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mc:AlternateContent xmlns:mc="http://schemas.openxmlformats.org/markup-compatibility/2006">
    <mc:Choice Requires="x15">
      <x15ac:absPath xmlns:x15ac="http://schemas.microsoft.com/office/spreadsheetml/2010/11/ac" url="C:\Users\himat\Desktop\"/>
    </mc:Choice>
  </mc:AlternateContent>
  <xr:revisionPtr revIDLastSave="0" documentId="8_{969FB013-5EBB-49D2-A46F-267F7FC229B6}" xr6:coauthVersionLast="47" xr6:coauthVersionMax="47" xr10:uidLastSave="{00000000-0000-0000-0000-000000000000}"/>
  <workbookProtection workbookAlgorithmName="SHA-512" workbookHashValue="CyGFpqVpd8RXs4v4LpgDzMtEAPFkQT8mk23P7fbnYA8owwCTGxccg6mh2XvMO8t3QSvtp21oAkzrCI0NSbpR9Q==" workbookSaltValue="tbD3cLSebzFzSKJJWZD9+w==" workbookSpinCount="100000" lockStructure="1"/>
  <bookViews>
    <workbookView xWindow="-120" yWindow="-120" windowWidth="38640" windowHeight="21240" firstSheet="1" activeTab="2" xr2:uid="{B7589F71-064E-4B0F-B4A8-5F90621BED9C}"/>
  </bookViews>
  <sheets>
    <sheet name="Raw Data " sheetId="2" state="hidden" r:id="rId1"/>
    <sheet name="Read me" sheetId="5" r:id="rId2"/>
    <sheet name="Data Table" sheetId="1" r:id="rId3"/>
    <sheet name="Charts" sheetId="4" r:id="rId4"/>
  </sheets>
  <definedNames>
    <definedName name="_xlnm._FilterDatabase" localSheetId="2" hidden="1">'Data Table'!$I$1:$I$501</definedName>
    <definedName name="_xlcn.WorksheetConnection_ChartsG180J1891" hidden="1">Charts!$J$181:$L$190</definedName>
    <definedName name="_xlcn.WorksheetConnection_Table61" hidden="1">Table6[]</definedName>
    <definedName name="ExternalData_1" localSheetId="0" hidden="1">'Raw Data '!$D$31:$E$131</definedName>
    <definedName name="NativeTimeline_Birthday">#N/A</definedName>
    <definedName name="Slicer_Coat_Pattern">#N/A</definedName>
    <definedName name="Slicer_Gender">#N/A</definedName>
    <definedName name="Slicer_Location">#N/A</definedName>
    <definedName name="Slicer_Type">#N/A</definedName>
    <definedName name="Slicer_Vasectomised">#N/A</definedName>
    <definedName name="Slicer_Vasectomised1">#N/A</definedName>
  </definedNames>
  <calcPr calcId="191029" calcCompleted="0"/>
  <pivotCaches>
    <pivotCache cacheId="9"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6" name="Table6" connection="WorksheetConnection_Table6"/>
          <x15:modelTable id="Range" name="Range" connection="WorksheetConnection_Charts!$G$180:$J$189"/>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2" i="2" l="1" a="1"/>
  <c r="Q2" i="2" s="1"/>
  <c r="N13" i="1"/>
  <c r="N25" i="1"/>
  <c r="N37" i="1"/>
  <c r="N49" i="1"/>
  <c r="N61" i="1"/>
  <c r="N73" i="1"/>
  <c r="N84" i="1"/>
  <c r="N120" i="1"/>
  <c r="N156" i="1"/>
  <c r="N157" i="1"/>
  <c r="N168" i="1"/>
  <c r="N169" i="1"/>
  <c r="N180" i="1"/>
  <c r="N181" i="1"/>
  <c r="N192" i="1"/>
  <c r="N193" i="1"/>
  <c r="N204" i="1"/>
  <c r="N205" i="1"/>
  <c r="N216" i="1"/>
  <c r="N217" i="1"/>
  <c r="N228" i="1"/>
  <c r="N229" i="1"/>
  <c r="N240" i="1"/>
  <c r="N241" i="1"/>
  <c r="N252" i="1"/>
  <c r="N253" i="1"/>
  <c r="N264" i="1"/>
  <c r="N265" i="1"/>
  <c r="N276" i="1"/>
  <c r="N277" i="1"/>
  <c r="N288" i="1"/>
  <c r="N289" i="1"/>
  <c r="N300" i="1"/>
  <c r="N301" i="1"/>
  <c r="N312" i="1"/>
  <c r="N313" i="1"/>
  <c r="N324" i="1"/>
  <c r="N325" i="1"/>
  <c r="N336" i="1"/>
  <c r="N337" i="1"/>
  <c r="N348" i="1"/>
  <c r="N349" i="1"/>
  <c r="N352" i="1"/>
  <c r="N360" i="1"/>
  <c r="N361" i="1"/>
  <c r="N372" i="1"/>
  <c r="N373" i="1"/>
  <c r="N384" i="1"/>
  <c r="N385" i="1"/>
  <c r="N396" i="1"/>
  <c r="N397" i="1"/>
  <c r="N408" i="1"/>
  <c r="N409" i="1"/>
  <c r="N420" i="1"/>
  <c r="N421" i="1"/>
  <c r="N432" i="1"/>
  <c r="N433" i="1"/>
  <c r="N444" i="1"/>
  <c r="N445" i="1"/>
  <c r="N456" i="1"/>
  <c r="N457" i="1"/>
  <c r="N468" i="1"/>
  <c r="N469" i="1"/>
  <c r="N480" i="1"/>
  <c r="N481" i="1"/>
  <c r="N484" i="1"/>
  <c r="N492" i="1"/>
  <c r="N493" i="1"/>
  <c r="N74" i="1"/>
  <c r="N146" i="1"/>
  <c r="N218" i="1"/>
  <c r="N290" i="1"/>
  <c r="N362" i="1"/>
  <c r="N434" i="1"/>
  <c r="N3" i="1"/>
  <c r="N4" i="1"/>
  <c r="N5" i="1"/>
  <c r="N6" i="1"/>
  <c r="N7" i="1"/>
  <c r="N8" i="1"/>
  <c r="N9" i="1"/>
  <c r="N10" i="1"/>
  <c r="N11" i="1"/>
  <c r="N12" i="1"/>
  <c r="N14" i="1"/>
  <c r="N15" i="1"/>
  <c r="N16" i="1"/>
  <c r="N17" i="1"/>
  <c r="N18" i="1"/>
  <c r="N19" i="1"/>
  <c r="N20" i="1"/>
  <c r="N21" i="1"/>
  <c r="N22" i="1"/>
  <c r="N23" i="1"/>
  <c r="N24" i="1"/>
  <c r="N26" i="1"/>
  <c r="N27" i="1"/>
  <c r="N28" i="1"/>
  <c r="N29" i="1"/>
  <c r="N30" i="1"/>
  <c r="N31" i="1"/>
  <c r="N32" i="1"/>
  <c r="N33" i="1"/>
  <c r="N34" i="1"/>
  <c r="N35" i="1"/>
  <c r="N36" i="1"/>
  <c r="N38" i="1"/>
  <c r="N39" i="1"/>
  <c r="N40" i="1"/>
  <c r="N41" i="1"/>
  <c r="N42" i="1"/>
  <c r="N43" i="1"/>
  <c r="N44" i="1"/>
  <c r="N45" i="1"/>
  <c r="N46" i="1"/>
  <c r="N47" i="1"/>
  <c r="N48" i="1"/>
  <c r="N50" i="1"/>
  <c r="N51" i="1"/>
  <c r="N52" i="1"/>
  <c r="N53" i="1"/>
  <c r="N54" i="1"/>
  <c r="N55" i="1"/>
  <c r="N56" i="1"/>
  <c r="N57" i="1"/>
  <c r="N58" i="1"/>
  <c r="N59" i="1"/>
  <c r="N60" i="1"/>
  <c r="N62" i="1"/>
  <c r="N63" i="1"/>
  <c r="N64" i="1"/>
  <c r="N65" i="1"/>
  <c r="N66" i="1"/>
  <c r="N67" i="1"/>
  <c r="N68" i="1"/>
  <c r="N69" i="1"/>
  <c r="N70" i="1"/>
  <c r="N71" i="1"/>
  <c r="N72" i="1"/>
  <c r="N75" i="1"/>
  <c r="N76" i="1"/>
  <c r="N77" i="1"/>
  <c r="N78" i="1"/>
  <c r="N79" i="1"/>
  <c r="N80" i="1"/>
  <c r="N81" i="1"/>
  <c r="N82" i="1"/>
  <c r="N83"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7" i="1"/>
  <c r="N148" i="1"/>
  <c r="N149" i="1"/>
  <c r="N150" i="1"/>
  <c r="N151" i="1"/>
  <c r="N152" i="1"/>
  <c r="N153" i="1"/>
  <c r="N154" i="1"/>
  <c r="N155" i="1"/>
  <c r="N158" i="1"/>
  <c r="N159" i="1"/>
  <c r="N160" i="1"/>
  <c r="N161" i="1"/>
  <c r="N162" i="1"/>
  <c r="N163" i="1"/>
  <c r="N164" i="1"/>
  <c r="N165" i="1"/>
  <c r="N166" i="1"/>
  <c r="N167" i="1"/>
  <c r="N170" i="1"/>
  <c r="N171" i="1"/>
  <c r="N172" i="1"/>
  <c r="N173" i="1"/>
  <c r="N174" i="1"/>
  <c r="N175" i="1"/>
  <c r="N176" i="1"/>
  <c r="N177" i="1"/>
  <c r="N178" i="1"/>
  <c r="N179" i="1"/>
  <c r="N182" i="1"/>
  <c r="N183" i="1"/>
  <c r="N184" i="1"/>
  <c r="N185" i="1"/>
  <c r="N186" i="1"/>
  <c r="N187" i="1"/>
  <c r="N188" i="1"/>
  <c r="N189" i="1"/>
  <c r="N190" i="1"/>
  <c r="N191" i="1"/>
  <c r="N194" i="1"/>
  <c r="N195" i="1"/>
  <c r="N196" i="1"/>
  <c r="N197" i="1"/>
  <c r="N198" i="1"/>
  <c r="N199" i="1"/>
  <c r="N200" i="1"/>
  <c r="N201" i="1"/>
  <c r="N202" i="1"/>
  <c r="N203" i="1"/>
  <c r="N206" i="1"/>
  <c r="N207" i="1"/>
  <c r="N208" i="1"/>
  <c r="N209" i="1"/>
  <c r="N210" i="1"/>
  <c r="N211" i="1"/>
  <c r="N212" i="1"/>
  <c r="N213" i="1"/>
  <c r="N214" i="1"/>
  <c r="N215" i="1"/>
  <c r="N219" i="1"/>
  <c r="N220" i="1"/>
  <c r="N221" i="1"/>
  <c r="N222" i="1"/>
  <c r="N223" i="1"/>
  <c r="N224" i="1"/>
  <c r="N225" i="1"/>
  <c r="N226" i="1"/>
  <c r="N227" i="1"/>
  <c r="N230" i="1"/>
  <c r="N231" i="1"/>
  <c r="N232" i="1"/>
  <c r="N233" i="1"/>
  <c r="N234" i="1"/>
  <c r="N235" i="1"/>
  <c r="N236" i="1"/>
  <c r="N237" i="1"/>
  <c r="N238" i="1"/>
  <c r="N239" i="1"/>
  <c r="N242" i="1"/>
  <c r="N243" i="1"/>
  <c r="N244" i="1"/>
  <c r="N245" i="1"/>
  <c r="N246" i="1"/>
  <c r="N247" i="1"/>
  <c r="N248" i="1"/>
  <c r="N249" i="1"/>
  <c r="N250" i="1"/>
  <c r="N251" i="1"/>
  <c r="N254" i="1"/>
  <c r="N255" i="1"/>
  <c r="N256" i="1"/>
  <c r="N257" i="1"/>
  <c r="N258" i="1"/>
  <c r="N259" i="1"/>
  <c r="N260" i="1"/>
  <c r="N261" i="1"/>
  <c r="N262" i="1"/>
  <c r="N263" i="1"/>
  <c r="N266" i="1"/>
  <c r="N267" i="1"/>
  <c r="N268" i="1"/>
  <c r="N269" i="1"/>
  <c r="N270" i="1"/>
  <c r="N271" i="1"/>
  <c r="N272" i="1"/>
  <c r="N273" i="1"/>
  <c r="N274" i="1"/>
  <c r="N275" i="1"/>
  <c r="N278" i="1"/>
  <c r="N279" i="1"/>
  <c r="N280" i="1"/>
  <c r="N281" i="1"/>
  <c r="N282" i="1"/>
  <c r="N283" i="1"/>
  <c r="N284" i="1"/>
  <c r="N285" i="1"/>
  <c r="N286" i="1"/>
  <c r="N287" i="1"/>
  <c r="N291" i="1"/>
  <c r="N292" i="1"/>
  <c r="N293" i="1"/>
  <c r="N294" i="1"/>
  <c r="N295" i="1"/>
  <c r="N296" i="1"/>
  <c r="N297" i="1"/>
  <c r="N298" i="1"/>
  <c r="N299" i="1"/>
  <c r="N302" i="1"/>
  <c r="N303" i="1"/>
  <c r="N304" i="1"/>
  <c r="N305" i="1"/>
  <c r="N306" i="1"/>
  <c r="N307" i="1"/>
  <c r="N308" i="1"/>
  <c r="N309" i="1"/>
  <c r="N310" i="1"/>
  <c r="N311" i="1"/>
  <c r="N314" i="1"/>
  <c r="N315" i="1"/>
  <c r="N316" i="1"/>
  <c r="N317" i="1"/>
  <c r="N318" i="1"/>
  <c r="N319" i="1"/>
  <c r="N320" i="1"/>
  <c r="N321" i="1"/>
  <c r="N322" i="1"/>
  <c r="N323" i="1"/>
  <c r="N326" i="1"/>
  <c r="N327" i="1"/>
  <c r="N328" i="1"/>
  <c r="N329" i="1"/>
  <c r="N330" i="1"/>
  <c r="N331" i="1"/>
  <c r="N332" i="1"/>
  <c r="N333" i="1"/>
  <c r="N334" i="1"/>
  <c r="N335" i="1"/>
  <c r="N338" i="1"/>
  <c r="N339" i="1"/>
  <c r="N340" i="1"/>
  <c r="N341" i="1"/>
  <c r="N342" i="1"/>
  <c r="N343" i="1"/>
  <c r="N344" i="1"/>
  <c r="N345" i="1"/>
  <c r="N346" i="1"/>
  <c r="N347" i="1"/>
  <c r="N350" i="1"/>
  <c r="N351" i="1"/>
  <c r="N353" i="1"/>
  <c r="N354" i="1"/>
  <c r="N355" i="1"/>
  <c r="N356" i="1"/>
  <c r="N357" i="1"/>
  <c r="N358" i="1"/>
  <c r="N359" i="1"/>
  <c r="N363" i="1"/>
  <c r="N364" i="1"/>
  <c r="N365" i="1"/>
  <c r="N366" i="1"/>
  <c r="N367" i="1"/>
  <c r="N368" i="1"/>
  <c r="N369" i="1"/>
  <c r="N370" i="1"/>
  <c r="N371" i="1"/>
  <c r="N374" i="1"/>
  <c r="N375" i="1"/>
  <c r="N376" i="1"/>
  <c r="N377" i="1"/>
  <c r="N378" i="1"/>
  <c r="N379" i="1"/>
  <c r="N380" i="1"/>
  <c r="N381" i="1"/>
  <c r="N382" i="1"/>
  <c r="N383" i="1"/>
  <c r="N386" i="1"/>
  <c r="N387" i="1"/>
  <c r="N388" i="1"/>
  <c r="N389" i="1"/>
  <c r="N390" i="1"/>
  <c r="N391" i="1"/>
  <c r="N392" i="1"/>
  <c r="N393" i="1"/>
  <c r="N394" i="1"/>
  <c r="N395" i="1"/>
  <c r="N398" i="1"/>
  <c r="N399" i="1"/>
  <c r="N400" i="1"/>
  <c r="N401" i="1"/>
  <c r="N402" i="1"/>
  <c r="N403" i="1"/>
  <c r="N404" i="1"/>
  <c r="N405" i="1"/>
  <c r="N406" i="1"/>
  <c r="N407" i="1"/>
  <c r="N410" i="1"/>
  <c r="N411" i="1"/>
  <c r="N412" i="1"/>
  <c r="N413" i="1"/>
  <c r="N414" i="1"/>
  <c r="N415" i="1"/>
  <c r="N416" i="1"/>
  <c r="N417" i="1"/>
  <c r="N418" i="1"/>
  <c r="N419" i="1"/>
  <c r="N422" i="1"/>
  <c r="N423" i="1"/>
  <c r="N424" i="1"/>
  <c r="N425" i="1"/>
  <c r="N426" i="1"/>
  <c r="N427" i="1"/>
  <c r="N428" i="1"/>
  <c r="N429" i="1"/>
  <c r="N430" i="1"/>
  <c r="N431" i="1"/>
  <c r="N435" i="1"/>
  <c r="N436" i="1"/>
  <c r="N437" i="1"/>
  <c r="N438" i="1"/>
  <c r="N439" i="1"/>
  <c r="N440" i="1"/>
  <c r="N441" i="1"/>
  <c r="N442" i="1"/>
  <c r="N443" i="1"/>
  <c r="N446" i="1"/>
  <c r="N447" i="1"/>
  <c r="N448" i="1"/>
  <c r="N449" i="1"/>
  <c r="N450" i="1"/>
  <c r="N451" i="1"/>
  <c r="N452" i="1"/>
  <c r="N453" i="1"/>
  <c r="N454" i="1"/>
  <c r="N455" i="1"/>
  <c r="N458" i="1"/>
  <c r="N459" i="1"/>
  <c r="N460" i="1"/>
  <c r="N461" i="1"/>
  <c r="N462" i="1"/>
  <c r="N463" i="1"/>
  <c r="N464" i="1"/>
  <c r="N465" i="1"/>
  <c r="N466" i="1"/>
  <c r="N467" i="1"/>
  <c r="N470" i="1"/>
  <c r="N471" i="1"/>
  <c r="N472" i="1"/>
  <c r="N473" i="1"/>
  <c r="N474" i="1"/>
  <c r="N475" i="1"/>
  <c r="N476" i="1"/>
  <c r="N477" i="1"/>
  <c r="N478" i="1"/>
  <c r="N479" i="1"/>
  <c r="N482" i="1"/>
  <c r="N483" i="1"/>
  <c r="N485" i="1"/>
  <c r="N486" i="1"/>
  <c r="N487" i="1"/>
  <c r="N488" i="1"/>
  <c r="N489" i="1"/>
  <c r="N490" i="1"/>
  <c r="N491" i="1"/>
  <c r="N494" i="1"/>
  <c r="N495" i="1"/>
  <c r="N496" i="1"/>
  <c r="N497" i="1"/>
  <c r="N498" i="1"/>
  <c r="N499" i="1"/>
  <c r="N500" i="1"/>
  <c r="N501" i="1"/>
  <c r="N2" i="1"/>
  <c r="M203" i="2"/>
  <c r="M204" i="2"/>
  <c r="M205" i="2"/>
  <c r="M206" i="2"/>
  <c r="M207" i="2"/>
  <c r="M208" i="2"/>
  <c r="M209" i="2"/>
  <c r="M210" i="2"/>
  <c r="M211" i="2"/>
  <c r="M212" i="2"/>
  <c r="M213" i="2"/>
  <c r="M214" i="2"/>
  <c r="M215" i="2"/>
  <c r="M216" i="2"/>
  <c r="M217" i="2"/>
  <c r="M218" i="2"/>
  <c r="M219" i="2"/>
  <c r="M220" i="2"/>
  <c r="M221"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L3" i="2" a="1"/>
  <c r="L3" i="2" s="1"/>
  <c r="M3" i="2" s="1"/>
  <c r="L4" i="2" a="1"/>
  <c r="L4" i="2" s="1"/>
  <c r="M4" i="2" s="1"/>
  <c r="L5" i="2" a="1"/>
  <c r="L5" i="2" s="1"/>
  <c r="M5" i="2" s="1"/>
  <c r="L6" i="2" a="1"/>
  <c r="L6" i="2" s="1"/>
  <c r="M6" i="2" s="1"/>
  <c r="L7" i="2" a="1"/>
  <c r="L7" i="2" s="1"/>
  <c r="M7" i="2" s="1"/>
  <c r="L8" i="2" a="1"/>
  <c r="L8" i="2" s="1"/>
  <c r="M8" i="2" s="1"/>
  <c r="L9" i="2" a="1"/>
  <c r="L9" i="2" s="1"/>
  <c r="M9" i="2" s="1"/>
  <c r="L10" i="2" a="1"/>
  <c r="L10" i="2" s="1"/>
  <c r="M10" i="2" s="1"/>
  <c r="L11" i="2" a="1"/>
  <c r="L11" i="2" s="1"/>
  <c r="M11" i="2" s="1"/>
  <c r="L12" i="2" a="1"/>
  <c r="L12" i="2" s="1"/>
  <c r="M12" i="2" s="1"/>
  <c r="L13" i="2" a="1"/>
  <c r="L13" i="2" s="1"/>
  <c r="M13" i="2" s="1"/>
  <c r="L14" i="2" a="1"/>
  <c r="L14" i="2" s="1"/>
  <c r="M14" i="2" s="1"/>
  <c r="L15" i="2" a="1"/>
  <c r="L15" i="2" s="1"/>
  <c r="M15" i="2" s="1"/>
  <c r="L16" i="2" a="1"/>
  <c r="L16" i="2" s="1"/>
  <c r="M16" i="2" s="1"/>
  <c r="L17" i="2" a="1"/>
  <c r="L17" i="2" s="1"/>
  <c r="M17" i="2" s="1"/>
  <c r="L18" i="2" a="1"/>
  <c r="L18" i="2" s="1"/>
  <c r="M18" i="2" s="1"/>
  <c r="L19" i="2" a="1"/>
  <c r="L19" i="2" s="1"/>
  <c r="M19" i="2" s="1"/>
  <c r="L20" i="2" a="1"/>
  <c r="L20" i="2" s="1"/>
  <c r="M20" i="2" s="1"/>
  <c r="L21" i="2" a="1"/>
  <c r="L21" i="2" s="1"/>
  <c r="M21" i="2" s="1"/>
  <c r="L22" i="2" a="1"/>
  <c r="L22" i="2" s="1"/>
  <c r="M22" i="2" s="1"/>
  <c r="L23" i="2" a="1"/>
  <c r="L23" i="2" s="1"/>
  <c r="M23" i="2" s="1"/>
  <c r="L24" i="2" a="1"/>
  <c r="L24" i="2" s="1"/>
  <c r="M24" i="2" s="1"/>
  <c r="L25" i="2" a="1"/>
  <c r="L25" i="2" s="1"/>
  <c r="M25" i="2" s="1"/>
  <c r="L26" i="2" a="1"/>
  <c r="L26" i="2" s="1"/>
  <c r="M26" i="2" s="1"/>
  <c r="L27" i="2" a="1"/>
  <c r="L27" i="2" s="1"/>
  <c r="M27" i="2" s="1"/>
  <c r="L28" i="2" a="1"/>
  <c r="L28" i="2" s="1"/>
  <c r="M28" i="2" s="1"/>
  <c r="L29" i="2" a="1"/>
  <c r="L29" i="2" s="1"/>
  <c r="M29" i="2" s="1"/>
  <c r="L30" i="2" a="1"/>
  <c r="L30" i="2" s="1"/>
  <c r="M30" i="2" s="1"/>
  <c r="L31" i="2" a="1"/>
  <c r="L31" i="2" s="1"/>
  <c r="M31" i="2" s="1"/>
  <c r="L32" i="2" a="1"/>
  <c r="L32" i="2" s="1"/>
  <c r="M32" i="2" s="1"/>
  <c r="L33" i="2" a="1"/>
  <c r="L33" i="2" s="1"/>
  <c r="M33" i="2" s="1"/>
  <c r="L34" i="2" a="1"/>
  <c r="L34" i="2" s="1"/>
  <c r="M34" i="2" s="1"/>
  <c r="L35" i="2" a="1"/>
  <c r="L35" i="2" s="1"/>
  <c r="M35" i="2" s="1"/>
  <c r="L36" i="2" a="1"/>
  <c r="L36" i="2" s="1"/>
  <c r="M36" i="2" s="1"/>
  <c r="L37" i="2" a="1"/>
  <c r="L37" i="2" s="1"/>
  <c r="M37" i="2" s="1"/>
  <c r="L38" i="2" a="1"/>
  <c r="L38" i="2" s="1"/>
  <c r="M38" i="2" s="1"/>
  <c r="L39" i="2" a="1"/>
  <c r="L39" i="2" s="1"/>
  <c r="M39" i="2" s="1"/>
  <c r="L40" i="2" a="1"/>
  <c r="L40" i="2" s="1"/>
  <c r="M40" i="2" s="1"/>
  <c r="L41" i="2" a="1"/>
  <c r="L41" i="2" s="1"/>
  <c r="M41" i="2" s="1"/>
  <c r="L42" i="2" a="1"/>
  <c r="L42" i="2" s="1"/>
  <c r="M42" i="2" s="1"/>
  <c r="L43" i="2" a="1"/>
  <c r="L43" i="2" s="1"/>
  <c r="M43" i="2" s="1"/>
  <c r="L44" i="2" a="1"/>
  <c r="L44" i="2" s="1"/>
  <c r="M44" i="2" s="1"/>
  <c r="L45" i="2" a="1"/>
  <c r="L45" i="2" s="1"/>
  <c r="M45" i="2" s="1"/>
  <c r="L46" i="2" a="1"/>
  <c r="L46" i="2" s="1"/>
  <c r="M46" i="2" s="1"/>
  <c r="L47" i="2" a="1"/>
  <c r="L47" i="2" s="1"/>
  <c r="M47" i="2" s="1"/>
  <c r="L48" i="2" a="1"/>
  <c r="L48" i="2" s="1"/>
  <c r="M48" i="2" s="1"/>
  <c r="L49" i="2" a="1"/>
  <c r="L49" i="2" s="1"/>
  <c r="M49" i="2" s="1"/>
  <c r="L50" i="2" a="1"/>
  <c r="L50" i="2" s="1"/>
  <c r="M50" i="2" s="1"/>
  <c r="L51" i="2" a="1"/>
  <c r="L51" i="2" s="1"/>
  <c r="M51" i="2" s="1"/>
  <c r="L52" i="2" a="1"/>
  <c r="L52" i="2" s="1"/>
  <c r="M52" i="2" s="1"/>
  <c r="L53" i="2" a="1"/>
  <c r="L53" i="2" s="1"/>
  <c r="M53" i="2" s="1"/>
  <c r="L54" i="2" a="1"/>
  <c r="L54" i="2" s="1"/>
  <c r="M54" i="2" s="1"/>
  <c r="L55" i="2" a="1"/>
  <c r="L55" i="2" s="1"/>
  <c r="M55" i="2" s="1"/>
  <c r="L56" i="2" a="1"/>
  <c r="L56" i="2" s="1"/>
  <c r="M56" i="2" s="1"/>
  <c r="L57" i="2" a="1"/>
  <c r="L57" i="2" s="1"/>
  <c r="M57" i="2" s="1"/>
  <c r="L58" i="2" a="1"/>
  <c r="L58" i="2" s="1"/>
  <c r="M58" i="2" s="1"/>
  <c r="L59" i="2" a="1"/>
  <c r="L59" i="2" s="1"/>
  <c r="M59" i="2" s="1"/>
  <c r="L60" i="2" a="1"/>
  <c r="L60" i="2" s="1"/>
  <c r="M60" i="2" s="1"/>
  <c r="L61" i="2" a="1"/>
  <c r="L61" i="2" s="1"/>
  <c r="M61" i="2" s="1"/>
  <c r="L62" i="2" a="1"/>
  <c r="L62" i="2" s="1"/>
  <c r="M62" i="2" s="1"/>
  <c r="L63" i="2" a="1"/>
  <c r="L63" i="2" s="1"/>
  <c r="M63" i="2" s="1"/>
  <c r="L64" i="2" a="1"/>
  <c r="L64" i="2" s="1"/>
  <c r="M64" i="2" s="1"/>
  <c r="L65" i="2" a="1"/>
  <c r="L65" i="2" s="1"/>
  <c r="M65" i="2" s="1"/>
  <c r="L66" i="2" a="1"/>
  <c r="L66" i="2" s="1"/>
  <c r="M66" i="2" s="1"/>
  <c r="L67" i="2" a="1"/>
  <c r="L67" i="2" s="1"/>
  <c r="M67" i="2" s="1"/>
  <c r="L68" i="2" a="1"/>
  <c r="L68" i="2" s="1"/>
  <c r="M68" i="2" s="1"/>
  <c r="L69" i="2" a="1"/>
  <c r="L69" i="2" s="1"/>
  <c r="M69" i="2" s="1"/>
  <c r="L70" i="2" a="1"/>
  <c r="L70" i="2" s="1"/>
  <c r="M70" i="2" s="1"/>
  <c r="L71" i="2" a="1"/>
  <c r="L71" i="2" s="1"/>
  <c r="M71" i="2" s="1"/>
  <c r="L72" i="2" a="1"/>
  <c r="L72" i="2" s="1"/>
  <c r="M72" i="2" s="1"/>
  <c r="L73" i="2" a="1"/>
  <c r="L73" i="2" s="1"/>
  <c r="M73" i="2" s="1"/>
  <c r="L74" i="2" a="1"/>
  <c r="L74" i="2" s="1"/>
  <c r="M74" i="2" s="1"/>
  <c r="L75" i="2" a="1"/>
  <c r="L75" i="2" s="1"/>
  <c r="M75" i="2" s="1"/>
  <c r="L76" i="2" a="1"/>
  <c r="L76" i="2" s="1"/>
  <c r="M76" i="2" s="1"/>
  <c r="L77" i="2" a="1"/>
  <c r="L77" i="2" s="1"/>
  <c r="M77" i="2" s="1"/>
  <c r="L78" i="2" a="1"/>
  <c r="L78" i="2" s="1"/>
  <c r="M78" i="2" s="1"/>
  <c r="L79" i="2" a="1"/>
  <c r="L79" i="2" s="1"/>
  <c r="M79" i="2" s="1"/>
  <c r="L80" i="2" a="1"/>
  <c r="L80" i="2" s="1"/>
  <c r="M80" i="2" s="1"/>
  <c r="L81" i="2" a="1"/>
  <c r="L81" i="2" s="1"/>
  <c r="M81" i="2" s="1"/>
  <c r="L82" i="2" a="1"/>
  <c r="L82" i="2" s="1"/>
  <c r="M82" i="2" s="1"/>
  <c r="L83" i="2" a="1"/>
  <c r="L83" i="2" s="1"/>
  <c r="M83" i="2" s="1"/>
  <c r="L84" i="2" a="1"/>
  <c r="L84" i="2" s="1"/>
  <c r="M84" i="2" s="1"/>
  <c r="L85" i="2" a="1"/>
  <c r="L85" i="2" s="1"/>
  <c r="M85" i="2" s="1"/>
  <c r="L86" i="2" a="1"/>
  <c r="L86" i="2" s="1"/>
  <c r="M86" i="2" s="1"/>
  <c r="L87" i="2" a="1"/>
  <c r="L87" i="2" s="1"/>
  <c r="M87" i="2" s="1"/>
  <c r="L88" i="2" a="1"/>
  <c r="L88" i="2" s="1"/>
  <c r="M88" i="2" s="1"/>
  <c r="L89" i="2" a="1"/>
  <c r="L89" i="2" s="1"/>
  <c r="M89" i="2" s="1"/>
  <c r="L90" i="2" a="1"/>
  <c r="L90" i="2" s="1"/>
  <c r="M90" i="2" s="1"/>
  <c r="L91" i="2" a="1"/>
  <c r="L91" i="2" s="1"/>
  <c r="M91" i="2" s="1"/>
  <c r="L92" i="2" a="1"/>
  <c r="L92" i="2" s="1"/>
  <c r="M92" i="2" s="1"/>
  <c r="L93" i="2" a="1"/>
  <c r="L93" i="2" s="1"/>
  <c r="M93" i="2" s="1"/>
  <c r="L94" i="2" a="1"/>
  <c r="L94" i="2" s="1"/>
  <c r="M94" i="2" s="1"/>
  <c r="L95" i="2" a="1"/>
  <c r="L95" i="2" s="1"/>
  <c r="M95" i="2" s="1"/>
  <c r="L96" i="2" a="1"/>
  <c r="L96" i="2" s="1"/>
  <c r="M96" i="2" s="1"/>
  <c r="L97" i="2" a="1"/>
  <c r="L97" i="2" s="1"/>
  <c r="M97" i="2" s="1"/>
  <c r="L98" i="2" a="1"/>
  <c r="L98" i="2" s="1"/>
  <c r="M98" i="2" s="1"/>
  <c r="L99" i="2" a="1"/>
  <c r="L99" i="2" s="1"/>
  <c r="M99" i="2" s="1"/>
  <c r="L100" i="2" a="1"/>
  <c r="L100" i="2" s="1"/>
  <c r="M100" i="2" s="1"/>
  <c r="L101" i="2" a="1"/>
  <c r="L101" i="2" s="1"/>
  <c r="M101" i="2" s="1"/>
  <c r="L102" i="2" a="1"/>
  <c r="L102" i="2" s="1"/>
  <c r="M102" i="2" s="1"/>
  <c r="L103" i="2" a="1"/>
  <c r="L103" i="2" s="1"/>
  <c r="M103" i="2" s="1"/>
  <c r="L104" i="2" a="1"/>
  <c r="L104" i="2" s="1"/>
  <c r="M104" i="2" s="1"/>
  <c r="L105" i="2" a="1"/>
  <c r="L105" i="2" s="1"/>
  <c r="M105" i="2" s="1"/>
  <c r="L106" i="2" a="1"/>
  <c r="L106" i="2" s="1"/>
  <c r="M106" i="2" s="1"/>
  <c r="L107" i="2" a="1"/>
  <c r="L107" i="2" s="1"/>
  <c r="M107" i="2" s="1"/>
  <c r="L108" i="2" a="1"/>
  <c r="L108" i="2" s="1"/>
  <c r="M108" i="2" s="1"/>
  <c r="L109" i="2" a="1"/>
  <c r="L109" i="2" s="1"/>
  <c r="M109" i="2" s="1"/>
  <c r="L110" i="2" a="1"/>
  <c r="L110" i="2" s="1"/>
  <c r="M110" i="2" s="1"/>
  <c r="L111" i="2" a="1"/>
  <c r="L111" i="2" s="1"/>
  <c r="M111" i="2" s="1"/>
  <c r="L112" i="2" a="1"/>
  <c r="L112" i="2" s="1"/>
  <c r="M112" i="2" s="1"/>
  <c r="L113" i="2" a="1"/>
  <c r="L113" i="2" s="1"/>
  <c r="M113" i="2" s="1"/>
  <c r="L114" i="2" a="1"/>
  <c r="L114" i="2" s="1"/>
  <c r="M114" i="2" s="1"/>
  <c r="L115" i="2" a="1"/>
  <c r="L115" i="2" s="1"/>
  <c r="M115" i="2" s="1"/>
  <c r="L116" i="2" a="1"/>
  <c r="L116" i="2" s="1"/>
  <c r="M116" i="2" s="1"/>
  <c r="L117" i="2" a="1"/>
  <c r="L117" i="2" s="1"/>
  <c r="M117" i="2" s="1"/>
  <c r="L118" i="2" a="1"/>
  <c r="L118" i="2" s="1"/>
  <c r="M118" i="2" s="1"/>
  <c r="L119" i="2" a="1"/>
  <c r="L119" i="2" s="1"/>
  <c r="M119" i="2" s="1"/>
  <c r="L120" i="2" a="1"/>
  <c r="L120" i="2" s="1"/>
  <c r="M120" i="2" s="1"/>
  <c r="L121" i="2" a="1"/>
  <c r="L121" i="2" s="1"/>
  <c r="M121" i="2" s="1"/>
  <c r="L122" i="2" a="1"/>
  <c r="L122" i="2" s="1"/>
  <c r="M122" i="2" s="1"/>
  <c r="L123" i="2" a="1"/>
  <c r="L123" i="2" s="1"/>
  <c r="M123" i="2" s="1"/>
  <c r="L124" i="2" a="1"/>
  <c r="L124" i="2" s="1"/>
  <c r="M124" i="2" s="1"/>
  <c r="L125" i="2" a="1"/>
  <c r="L125" i="2" s="1"/>
  <c r="M125" i="2" s="1"/>
  <c r="L126" i="2" a="1"/>
  <c r="L126" i="2" s="1"/>
  <c r="M126" i="2" s="1"/>
  <c r="L127" i="2" a="1"/>
  <c r="L127" i="2" s="1"/>
  <c r="M127" i="2" s="1"/>
  <c r="L128" i="2" a="1"/>
  <c r="L128" i="2" s="1"/>
  <c r="M128" i="2" s="1"/>
  <c r="L129" i="2" a="1"/>
  <c r="L129" i="2" s="1"/>
  <c r="M129" i="2" s="1"/>
  <c r="L130" i="2" a="1"/>
  <c r="L130" i="2" s="1"/>
  <c r="M130" i="2" s="1"/>
  <c r="L131" i="2" a="1"/>
  <c r="L131" i="2" s="1"/>
  <c r="M131" i="2" s="1"/>
  <c r="L132" i="2" a="1"/>
  <c r="L132" i="2" s="1"/>
  <c r="M132" i="2" s="1"/>
  <c r="L133" i="2" a="1"/>
  <c r="L133" i="2" s="1"/>
  <c r="M133" i="2" s="1"/>
  <c r="L134" i="2" a="1"/>
  <c r="L134" i="2" s="1"/>
  <c r="M134" i="2" s="1"/>
  <c r="L135" i="2" a="1"/>
  <c r="L135" i="2" s="1"/>
  <c r="M135" i="2" s="1"/>
  <c r="L136" i="2" a="1"/>
  <c r="L136" i="2" s="1"/>
  <c r="M136" i="2" s="1"/>
  <c r="L137" i="2" a="1"/>
  <c r="L137" i="2" s="1"/>
  <c r="M137" i="2" s="1"/>
  <c r="L138" i="2" a="1"/>
  <c r="L138" i="2" s="1"/>
  <c r="M138" i="2" s="1"/>
  <c r="L139" i="2" a="1"/>
  <c r="L139" i="2" s="1"/>
  <c r="M139" i="2" s="1"/>
  <c r="L140" i="2" a="1"/>
  <c r="L140" i="2" s="1"/>
  <c r="M140" i="2" s="1"/>
  <c r="L141" i="2" a="1"/>
  <c r="L141" i="2" s="1"/>
  <c r="M141" i="2" s="1"/>
  <c r="L142" i="2" a="1"/>
  <c r="L142" i="2" s="1"/>
  <c r="M142" i="2" s="1"/>
  <c r="L143" i="2" a="1"/>
  <c r="L143" i="2" s="1"/>
  <c r="M143" i="2" s="1"/>
  <c r="L144" i="2" a="1"/>
  <c r="L144" i="2" s="1"/>
  <c r="M144" i="2" s="1"/>
  <c r="L145" i="2" a="1"/>
  <c r="L145" i="2" s="1"/>
  <c r="M145" i="2" s="1"/>
  <c r="L146" i="2" a="1"/>
  <c r="L146" i="2" s="1"/>
  <c r="M146" i="2" s="1"/>
  <c r="L147" i="2" a="1"/>
  <c r="L147" i="2" s="1"/>
  <c r="M147" i="2" s="1"/>
  <c r="L148" i="2" a="1"/>
  <c r="L148" i="2" s="1"/>
  <c r="M148" i="2" s="1"/>
  <c r="L149" i="2" a="1"/>
  <c r="L149" i="2" s="1"/>
  <c r="M149" i="2" s="1"/>
  <c r="L150" i="2" a="1"/>
  <c r="L150" i="2" s="1"/>
  <c r="M150" i="2" s="1"/>
  <c r="L151" i="2" a="1"/>
  <c r="L151" i="2" s="1"/>
  <c r="M151" i="2" s="1"/>
  <c r="L152" i="2" a="1"/>
  <c r="L152" i="2" s="1"/>
  <c r="M152" i="2" s="1"/>
  <c r="L153" i="2" a="1"/>
  <c r="L153" i="2" s="1"/>
  <c r="M153" i="2" s="1"/>
  <c r="L154" i="2" a="1"/>
  <c r="L154" i="2" s="1"/>
  <c r="M154" i="2" s="1"/>
  <c r="L155" i="2" a="1"/>
  <c r="L155" i="2" s="1"/>
  <c r="M155" i="2" s="1"/>
  <c r="L156" i="2" a="1"/>
  <c r="L156" i="2" s="1"/>
  <c r="M156" i="2" s="1"/>
  <c r="L157" i="2" a="1"/>
  <c r="L157" i="2" s="1"/>
  <c r="M157" i="2" s="1"/>
  <c r="L158" i="2" a="1"/>
  <c r="L158" i="2" s="1"/>
  <c r="M158" i="2" s="1"/>
  <c r="L159" i="2" a="1"/>
  <c r="L159" i="2" s="1"/>
  <c r="M159" i="2" s="1"/>
  <c r="L160" i="2" a="1"/>
  <c r="L160" i="2" s="1"/>
  <c r="M160" i="2" s="1"/>
  <c r="L161" i="2" a="1"/>
  <c r="L161" i="2" s="1"/>
  <c r="M161" i="2" s="1"/>
  <c r="L162" i="2" a="1"/>
  <c r="L162" i="2" s="1"/>
  <c r="M162" i="2" s="1"/>
  <c r="L163" i="2" a="1"/>
  <c r="L163" i="2" s="1"/>
  <c r="M163" i="2" s="1"/>
  <c r="L164" i="2" a="1"/>
  <c r="L164" i="2" s="1"/>
  <c r="M164" i="2" s="1"/>
  <c r="L165" i="2" a="1"/>
  <c r="L165" i="2" s="1"/>
  <c r="M165" i="2" s="1"/>
  <c r="L166" i="2" a="1"/>
  <c r="L166" i="2" s="1"/>
  <c r="M166" i="2" s="1"/>
  <c r="L167" i="2" a="1"/>
  <c r="L167" i="2" s="1"/>
  <c r="M167" i="2" s="1"/>
  <c r="L168" i="2" a="1"/>
  <c r="L168" i="2" s="1"/>
  <c r="M168" i="2" s="1"/>
  <c r="L169" i="2" a="1"/>
  <c r="L169" i="2" s="1"/>
  <c r="M169" i="2" s="1"/>
  <c r="L170" i="2" a="1"/>
  <c r="L170" i="2" s="1"/>
  <c r="M170" i="2" s="1"/>
  <c r="L171" i="2" a="1"/>
  <c r="L171" i="2" s="1"/>
  <c r="M171" i="2" s="1"/>
  <c r="L172" i="2" a="1"/>
  <c r="L172" i="2" s="1"/>
  <c r="M172" i="2" s="1"/>
  <c r="L173" i="2" a="1"/>
  <c r="L173" i="2" s="1"/>
  <c r="M173" i="2" s="1"/>
  <c r="L174" i="2" a="1"/>
  <c r="L174" i="2" s="1"/>
  <c r="M174" i="2" s="1"/>
  <c r="L175" i="2" a="1"/>
  <c r="L175" i="2" s="1"/>
  <c r="M175" i="2" s="1"/>
  <c r="L176" i="2" a="1"/>
  <c r="L176" i="2" s="1"/>
  <c r="M176" i="2" s="1"/>
  <c r="L177" i="2" a="1"/>
  <c r="L177" i="2" s="1"/>
  <c r="M177" i="2" s="1"/>
  <c r="L178" i="2" a="1"/>
  <c r="L178" i="2" s="1"/>
  <c r="M178" i="2" s="1"/>
  <c r="L179" i="2" a="1"/>
  <c r="L179" i="2" s="1"/>
  <c r="M179" i="2" s="1"/>
  <c r="L180" i="2" a="1"/>
  <c r="L180" i="2" s="1"/>
  <c r="M180" i="2" s="1"/>
  <c r="L181" i="2" a="1"/>
  <c r="L181" i="2" s="1"/>
  <c r="M181" i="2" s="1"/>
  <c r="L182" i="2" a="1"/>
  <c r="L182" i="2" s="1"/>
  <c r="M182" i="2" s="1"/>
  <c r="L183" i="2" a="1"/>
  <c r="L183" i="2" s="1"/>
  <c r="M183" i="2" s="1"/>
  <c r="L184" i="2" a="1"/>
  <c r="L184" i="2" s="1"/>
  <c r="M184" i="2" s="1"/>
  <c r="L185" i="2" a="1"/>
  <c r="L185" i="2" s="1"/>
  <c r="M185" i="2" s="1"/>
  <c r="L186" i="2" a="1"/>
  <c r="L186" i="2" s="1"/>
  <c r="M186" i="2" s="1"/>
  <c r="L187" i="2" a="1"/>
  <c r="L187" i="2" s="1"/>
  <c r="M187" i="2" s="1"/>
  <c r="L188" i="2" a="1"/>
  <c r="L188" i="2" s="1"/>
  <c r="M188" i="2" s="1"/>
  <c r="L189" i="2" a="1"/>
  <c r="L189" i="2" s="1"/>
  <c r="M189" i="2" s="1"/>
  <c r="L190" i="2" a="1"/>
  <c r="L190" i="2" s="1"/>
  <c r="M190" i="2" s="1"/>
  <c r="L191" i="2" a="1"/>
  <c r="L191" i="2" s="1"/>
  <c r="M191" i="2" s="1"/>
  <c r="L192" i="2" a="1"/>
  <c r="L192" i="2" s="1"/>
  <c r="M192" i="2" s="1"/>
  <c r="L193" i="2" a="1"/>
  <c r="L193" i="2" s="1"/>
  <c r="M193" i="2" s="1"/>
  <c r="L194" i="2" a="1"/>
  <c r="L194" i="2" s="1"/>
  <c r="M194" i="2" s="1"/>
  <c r="L195" i="2" a="1"/>
  <c r="L195" i="2" s="1"/>
  <c r="M195" i="2" s="1"/>
  <c r="L196" i="2" a="1"/>
  <c r="L196" i="2" s="1"/>
  <c r="M196" i="2" s="1"/>
  <c r="L197" i="2" a="1"/>
  <c r="L197" i="2" s="1"/>
  <c r="M197" i="2" s="1"/>
  <c r="L198" i="2" a="1"/>
  <c r="L198" i="2" s="1"/>
  <c r="M198" i="2" s="1"/>
  <c r="L199" i="2" a="1"/>
  <c r="L199" i="2" s="1"/>
  <c r="M199" i="2" s="1"/>
  <c r="L200" i="2" a="1"/>
  <c r="L200" i="2" s="1"/>
  <c r="M200" i="2" s="1"/>
  <c r="L201" i="2" a="1"/>
  <c r="L201" i="2" s="1"/>
  <c r="M201" i="2" s="1"/>
  <c r="L202" i="2" a="1"/>
  <c r="L202" i="2" s="1"/>
  <c r="M202" i="2" s="1"/>
  <c r="L2" i="2" a="1"/>
  <c r="L2" i="2" s="1"/>
  <c r="M2" i="2" s="1"/>
  <c r="B2" i="2" a="1"/>
  <c r="B2" i="2" s="1"/>
  <c r="I3" i="1" a="1"/>
  <c r="I3" i="1" s="1"/>
  <c r="I4" i="1" a="1"/>
  <c r="I4" i="1" s="1"/>
  <c r="I5" i="1" a="1"/>
  <c r="I5" i="1" s="1"/>
  <c r="I6" i="1" a="1"/>
  <c r="I6" i="1" s="1"/>
  <c r="I7" i="1" a="1"/>
  <c r="I7" i="1" s="1"/>
  <c r="I8" i="1" a="1"/>
  <c r="I8" i="1" s="1"/>
  <c r="I9" i="1" a="1"/>
  <c r="I9" i="1" s="1"/>
  <c r="I10" i="1" a="1"/>
  <c r="I10" i="1" s="1"/>
  <c r="I11" i="1" a="1"/>
  <c r="I11" i="1" s="1"/>
  <c r="I12" i="1" a="1"/>
  <c r="I12" i="1" s="1"/>
  <c r="I13" i="1" a="1"/>
  <c r="I13" i="1" s="1"/>
  <c r="I14" i="1" a="1"/>
  <c r="I14" i="1" s="1"/>
  <c r="I15" i="1" a="1"/>
  <c r="I15" i="1" s="1"/>
  <c r="I16" i="1" a="1"/>
  <c r="I16" i="1" s="1"/>
  <c r="I17" i="1" a="1"/>
  <c r="I17" i="1" s="1"/>
  <c r="I18" i="1" a="1"/>
  <c r="I18" i="1" s="1"/>
  <c r="I19" i="1" a="1"/>
  <c r="I19" i="1" s="1"/>
  <c r="I20" i="1" a="1"/>
  <c r="I20" i="1" s="1"/>
  <c r="I21" i="1" a="1"/>
  <c r="I21" i="1" s="1"/>
  <c r="I22" i="1" a="1"/>
  <c r="I22" i="1" s="1"/>
  <c r="I23" i="1" a="1"/>
  <c r="I23" i="1" s="1"/>
  <c r="I24" i="1" a="1"/>
  <c r="I24" i="1" s="1"/>
  <c r="I25" i="1" a="1"/>
  <c r="I25" i="1" s="1"/>
  <c r="I26" i="1" a="1"/>
  <c r="I26" i="1" s="1"/>
  <c r="I27" i="1" a="1"/>
  <c r="I27" i="1" s="1"/>
  <c r="I28" i="1" a="1"/>
  <c r="I28" i="1" s="1"/>
  <c r="I29" i="1" a="1"/>
  <c r="I29" i="1" s="1"/>
  <c r="I30" i="1" a="1"/>
  <c r="I30" i="1" s="1"/>
  <c r="I31" i="1" a="1"/>
  <c r="I31" i="1" s="1"/>
  <c r="I32" i="1" a="1"/>
  <c r="I32" i="1" s="1"/>
  <c r="I33" i="1" a="1"/>
  <c r="I33" i="1" s="1"/>
  <c r="I34" i="1" a="1"/>
  <c r="I34" i="1" s="1"/>
  <c r="I35" i="1" a="1"/>
  <c r="I35" i="1" s="1"/>
  <c r="I36" i="1" a="1"/>
  <c r="I36" i="1" s="1"/>
  <c r="I37" i="1" a="1"/>
  <c r="I37" i="1" s="1"/>
  <c r="I38" i="1" a="1"/>
  <c r="I38" i="1" s="1"/>
  <c r="I39" i="1" a="1"/>
  <c r="I39" i="1" s="1"/>
  <c r="I40" i="1" a="1"/>
  <c r="I40" i="1" s="1"/>
  <c r="I41" i="1" a="1"/>
  <c r="I41" i="1" s="1"/>
  <c r="I42" i="1" a="1"/>
  <c r="I42" i="1" s="1"/>
  <c r="I43" i="1" a="1"/>
  <c r="I43" i="1" s="1"/>
  <c r="I44" i="1" a="1"/>
  <c r="I44" i="1" s="1"/>
  <c r="I45" i="1" a="1"/>
  <c r="I45" i="1" s="1"/>
  <c r="I46" i="1" a="1"/>
  <c r="I46" i="1" s="1"/>
  <c r="I47" i="1" a="1"/>
  <c r="I47" i="1" s="1"/>
  <c r="I48" i="1" a="1"/>
  <c r="I48" i="1" s="1"/>
  <c r="I49" i="1" a="1"/>
  <c r="I49" i="1" s="1"/>
  <c r="I50" i="1" a="1"/>
  <c r="I50" i="1" s="1"/>
  <c r="I51" i="1" a="1"/>
  <c r="I51" i="1" s="1"/>
  <c r="I52" i="1" a="1"/>
  <c r="I52" i="1" s="1"/>
  <c r="I53" i="1" a="1"/>
  <c r="I53" i="1" s="1"/>
  <c r="I54" i="1" a="1"/>
  <c r="I54" i="1" s="1"/>
  <c r="I55" i="1" a="1"/>
  <c r="I55" i="1" s="1"/>
  <c r="I56" i="1" a="1"/>
  <c r="I56" i="1" s="1"/>
  <c r="I57" i="1" a="1"/>
  <c r="I57" i="1" s="1"/>
  <c r="I58" i="1" a="1"/>
  <c r="I58" i="1" s="1"/>
  <c r="I59" i="1" a="1"/>
  <c r="I59" i="1" s="1"/>
  <c r="I60" i="1" a="1"/>
  <c r="I60" i="1" s="1"/>
  <c r="I61" i="1" a="1"/>
  <c r="I61" i="1" s="1"/>
  <c r="I62" i="1" a="1"/>
  <c r="I62" i="1" s="1"/>
  <c r="I63" i="1" a="1"/>
  <c r="I63" i="1" s="1"/>
  <c r="I64" i="1" a="1"/>
  <c r="I64" i="1" s="1"/>
  <c r="I65" i="1" a="1"/>
  <c r="I65" i="1" s="1"/>
  <c r="I66" i="1" a="1"/>
  <c r="I66" i="1" s="1"/>
  <c r="I67" i="1" a="1"/>
  <c r="I67" i="1" s="1"/>
  <c r="I68" i="1" a="1"/>
  <c r="I68" i="1" s="1"/>
  <c r="I69" i="1" a="1"/>
  <c r="I69" i="1" s="1"/>
  <c r="I70" i="1" a="1"/>
  <c r="I70" i="1" s="1"/>
  <c r="I71" i="1" a="1"/>
  <c r="I71" i="1" s="1"/>
  <c r="I72" i="1" a="1"/>
  <c r="I72" i="1" s="1"/>
  <c r="I73" i="1" a="1"/>
  <c r="I73" i="1" s="1"/>
  <c r="I74" i="1" a="1"/>
  <c r="I74" i="1" s="1"/>
  <c r="I75" i="1" a="1"/>
  <c r="I75" i="1" s="1"/>
  <c r="I76" i="1" a="1"/>
  <c r="I76" i="1" s="1"/>
  <c r="I77" i="1" a="1"/>
  <c r="I77" i="1" s="1"/>
  <c r="I78" i="1" a="1"/>
  <c r="I78" i="1" s="1"/>
  <c r="I79" i="1" a="1"/>
  <c r="I79" i="1" s="1"/>
  <c r="I80" i="1" a="1"/>
  <c r="I80" i="1" s="1"/>
  <c r="I81" i="1" a="1"/>
  <c r="I81" i="1" s="1"/>
  <c r="I82" i="1" a="1"/>
  <c r="I82" i="1" s="1"/>
  <c r="I83" i="1" a="1"/>
  <c r="I83" i="1" s="1"/>
  <c r="I84" i="1" a="1"/>
  <c r="I84" i="1" s="1"/>
  <c r="I85" i="1" a="1"/>
  <c r="I85" i="1" s="1"/>
  <c r="I86" i="1" a="1"/>
  <c r="I86" i="1" s="1"/>
  <c r="I87" i="1" a="1"/>
  <c r="I87" i="1" s="1"/>
  <c r="I88" i="1" a="1"/>
  <c r="I88" i="1" s="1"/>
  <c r="I89" i="1" a="1"/>
  <c r="I89" i="1" s="1"/>
  <c r="I90" i="1" a="1"/>
  <c r="I90" i="1" s="1"/>
  <c r="I91" i="1" a="1"/>
  <c r="I91" i="1" s="1"/>
  <c r="I92" i="1" a="1"/>
  <c r="I92" i="1" s="1"/>
  <c r="I93" i="1" a="1"/>
  <c r="I93" i="1" s="1"/>
  <c r="I94" i="1" a="1"/>
  <c r="I94" i="1" s="1"/>
  <c r="I95" i="1" a="1"/>
  <c r="I95" i="1" s="1"/>
  <c r="I96" i="1" a="1"/>
  <c r="I96" i="1" s="1"/>
  <c r="I97" i="1" a="1"/>
  <c r="I97" i="1" s="1"/>
  <c r="I98" i="1" a="1"/>
  <c r="I98" i="1" s="1"/>
  <c r="I99" i="1" a="1"/>
  <c r="I99" i="1" s="1"/>
  <c r="I100" i="1" a="1"/>
  <c r="I100" i="1" s="1"/>
  <c r="I101" i="1" a="1"/>
  <c r="I101" i="1" s="1"/>
  <c r="I102" i="1" a="1"/>
  <c r="I102" i="1" s="1"/>
  <c r="I103" i="1" a="1"/>
  <c r="I103" i="1" s="1"/>
  <c r="I104" i="1" a="1"/>
  <c r="I104" i="1" s="1"/>
  <c r="I105" i="1" a="1"/>
  <c r="I105" i="1" s="1"/>
  <c r="I106" i="1" a="1"/>
  <c r="I106" i="1" s="1"/>
  <c r="I107" i="1" a="1"/>
  <c r="I107" i="1" s="1"/>
  <c r="I108" i="1" a="1"/>
  <c r="I108" i="1" s="1"/>
  <c r="I109" i="1" a="1"/>
  <c r="I109" i="1" s="1"/>
  <c r="I110" i="1" a="1"/>
  <c r="I110" i="1" s="1"/>
  <c r="I111" i="1" a="1"/>
  <c r="I111" i="1" s="1"/>
  <c r="I112" i="1" a="1"/>
  <c r="I112" i="1" s="1"/>
  <c r="I113" i="1" a="1"/>
  <c r="I113" i="1" s="1"/>
  <c r="I114" i="1" a="1"/>
  <c r="I114" i="1" s="1"/>
  <c r="I115" i="1" a="1"/>
  <c r="I115" i="1" s="1"/>
  <c r="I116" i="1" a="1"/>
  <c r="I116" i="1" s="1"/>
  <c r="I117" i="1" a="1"/>
  <c r="I117" i="1" s="1"/>
  <c r="I118" i="1" a="1"/>
  <c r="I118" i="1" s="1"/>
  <c r="I119" i="1" a="1"/>
  <c r="I119" i="1" s="1"/>
  <c r="I120" i="1" a="1"/>
  <c r="I120" i="1" s="1"/>
  <c r="I121" i="1" a="1"/>
  <c r="I121" i="1" s="1"/>
  <c r="I122" i="1" a="1"/>
  <c r="I122" i="1" s="1"/>
  <c r="I123" i="1" a="1"/>
  <c r="I123" i="1" s="1"/>
  <c r="I124" i="1" a="1"/>
  <c r="I124" i="1" s="1"/>
  <c r="I125" i="1" a="1"/>
  <c r="I125" i="1" s="1"/>
  <c r="I126" i="1" a="1"/>
  <c r="I126" i="1" s="1"/>
  <c r="I127" i="1" a="1"/>
  <c r="I127" i="1" s="1"/>
  <c r="I128" i="1" a="1"/>
  <c r="I128" i="1" s="1"/>
  <c r="I129" i="1" a="1"/>
  <c r="I129" i="1" s="1"/>
  <c r="I130" i="1" a="1"/>
  <c r="I130" i="1" s="1"/>
  <c r="I131" i="1" a="1"/>
  <c r="I131" i="1" s="1"/>
  <c r="I132" i="1" a="1"/>
  <c r="I132" i="1" s="1"/>
  <c r="I133" i="1" a="1"/>
  <c r="I133" i="1" s="1"/>
  <c r="I134" i="1" a="1"/>
  <c r="I134" i="1" s="1"/>
  <c r="I135" i="1" a="1"/>
  <c r="I135" i="1" s="1"/>
  <c r="I136" i="1" a="1"/>
  <c r="I136" i="1" s="1"/>
  <c r="I137" i="1" a="1"/>
  <c r="I137" i="1" s="1"/>
  <c r="I138" i="1" a="1"/>
  <c r="I138" i="1" s="1"/>
  <c r="I139" i="1" a="1"/>
  <c r="I139" i="1" s="1"/>
  <c r="I140" i="1" a="1"/>
  <c r="I140" i="1" s="1"/>
  <c r="I141" i="1" a="1"/>
  <c r="I141" i="1" s="1"/>
  <c r="I142" i="1" a="1"/>
  <c r="I142" i="1" s="1"/>
  <c r="I143" i="1" a="1"/>
  <c r="I143" i="1" s="1"/>
  <c r="I144" i="1" a="1"/>
  <c r="I144" i="1" s="1"/>
  <c r="I145" i="1" a="1"/>
  <c r="I145" i="1" s="1"/>
  <c r="I146" i="1" a="1"/>
  <c r="I146" i="1" s="1"/>
  <c r="I147" i="1" a="1"/>
  <c r="I147" i="1" s="1"/>
  <c r="I148" i="1" a="1"/>
  <c r="I148" i="1" s="1"/>
  <c r="I149" i="1" a="1"/>
  <c r="I149" i="1" s="1"/>
  <c r="I150" i="1" a="1"/>
  <c r="I150" i="1" s="1"/>
  <c r="I151" i="1" a="1"/>
  <c r="I151" i="1" s="1"/>
  <c r="I152" i="1" a="1"/>
  <c r="I152" i="1" s="1"/>
  <c r="I153" i="1" a="1"/>
  <c r="I153" i="1" s="1"/>
  <c r="I154" i="1" a="1"/>
  <c r="I154" i="1" s="1"/>
  <c r="I155" i="1" a="1"/>
  <c r="I155" i="1" s="1"/>
  <c r="I156" i="1" a="1"/>
  <c r="I156" i="1" s="1"/>
  <c r="I157" i="1" a="1"/>
  <c r="I157" i="1" s="1"/>
  <c r="I158" i="1" a="1"/>
  <c r="I158" i="1" s="1"/>
  <c r="I159" i="1" a="1"/>
  <c r="I159" i="1" s="1"/>
  <c r="I160" i="1" a="1"/>
  <c r="I160" i="1" s="1"/>
  <c r="I161" i="1" a="1"/>
  <c r="I161" i="1" s="1"/>
  <c r="I162" i="1" a="1"/>
  <c r="I162" i="1" s="1"/>
  <c r="I163" i="1" a="1"/>
  <c r="I163" i="1" s="1"/>
  <c r="I164" i="1" a="1"/>
  <c r="I164" i="1" s="1"/>
  <c r="I165" i="1" a="1"/>
  <c r="I165" i="1" s="1"/>
  <c r="I166" i="1" a="1"/>
  <c r="I166" i="1" s="1"/>
  <c r="I167" i="1" a="1"/>
  <c r="I167" i="1" s="1"/>
  <c r="I168" i="1" a="1"/>
  <c r="I168" i="1" s="1"/>
  <c r="I169" i="1" a="1"/>
  <c r="I169" i="1" s="1"/>
  <c r="I170" i="1" a="1"/>
  <c r="I170" i="1" s="1"/>
  <c r="I171" i="1" a="1"/>
  <c r="I171" i="1" s="1"/>
  <c r="I172" i="1" a="1"/>
  <c r="I172" i="1" s="1"/>
  <c r="I173" i="1" a="1"/>
  <c r="I173" i="1" s="1"/>
  <c r="I174" i="1" a="1"/>
  <c r="I174" i="1" s="1"/>
  <c r="I175" i="1" a="1"/>
  <c r="I175" i="1" s="1"/>
  <c r="I176" i="1" a="1"/>
  <c r="I176" i="1" s="1"/>
  <c r="I177" i="1" a="1"/>
  <c r="I177" i="1" s="1"/>
  <c r="I178" i="1" a="1"/>
  <c r="I178" i="1" s="1"/>
  <c r="I179" i="1" a="1"/>
  <c r="I179" i="1" s="1"/>
  <c r="I180" i="1" a="1"/>
  <c r="I180" i="1" s="1"/>
  <c r="I181" i="1" a="1"/>
  <c r="I181" i="1" s="1"/>
  <c r="I182" i="1" a="1"/>
  <c r="I182" i="1" s="1"/>
  <c r="I183" i="1" a="1"/>
  <c r="I183" i="1" s="1"/>
  <c r="I184" i="1" a="1"/>
  <c r="I184" i="1" s="1"/>
  <c r="I185" i="1" a="1"/>
  <c r="I185" i="1" s="1"/>
  <c r="I186" i="1" a="1"/>
  <c r="I186" i="1" s="1"/>
  <c r="I187" i="1" a="1"/>
  <c r="I187" i="1" s="1"/>
  <c r="I188" i="1" a="1"/>
  <c r="I188" i="1" s="1"/>
  <c r="I189" i="1" a="1"/>
  <c r="I189" i="1" s="1"/>
  <c r="I190" i="1" a="1"/>
  <c r="I190" i="1" s="1"/>
  <c r="I191" i="1" a="1"/>
  <c r="I191" i="1" s="1"/>
  <c r="I192" i="1" a="1"/>
  <c r="I192" i="1" s="1"/>
  <c r="I193" i="1" a="1"/>
  <c r="I193" i="1" s="1"/>
  <c r="I194" i="1" a="1"/>
  <c r="I194" i="1" s="1"/>
  <c r="I195" i="1" a="1"/>
  <c r="I195" i="1" s="1"/>
  <c r="I196" i="1" a="1"/>
  <c r="I196" i="1" s="1"/>
  <c r="I197" i="1" a="1"/>
  <c r="I197" i="1" s="1"/>
  <c r="I198" i="1" a="1"/>
  <c r="I198" i="1" s="1"/>
  <c r="I199" i="1" a="1"/>
  <c r="I199" i="1" s="1"/>
  <c r="I200" i="1" a="1"/>
  <c r="I200" i="1" s="1"/>
  <c r="I201" i="1" a="1"/>
  <c r="I201" i="1" s="1"/>
  <c r="I202" i="1" a="1"/>
  <c r="I202" i="1" s="1"/>
  <c r="I203" i="1" a="1"/>
  <c r="I203" i="1" s="1"/>
  <c r="I204" i="1" a="1"/>
  <c r="I204" i="1" s="1"/>
  <c r="I205" i="1" a="1"/>
  <c r="I205" i="1" s="1"/>
  <c r="I206" i="1" a="1"/>
  <c r="I206" i="1" s="1"/>
  <c r="I207" i="1" a="1"/>
  <c r="I207" i="1" s="1"/>
  <c r="I208" i="1" a="1"/>
  <c r="I208" i="1" s="1"/>
  <c r="I209" i="1" a="1"/>
  <c r="I209" i="1" s="1"/>
  <c r="I210" i="1" a="1"/>
  <c r="I210" i="1" s="1"/>
  <c r="I211" i="1" a="1"/>
  <c r="I211" i="1" s="1"/>
  <c r="I212" i="1" a="1"/>
  <c r="I212" i="1" s="1"/>
  <c r="I213" i="1" a="1"/>
  <c r="I213" i="1" s="1"/>
  <c r="I214" i="1" a="1"/>
  <c r="I214" i="1" s="1"/>
  <c r="I215" i="1" a="1"/>
  <c r="I215" i="1" s="1"/>
  <c r="I216" i="1" a="1"/>
  <c r="I216" i="1" s="1"/>
  <c r="I217" i="1" a="1"/>
  <c r="I217" i="1" s="1"/>
  <c r="I218" i="1" a="1"/>
  <c r="I218" i="1" s="1"/>
  <c r="I219" i="1" a="1"/>
  <c r="I219" i="1" s="1"/>
  <c r="I220" i="1" a="1"/>
  <c r="I220" i="1" s="1"/>
  <c r="I221" i="1" a="1"/>
  <c r="I221" i="1" s="1"/>
  <c r="I222" i="1" a="1"/>
  <c r="I222" i="1" s="1"/>
  <c r="I223" i="1" a="1"/>
  <c r="I223" i="1" s="1"/>
  <c r="I224" i="1" a="1"/>
  <c r="I224" i="1" s="1"/>
  <c r="I225" i="1" a="1"/>
  <c r="I225" i="1" s="1"/>
  <c r="I226" i="1" a="1"/>
  <c r="I226" i="1" s="1"/>
  <c r="I227" i="1" a="1"/>
  <c r="I227" i="1" s="1"/>
  <c r="I228" i="1" a="1"/>
  <c r="I228" i="1" s="1"/>
  <c r="I229" i="1" a="1"/>
  <c r="I229" i="1" s="1"/>
  <c r="I230" i="1" a="1"/>
  <c r="I230" i="1" s="1"/>
  <c r="I231" i="1" a="1"/>
  <c r="I231" i="1" s="1"/>
  <c r="I232" i="1" a="1"/>
  <c r="I232" i="1" s="1"/>
  <c r="I233" i="1" a="1"/>
  <c r="I233" i="1" s="1"/>
  <c r="I234" i="1" a="1"/>
  <c r="I234" i="1" s="1"/>
  <c r="I235" i="1" a="1"/>
  <c r="I235" i="1" s="1"/>
  <c r="I236" i="1" a="1"/>
  <c r="I236" i="1" s="1"/>
  <c r="I237" i="1" a="1"/>
  <c r="I237" i="1" s="1"/>
  <c r="I238" i="1" a="1"/>
  <c r="I238" i="1" s="1"/>
  <c r="I239" i="1" a="1"/>
  <c r="I239" i="1" s="1"/>
  <c r="I240" i="1" a="1"/>
  <c r="I240" i="1" s="1"/>
  <c r="I241" i="1" a="1"/>
  <c r="I241" i="1" s="1"/>
  <c r="I242" i="1" a="1"/>
  <c r="I242" i="1" s="1"/>
  <c r="I243" i="1" a="1"/>
  <c r="I243" i="1" s="1"/>
  <c r="I244" i="1" a="1"/>
  <c r="I244" i="1" s="1"/>
  <c r="I245" i="1" a="1"/>
  <c r="I245" i="1" s="1"/>
  <c r="I246" i="1" a="1"/>
  <c r="I246" i="1" s="1"/>
  <c r="I247" i="1" a="1"/>
  <c r="I247" i="1" s="1"/>
  <c r="I248" i="1" a="1"/>
  <c r="I248" i="1" s="1"/>
  <c r="I249" i="1" a="1"/>
  <c r="I249" i="1" s="1"/>
  <c r="I250" i="1" a="1"/>
  <c r="I250" i="1" s="1"/>
  <c r="I251" i="1" a="1"/>
  <c r="I251" i="1" s="1"/>
  <c r="I252" i="1" a="1"/>
  <c r="I252" i="1" s="1"/>
  <c r="I253" i="1" a="1"/>
  <c r="I253" i="1" s="1"/>
  <c r="I254" i="1" a="1"/>
  <c r="I254" i="1" s="1"/>
  <c r="I255" i="1" a="1"/>
  <c r="I255" i="1" s="1"/>
  <c r="I256" i="1" a="1"/>
  <c r="I256" i="1" s="1"/>
  <c r="I257" i="1" a="1"/>
  <c r="I257" i="1" s="1"/>
  <c r="I258" i="1" a="1"/>
  <c r="I258" i="1" s="1"/>
  <c r="I259" i="1" a="1"/>
  <c r="I259" i="1" s="1"/>
  <c r="I260" i="1" a="1"/>
  <c r="I260" i="1" s="1"/>
  <c r="I261" i="1" a="1"/>
  <c r="I261" i="1" s="1"/>
  <c r="I262" i="1" a="1"/>
  <c r="I262" i="1" s="1"/>
  <c r="I263" i="1" a="1"/>
  <c r="I263" i="1" s="1"/>
  <c r="I264" i="1" a="1"/>
  <c r="I264" i="1" s="1"/>
  <c r="I265" i="1" a="1"/>
  <c r="I265" i="1" s="1"/>
  <c r="I266" i="1" a="1"/>
  <c r="I266" i="1" s="1"/>
  <c r="I267" i="1" a="1"/>
  <c r="I267" i="1" s="1"/>
  <c r="I268" i="1" a="1"/>
  <c r="I268" i="1" s="1"/>
  <c r="I269" i="1" a="1"/>
  <c r="I269" i="1" s="1"/>
  <c r="I270" i="1" a="1"/>
  <c r="I270" i="1" s="1"/>
  <c r="I271" i="1" a="1"/>
  <c r="I271" i="1" s="1"/>
  <c r="I272" i="1" a="1"/>
  <c r="I272" i="1" s="1"/>
  <c r="I273" i="1" a="1"/>
  <c r="I273" i="1" s="1"/>
  <c r="I274" i="1" a="1"/>
  <c r="I274" i="1" s="1"/>
  <c r="I275" i="1" a="1"/>
  <c r="I275" i="1" s="1"/>
  <c r="I276" i="1" a="1"/>
  <c r="I276" i="1" s="1"/>
  <c r="I277" i="1" a="1"/>
  <c r="I277" i="1" s="1"/>
  <c r="I278" i="1" a="1"/>
  <c r="I278" i="1" s="1"/>
  <c r="I279" i="1" a="1"/>
  <c r="I279" i="1" s="1"/>
  <c r="I280" i="1" a="1"/>
  <c r="I280" i="1" s="1"/>
  <c r="I281" i="1" a="1"/>
  <c r="I281" i="1" s="1"/>
  <c r="I282" i="1" a="1"/>
  <c r="I282" i="1" s="1"/>
  <c r="I283" i="1" a="1"/>
  <c r="I283" i="1" s="1"/>
  <c r="I284" i="1" a="1"/>
  <c r="I284" i="1" s="1"/>
  <c r="I285" i="1" a="1"/>
  <c r="I285" i="1" s="1"/>
  <c r="I286" i="1" a="1"/>
  <c r="I286" i="1" s="1"/>
  <c r="I287" i="1" a="1"/>
  <c r="I287" i="1" s="1"/>
  <c r="I288" i="1" a="1"/>
  <c r="I288" i="1" s="1"/>
  <c r="I289" i="1" a="1"/>
  <c r="I289" i="1" s="1"/>
  <c r="I290" i="1" a="1"/>
  <c r="I290" i="1" s="1"/>
  <c r="I291" i="1" a="1"/>
  <c r="I291" i="1" s="1"/>
  <c r="I292" i="1" a="1"/>
  <c r="I292" i="1" s="1"/>
  <c r="I293" i="1" a="1"/>
  <c r="I293" i="1" s="1"/>
  <c r="I294" i="1" a="1"/>
  <c r="I294" i="1" s="1"/>
  <c r="I295" i="1" a="1"/>
  <c r="I295" i="1" s="1"/>
  <c r="I296" i="1" a="1"/>
  <c r="I296" i="1" s="1"/>
  <c r="I297" i="1" a="1"/>
  <c r="I297" i="1" s="1"/>
  <c r="I298" i="1" a="1"/>
  <c r="I298" i="1" s="1"/>
  <c r="I299" i="1" a="1"/>
  <c r="I299" i="1" s="1"/>
  <c r="I300" i="1" a="1"/>
  <c r="I300" i="1" s="1"/>
  <c r="I301" i="1" a="1"/>
  <c r="I301" i="1" s="1"/>
  <c r="I302" i="1" a="1"/>
  <c r="I302" i="1" s="1"/>
  <c r="I303" i="1" a="1"/>
  <c r="I303" i="1" s="1"/>
  <c r="I304" i="1" a="1"/>
  <c r="I304" i="1" s="1"/>
  <c r="I305" i="1" a="1"/>
  <c r="I305" i="1" s="1"/>
  <c r="I306" i="1" a="1"/>
  <c r="I306" i="1" s="1"/>
  <c r="I307" i="1" a="1"/>
  <c r="I307" i="1" s="1"/>
  <c r="I308" i="1" a="1"/>
  <c r="I308" i="1" s="1"/>
  <c r="I309" i="1" a="1"/>
  <c r="I309" i="1" s="1"/>
  <c r="I310" i="1" a="1"/>
  <c r="I310" i="1" s="1"/>
  <c r="I311" i="1" a="1"/>
  <c r="I311" i="1" s="1"/>
  <c r="I312" i="1" a="1"/>
  <c r="I312" i="1" s="1"/>
  <c r="I313" i="1" a="1"/>
  <c r="I313" i="1" s="1"/>
  <c r="I314" i="1" a="1"/>
  <c r="I314" i="1" s="1"/>
  <c r="I315" i="1" a="1"/>
  <c r="I315" i="1" s="1"/>
  <c r="I316" i="1" a="1"/>
  <c r="I316" i="1" s="1"/>
  <c r="I317" i="1" a="1"/>
  <c r="I317" i="1" s="1"/>
  <c r="I318" i="1" a="1"/>
  <c r="I318" i="1" s="1"/>
  <c r="I319" i="1" a="1"/>
  <c r="I319" i="1" s="1"/>
  <c r="I320" i="1" a="1"/>
  <c r="I320" i="1" s="1"/>
  <c r="I321" i="1" a="1"/>
  <c r="I321" i="1" s="1"/>
  <c r="I322" i="1" a="1"/>
  <c r="I322" i="1" s="1"/>
  <c r="I323" i="1" a="1"/>
  <c r="I323" i="1" s="1"/>
  <c r="I324" i="1" a="1"/>
  <c r="I324" i="1" s="1"/>
  <c r="I325" i="1" a="1"/>
  <c r="I325" i="1" s="1"/>
  <c r="I326" i="1" a="1"/>
  <c r="I326" i="1" s="1"/>
  <c r="I327" i="1" a="1"/>
  <c r="I327" i="1" s="1"/>
  <c r="I328" i="1" a="1"/>
  <c r="I328" i="1" s="1"/>
  <c r="I329" i="1" a="1"/>
  <c r="I329" i="1" s="1"/>
  <c r="I330" i="1" a="1"/>
  <c r="I330" i="1" s="1"/>
  <c r="I331" i="1" a="1"/>
  <c r="I331" i="1" s="1"/>
  <c r="I332" i="1" a="1"/>
  <c r="I332" i="1" s="1"/>
  <c r="I333" i="1" a="1"/>
  <c r="I333" i="1" s="1"/>
  <c r="I334" i="1" a="1"/>
  <c r="I334" i="1" s="1"/>
  <c r="I335" i="1" a="1"/>
  <c r="I335" i="1" s="1"/>
  <c r="I336" i="1" a="1"/>
  <c r="I336" i="1" s="1"/>
  <c r="I337" i="1" a="1"/>
  <c r="I337" i="1" s="1"/>
  <c r="I338" i="1" a="1"/>
  <c r="I338" i="1" s="1"/>
  <c r="I339" i="1" a="1"/>
  <c r="I339" i="1" s="1"/>
  <c r="I340" i="1" a="1"/>
  <c r="I340" i="1" s="1"/>
  <c r="I341" i="1" a="1"/>
  <c r="I341" i="1" s="1"/>
  <c r="I342" i="1" a="1"/>
  <c r="I342" i="1" s="1"/>
  <c r="I343" i="1" a="1"/>
  <c r="I343" i="1" s="1"/>
  <c r="I344" i="1" a="1"/>
  <c r="I344" i="1" s="1"/>
  <c r="I345" i="1" a="1"/>
  <c r="I345" i="1" s="1"/>
  <c r="I346" i="1" a="1"/>
  <c r="I346" i="1" s="1"/>
  <c r="I347" i="1" a="1"/>
  <c r="I347" i="1" s="1"/>
  <c r="I348" i="1" a="1"/>
  <c r="I348" i="1" s="1"/>
  <c r="I349" i="1" a="1"/>
  <c r="I349" i="1" s="1"/>
  <c r="I350" i="1" a="1"/>
  <c r="I350" i="1" s="1"/>
  <c r="I351" i="1" a="1"/>
  <c r="I351" i="1" s="1"/>
  <c r="I352" i="1" a="1"/>
  <c r="I352" i="1" s="1"/>
  <c r="I353" i="1" a="1"/>
  <c r="I353" i="1" s="1"/>
  <c r="I354" i="1" a="1"/>
  <c r="I354" i="1" s="1"/>
  <c r="I355" i="1" a="1"/>
  <c r="I355" i="1" s="1"/>
  <c r="I356" i="1" a="1"/>
  <c r="I356" i="1" s="1"/>
  <c r="I357" i="1" a="1"/>
  <c r="I357" i="1" s="1"/>
  <c r="I358" i="1" a="1"/>
  <c r="I358" i="1" s="1"/>
  <c r="I359" i="1" a="1"/>
  <c r="I359" i="1" s="1"/>
  <c r="I360" i="1" a="1"/>
  <c r="I360" i="1" s="1"/>
  <c r="I361" i="1" a="1"/>
  <c r="I361" i="1" s="1"/>
  <c r="I362" i="1" a="1"/>
  <c r="I362" i="1" s="1"/>
  <c r="I363" i="1" a="1"/>
  <c r="I363" i="1" s="1"/>
  <c r="I364" i="1" a="1"/>
  <c r="I364" i="1" s="1"/>
  <c r="I365" i="1" a="1"/>
  <c r="I365" i="1" s="1"/>
  <c r="I366" i="1" a="1"/>
  <c r="I366" i="1" s="1"/>
  <c r="I367" i="1" a="1"/>
  <c r="I367" i="1" s="1"/>
  <c r="I368" i="1" a="1"/>
  <c r="I368" i="1" s="1"/>
  <c r="I369" i="1" a="1"/>
  <c r="I369" i="1" s="1"/>
  <c r="I370" i="1" a="1"/>
  <c r="I370" i="1" s="1"/>
  <c r="I371" i="1" a="1"/>
  <c r="I371" i="1" s="1"/>
  <c r="I372" i="1" a="1"/>
  <c r="I372" i="1" s="1"/>
  <c r="I373" i="1" a="1"/>
  <c r="I373" i="1" s="1"/>
  <c r="I374" i="1" a="1"/>
  <c r="I374" i="1" s="1"/>
  <c r="I375" i="1" a="1"/>
  <c r="I375" i="1" s="1"/>
  <c r="I376" i="1" a="1"/>
  <c r="I376" i="1" s="1"/>
  <c r="I377" i="1" a="1"/>
  <c r="I377" i="1" s="1"/>
  <c r="I378" i="1" a="1"/>
  <c r="I378" i="1" s="1"/>
  <c r="I379" i="1" a="1"/>
  <c r="I379" i="1" s="1"/>
  <c r="I380" i="1" a="1"/>
  <c r="I380" i="1" s="1"/>
  <c r="I381" i="1" a="1"/>
  <c r="I381" i="1" s="1"/>
  <c r="I382" i="1" a="1"/>
  <c r="I382" i="1" s="1"/>
  <c r="I383" i="1" a="1"/>
  <c r="I383" i="1" s="1"/>
  <c r="I384" i="1" a="1"/>
  <c r="I384" i="1" s="1"/>
  <c r="I385" i="1" a="1"/>
  <c r="I385" i="1" s="1"/>
  <c r="I386" i="1" a="1"/>
  <c r="I386" i="1" s="1"/>
  <c r="I387" i="1" a="1"/>
  <c r="I387" i="1" s="1"/>
  <c r="I388" i="1" a="1"/>
  <c r="I388" i="1" s="1"/>
  <c r="I389" i="1" a="1"/>
  <c r="I389" i="1" s="1"/>
  <c r="I390" i="1" a="1"/>
  <c r="I390" i="1" s="1"/>
  <c r="I391" i="1" a="1"/>
  <c r="I391" i="1" s="1"/>
  <c r="I392" i="1" a="1"/>
  <c r="I392" i="1" s="1"/>
  <c r="I393" i="1" a="1"/>
  <c r="I393" i="1" s="1"/>
  <c r="I394" i="1" a="1"/>
  <c r="I394" i="1" s="1"/>
  <c r="I395" i="1" a="1"/>
  <c r="I395" i="1" s="1"/>
  <c r="I396" i="1" a="1"/>
  <c r="I396" i="1" s="1"/>
  <c r="I397" i="1" a="1"/>
  <c r="I397" i="1" s="1"/>
  <c r="I398" i="1" a="1"/>
  <c r="I398" i="1" s="1"/>
  <c r="I399" i="1" a="1"/>
  <c r="I399" i="1" s="1"/>
  <c r="I400" i="1" a="1"/>
  <c r="I400" i="1" s="1"/>
  <c r="I401" i="1" a="1"/>
  <c r="I401" i="1" s="1"/>
  <c r="I402" i="1" a="1"/>
  <c r="I402" i="1" s="1"/>
  <c r="I403" i="1" a="1"/>
  <c r="I403" i="1" s="1"/>
  <c r="I404" i="1" a="1"/>
  <c r="I404" i="1" s="1"/>
  <c r="I405" i="1" a="1"/>
  <c r="I405" i="1" s="1"/>
  <c r="I406" i="1" a="1"/>
  <c r="I406" i="1" s="1"/>
  <c r="I407" i="1" a="1"/>
  <c r="I407" i="1" s="1"/>
  <c r="I408" i="1" a="1"/>
  <c r="I408" i="1" s="1"/>
  <c r="I409" i="1" a="1"/>
  <c r="I409" i="1" s="1"/>
  <c r="I410" i="1" a="1"/>
  <c r="I410" i="1" s="1"/>
  <c r="I411" i="1" a="1"/>
  <c r="I411" i="1" s="1"/>
  <c r="I412" i="1" a="1"/>
  <c r="I412" i="1" s="1"/>
  <c r="I413" i="1" a="1"/>
  <c r="I413" i="1" s="1"/>
  <c r="I414" i="1" a="1"/>
  <c r="I414" i="1" s="1"/>
  <c r="I415" i="1" a="1"/>
  <c r="I415" i="1" s="1"/>
  <c r="I416" i="1" a="1"/>
  <c r="I416" i="1" s="1"/>
  <c r="I417" i="1" a="1"/>
  <c r="I417" i="1" s="1"/>
  <c r="I418" i="1" a="1"/>
  <c r="I418" i="1" s="1"/>
  <c r="I419" i="1" a="1"/>
  <c r="I419" i="1" s="1"/>
  <c r="I420" i="1" a="1"/>
  <c r="I420" i="1" s="1"/>
  <c r="I421" i="1" a="1"/>
  <c r="I421" i="1" s="1"/>
  <c r="I422" i="1" a="1"/>
  <c r="I422" i="1" s="1"/>
  <c r="I423" i="1" a="1"/>
  <c r="I423" i="1" s="1"/>
  <c r="I424" i="1" a="1"/>
  <c r="I424" i="1" s="1"/>
  <c r="I425" i="1" a="1"/>
  <c r="I425" i="1" s="1"/>
  <c r="I426" i="1" a="1"/>
  <c r="I426" i="1" s="1"/>
  <c r="I427" i="1" a="1"/>
  <c r="I427" i="1" s="1"/>
  <c r="I428" i="1" a="1"/>
  <c r="I428" i="1" s="1"/>
  <c r="I429" i="1" a="1"/>
  <c r="I429" i="1" s="1"/>
  <c r="I430" i="1" a="1"/>
  <c r="I430" i="1" s="1"/>
  <c r="I431" i="1" a="1"/>
  <c r="I431" i="1" s="1"/>
  <c r="I432" i="1" a="1"/>
  <c r="I432" i="1" s="1"/>
  <c r="I433" i="1" a="1"/>
  <c r="I433" i="1" s="1"/>
  <c r="I434" i="1" a="1"/>
  <c r="I434" i="1" s="1"/>
  <c r="I435" i="1" a="1"/>
  <c r="I435" i="1" s="1"/>
  <c r="I436" i="1" a="1"/>
  <c r="I436" i="1" s="1"/>
  <c r="I437" i="1" a="1"/>
  <c r="I437" i="1" s="1"/>
  <c r="I438" i="1" a="1"/>
  <c r="I438" i="1" s="1"/>
  <c r="I439" i="1" a="1"/>
  <c r="I439" i="1" s="1"/>
  <c r="I440" i="1" a="1"/>
  <c r="I440" i="1" s="1"/>
  <c r="I441" i="1" a="1"/>
  <c r="I441" i="1" s="1"/>
  <c r="I442" i="1" a="1"/>
  <c r="I442" i="1" s="1"/>
  <c r="I443" i="1" a="1"/>
  <c r="I443" i="1" s="1"/>
  <c r="I444" i="1" a="1"/>
  <c r="I444" i="1" s="1"/>
  <c r="I445" i="1" a="1"/>
  <c r="I445" i="1" s="1"/>
  <c r="I446" i="1" a="1"/>
  <c r="I446" i="1" s="1"/>
  <c r="I447" i="1" a="1"/>
  <c r="I447" i="1" s="1"/>
  <c r="I448" i="1" a="1"/>
  <c r="I448" i="1" s="1"/>
  <c r="I449" i="1" a="1"/>
  <c r="I449" i="1" s="1"/>
  <c r="I450" i="1" a="1"/>
  <c r="I450" i="1" s="1"/>
  <c r="I451" i="1" a="1"/>
  <c r="I451" i="1" s="1"/>
  <c r="I452" i="1" a="1"/>
  <c r="I452" i="1" s="1"/>
  <c r="I453" i="1" a="1"/>
  <c r="I453" i="1" s="1"/>
  <c r="I454" i="1" a="1"/>
  <c r="I454" i="1" s="1"/>
  <c r="I455" i="1" a="1"/>
  <c r="I455" i="1" s="1"/>
  <c r="I456" i="1" a="1"/>
  <c r="I456" i="1" s="1"/>
  <c r="I457" i="1" a="1"/>
  <c r="I457" i="1" s="1"/>
  <c r="I458" i="1" a="1"/>
  <c r="I458" i="1" s="1"/>
  <c r="I459" i="1" a="1"/>
  <c r="I459" i="1" s="1"/>
  <c r="I460" i="1" a="1"/>
  <c r="I460" i="1" s="1"/>
  <c r="I461" i="1" a="1"/>
  <c r="I461" i="1" s="1"/>
  <c r="I462" i="1" a="1"/>
  <c r="I462" i="1" s="1"/>
  <c r="I463" i="1" a="1"/>
  <c r="I463" i="1" s="1"/>
  <c r="I464" i="1" a="1"/>
  <c r="I464" i="1" s="1"/>
  <c r="I465" i="1" a="1"/>
  <c r="I465" i="1" s="1"/>
  <c r="I466" i="1" a="1"/>
  <c r="I466" i="1" s="1"/>
  <c r="I467" i="1" a="1"/>
  <c r="I467" i="1" s="1"/>
  <c r="I468" i="1" a="1"/>
  <c r="I468" i="1" s="1"/>
  <c r="I469" i="1" a="1"/>
  <c r="I469" i="1" s="1"/>
  <c r="I470" i="1" a="1"/>
  <c r="I470" i="1" s="1"/>
  <c r="I471" i="1" a="1"/>
  <c r="I471" i="1" s="1"/>
  <c r="I472" i="1" a="1"/>
  <c r="I472" i="1" s="1"/>
  <c r="I473" i="1" a="1"/>
  <c r="I473" i="1" s="1"/>
  <c r="I474" i="1" a="1"/>
  <c r="I474" i="1" s="1"/>
  <c r="I475" i="1" a="1"/>
  <c r="I475" i="1" s="1"/>
  <c r="I476" i="1" a="1"/>
  <c r="I476" i="1" s="1"/>
  <c r="I477" i="1" a="1"/>
  <c r="I477" i="1" s="1"/>
  <c r="I478" i="1" a="1"/>
  <c r="I478" i="1" s="1"/>
  <c r="I479" i="1" a="1"/>
  <c r="I479" i="1" s="1"/>
  <c r="I480" i="1" a="1"/>
  <c r="I480" i="1" s="1"/>
  <c r="I481" i="1" a="1"/>
  <c r="I481" i="1" s="1"/>
  <c r="I482" i="1" a="1"/>
  <c r="I482" i="1" s="1"/>
  <c r="I483" i="1" a="1"/>
  <c r="I483" i="1" s="1"/>
  <c r="I484" i="1" a="1"/>
  <c r="I484" i="1" s="1"/>
  <c r="I485" i="1" a="1"/>
  <c r="I485" i="1" s="1"/>
  <c r="I486" i="1" a="1"/>
  <c r="I486" i="1" s="1"/>
  <c r="I487" i="1" a="1"/>
  <c r="I487" i="1" s="1"/>
  <c r="I488" i="1" a="1"/>
  <c r="I488" i="1" s="1"/>
  <c r="I489" i="1" a="1"/>
  <c r="I489" i="1" s="1"/>
  <c r="I490" i="1" a="1"/>
  <c r="I490" i="1" s="1"/>
  <c r="I491" i="1" a="1"/>
  <c r="I491" i="1" s="1"/>
  <c r="I492" i="1" a="1"/>
  <c r="I492" i="1" s="1"/>
  <c r="I493" i="1" a="1"/>
  <c r="I493" i="1" s="1"/>
  <c r="I494" i="1" a="1"/>
  <c r="I494" i="1" s="1"/>
  <c r="I495" i="1" a="1"/>
  <c r="I495" i="1" s="1"/>
  <c r="I496" i="1" a="1"/>
  <c r="I496" i="1" s="1"/>
  <c r="I497" i="1" a="1"/>
  <c r="I497" i="1" s="1"/>
  <c r="I498" i="1" a="1"/>
  <c r="I498" i="1" s="1"/>
  <c r="I499" i="1" a="1"/>
  <c r="I499" i="1" s="1"/>
  <c r="I500" i="1" a="1"/>
  <c r="I500" i="1" s="1"/>
  <c r="I501" i="1" a="1"/>
  <c r="I501" i="1" s="1"/>
  <c r="I2" i="1" a="1"/>
  <c r="I2" i="1" s="1"/>
  <c r="V7" i="1"/>
  <c r="R7" i="1"/>
  <c r="B170" i="2" a="1"/>
  <c r="B170" i="2" s="1"/>
  <c r="B171" i="2" a="1"/>
  <c r="B171" i="2" s="1"/>
  <c r="B172" i="2" a="1"/>
  <c r="B172" i="2" s="1"/>
  <c r="B173" i="2" a="1"/>
  <c r="B173" i="2" s="1"/>
  <c r="B174" i="2" a="1"/>
  <c r="B174" i="2" s="1"/>
  <c r="B175" i="2" a="1"/>
  <c r="B175" i="2" s="1"/>
  <c r="B176" i="2" a="1"/>
  <c r="B176" i="2" s="1"/>
  <c r="B177" i="2" a="1"/>
  <c r="B177" i="2" s="1"/>
  <c r="B178" i="2" a="1"/>
  <c r="B178" i="2" s="1"/>
  <c r="B179" i="2" a="1"/>
  <c r="B179" i="2" s="1"/>
  <c r="B180" i="2" a="1"/>
  <c r="B180" i="2" s="1"/>
  <c r="B181" i="2" a="1"/>
  <c r="B181" i="2" s="1"/>
  <c r="B182" i="2" a="1"/>
  <c r="B182" i="2" s="1"/>
  <c r="B183" i="2" a="1"/>
  <c r="B183" i="2" s="1"/>
  <c r="B184" i="2" a="1"/>
  <c r="B184" i="2" s="1"/>
  <c r="B185" i="2" a="1"/>
  <c r="B185" i="2" s="1"/>
  <c r="B186" i="2" a="1"/>
  <c r="B186" i="2" s="1"/>
  <c r="B187" i="2" a="1"/>
  <c r="B187" i="2" s="1"/>
  <c r="B188" i="2" a="1"/>
  <c r="B188" i="2" s="1"/>
  <c r="B189" i="2" a="1"/>
  <c r="B189" i="2" s="1"/>
  <c r="B190" i="2" a="1"/>
  <c r="B190" i="2" s="1"/>
  <c r="B191" i="2" a="1"/>
  <c r="B191" i="2" s="1"/>
  <c r="B192" i="2" a="1"/>
  <c r="B192" i="2" s="1"/>
  <c r="B193" i="2" a="1"/>
  <c r="B193" i="2" s="1"/>
  <c r="B194" i="2" a="1"/>
  <c r="B194" i="2" s="1"/>
  <c r="B195" i="2" a="1"/>
  <c r="B195" i="2" s="1"/>
  <c r="B196" i="2" a="1"/>
  <c r="B196" i="2" s="1"/>
  <c r="B197" i="2" a="1"/>
  <c r="B197" i="2" s="1"/>
  <c r="B198" i="2" a="1"/>
  <c r="B198" i="2" s="1"/>
  <c r="B199" i="2" a="1"/>
  <c r="B199" i="2" s="1"/>
  <c r="B200" i="2" a="1"/>
  <c r="B200" i="2" s="1"/>
  <c r="B201" i="2" a="1"/>
  <c r="B201" i="2" s="1"/>
  <c r="B202" i="2" a="1"/>
  <c r="B202" i="2" s="1"/>
  <c r="B203" i="2" a="1"/>
  <c r="B203" i="2" s="1"/>
  <c r="B204" i="2" a="1"/>
  <c r="B204" i="2" s="1"/>
  <c r="B205" i="2" a="1"/>
  <c r="B205" i="2" s="1"/>
  <c r="B206" i="2" a="1"/>
  <c r="B206" i="2" s="1"/>
  <c r="B207" i="2" a="1"/>
  <c r="B207" i="2" s="1"/>
  <c r="B208" i="2" a="1"/>
  <c r="B208" i="2" s="1"/>
  <c r="B209" i="2" a="1"/>
  <c r="B209" i="2" s="1"/>
  <c r="B210" i="2" a="1"/>
  <c r="B210" i="2" s="1"/>
  <c r="B211" i="2" a="1"/>
  <c r="B211" i="2" s="1"/>
  <c r="B212" i="2" a="1"/>
  <c r="B212" i="2" s="1"/>
  <c r="B213" i="2" a="1"/>
  <c r="B213" i="2" s="1"/>
  <c r="B214" i="2" a="1"/>
  <c r="B214" i="2" s="1"/>
  <c r="B215" i="2" a="1"/>
  <c r="B215" i="2" s="1"/>
  <c r="B216" i="2" a="1"/>
  <c r="B216" i="2" s="1"/>
  <c r="B217" i="2" a="1"/>
  <c r="B217" i="2" s="1"/>
  <c r="B218" i="2" a="1"/>
  <c r="B218" i="2" s="1"/>
  <c r="B219" i="2" a="1"/>
  <c r="B219" i="2" s="1"/>
  <c r="B220" i="2" a="1"/>
  <c r="B220" i="2" s="1"/>
  <c r="B221" i="2" a="1"/>
  <c r="B221" i="2" s="1"/>
  <c r="B222" i="2" a="1"/>
  <c r="B222" i="2" s="1"/>
  <c r="B223" i="2" a="1"/>
  <c r="B223" i="2" s="1"/>
  <c r="B224" i="2" a="1"/>
  <c r="B224" i="2" s="1"/>
  <c r="B225" i="2" a="1"/>
  <c r="B225" i="2" s="1"/>
  <c r="B226" i="2" a="1"/>
  <c r="B226" i="2" s="1"/>
  <c r="B227" i="2" a="1"/>
  <c r="B227" i="2" s="1"/>
  <c r="B228" i="2" a="1"/>
  <c r="B228" i="2" s="1"/>
  <c r="B229" i="2" a="1"/>
  <c r="B229" i="2" s="1"/>
  <c r="B230" i="2" a="1"/>
  <c r="B230" i="2" s="1"/>
  <c r="B231" i="2" a="1"/>
  <c r="B231" i="2" s="1"/>
  <c r="B232" i="2" a="1"/>
  <c r="B232" i="2" s="1"/>
  <c r="B233" i="2" a="1"/>
  <c r="B233" i="2" s="1"/>
  <c r="B234" i="2" a="1"/>
  <c r="B234" i="2" s="1"/>
  <c r="B235" i="2" a="1"/>
  <c r="B235" i="2" s="1"/>
  <c r="B236" i="2" a="1"/>
  <c r="B236" i="2" s="1"/>
  <c r="B237" i="2" a="1"/>
  <c r="B237" i="2" s="1"/>
  <c r="B238" i="2" a="1"/>
  <c r="B238" i="2" s="1"/>
  <c r="B239" i="2" a="1"/>
  <c r="B239" i="2" s="1"/>
  <c r="B240" i="2" a="1"/>
  <c r="B240" i="2" s="1"/>
  <c r="B241" i="2" a="1"/>
  <c r="B241" i="2" s="1"/>
  <c r="B242" i="2" a="1"/>
  <c r="B242" i="2" s="1"/>
  <c r="B243" i="2" a="1"/>
  <c r="B243" i="2" s="1"/>
  <c r="B244" i="2" a="1"/>
  <c r="B244" i="2" s="1"/>
  <c r="B245" i="2" a="1"/>
  <c r="B245" i="2" s="1"/>
  <c r="B246" i="2" a="1"/>
  <c r="B246" i="2" s="1"/>
  <c r="B247" i="2" a="1"/>
  <c r="B247" i="2" s="1"/>
  <c r="B248" i="2" a="1"/>
  <c r="B248" i="2" s="1"/>
  <c r="B249" i="2" a="1"/>
  <c r="B249" i="2" s="1"/>
  <c r="B250" i="2" a="1"/>
  <c r="B250" i="2" s="1"/>
  <c r="B251" i="2" a="1"/>
  <c r="B251" i="2" s="1"/>
  <c r="B252" i="2" a="1"/>
  <c r="B252" i="2" s="1"/>
  <c r="B253" i="2" a="1"/>
  <c r="B253" i="2" s="1"/>
  <c r="B254" i="2" a="1"/>
  <c r="B254" i="2" s="1"/>
  <c r="B255" i="2" a="1"/>
  <c r="B255" i="2" s="1"/>
  <c r="B256" i="2" a="1"/>
  <c r="B256" i="2" s="1"/>
  <c r="B257" i="2" a="1"/>
  <c r="B257" i="2" s="1"/>
  <c r="B258" i="2" a="1"/>
  <c r="B258" i="2" s="1"/>
  <c r="B259" i="2" a="1"/>
  <c r="B259" i="2" s="1"/>
  <c r="B260" i="2" a="1"/>
  <c r="B260" i="2" s="1"/>
  <c r="B261" i="2" a="1"/>
  <c r="B261" i="2" s="1"/>
  <c r="B262" i="2" a="1"/>
  <c r="B262" i="2" s="1"/>
  <c r="B263" i="2" a="1"/>
  <c r="B263" i="2" s="1"/>
  <c r="B264" i="2" a="1"/>
  <c r="B264" i="2" s="1"/>
  <c r="B265" i="2" a="1"/>
  <c r="B265" i="2" s="1"/>
  <c r="B266" i="2" a="1"/>
  <c r="B266" i="2" s="1"/>
  <c r="B267" i="2" a="1"/>
  <c r="B267" i="2" s="1"/>
  <c r="B268" i="2" a="1"/>
  <c r="B268" i="2" s="1"/>
  <c r="B269" i="2" a="1"/>
  <c r="B269" i="2" s="1"/>
  <c r="B270" i="2" a="1"/>
  <c r="B270" i="2" s="1"/>
  <c r="B271" i="2" a="1"/>
  <c r="B271" i="2" s="1"/>
  <c r="B272" i="2" a="1"/>
  <c r="B272" i="2" s="1"/>
  <c r="B273" i="2" a="1"/>
  <c r="B273" i="2" s="1"/>
  <c r="B274" i="2" a="1"/>
  <c r="B274" i="2" s="1"/>
  <c r="B275" i="2" a="1"/>
  <c r="B275" i="2" s="1"/>
  <c r="B276" i="2" a="1"/>
  <c r="B276" i="2" s="1"/>
  <c r="B277" i="2" a="1"/>
  <c r="B277" i="2" s="1"/>
  <c r="B278" i="2" a="1"/>
  <c r="B278" i="2" s="1"/>
  <c r="B279" i="2" a="1"/>
  <c r="B279" i="2" s="1"/>
  <c r="B280" i="2" a="1"/>
  <c r="B280" i="2" s="1"/>
  <c r="B281" i="2" a="1"/>
  <c r="B281" i="2" s="1"/>
  <c r="B282" i="2" a="1"/>
  <c r="B282" i="2" s="1"/>
  <c r="B283" i="2" a="1"/>
  <c r="B283" i="2" s="1"/>
  <c r="B284" i="2" a="1"/>
  <c r="B284" i="2" s="1"/>
  <c r="B285" i="2" a="1"/>
  <c r="B285" i="2" s="1"/>
  <c r="B286" i="2" a="1"/>
  <c r="B286" i="2" s="1"/>
  <c r="B287" i="2" a="1"/>
  <c r="B287" i="2" s="1"/>
  <c r="B288" i="2" a="1"/>
  <c r="B288" i="2" s="1"/>
  <c r="B289" i="2" a="1"/>
  <c r="B289" i="2" s="1"/>
  <c r="B290" i="2" a="1"/>
  <c r="B290" i="2" s="1"/>
  <c r="B291" i="2" a="1"/>
  <c r="B291" i="2" s="1"/>
  <c r="B292" i="2" a="1"/>
  <c r="B292" i="2" s="1"/>
  <c r="B293" i="2" a="1"/>
  <c r="B293" i="2" s="1"/>
  <c r="B294" i="2" a="1"/>
  <c r="B294" i="2" s="1"/>
  <c r="B295" i="2" a="1"/>
  <c r="B295" i="2" s="1"/>
  <c r="B296" i="2" a="1"/>
  <c r="B296" i="2" s="1"/>
  <c r="B297" i="2" a="1"/>
  <c r="B297" i="2" s="1"/>
  <c r="B298" i="2" a="1"/>
  <c r="B298" i="2" s="1"/>
  <c r="B299" i="2" a="1"/>
  <c r="B299" i="2" s="1"/>
  <c r="B300" i="2" a="1"/>
  <c r="B300" i="2" s="1"/>
  <c r="B301" i="2" a="1"/>
  <c r="B301" i="2" s="1"/>
  <c r="B302" i="2" a="1"/>
  <c r="B302" i="2" s="1"/>
  <c r="B303" i="2" a="1"/>
  <c r="B303" i="2" s="1"/>
  <c r="B304" i="2" a="1"/>
  <c r="B304" i="2" s="1"/>
  <c r="B305" i="2" a="1"/>
  <c r="B305" i="2" s="1"/>
  <c r="B306" i="2" a="1"/>
  <c r="B306" i="2" s="1"/>
  <c r="B307" i="2" a="1"/>
  <c r="B307" i="2" s="1"/>
  <c r="B308" i="2" a="1"/>
  <c r="B308" i="2" s="1"/>
  <c r="B309" i="2" a="1"/>
  <c r="B309" i="2" s="1"/>
  <c r="B310" i="2" a="1"/>
  <c r="B310" i="2" s="1"/>
  <c r="B311" i="2" a="1"/>
  <c r="B311" i="2" s="1"/>
  <c r="B312" i="2" a="1"/>
  <c r="B312" i="2" s="1"/>
  <c r="B313" i="2" a="1"/>
  <c r="B313" i="2" s="1"/>
  <c r="B314" i="2" a="1"/>
  <c r="B314" i="2" s="1"/>
  <c r="B315" i="2" a="1"/>
  <c r="B315" i="2" s="1"/>
  <c r="B316" i="2" a="1"/>
  <c r="B316" i="2" s="1"/>
  <c r="B317" i="2" a="1"/>
  <c r="B317" i="2" s="1"/>
  <c r="B318" i="2" a="1"/>
  <c r="B318" i="2" s="1"/>
  <c r="B319" i="2" a="1"/>
  <c r="B319" i="2" s="1"/>
  <c r="B320" i="2" a="1"/>
  <c r="B320" i="2" s="1"/>
  <c r="B321" i="2" a="1"/>
  <c r="B321" i="2" s="1"/>
  <c r="B322" i="2" a="1"/>
  <c r="B322" i="2" s="1"/>
  <c r="B323" i="2" a="1"/>
  <c r="B323" i="2" s="1"/>
  <c r="B324" i="2" a="1"/>
  <c r="B324" i="2" s="1"/>
  <c r="B325" i="2" a="1"/>
  <c r="B325" i="2" s="1"/>
  <c r="B326" i="2" a="1"/>
  <c r="B326" i="2" s="1"/>
  <c r="B327" i="2" a="1"/>
  <c r="B327" i="2" s="1"/>
  <c r="B328" i="2" a="1"/>
  <c r="B328" i="2" s="1"/>
  <c r="B329" i="2" a="1"/>
  <c r="B329" i="2" s="1"/>
  <c r="B330" i="2" a="1"/>
  <c r="B330" i="2" s="1"/>
  <c r="B331" i="2" a="1"/>
  <c r="B331" i="2" s="1"/>
  <c r="B332" i="2" a="1"/>
  <c r="B332" i="2" s="1"/>
  <c r="B333" i="2" a="1"/>
  <c r="B333" i="2" s="1"/>
  <c r="B334" i="2" a="1"/>
  <c r="B334" i="2" s="1"/>
  <c r="B335" i="2" a="1"/>
  <c r="B335" i="2" s="1"/>
  <c r="B336" i="2" a="1"/>
  <c r="B336" i="2" s="1"/>
  <c r="B337" i="2" a="1"/>
  <c r="B337" i="2" s="1"/>
  <c r="B338" i="2" a="1"/>
  <c r="B338" i="2" s="1"/>
  <c r="B339" i="2" a="1"/>
  <c r="B339" i="2" s="1"/>
  <c r="B340" i="2" a="1"/>
  <c r="B340" i="2" s="1"/>
  <c r="B341" i="2" a="1"/>
  <c r="B341" i="2" s="1"/>
  <c r="B342" i="2" a="1"/>
  <c r="B342" i="2" s="1"/>
  <c r="B343" i="2" a="1"/>
  <c r="B343" i="2" s="1"/>
  <c r="B344" i="2" a="1"/>
  <c r="B344" i="2" s="1"/>
  <c r="B345" i="2" a="1"/>
  <c r="B345" i="2" s="1"/>
  <c r="B346" i="2" a="1"/>
  <c r="B346" i="2" s="1"/>
  <c r="B347" i="2" a="1"/>
  <c r="B347" i="2" s="1"/>
  <c r="B348" i="2" a="1"/>
  <c r="B348" i="2" s="1"/>
  <c r="B349" i="2" a="1"/>
  <c r="B349" i="2" s="1"/>
  <c r="B350" i="2" a="1"/>
  <c r="B350" i="2" s="1"/>
  <c r="B351" i="2" a="1"/>
  <c r="B351" i="2" s="1"/>
  <c r="B352" i="2" a="1"/>
  <c r="B352" i="2" s="1"/>
  <c r="B353" i="2" a="1"/>
  <c r="B353" i="2" s="1"/>
  <c r="B354" i="2" a="1"/>
  <c r="B354" i="2" s="1"/>
  <c r="B355" i="2" a="1"/>
  <c r="B355" i="2" s="1"/>
  <c r="B356" i="2" a="1"/>
  <c r="B356" i="2" s="1"/>
  <c r="B357" i="2" a="1"/>
  <c r="B357" i="2" s="1"/>
  <c r="B358" i="2" a="1"/>
  <c r="B358" i="2" s="1"/>
  <c r="B359" i="2" a="1"/>
  <c r="B359" i="2" s="1"/>
  <c r="B360" i="2" a="1"/>
  <c r="B360" i="2" s="1"/>
  <c r="B361" i="2" a="1"/>
  <c r="B361" i="2" s="1"/>
  <c r="B362" i="2" a="1"/>
  <c r="B362" i="2" s="1"/>
  <c r="B363" i="2" a="1"/>
  <c r="B363" i="2" s="1"/>
  <c r="B364" i="2" a="1"/>
  <c r="B364" i="2" s="1"/>
  <c r="B365" i="2" a="1"/>
  <c r="B365" i="2" s="1"/>
  <c r="B366" i="2" a="1"/>
  <c r="B366" i="2" s="1"/>
  <c r="B367" i="2" a="1"/>
  <c r="B367" i="2" s="1"/>
  <c r="B368" i="2" a="1"/>
  <c r="B368" i="2" s="1"/>
  <c r="B369" i="2" a="1"/>
  <c r="B369" i="2" s="1"/>
  <c r="B370" i="2" a="1"/>
  <c r="B370" i="2" s="1"/>
  <c r="B371" i="2" a="1"/>
  <c r="B371" i="2" s="1"/>
  <c r="B372" i="2" a="1"/>
  <c r="B372" i="2" s="1"/>
  <c r="B373" i="2" a="1"/>
  <c r="B373" i="2" s="1"/>
  <c r="B374" i="2" a="1"/>
  <c r="B374" i="2" s="1"/>
  <c r="B375" i="2" a="1"/>
  <c r="B375" i="2" s="1"/>
  <c r="B376" i="2" a="1"/>
  <c r="B376" i="2" s="1"/>
  <c r="B377" i="2" a="1"/>
  <c r="B377" i="2" s="1"/>
  <c r="B378" i="2" a="1"/>
  <c r="B378" i="2" s="1"/>
  <c r="B379" i="2" a="1"/>
  <c r="B379" i="2" s="1"/>
  <c r="B380" i="2" a="1"/>
  <c r="B380" i="2" s="1"/>
  <c r="B381" i="2" a="1"/>
  <c r="B381" i="2" s="1"/>
  <c r="B382" i="2" a="1"/>
  <c r="B382" i="2" s="1"/>
  <c r="B383" i="2" a="1"/>
  <c r="B383" i="2" s="1"/>
  <c r="B384" i="2" a="1"/>
  <c r="B384" i="2" s="1"/>
  <c r="B385" i="2" a="1"/>
  <c r="B385" i="2" s="1"/>
  <c r="B386" i="2" a="1"/>
  <c r="B386" i="2" s="1"/>
  <c r="B387" i="2" a="1"/>
  <c r="B387" i="2" s="1"/>
  <c r="B388" i="2" a="1"/>
  <c r="B388" i="2" s="1"/>
  <c r="B389" i="2" a="1"/>
  <c r="B389" i="2" s="1"/>
  <c r="B390" i="2" a="1"/>
  <c r="B390" i="2" s="1"/>
  <c r="B391" i="2" a="1"/>
  <c r="B391" i="2" s="1"/>
  <c r="B392" i="2" a="1"/>
  <c r="B392" i="2" s="1"/>
  <c r="B393" i="2" a="1"/>
  <c r="B393" i="2" s="1"/>
  <c r="B394" i="2" a="1"/>
  <c r="B394" i="2" s="1"/>
  <c r="B395" i="2" a="1"/>
  <c r="B395" i="2" s="1"/>
  <c r="B396" i="2" a="1"/>
  <c r="B396" i="2" s="1"/>
  <c r="B397" i="2" a="1"/>
  <c r="B397" i="2" s="1"/>
  <c r="B398" i="2" a="1"/>
  <c r="B398" i="2" s="1"/>
  <c r="B399" i="2" a="1"/>
  <c r="B399" i="2" s="1"/>
  <c r="B400" i="2" a="1"/>
  <c r="B400" i="2" s="1"/>
  <c r="B401" i="2" a="1"/>
  <c r="B401" i="2" s="1"/>
  <c r="B402" i="2" a="1"/>
  <c r="B402" i="2" s="1"/>
  <c r="B403" i="2" a="1"/>
  <c r="B403" i="2" s="1"/>
  <c r="B404" i="2" a="1"/>
  <c r="B404" i="2" s="1"/>
  <c r="B405" i="2" a="1"/>
  <c r="B405" i="2" s="1"/>
  <c r="B406" i="2" a="1"/>
  <c r="B406" i="2" s="1"/>
  <c r="B407" i="2" a="1"/>
  <c r="B407" i="2" s="1"/>
  <c r="B408" i="2" a="1"/>
  <c r="B408" i="2" s="1"/>
  <c r="B409" i="2" a="1"/>
  <c r="B409" i="2" s="1"/>
  <c r="B410" i="2" a="1"/>
  <c r="B410" i="2" s="1"/>
  <c r="B411" i="2" a="1"/>
  <c r="B411" i="2" s="1"/>
  <c r="B412" i="2" a="1"/>
  <c r="B412" i="2" s="1"/>
  <c r="B413" i="2" a="1"/>
  <c r="B413" i="2" s="1"/>
  <c r="B414" i="2" a="1"/>
  <c r="B414" i="2" s="1"/>
  <c r="B415" i="2" a="1"/>
  <c r="B415" i="2" s="1"/>
  <c r="B416" i="2" a="1"/>
  <c r="B416" i="2" s="1"/>
  <c r="B417" i="2" a="1"/>
  <c r="B417" i="2" s="1"/>
  <c r="B418" i="2" a="1"/>
  <c r="B418" i="2" s="1"/>
  <c r="B419" i="2" a="1"/>
  <c r="B419" i="2" s="1"/>
  <c r="B420" i="2" a="1"/>
  <c r="B420" i="2" s="1"/>
  <c r="B421" i="2" a="1"/>
  <c r="B421" i="2" s="1"/>
  <c r="B422" i="2" a="1"/>
  <c r="B422" i="2" s="1"/>
  <c r="B423" i="2" a="1"/>
  <c r="B423" i="2" s="1"/>
  <c r="B424" i="2" a="1"/>
  <c r="B424" i="2" s="1"/>
  <c r="B425" i="2" a="1"/>
  <c r="B425" i="2" s="1"/>
  <c r="B426" i="2" a="1"/>
  <c r="B426" i="2" s="1"/>
  <c r="B427" i="2" a="1"/>
  <c r="B427" i="2" s="1"/>
  <c r="B428" i="2" a="1"/>
  <c r="B428" i="2" s="1"/>
  <c r="B429" i="2" a="1"/>
  <c r="B429" i="2" s="1"/>
  <c r="B430" i="2" a="1"/>
  <c r="B430" i="2" s="1"/>
  <c r="B431" i="2" a="1"/>
  <c r="B431" i="2" s="1"/>
  <c r="B432" i="2" a="1"/>
  <c r="B432" i="2" s="1"/>
  <c r="B433" i="2" a="1"/>
  <c r="B433" i="2" s="1"/>
  <c r="B434" i="2" a="1"/>
  <c r="B434" i="2" s="1"/>
  <c r="B435" i="2" a="1"/>
  <c r="B435" i="2" s="1"/>
  <c r="B436" i="2" a="1"/>
  <c r="B436" i="2" s="1"/>
  <c r="B437" i="2" a="1"/>
  <c r="B437" i="2" s="1"/>
  <c r="B438" i="2" a="1"/>
  <c r="B438" i="2" s="1"/>
  <c r="B439" i="2" a="1"/>
  <c r="B439" i="2" s="1"/>
  <c r="B440" i="2" a="1"/>
  <c r="B440" i="2" s="1"/>
  <c r="B441" i="2" a="1"/>
  <c r="B441" i="2" s="1"/>
  <c r="B442" i="2" a="1"/>
  <c r="B442" i="2" s="1"/>
  <c r="B443" i="2" a="1"/>
  <c r="B443" i="2" s="1"/>
  <c r="B444" i="2" a="1"/>
  <c r="B444" i="2" s="1"/>
  <c r="B445" i="2" a="1"/>
  <c r="B445" i="2" s="1"/>
  <c r="B446" i="2" a="1"/>
  <c r="B446" i="2" s="1"/>
  <c r="B447" i="2" a="1"/>
  <c r="B447" i="2" s="1"/>
  <c r="B448" i="2" a="1"/>
  <c r="B448" i="2" s="1"/>
  <c r="B449" i="2" a="1"/>
  <c r="B449" i="2" s="1"/>
  <c r="B450" i="2" a="1"/>
  <c r="B450" i="2" s="1"/>
  <c r="B451" i="2" a="1"/>
  <c r="B451" i="2" s="1"/>
  <c r="B452" i="2" a="1"/>
  <c r="B452" i="2" s="1"/>
  <c r="B453" i="2" a="1"/>
  <c r="B453" i="2" s="1"/>
  <c r="B454" i="2" a="1"/>
  <c r="B454" i="2" s="1"/>
  <c r="B455" i="2" a="1"/>
  <c r="B455" i="2" s="1"/>
  <c r="B456" i="2" a="1"/>
  <c r="B456" i="2" s="1"/>
  <c r="B457" i="2" a="1"/>
  <c r="B457" i="2" s="1"/>
  <c r="B458" i="2" a="1"/>
  <c r="B458" i="2" s="1"/>
  <c r="B459" i="2" a="1"/>
  <c r="B459" i="2" s="1"/>
  <c r="B460" i="2" a="1"/>
  <c r="B460" i="2" s="1"/>
  <c r="B461" i="2" a="1"/>
  <c r="B461" i="2" s="1"/>
  <c r="B462" i="2" a="1"/>
  <c r="B462" i="2" s="1"/>
  <c r="B463" i="2" a="1"/>
  <c r="B463" i="2" s="1"/>
  <c r="B464" i="2" a="1"/>
  <c r="B464" i="2" s="1"/>
  <c r="B465" i="2" a="1"/>
  <c r="B465" i="2" s="1"/>
  <c r="B466" i="2" a="1"/>
  <c r="B466" i="2" s="1"/>
  <c r="B467" i="2" a="1"/>
  <c r="B467" i="2" s="1"/>
  <c r="B468" i="2" a="1"/>
  <c r="B468" i="2" s="1"/>
  <c r="B469" i="2" a="1"/>
  <c r="B469" i="2" s="1"/>
  <c r="B470" i="2" a="1"/>
  <c r="B470" i="2" s="1"/>
  <c r="B471" i="2" a="1"/>
  <c r="B471" i="2" s="1"/>
  <c r="B472" i="2" a="1"/>
  <c r="B472" i="2" s="1"/>
  <c r="B473" i="2" a="1"/>
  <c r="B473" i="2" s="1"/>
  <c r="B474" i="2" a="1"/>
  <c r="B474" i="2" s="1"/>
  <c r="B475" i="2" a="1"/>
  <c r="B475" i="2" s="1"/>
  <c r="B476" i="2" a="1"/>
  <c r="B476" i="2" s="1"/>
  <c r="B477" i="2" a="1"/>
  <c r="B477" i="2" s="1"/>
  <c r="B478" i="2" a="1"/>
  <c r="B478" i="2" s="1"/>
  <c r="B479" i="2" a="1"/>
  <c r="B479" i="2" s="1"/>
  <c r="B480" i="2" a="1"/>
  <c r="B480" i="2" s="1"/>
  <c r="B481" i="2" a="1"/>
  <c r="B481" i="2" s="1"/>
  <c r="B482" i="2" a="1"/>
  <c r="B482" i="2" s="1"/>
  <c r="B483" i="2" a="1"/>
  <c r="B483" i="2" s="1"/>
  <c r="B484" i="2" a="1"/>
  <c r="B484" i="2" s="1"/>
  <c r="B485" i="2" a="1"/>
  <c r="B485" i="2" s="1"/>
  <c r="B486" i="2" a="1"/>
  <c r="B486" i="2" s="1"/>
  <c r="B487" i="2" a="1"/>
  <c r="B487" i="2" s="1"/>
  <c r="B488" i="2" a="1"/>
  <c r="B488" i="2" s="1"/>
  <c r="B489" i="2" a="1"/>
  <c r="B489" i="2" s="1"/>
  <c r="B490" i="2" a="1"/>
  <c r="B490" i="2" s="1"/>
  <c r="B491" i="2" a="1"/>
  <c r="B491" i="2" s="1"/>
  <c r="B492" i="2" a="1"/>
  <c r="B492" i="2" s="1"/>
  <c r="B493" i="2" a="1"/>
  <c r="B493" i="2" s="1"/>
  <c r="B494" i="2" a="1"/>
  <c r="B494" i="2" s="1"/>
  <c r="B495" i="2" a="1"/>
  <c r="B495" i="2" s="1"/>
  <c r="B496" i="2" a="1"/>
  <c r="B496" i="2" s="1"/>
  <c r="B497" i="2" a="1"/>
  <c r="B497" i="2" s="1"/>
  <c r="B498" i="2" a="1"/>
  <c r="B498" i="2" s="1"/>
  <c r="B499" i="2" a="1"/>
  <c r="B499" i="2" s="1"/>
  <c r="B500" i="2" a="1"/>
  <c r="B500" i="2" s="1"/>
  <c r="B152" i="2" a="1"/>
  <c r="B152" i="2" s="1"/>
  <c r="B153" i="2" a="1"/>
  <c r="B153" i="2" s="1"/>
  <c r="B154" i="2" a="1"/>
  <c r="B154" i="2" s="1"/>
  <c r="B155" i="2" a="1"/>
  <c r="B155" i="2" s="1"/>
  <c r="B156" i="2" a="1"/>
  <c r="B156" i="2" s="1"/>
  <c r="B157" i="2" a="1"/>
  <c r="B157" i="2" s="1"/>
  <c r="B158" i="2" a="1"/>
  <c r="B158" i="2" s="1"/>
  <c r="B159" i="2" a="1"/>
  <c r="B159" i="2" s="1"/>
  <c r="B160" i="2" a="1"/>
  <c r="B160" i="2" s="1"/>
  <c r="B161" i="2" a="1"/>
  <c r="B161" i="2" s="1"/>
  <c r="B162" i="2" a="1"/>
  <c r="B162" i="2" s="1"/>
  <c r="B163" i="2" a="1"/>
  <c r="B163" i="2" s="1"/>
  <c r="B164" i="2" a="1"/>
  <c r="B164" i="2" s="1"/>
  <c r="B165" i="2" a="1"/>
  <c r="B165" i="2" s="1"/>
  <c r="B166" i="2" a="1"/>
  <c r="B166" i="2" s="1"/>
  <c r="B167" i="2" a="1"/>
  <c r="B167" i="2" s="1"/>
  <c r="B168" i="2" a="1"/>
  <c r="B168" i="2" s="1"/>
  <c r="B169" i="2" a="1"/>
  <c r="B169" i="2" s="1"/>
  <c r="B3" i="2" a="1"/>
  <c r="B3" i="2" s="1"/>
  <c r="B4" i="2" a="1"/>
  <c r="B4" i="2" s="1"/>
  <c r="B5" i="2" a="1"/>
  <c r="B5" i="2" s="1"/>
  <c r="B6" i="2" a="1"/>
  <c r="B6" i="2" s="1"/>
  <c r="B7" i="2" a="1"/>
  <c r="B7" i="2" s="1"/>
  <c r="B8" i="2" a="1"/>
  <c r="B8" i="2" s="1"/>
  <c r="B9" i="2" a="1"/>
  <c r="B9" i="2" s="1"/>
  <c r="B10" i="2" a="1"/>
  <c r="B10" i="2" s="1"/>
  <c r="B11" i="2" a="1"/>
  <c r="B11" i="2" s="1"/>
  <c r="B12" i="2" a="1"/>
  <c r="B12" i="2" s="1"/>
  <c r="B13" i="2" a="1"/>
  <c r="B13" i="2" s="1"/>
  <c r="B14" i="2" a="1"/>
  <c r="B14" i="2" s="1"/>
  <c r="B15" i="2" a="1"/>
  <c r="B15" i="2" s="1"/>
  <c r="B16" i="2" a="1"/>
  <c r="B16" i="2" s="1"/>
  <c r="B17" i="2" a="1"/>
  <c r="B17" i="2" s="1"/>
  <c r="B18" i="2" a="1"/>
  <c r="B18" i="2" s="1"/>
  <c r="B19" i="2" a="1"/>
  <c r="B19" i="2" s="1"/>
  <c r="B20" i="2" a="1"/>
  <c r="B20" i="2" s="1"/>
  <c r="B21" i="2" a="1"/>
  <c r="B21" i="2" s="1"/>
  <c r="B22" i="2" a="1"/>
  <c r="B22" i="2" s="1"/>
  <c r="B23" i="2" a="1"/>
  <c r="B23" i="2" s="1"/>
  <c r="B24" i="2" a="1"/>
  <c r="B24" i="2" s="1"/>
  <c r="B25" i="2" a="1"/>
  <c r="B25" i="2" s="1"/>
  <c r="B26" i="2" a="1"/>
  <c r="B26" i="2" s="1"/>
  <c r="B27" i="2" a="1"/>
  <c r="B27" i="2" s="1"/>
  <c r="B28" i="2" a="1"/>
  <c r="B28" i="2" s="1"/>
  <c r="B29" i="2" a="1"/>
  <c r="B29" i="2" s="1"/>
  <c r="B30" i="2" a="1"/>
  <c r="B30" i="2" s="1"/>
  <c r="B31" i="2" a="1"/>
  <c r="B31" i="2" s="1"/>
  <c r="B32" i="2" a="1"/>
  <c r="B32" i="2" s="1"/>
  <c r="B33" i="2" a="1"/>
  <c r="B33" i="2" s="1"/>
  <c r="B34" i="2" a="1"/>
  <c r="B34" i="2" s="1"/>
  <c r="B35" i="2" a="1"/>
  <c r="B35" i="2" s="1"/>
  <c r="B36" i="2" a="1"/>
  <c r="B36" i="2" s="1"/>
  <c r="B37" i="2" a="1"/>
  <c r="B37" i="2" s="1"/>
  <c r="B38" i="2" a="1"/>
  <c r="B38" i="2" s="1"/>
  <c r="B39" i="2" a="1"/>
  <c r="B39" i="2" s="1"/>
  <c r="B40" i="2" a="1"/>
  <c r="B40" i="2" s="1"/>
  <c r="B41" i="2" a="1"/>
  <c r="B41" i="2" s="1"/>
  <c r="B42" i="2" a="1"/>
  <c r="B42" i="2" s="1"/>
  <c r="B43" i="2" a="1"/>
  <c r="B43" i="2" s="1"/>
  <c r="B44" i="2" a="1"/>
  <c r="B44" i="2" s="1"/>
  <c r="B45" i="2" a="1"/>
  <c r="B45" i="2" s="1"/>
  <c r="B46" i="2" a="1"/>
  <c r="B46" i="2" s="1"/>
  <c r="B47" i="2" a="1"/>
  <c r="B47" i="2" s="1"/>
  <c r="B48" i="2" a="1"/>
  <c r="B48" i="2" s="1"/>
  <c r="B49" i="2" a="1"/>
  <c r="B49" i="2" s="1"/>
  <c r="B50" i="2" a="1"/>
  <c r="B50" i="2" s="1"/>
  <c r="B51" i="2" a="1"/>
  <c r="B51" i="2" s="1"/>
  <c r="B52" i="2" a="1"/>
  <c r="B52" i="2" s="1"/>
  <c r="B53" i="2" a="1"/>
  <c r="B53" i="2" s="1"/>
  <c r="B54" i="2" a="1"/>
  <c r="B54" i="2" s="1"/>
  <c r="B55" i="2" a="1"/>
  <c r="B55" i="2" s="1"/>
  <c r="B56" i="2" a="1"/>
  <c r="B56" i="2" s="1"/>
  <c r="B57" i="2" a="1"/>
  <c r="B57" i="2" s="1"/>
  <c r="B58" i="2" a="1"/>
  <c r="B58" i="2" s="1"/>
  <c r="B59" i="2" a="1"/>
  <c r="B59" i="2" s="1"/>
  <c r="B60" i="2" a="1"/>
  <c r="B60" i="2" s="1"/>
  <c r="B61" i="2" a="1"/>
  <c r="B61" i="2" s="1"/>
  <c r="B62" i="2" a="1"/>
  <c r="B62" i="2" s="1"/>
  <c r="B63" i="2" a="1"/>
  <c r="B63" i="2" s="1"/>
  <c r="B64" i="2" a="1"/>
  <c r="B64" i="2" s="1"/>
  <c r="B65" i="2" a="1"/>
  <c r="B65" i="2" s="1"/>
  <c r="B66" i="2" a="1"/>
  <c r="B66" i="2" s="1"/>
  <c r="B67" i="2" a="1"/>
  <c r="B67" i="2" s="1"/>
  <c r="B68" i="2" a="1"/>
  <c r="B68" i="2" s="1"/>
  <c r="B69" i="2" a="1"/>
  <c r="B69" i="2" s="1"/>
  <c r="B70" i="2" a="1"/>
  <c r="B70" i="2" s="1"/>
  <c r="B71" i="2" a="1"/>
  <c r="B71" i="2" s="1"/>
  <c r="B72" i="2" a="1"/>
  <c r="B72" i="2" s="1"/>
  <c r="B73" i="2" a="1"/>
  <c r="B73" i="2" s="1"/>
  <c r="B74" i="2" a="1"/>
  <c r="B74" i="2" s="1"/>
  <c r="B75" i="2" a="1"/>
  <c r="B75" i="2" s="1"/>
  <c r="B76" i="2" a="1"/>
  <c r="B76" i="2" s="1"/>
  <c r="B77" i="2" a="1"/>
  <c r="B77" i="2" s="1"/>
  <c r="B78" i="2" a="1"/>
  <c r="B78" i="2" s="1"/>
  <c r="B79" i="2" a="1"/>
  <c r="B79" i="2" s="1"/>
  <c r="B80" i="2" a="1"/>
  <c r="B80" i="2" s="1"/>
  <c r="B81" i="2" a="1"/>
  <c r="B81" i="2" s="1"/>
  <c r="B82" i="2" a="1"/>
  <c r="B82" i="2" s="1"/>
  <c r="B83" i="2" a="1"/>
  <c r="B83" i="2" s="1"/>
  <c r="B84" i="2" a="1"/>
  <c r="B84" i="2" s="1"/>
  <c r="B85" i="2" a="1"/>
  <c r="B85" i="2" s="1"/>
  <c r="B86" i="2" a="1"/>
  <c r="B86" i="2" s="1"/>
  <c r="B87" i="2" a="1"/>
  <c r="B87" i="2" s="1"/>
  <c r="B88" i="2" a="1"/>
  <c r="B88" i="2" s="1"/>
  <c r="B89" i="2" a="1"/>
  <c r="B89" i="2" s="1"/>
  <c r="B90" i="2" a="1"/>
  <c r="B90" i="2" s="1"/>
  <c r="B91" i="2" a="1"/>
  <c r="B91" i="2" s="1"/>
  <c r="B92" i="2" a="1"/>
  <c r="B92" i="2" s="1"/>
  <c r="B93" i="2" a="1"/>
  <c r="B93" i="2" s="1"/>
  <c r="B94" i="2" a="1"/>
  <c r="B94" i="2" s="1"/>
  <c r="B95" i="2" a="1"/>
  <c r="B95" i="2" s="1"/>
  <c r="B96" i="2" a="1"/>
  <c r="B96" i="2" s="1"/>
  <c r="B97" i="2" a="1"/>
  <c r="B97" i="2" s="1"/>
  <c r="B98" i="2" a="1"/>
  <c r="B98" i="2" s="1"/>
  <c r="B99" i="2" a="1"/>
  <c r="B99" i="2" s="1"/>
  <c r="B100" i="2" a="1"/>
  <c r="B100" i="2" s="1"/>
  <c r="B101" i="2" a="1"/>
  <c r="B101" i="2" s="1"/>
  <c r="B102" i="2" a="1"/>
  <c r="B102" i="2" s="1"/>
  <c r="B103" i="2" a="1"/>
  <c r="B103" i="2" s="1"/>
  <c r="B104" i="2" a="1"/>
  <c r="B104" i="2" s="1"/>
  <c r="B105" i="2" a="1"/>
  <c r="B105" i="2" s="1"/>
  <c r="B106" i="2" a="1"/>
  <c r="B106" i="2" s="1"/>
  <c r="B107" i="2" a="1"/>
  <c r="B107" i="2" s="1"/>
  <c r="B108" i="2" a="1"/>
  <c r="B108" i="2" s="1"/>
  <c r="B109" i="2" a="1"/>
  <c r="B109" i="2" s="1"/>
  <c r="B110" i="2" a="1"/>
  <c r="B110" i="2" s="1"/>
  <c r="B111" i="2" a="1"/>
  <c r="B111" i="2" s="1"/>
  <c r="B112" i="2" a="1"/>
  <c r="B112" i="2" s="1"/>
  <c r="B113" i="2" a="1"/>
  <c r="B113" i="2" s="1"/>
  <c r="B114" i="2" a="1"/>
  <c r="B114" i="2" s="1"/>
  <c r="B115" i="2" a="1"/>
  <c r="B115" i="2" s="1"/>
  <c r="B116" i="2" a="1"/>
  <c r="B116" i="2" s="1"/>
  <c r="B117" i="2" a="1"/>
  <c r="B117" i="2" s="1"/>
  <c r="B118" i="2" a="1"/>
  <c r="B118" i="2" s="1"/>
  <c r="B119" i="2" a="1"/>
  <c r="B119" i="2" s="1"/>
  <c r="B120" i="2" a="1"/>
  <c r="B120" i="2" s="1"/>
  <c r="B121" i="2" a="1"/>
  <c r="B121" i="2" s="1"/>
  <c r="B122" i="2" a="1"/>
  <c r="B122" i="2" s="1"/>
  <c r="B123" i="2" a="1"/>
  <c r="B123" i="2" s="1"/>
  <c r="B124" i="2" a="1"/>
  <c r="B124" i="2" s="1"/>
  <c r="B125" i="2" a="1"/>
  <c r="B125" i="2" s="1"/>
  <c r="B126" i="2" a="1"/>
  <c r="B126" i="2" s="1"/>
  <c r="B127" i="2" a="1"/>
  <c r="B127" i="2" s="1"/>
  <c r="B128" i="2" a="1"/>
  <c r="B128" i="2" s="1"/>
  <c r="B129" i="2" a="1"/>
  <c r="B129" i="2" s="1"/>
  <c r="B130" i="2" a="1"/>
  <c r="B130" i="2" s="1"/>
  <c r="B131" i="2" a="1"/>
  <c r="B131" i="2" s="1"/>
  <c r="B132" i="2" a="1"/>
  <c r="B132" i="2" s="1"/>
  <c r="B133" i="2" a="1"/>
  <c r="B133" i="2" s="1"/>
  <c r="B134" i="2" a="1"/>
  <c r="B134" i="2" s="1"/>
  <c r="B135" i="2" a="1"/>
  <c r="B135" i="2" s="1"/>
  <c r="B136" i="2" a="1"/>
  <c r="B136" i="2" s="1"/>
  <c r="B137" i="2" a="1"/>
  <c r="B137" i="2" s="1"/>
  <c r="B138" i="2" a="1"/>
  <c r="B138" i="2" s="1"/>
  <c r="B139" i="2" a="1"/>
  <c r="B139" i="2" s="1"/>
  <c r="B140" i="2" a="1"/>
  <c r="B140" i="2" s="1"/>
  <c r="B141" i="2" a="1"/>
  <c r="B141" i="2" s="1"/>
  <c r="B142" i="2" a="1"/>
  <c r="B142" i="2" s="1"/>
  <c r="B143" i="2" a="1"/>
  <c r="B143" i="2" s="1"/>
  <c r="B144" i="2" a="1"/>
  <c r="B144" i="2" s="1"/>
  <c r="B145" i="2" a="1"/>
  <c r="B145" i="2" s="1"/>
  <c r="B146" i="2" a="1"/>
  <c r="B146" i="2" s="1"/>
  <c r="B147" i="2" a="1"/>
  <c r="B147" i="2" s="1"/>
  <c r="B148" i="2" a="1"/>
  <c r="B148" i="2" s="1"/>
  <c r="B149" i="2" a="1"/>
  <c r="B149" i="2" s="1"/>
  <c r="B150" i="2" a="1"/>
  <c r="B150" i="2" s="1"/>
  <c r="B151" i="2" a="1"/>
  <c r="B15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ong qing quan matthew</author>
  </authors>
  <commentList>
    <comment ref="J1" authorId="0" shapeId="0" xr:uid="{8285BE9B-89DA-4A2D-A3C1-1BC1182A3E15}">
      <text>
        <r>
          <rPr>
            <b/>
            <sz val="9"/>
            <color indexed="81"/>
            <rFont val="Tahoma"/>
            <family val="2"/>
          </rPr>
          <t>ong qing quan matthew:</t>
        </r>
        <r>
          <rPr>
            <sz val="9"/>
            <color indexed="81"/>
            <rFont val="Tahoma"/>
            <family val="2"/>
          </rPr>
          <t xml:space="preserve">
=IF(E2=0,INDEX(Sheet2!$D$1:$H$29,RANDBETWEEN(2,27),2),E2)</t>
        </r>
      </text>
    </comment>
    <comment ref="M1" authorId="0" shapeId="0" xr:uid="{CEC25901-98B7-4878-94E0-0E253D0C7F11}">
      <text>
        <r>
          <rPr>
            <b/>
            <sz val="9"/>
            <color indexed="81"/>
            <rFont val="Tahoma"/>
            <family val="2"/>
          </rPr>
          <t>ong qing quan matthew:</t>
        </r>
        <r>
          <rPr>
            <sz val="9"/>
            <color indexed="81"/>
            <rFont val="Tahoma"/>
            <family val="2"/>
          </rPr>
          <t xml:space="preserve">
=RANDBETWEEN(DATE(2010,1,1),DATE(2022,1,1))</t>
        </r>
      </text>
    </comment>
    <comment ref="R6" authorId="0" shapeId="0" xr:uid="{E99B1048-AA45-49E6-8AA9-02BFC9173D5E}">
      <text>
        <r>
          <rPr>
            <b/>
            <sz val="9"/>
            <color indexed="81"/>
            <rFont val="Tahoma"/>
            <family val="2"/>
          </rPr>
          <t>ong qing quan matthew:</t>
        </r>
        <r>
          <rPr>
            <sz val="9"/>
            <color indexed="81"/>
            <rFont val="Tahoma"/>
            <family val="2"/>
          </rPr>
          <t xml:space="preserve">
Input Desired Value
</t>
        </r>
      </text>
    </comment>
    <comment ref="V6" authorId="0" shapeId="0" xr:uid="{AF61B944-EB3D-4675-9BF7-F490C42753D0}">
      <text>
        <r>
          <rPr>
            <b/>
            <sz val="9"/>
            <color indexed="81"/>
            <rFont val="Tahoma"/>
            <family val="2"/>
          </rPr>
          <t>ong qing quan matthew:</t>
        </r>
        <r>
          <rPr>
            <sz val="9"/>
            <color indexed="81"/>
            <rFont val="Tahoma"/>
            <family val="2"/>
          </rPr>
          <t xml:space="preserve">
Input Desired Value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E5347CC-9BCC-4F67-999B-8742D2B462EA}" keepAlive="1" name="Query - Breeds[edit]" description="Connection to the 'Breeds[edit]' query in the workbook." type="5" refreshedVersion="0" background="1">
    <dbPr connection="Provider=Microsoft.Mashup.OleDb.1;Data Source=$Workbook$;Location=Breeds[edit];Extended Properties=&quot;&quot;" command="SELECT * FROM [Breeds[edit]]]"/>
  </connection>
  <connection id="2" xr16:uid="{E1065ACB-D84E-4C89-A603-448F007C44C3}" keepAlive="1" name="Query - Breeds[edit] (2)" description="Connection to the 'Breeds[edit] (2)' query in the workbook." type="5" refreshedVersion="7" background="1" saveData="1">
    <dbPr connection="Provider=Microsoft.Mashup.OleDb.1;Data Source=$Workbook$;Location=&quot;Breeds[edit] (2)&quot;;Extended Properties=&quot;&quot;" command="SELECT * FROM [Breeds[edit]] (2)]"/>
  </connection>
  <connection id="3" xr16:uid="{64F5BF89-86AE-492E-A47D-643359DFC8E8}" keepAlive="1" name="Query - Breeds[edit] (3)" description="Connection to the 'Breeds[edit] (3)' query in the workbook." type="5" refreshedVersion="7" background="1" saveData="1">
    <dbPr connection="Provider=Microsoft.Mashup.OleDb.1;Data Source=$Workbook$;Location=&quot;Breeds[edit] (3)&quot;;Extended Properties=&quot;&quot;" command="SELECT * FROM [Breeds[edit]] (3)]"/>
  </connection>
  <connection id="4" xr16:uid="{93ABEB8F-3386-4595-BA42-487BDF423F6C}" keepAlive="1" name="Query - Table 1" description="Connection to the 'Table 1' query in the workbook." type="5" refreshedVersion="0" background="1">
    <dbPr connection="Provider=Microsoft.Mashup.OleDb.1;Data Source=$Workbook$;Location=&quot;Table 1&quot;;Extended Properties=&quot;&quot;" command="SELECT * FROM [Table 1]"/>
  </connection>
  <connection id="5" xr16:uid="{0116D37A-C632-4B3B-9D15-FF0D5DED4D4F}"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6" xr16:uid="{1A2B7326-A873-4460-BFD2-228E11C54800}" name="WorksheetConnection_Charts!$G$180:$J$189" type="102" refreshedVersion="7" minRefreshableVersion="5">
    <extLst>
      <ext xmlns:x15="http://schemas.microsoft.com/office/spreadsheetml/2010/11/main" uri="{DE250136-89BD-433C-8126-D09CA5730AF9}">
        <x15:connection id="Range">
          <x15:rangePr sourceName="_xlcn.WorksheetConnection_ChartsG180J1891"/>
        </x15:connection>
      </ext>
    </extLst>
  </connection>
  <connection id="7" xr16:uid="{65CCE80F-7959-4440-8ADA-664FC7138997}" name="WorksheetConnection_Table6" type="102" refreshedVersion="7" minRefreshableVersion="5">
    <extLst>
      <ext xmlns:x15="http://schemas.microsoft.com/office/spreadsheetml/2010/11/main" uri="{DE250136-89BD-433C-8126-D09CA5730AF9}">
        <x15:connection id="Table6">
          <x15:rangePr sourceName="_xlcn.WorksheetConnection_Table6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<sst xmlns="http://schemas.openxmlformats.org/spreadsheetml/2006/main" count="4447" uniqueCount="1117">
  <si>
    <t>Cat Name</t>
  </si>
  <si>
    <t>Size (cm)</t>
  </si>
  <si>
    <t>Weight (kg)</t>
  </si>
  <si>
    <t>Type</t>
  </si>
  <si>
    <t>Location</t>
  </si>
  <si>
    <t>Owner</t>
  </si>
  <si>
    <t>Cost</t>
  </si>
  <si>
    <t>Birthday</t>
  </si>
  <si>
    <t>Shakespeare</t>
  </si>
  <si>
    <t>Herbert</t>
  </si>
  <si>
    <t>Apollo</t>
  </si>
  <si>
    <t>Mars</t>
  </si>
  <si>
    <t>Dragon</t>
  </si>
  <si>
    <t>Leo</t>
  </si>
  <si>
    <t>Tucker</t>
  </si>
  <si>
    <t>Prince</t>
  </si>
  <si>
    <t>Connor</t>
  </si>
  <si>
    <t>Oliver</t>
  </si>
  <si>
    <t>Jaxon</t>
  </si>
  <si>
    <t>Wells</t>
  </si>
  <si>
    <t>Noah</t>
  </si>
  <si>
    <t>Vance</t>
  </si>
  <si>
    <t>Tristan</t>
  </si>
  <si>
    <t>Chester</t>
  </si>
  <si>
    <t>Chance</t>
  </si>
  <si>
    <t>Chief</t>
  </si>
  <si>
    <t>Trevor</t>
  </si>
  <si>
    <t>Olly</t>
  </si>
  <si>
    <t>Richard</t>
  </si>
  <si>
    <t>Skyler</t>
  </si>
  <si>
    <t>Walker</t>
  </si>
  <si>
    <t>Gilles</t>
  </si>
  <si>
    <t>Handsome</t>
  </si>
  <si>
    <t>Evan</t>
  </si>
  <si>
    <t>Topher</t>
  </si>
  <si>
    <t>Bobby</t>
  </si>
  <si>
    <t>Zeus</t>
  </si>
  <si>
    <t>Hector</t>
  </si>
  <si>
    <t>Piers</t>
  </si>
  <si>
    <t>Sheldon</t>
  </si>
  <si>
    <t>Moby</t>
  </si>
  <si>
    <t>Mischief</t>
  </si>
  <si>
    <t>Bradley</t>
  </si>
  <si>
    <t>Elton</t>
  </si>
  <si>
    <t>Liam</t>
  </si>
  <si>
    <t>Thor</t>
  </si>
  <si>
    <t>Bear</t>
  </si>
  <si>
    <t>Elliott</t>
  </si>
  <si>
    <t>Mikey</t>
  </si>
  <si>
    <t>Jude</t>
  </si>
  <si>
    <t>Cody</t>
  </si>
  <si>
    <t>Bashful</t>
  </si>
  <si>
    <t>Noel</t>
  </si>
  <si>
    <t>Toby</t>
  </si>
  <si>
    <t>Leon</t>
  </si>
  <si>
    <t>Crosby</t>
  </si>
  <si>
    <t>Trey</t>
  </si>
  <si>
    <t>Hugh</t>
  </si>
  <si>
    <t>Max</t>
  </si>
  <si>
    <t>Romeo</t>
  </si>
  <si>
    <t>Nigel</t>
  </si>
  <si>
    <t>Murphy</t>
  </si>
  <si>
    <t>Harry</t>
  </si>
  <si>
    <t>Zen</t>
  </si>
  <si>
    <t>Cameron</t>
  </si>
  <si>
    <t>Harrison</t>
  </si>
  <si>
    <t>Grady</t>
  </si>
  <si>
    <t>Wyatt</t>
  </si>
  <si>
    <t>Julian</t>
  </si>
  <si>
    <t>Grayson</t>
  </si>
  <si>
    <t>Blaze</t>
  </si>
  <si>
    <t>River</t>
  </si>
  <si>
    <t>Pixel</t>
  </si>
  <si>
    <t>Bennett</t>
  </si>
  <si>
    <t>Everett</t>
  </si>
  <si>
    <t>Fighter</t>
  </si>
  <si>
    <t>Sullivan</t>
  </si>
  <si>
    <t>Pierre</t>
  </si>
  <si>
    <t>Kieran</t>
  </si>
  <si>
    <t>Alonzo</t>
  </si>
  <si>
    <t>Lewis</t>
  </si>
  <si>
    <t>Xander</t>
  </si>
  <si>
    <t>Colin</t>
  </si>
  <si>
    <t>Kelsie</t>
  </si>
  <si>
    <t>Bonnie</t>
  </si>
  <si>
    <t>Olivia</t>
  </si>
  <si>
    <t>Hera</t>
  </si>
  <si>
    <t>April</t>
  </si>
  <si>
    <t>Molly</t>
  </si>
  <si>
    <t>Maeve</t>
  </si>
  <si>
    <t>Ruby</t>
  </si>
  <si>
    <t>Lottie</t>
  </si>
  <si>
    <t>Polly</t>
  </si>
  <si>
    <t>Thea</t>
  </si>
  <si>
    <t>Beauty</t>
  </si>
  <si>
    <t>Sailor</t>
  </si>
  <si>
    <t>Meadow</t>
  </si>
  <si>
    <t>Lily</t>
  </si>
  <si>
    <t>Iris</t>
  </si>
  <si>
    <t>Roxie</t>
  </si>
  <si>
    <t>Luna</t>
  </si>
  <si>
    <t>Mandy</t>
  </si>
  <si>
    <t>Daphne</t>
  </si>
  <si>
    <t>Noelle</t>
  </si>
  <si>
    <t>Sage</t>
  </si>
  <si>
    <t>Precious</t>
  </si>
  <si>
    <t>Felicity</t>
  </si>
  <si>
    <t>Elsa</t>
  </si>
  <si>
    <t>Jewel</t>
  </si>
  <si>
    <t>Hollie</t>
  </si>
  <si>
    <t>Bella</t>
  </si>
  <si>
    <t>Bonita</t>
  </si>
  <si>
    <t>Maura</t>
  </si>
  <si>
    <t>Ali</t>
  </si>
  <si>
    <t>Shawnee</t>
  </si>
  <si>
    <t>Emerald</t>
  </si>
  <si>
    <t>Katia</t>
  </si>
  <si>
    <t>Cassidy</t>
  </si>
  <si>
    <t>Hallie</t>
  </si>
  <si>
    <t>Minnie</t>
  </si>
  <si>
    <t>Joy</t>
  </si>
  <si>
    <t>Star</t>
  </si>
  <si>
    <t>Juliet</t>
  </si>
  <si>
    <t>Flora</t>
  </si>
  <si>
    <t>Samantha</t>
  </si>
  <si>
    <t>Vivian</t>
  </si>
  <si>
    <t>Lina</t>
  </si>
  <si>
    <t>Chanel</t>
  </si>
  <si>
    <t>June</t>
  </si>
  <si>
    <t>Ivy</t>
  </si>
  <si>
    <t>Lacy</t>
  </si>
  <si>
    <t>Summer</t>
  </si>
  <si>
    <t>Sassy</t>
  </si>
  <si>
    <t>Petunia</t>
  </si>
  <si>
    <t>Dorothy</t>
  </si>
  <si>
    <t>Katrina</t>
  </si>
  <si>
    <t>Raina</t>
  </si>
  <si>
    <t>Aubrey</t>
  </si>
  <si>
    <t>Sheila</t>
  </si>
  <si>
    <t>Lady</t>
  </si>
  <si>
    <t>Mae</t>
  </si>
  <si>
    <t>Shelby</t>
  </si>
  <si>
    <t>Tabitha</t>
  </si>
  <si>
    <t>Lonnie</t>
  </si>
  <si>
    <t>Vera</t>
  </si>
  <si>
    <t>Becca</t>
  </si>
  <si>
    <t>Reina</t>
  </si>
  <si>
    <t>Athena</t>
  </si>
  <si>
    <t>Daisy</t>
  </si>
  <si>
    <t>Eve</t>
  </si>
  <si>
    <t>Shell</t>
  </si>
  <si>
    <t>Valentine</t>
  </si>
  <si>
    <t>Sophie</t>
  </si>
  <si>
    <t>Tasha</t>
  </si>
  <si>
    <t>Carmen</t>
  </si>
  <si>
    <t>Ruthie</t>
  </si>
  <si>
    <t>Dani</t>
  </si>
  <si>
    <t>Jenna</t>
  </si>
  <si>
    <t>Name List</t>
  </si>
  <si>
    <t>Random Name</t>
  </si>
  <si>
    <t>Thin</t>
  </si>
  <si>
    <t>Fat</t>
  </si>
  <si>
    <t>More and Equal to</t>
  </si>
  <si>
    <t>Cat Weight (kg)</t>
  </si>
  <si>
    <t>Less Than</t>
  </si>
  <si>
    <t>Cat Size (cm)</t>
  </si>
  <si>
    <t>Big</t>
  </si>
  <si>
    <t>Small</t>
  </si>
  <si>
    <t>Jurong</t>
  </si>
  <si>
    <t>District</t>
  </si>
  <si>
    <t>Little India</t>
  </si>
  <si>
    <t>Seletar</t>
  </si>
  <si>
    <t>District Name</t>
  </si>
  <si>
    <t>Raffles Place</t>
  </si>
  <si>
    <t xml:space="preserve"> Marina</t>
  </si>
  <si>
    <t xml:space="preserve"> Cecil</t>
  </si>
  <si>
    <t xml:space="preserve"> People’s Park</t>
  </si>
  <si>
    <t>Anson</t>
  </si>
  <si>
    <t xml:space="preserve"> Tanjong Pagar</t>
  </si>
  <si>
    <t>Tiong Bahru</t>
  </si>
  <si>
    <t xml:space="preserve"> Queenstown</t>
  </si>
  <si>
    <t>Telok Blangah</t>
  </si>
  <si>
    <t xml:space="preserve"> Harbourfront</t>
  </si>
  <si>
    <t>Pasir Panjang</t>
  </si>
  <si>
    <t xml:space="preserve"> Hong Leong Garden</t>
  </si>
  <si>
    <t xml:space="preserve"> Clementi New Town</t>
  </si>
  <si>
    <t>High Street</t>
  </si>
  <si>
    <t xml:space="preserve"> Beach Road</t>
  </si>
  <si>
    <t>Middle Road</t>
  </si>
  <si>
    <t xml:space="preserve"> Golden Mile</t>
  </si>
  <si>
    <t>Orchard</t>
  </si>
  <si>
    <t xml:space="preserve"> Cairnhill</t>
  </si>
  <si>
    <t xml:space="preserve"> River Valley</t>
  </si>
  <si>
    <t>Ardmore</t>
  </si>
  <si>
    <t xml:space="preserve"> Bukit Timah</t>
  </si>
  <si>
    <t xml:space="preserve"> Holland Road</t>
  </si>
  <si>
    <t xml:space="preserve"> Tanglin</t>
  </si>
  <si>
    <t>Watten Estate</t>
  </si>
  <si>
    <t xml:space="preserve"> Novena</t>
  </si>
  <si>
    <t xml:space="preserve"> Thomson</t>
  </si>
  <si>
    <t>Toa Payoh</t>
  </si>
  <si>
    <t xml:space="preserve"> Serangoon</t>
  </si>
  <si>
    <t xml:space="preserve"> Balestier</t>
  </si>
  <si>
    <t>Macpherson</t>
  </si>
  <si>
    <t xml:space="preserve"> Bradell</t>
  </si>
  <si>
    <t>Geylang</t>
  </si>
  <si>
    <t xml:space="preserve"> Eunos</t>
  </si>
  <si>
    <t>Joo Chiat</t>
  </si>
  <si>
    <t xml:space="preserve"> Amber Road</t>
  </si>
  <si>
    <t xml:space="preserve"> Katong</t>
  </si>
  <si>
    <t>Bedok</t>
  </si>
  <si>
    <t xml:space="preserve"> Upper East Coast</t>
  </si>
  <si>
    <t xml:space="preserve"> Eastwood</t>
  </si>
  <si>
    <t xml:space="preserve"> Kew Drive</t>
  </si>
  <si>
    <t>Changi</t>
  </si>
  <si>
    <t xml:space="preserve"> Loyang</t>
  </si>
  <si>
    <t>Tampines</t>
  </si>
  <si>
    <t xml:space="preserve"> Pasir Ris</t>
  </si>
  <si>
    <t>Punggol</t>
  </si>
  <si>
    <t xml:space="preserve"> Hougang</t>
  </si>
  <si>
    <t xml:space="preserve"> Serangoon Gardens</t>
  </si>
  <si>
    <t>Ang Mo Kio</t>
  </si>
  <si>
    <t xml:space="preserve"> Bishan </t>
  </si>
  <si>
    <t>Upper Bukit Timah</t>
  </si>
  <si>
    <t xml:space="preserve"> Ulu Pandan</t>
  </si>
  <si>
    <t xml:space="preserve"> Clementi Park</t>
  </si>
  <si>
    <t>Choa Chu Kang</t>
  </si>
  <si>
    <t xml:space="preserve"> Dairy Farm</t>
  </si>
  <si>
    <t xml:space="preserve"> Hillview</t>
  </si>
  <si>
    <t xml:space="preserve"> Bukit Panjang</t>
  </si>
  <si>
    <t>Lim Chu Kang</t>
  </si>
  <si>
    <t xml:space="preserve"> Tengah</t>
  </si>
  <si>
    <t>Kranji</t>
  </si>
  <si>
    <t xml:space="preserve"> Woodgrove</t>
  </si>
  <si>
    <t>Upper Thomson</t>
  </si>
  <si>
    <t xml:space="preserve"> Springleaf</t>
  </si>
  <si>
    <t>Sembawang</t>
  </si>
  <si>
    <t xml:space="preserve"> Yishun</t>
  </si>
  <si>
    <t>Sarah</t>
  </si>
  <si>
    <t>Ryan</t>
  </si>
  <si>
    <t>Nicole</t>
  </si>
  <si>
    <t>Roy</t>
  </si>
  <si>
    <t>Valerie</t>
  </si>
  <si>
    <t>Damien</t>
  </si>
  <si>
    <t>Chloe</t>
  </si>
  <si>
    <t>Nicholas</t>
  </si>
  <si>
    <t>Joyce</t>
  </si>
  <si>
    <t>Elroy</t>
  </si>
  <si>
    <t>Joshua</t>
  </si>
  <si>
    <t>Emily</t>
  </si>
  <si>
    <t>Darren</t>
  </si>
  <si>
    <t>Michelle</t>
  </si>
  <si>
    <t>Lim</t>
  </si>
  <si>
    <t>grace</t>
  </si>
  <si>
    <t>Javier</t>
  </si>
  <si>
    <t>Kim</t>
  </si>
  <si>
    <t>Jason</t>
  </si>
  <si>
    <t>Gladys</t>
  </si>
  <si>
    <t>Sean</t>
  </si>
  <si>
    <t>Alexis</t>
  </si>
  <si>
    <t>Norman</t>
  </si>
  <si>
    <t>Jasmine</t>
  </si>
  <si>
    <t>Andrew</t>
  </si>
  <si>
    <t>lyana</t>
  </si>
  <si>
    <t>Low</t>
  </si>
  <si>
    <t>Jean</t>
  </si>
  <si>
    <t>Aniq</t>
  </si>
  <si>
    <t>Isabelle</t>
  </si>
  <si>
    <t>Ayden</t>
  </si>
  <si>
    <t>ashley</t>
  </si>
  <si>
    <t>Adam</t>
  </si>
  <si>
    <t>Nina</t>
  </si>
  <si>
    <t>Eugene</t>
  </si>
  <si>
    <t>Alex</t>
  </si>
  <si>
    <t>Rachel</t>
  </si>
  <si>
    <t>Xavier</t>
  </si>
  <si>
    <t>Joanne</t>
  </si>
  <si>
    <t>Ben</t>
  </si>
  <si>
    <t>Felicia</t>
  </si>
  <si>
    <t>Drew</t>
  </si>
  <si>
    <t>natalie</t>
  </si>
  <si>
    <t>Marcus</t>
  </si>
  <si>
    <t>Sofia</t>
  </si>
  <si>
    <t>Benjamin</t>
  </si>
  <si>
    <t>Claris</t>
  </si>
  <si>
    <t>Charmaine</t>
  </si>
  <si>
    <t>Wayne</t>
  </si>
  <si>
    <t>Danielle</t>
  </si>
  <si>
    <t>Jonathan</t>
  </si>
  <si>
    <t>Claire</t>
  </si>
  <si>
    <t>Daniel</t>
  </si>
  <si>
    <t>Amelia</t>
  </si>
  <si>
    <t>Ethan</t>
  </si>
  <si>
    <t>Kelly</t>
  </si>
  <si>
    <t>Martin</t>
  </si>
  <si>
    <t>Hannah</t>
  </si>
  <si>
    <t>Haruka</t>
  </si>
  <si>
    <t>Hazel</t>
  </si>
  <si>
    <t>Orion</t>
  </si>
  <si>
    <t>Cheryl</t>
  </si>
  <si>
    <t>Wei</t>
  </si>
  <si>
    <t>Natasha</t>
  </si>
  <si>
    <t>Ken</t>
  </si>
  <si>
    <t>Eunice</t>
  </si>
  <si>
    <t>Michael</t>
  </si>
  <si>
    <t>Mai</t>
  </si>
  <si>
    <t>Christopher</t>
  </si>
  <si>
    <t>Jazreen</t>
  </si>
  <si>
    <t>Danial</t>
  </si>
  <si>
    <t>hongkai</t>
  </si>
  <si>
    <t>Giselle</t>
  </si>
  <si>
    <t>lee</t>
  </si>
  <si>
    <t>Paula</t>
  </si>
  <si>
    <t>Jordan</t>
  </si>
  <si>
    <t>Tuti</t>
  </si>
  <si>
    <t>athan</t>
  </si>
  <si>
    <t>Dina</t>
  </si>
  <si>
    <t>Jess</t>
  </si>
  <si>
    <t>Min</t>
  </si>
  <si>
    <t>Gabriel</t>
  </si>
  <si>
    <t>Kristine</t>
  </si>
  <si>
    <t>Keefe</t>
  </si>
  <si>
    <t>Renee</t>
  </si>
  <si>
    <t>M</t>
  </si>
  <si>
    <t>Gen</t>
  </si>
  <si>
    <t>Zander</t>
  </si>
  <si>
    <t>Elizabeth</t>
  </si>
  <si>
    <t>Derrick</t>
  </si>
  <si>
    <t>Tara</t>
  </si>
  <si>
    <t>Trivikram</t>
  </si>
  <si>
    <t>amanda</t>
  </si>
  <si>
    <t>Koh</t>
  </si>
  <si>
    <t>Jing Yi</t>
  </si>
  <si>
    <t>Morgan</t>
  </si>
  <si>
    <t>Belle</t>
  </si>
  <si>
    <t>Nish</t>
  </si>
  <si>
    <t>Tony</t>
  </si>
  <si>
    <t>Alicia</t>
  </si>
  <si>
    <t>Clemens</t>
  </si>
  <si>
    <t>Su</t>
  </si>
  <si>
    <t>Hong wei</t>
  </si>
  <si>
    <t>Val</t>
  </si>
  <si>
    <t>Fuzz</t>
  </si>
  <si>
    <t>rissa</t>
  </si>
  <si>
    <t>Jackson</t>
  </si>
  <si>
    <t>Yuna</t>
  </si>
  <si>
    <t>Chen</t>
  </si>
  <si>
    <t>Lucianna</t>
  </si>
  <si>
    <t>Peisen</t>
  </si>
  <si>
    <t>Alisa</t>
  </si>
  <si>
    <t>Joseph</t>
  </si>
  <si>
    <t>Xin</t>
  </si>
  <si>
    <t>Nathaniel</t>
  </si>
  <si>
    <t>Yi Jia</t>
  </si>
  <si>
    <t>Austin</t>
  </si>
  <si>
    <t>Mitchie</t>
  </si>
  <si>
    <t>bryan</t>
  </si>
  <si>
    <t>WVEYY</t>
  </si>
  <si>
    <t>Shahir</t>
  </si>
  <si>
    <t>Anastacia Felicia</t>
  </si>
  <si>
    <t>Darryl</t>
  </si>
  <si>
    <t>Tarini</t>
  </si>
  <si>
    <t>zack</t>
  </si>
  <si>
    <t>lina</t>
  </si>
  <si>
    <t>Justin</t>
  </si>
  <si>
    <t>Rachael</t>
  </si>
  <si>
    <t>Alv</t>
  </si>
  <si>
    <t>Regina</t>
  </si>
  <si>
    <t>Thane</t>
  </si>
  <si>
    <t>Sabrina</t>
  </si>
  <si>
    <t>Siegfried</t>
  </si>
  <si>
    <t>Angelina</t>
  </si>
  <si>
    <t>Cheong</t>
  </si>
  <si>
    <t>mira</t>
  </si>
  <si>
    <t>Kevan</t>
  </si>
  <si>
    <t>Ria</t>
  </si>
  <si>
    <t>Chun Hwee</t>
  </si>
  <si>
    <t>Hanni</t>
  </si>
  <si>
    <t>Dee</t>
  </si>
  <si>
    <t>Grantdy</t>
  </si>
  <si>
    <t>Isabel</t>
  </si>
  <si>
    <t>Jareth</t>
  </si>
  <si>
    <t>Amoleka</t>
  </si>
  <si>
    <t>Edison</t>
  </si>
  <si>
    <t>Cherilyn</t>
  </si>
  <si>
    <t>Jolly</t>
  </si>
  <si>
    <t>beth</t>
  </si>
  <si>
    <t>Chua</t>
  </si>
  <si>
    <t>Vanessa</t>
  </si>
  <si>
    <t>Dominic</t>
  </si>
  <si>
    <t>sairah</t>
  </si>
  <si>
    <t>Sharan</t>
  </si>
  <si>
    <t>Marjorie</t>
  </si>
  <si>
    <t>Ace</t>
  </si>
  <si>
    <t>Jaime</t>
  </si>
  <si>
    <t>Aqmal</t>
  </si>
  <si>
    <t>Xin Jie</t>
  </si>
  <si>
    <t>Aloy</t>
  </si>
  <si>
    <t>Therese</t>
  </si>
  <si>
    <t>Jun Wei</t>
  </si>
  <si>
    <t>Yuri</t>
  </si>
  <si>
    <t>Imran</t>
  </si>
  <si>
    <t>Jaslyn</t>
  </si>
  <si>
    <t>IRFAN</t>
  </si>
  <si>
    <t>Radiance</t>
  </si>
  <si>
    <t>Lyon</t>
  </si>
  <si>
    <t>Tyris</t>
  </si>
  <si>
    <t>Michele</t>
  </si>
  <si>
    <t>Derrik</t>
  </si>
  <si>
    <t>Qistina</t>
  </si>
  <si>
    <t>Alan</t>
  </si>
  <si>
    <t>Dionne</t>
  </si>
  <si>
    <t>Swami</t>
  </si>
  <si>
    <t>INTAN SARI</t>
  </si>
  <si>
    <t>Shane</t>
  </si>
  <si>
    <t>Chang</t>
  </si>
  <si>
    <t>YongJae</t>
  </si>
  <si>
    <t>Zipboy</t>
  </si>
  <si>
    <t>kitson</t>
  </si>
  <si>
    <t>neo</t>
  </si>
  <si>
    <t>Cherie kok</t>
  </si>
  <si>
    <t>J</t>
  </si>
  <si>
    <t>Leisrin</t>
  </si>
  <si>
    <t>Khey</t>
  </si>
  <si>
    <t>Peggy Centoro</t>
  </si>
  <si>
    <t>Lance</t>
  </si>
  <si>
    <t>Lydiah</t>
  </si>
  <si>
    <t>Ke Wei</t>
  </si>
  <si>
    <t>Jiemin</t>
  </si>
  <si>
    <t>Isaac</t>
  </si>
  <si>
    <t>Surname</t>
  </si>
  <si>
    <t>List of Surname</t>
  </si>
  <si>
    <t>Tan</t>
  </si>
  <si>
    <t>Ong</t>
  </si>
  <si>
    <t>Yong</t>
  </si>
  <si>
    <t>Foo</t>
  </si>
  <si>
    <t>Soon</t>
  </si>
  <si>
    <t>Sze</t>
  </si>
  <si>
    <t>Goh</t>
  </si>
  <si>
    <t>Long</t>
  </si>
  <si>
    <t>Teo</t>
  </si>
  <si>
    <t>Muhammad</t>
  </si>
  <si>
    <t>Pow</t>
  </si>
  <si>
    <t>Koo</t>
  </si>
  <si>
    <t>Mon</t>
  </si>
  <si>
    <t>Si</t>
  </si>
  <si>
    <t>Xi</t>
  </si>
  <si>
    <t>Bi</t>
  </si>
  <si>
    <t>Name</t>
  </si>
  <si>
    <t>Matthew</t>
  </si>
  <si>
    <t>Full Name</t>
  </si>
  <si>
    <t>Sarah Muhammad</t>
  </si>
  <si>
    <t>Iris Teo</t>
  </si>
  <si>
    <t>Natasha Foo</t>
  </si>
  <si>
    <t>Eunice Foo</t>
  </si>
  <si>
    <t>Belle Xi</t>
  </si>
  <si>
    <t>Lucianna Chen</t>
  </si>
  <si>
    <t>Yi Jia Chang</t>
  </si>
  <si>
    <t>Tarini Muhammad</t>
  </si>
  <si>
    <t>Regina Ong</t>
  </si>
  <si>
    <t>mira Teo</t>
  </si>
  <si>
    <t>Vanessa Long</t>
  </si>
  <si>
    <t>Yuri Pow</t>
  </si>
  <si>
    <t>Zipboy Chen</t>
  </si>
  <si>
    <t>Cherie kok Si</t>
  </si>
  <si>
    <t>Leisrin Chen</t>
  </si>
  <si>
    <t>Ryan Si</t>
  </si>
  <si>
    <t>Jason Teo</t>
  </si>
  <si>
    <t>Adam Sze</t>
  </si>
  <si>
    <t>Martin Pow</t>
  </si>
  <si>
    <t>Michael Muhammad</t>
  </si>
  <si>
    <t>Christopher Tan</t>
  </si>
  <si>
    <t>Danial Mon</t>
  </si>
  <si>
    <t>hongkai Pow</t>
  </si>
  <si>
    <t>lee Chang</t>
  </si>
  <si>
    <t>Jordan Chang</t>
  </si>
  <si>
    <t>athan Bi</t>
  </si>
  <si>
    <t>Jess Ong</t>
  </si>
  <si>
    <t>Gabriel Foo</t>
  </si>
  <si>
    <t>Keefe Mon</t>
  </si>
  <si>
    <t>M Sze</t>
  </si>
  <si>
    <t>Zander Yong</t>
  </si>
  <si>
    <t>Derrick Goh</t>
  </si>
  <si>
    <t>Trivikram Foo</t>
  </si>
  <si>
    <t>Koh Long</t>
  </si>
  <si>
    <t>Morgan Mon</t>
  </si>
  <si>
    <t>Nish Chang</t>
  </si>
  <si>
    <t>Tony Yong</t>
  </si>
  <si>
    <t>Clemens Si</t>
  </si>
  <si>
    <t>Hong wei Xi</t>
  </si>
  <si>
    <t>Fuzz Pow</t>
  </si>
  <si>
    <t>Jackson Xi</t>
  </si>
  <si>
    <t>Chen Muhammad</t>
  </si>
  <si>
    <t>Peisen Ong</t>
  </si>
  <si>
    <t>Joseph Muhammad</t>
  </si>
  <si>
    <t>Nathaniel Foo</t>
  </si>
  <si>
    <t>Austin Pow</t>
  </si>
  <si>
    <t>bryan Sze</t>
  </si>
  <si>
    <t>Shahir Mon</t>
  </si>
  <si>
    <t>Darryl Muhammad</t>
  </si>
  <si>
    <t>zack Si</t>
  </si>
  <si>
    <t>Justin Chen</t>
  </si>
  <si>
    <t>Alv Tan</t>
  </si>
  <si>
    <t>Thane Yong</t>
  </si>
  <si>
    <t>Siegfried Si</t>
  </si>
  <si>
    <t>Cheong Koo</t>
  </si>
  <si>
    <t>Kevan Si</t>
  </si>
  <si>
    <t>Chun Hwee Ong</t>
  </si>
  <si>
    <t>Richard Yong</t>
  </si>
  <si>
    <t>Grantdy Ong</t>
  </si>
  <si>
    <t>Jareth Sze</t>
  </si>
  <si>
    <t>Edison Sze</t>
  </si>
  <si>
    <t>Jolly Chang</t>
  </si>
  <si>
    <t>Chua Foo</t>
  </si>
  <si>
    <t>Dominic Chen</t>
  </si>
  <si>
    <t>Sharan Tan</t>
  </si>
  <si>
    <t>Ace Bi</t>
  </si>
  <si>
    <t>Aqmal Long</t>
  </si>
  <si>
    <t>Aloy Pow</t>
  </si>
  <si>
    <t>Jun Wei Soon</t>
  </si>
  <si>
    <t>Imran Long</t>
  </si>
  <si>
    <t>IRFAN Tan</t>
  </si>
  <si>
    <t>Lyon Pow</t>
  </si>
  <si>
    <t>Tyris Foo</t>
  </si>
  <si>
    <t>Derrik Foo</t>
  </si>
  <si>
    <t>Alan Muhammad</t>
  </si>
  <si>
    <t>Swami Pow</t>
  </si>
  <si>
    <t>Shane Ong</t>
  </si>
  <si>
    <t>YongJae Koo</t>
  </si>
  <si>
    <t>kitson Long</t>
  </si>
  <si>
    <t>neo Foo</t>
  </si>
  <si>
    <t>J Teo</t>
  </si>
  <si>
    <t>Khey Foo</t>
  </si>
  <si>
    <t>Lance Koo</t>
  </si>
  <si>
    <t>Ke Wei Goh</t>
  </si>
  <si>
    <t>Isaac Yong</t>
  </si>
  <si>
    <t>Matthew Ong</t>
  </si>
  <si>
    <t>Nicole Chen</t>
  </si>
  <si>
    <t>Valerie Si</t>
  </si>
  <si>
    <t>Chloe Pow</t>
  </si>
  <si>
    <t>Joyce Xi</t>
  </si>
  <si>
    <t>Samantha Xi</t>
  </si>
  <si>
    <t>Emily Sze</t>
  </si>
  <si>
    <t>Michelle Soon</t>
  </si>
  <si>
    <t>grace Long</t>
  </si>
  <si>
    <t>Kim Chen</t>
  </si>
  <si>
    <t>Gladys Soon</t>
  </si>
  <si>
    <t>Alexis Bi</t>
  </si>
  <si>
    <t>Jasmine Sze</t>
  </si>
  <si>
    <t>lyana Pow</t>
  </si>
  <si>
    <t>Jean Chen</t>
  </si>
  <si>
    <t>Isabelle Bi</t>
  </si>
  <si>
    <t>ashley Bi</t>
  </si>
  <si>
    <t>Nina Pow</t>
  </si>
  <si>
    <t>Iris Xi</t>
  </si>
  <si>
    <t>Rachel Teo</t>
  </si>
  <si>
    <t>Joanne Mon</t>
  </si>
  <si>
    <t>Felicia Soon</t>
  </si>
  <si>
    <t>natalie Tan</t>
  </si>
  <si>
    <t>Sofia Chen</t>
  </si>
  <si>
    <t>Claris Soon</t>
  </si>
  <si>
    <t>Charmaine Koo</t>
  </si>
  <si>
    <t>Danielle Tan</t>
  </si>
  <si>
    <t>Claire Chen</t>
  </si>
  <si>
    <t>Amelia Muhammad</t>
  </si>
  <si>
    <t>Kelly Long</t>
  </si>
  <si>
    <t>Hannah Long</t>
  </si>
  <si>
    <t>Hazel Goh</t>
  </si>
  <si>
    <t>Cheryl Soon</t>
  </si>
  <si>
    <t>Natasha Chang</t>
  </si>
  <si>
    <t>Eunice Long</t>
  </si>
  <si>
    <t>Mai Goh</t>
  </si>
  <si>
    <t>Jazreen Chen</t>
  </si>
  <si>
    <t>Sophie Teo</t>
  </si>
  <si>
    <t>Giselle Yong</t>
  </si>
  <si>
    <t>Paula Mon</t>
  </si>
  <si>
    <t>Tuti Long</t>
  </si>
  <si>
    <t>Dina Teo</t>
  </si>
  <si>
    <t>Min Goh</t>
  </si>
  <si>
    <t>Kristine Muhammad</t>
  </si>
  <si>
    <t>Renee Soon</t>
  </si>
  <si>
    <t>Gen Pow</t>
  </si>
  <si>
    <t>Elizabeth Long</t>
  </si>
  <si>
    <t>Tara Goh</t>
  </si>
  <si>
    <t>amanda Muhammad</t>
  </si>
  <si>
    <t>Jing Yi Koo</t>
  </si>
  <si>
    <t>Alex Si</t>
  </si>
  <si>
    <t>Alicia Chen</t>
  </si>
  <si>
    <t>Su Yong</t>
  </si>
  <si>
    <t>Val Tan</t>
  </si>
  <si>
    <t>rissa Chang</t>
  </si>
  <si>
    <t>Yuna Mon</t>
  </si>
  <si>
    <t>Lucianna Tan</t>
  </si>
  <si>
    <t>Alisa Muhammad</t>
  </si>
  <si>
    <t>Xin Soon</t>
  </si>
  <si>
    <t>Yi Jia Pow</t>
  </si>
  <si>
    <t>Mitchie Si</t>
  </si>
  <si>
    <t>WVEYY Yong</t>
  </si>
  <si>
    <t>Anastacia Felicia Koo</t>
  </si>
  <si>
    <t>Tarini Xi</t>
  </si>
  <si>
    <t>lina Teo</t>
  </si>
  <si>
    <t>Rachael Yong</t>
  </si>
  <si>
    <t>Regina Goh</t>
  </si>
  <si>
    <t>Sabrina Teo</t>
  </si>
  <si>
    <t>Angelina Teo</t>
  </si>
  <si>
    <t>Ria Si</t>
  </si>
  <si>
    <t>Hanni Si</t>
  </si>
  <si>
    <t>Dee Bi</t>
  </si>
  <si>
    <t>Isabel Yong</t>
  </si>
  <si>
    <t>Amoleka Chen</t>
  </si>
  <si>
    <t>Cherilyn Sze</t>
  </si>
  <si>
    <t>beth Koo</t>
  </si>
  <si>
    <t>Vanessa Ong</t>
  </si>
  <si>
    <t>sairah Pow</t>
  </si>
  <si>
    <t>Marjorie Tan</t>
  </si>
  <si>
    <t>Jaime Goh</t>
  </si>
  <si>
    <t>Xin Jie Si</t>
  </si>
  <si>
    <t>Therese Foo</t>
  </si>
  <si>
    <t>Jaslyn Bi</t>
  </si>
  <si>
    <t>Radiance Xi</t>
  </si>
  <si>
    <t>Star Chang</t>
  </si>
  <si>
    <t>Michele Chen</t>
  </si>
  <si>
    <t>Qistina Long</t>
  </si>
  <si>
    <t>Dionne Mon</t>
  </si>
  <si>
    <t>INTAN SARI Yong</t>
  </si>
  <si>
    <t>Chang Bi</t>
  </si>
  <si>
    <t>Zipboy Yong</t>
  </si>
  <si>
    <t>Vivian Long</t>
  </si>
  <si>
    <t>Cherie kok Mon</t>
  </si>
  <si>
    <t>Peggy Centoro Soon</t>
  </si>
  <si>
    <t>Lydiah Long</t>
  </si>
  <si>
    <t>Jiemin Yong</t>
  </si>
  <si>
    <t>Roy Soon</t>
  </si>
  <si>
    <t>Damien Ong</t>
  </si>
  <si>
    <t>Nicholas Si</t>
  </si>
  <si>
    <t>Elroy Yong</t>
  </si>
  <si>
    <t>Joshua Koo</t>
  </si>
  <si>
    <t>Darren Pow</t>
  </si>
  <si>
    <t>Lim Yong</t>
  </si>
  <si>
    <t>Javier Muhammad</t>
  </si>
  <si>
    <t>Sean Si</t>
  </si>
  <si>
    <t>Norman Si</t>
  </si>
  <si>
    <t>Andrew Muhammad</t>
  </si>
  <si>
    <t>Low Goh</t>
  </si>
  <si>
    <t>Aniq Pow</t>
  </si>
  <si>
    <t>Ayden Pow</t>
  </si>
  <si>
    <t>Adam Goh</t>
  </si>
  <si>
    <t>Eugene Mon</t>
  </si>
  <si>
    <t>Alex Goh</t>
  </si>
  <si>
    <t>Xavier Goh</t>
  </si>
  <si>
    <t>Ben Chang</t>
  </si>
  <si>
    <t>Drew Muhammad</t>
  </si>
  <si>
    <t>Marcus Mon</t>
  </si>
  <si>
    <t>Benjamin Tan</t>
  </si>
  <si>
    <t>Max Xi</t>
  </si>
  <si>
    <t>Wayne Yong</t>
  </si>
  <si>
    <t>Jonathan Chang</t>
  </si>
  <si>
    <t>Daniel Foo</t>
  </si>
  <si>
    <t>Ethan Mon</t>
  </si>
  <si>
    <t>Martin Sze</t>
  </si>
  <si>
    <t>Haruka Soon</t>
  </si>
  <si>
    <t>Orion Goh</t>
  </si>
  <si>
    <t>Wei Long</t>
  </si>
  <si>
    <t>Ken Koo</t>
  </si>
  <si>
    <t>Matthew Tan</t>
  </si>
  <si>
    <t>Sarah Yong</t>
  </si>
  <si>
    <t>Nicole Bi</t>
  </si>
  <si>
    <t>Valerie Sze</t>
  </si>
  <si>
    <t>Chloe Goh</t>
  </si>
  <si>
    <t>Joyce Foo</t>
  </si>
  <si>
    <t>Samantha Soon</t>
  </si>
  <si>
    <t>Emily Tan</t>
  </si>
  <si>
    <t>Michelle Foo</t>
  </si>
  <si>
    <t>grace Chen</t>
  </si>
  <si>
    <t>Kim Foo</t>
  </si>
  <si>
    <t>Gladys Tan</t>
  </si>
  <si>
    <t>Alexis Mon</t>
  </si>
  <si>
    <t>Jasmine Bi</t>
  </si>
  <si>
    <t>lyana Chen</t>
  </si>
  <si>
    <t>Jean Goh</t>
  </si>
  <si>
    <t>Isabelle Long</t>
  </si>
  <si>
    <t>ashley Si</t>
  </si>
  <si>
    <t>Nina Koo</t>
  </si>
  <si>
    <t>Iris Bi</t>
  </si>
  <si>
    <t>Rachel Tan</t>
  </si>
  <si>
    <t>Joanne Chen</t>
  </si>
  <si>
    <t>Felicia Ong</t>
  </si>
  <si>
    <t>natalie Teo</t>
  </si>
  <si>
    <t>Sofia Sze</t>
  </si>
  <si>
    <t>Claris Ong</t>
  </si>
  <si>
    <t>Charmaine Bi</t>
  </si>
  <si>
    <t>Danielle Sze</t>
  </si>
  <si>
    <t>Claire Koo</t>
  </si>
  <si>
    <t>Amelia Mon</t>
  </si>
  <si>
    <t>Kelly Bi</t>
  </si>
  <si>
    <t>Hannah Pow</t>
  </si>
  <si>
    <t>Hazel Pow</t>
  </si>
  <si>
    <t>Cheryl Long</t>
  </si>
  <si>
    <t>Eunice Muhammad</t>
  </si>
  <si>
    <t>Mai Koo</t>
  </si>
  <si>
    <t>Jazreen Ong</t>
  </si>
  <si>
    <t>Sophie Goh</t>
  </si>
  <si>
    <t>Giselle Chang</t>
  </si>
  <si>
    <t>Paula Chang</t>
  </si>
  <si>
    <t>Tuti Mon</t>
  </si>
  <si>
    <t>Dina Tan</t>
  </si>
  <si>
    <t>Min Yong</t>
  </si>
  <si>
    <t>Kristine Sze</t>
  </si>
  <si>
    <t>Renee Tan</t>
  </si>
  <si>
    <t>Gen Muhammad</t>
  </si>
  <si>
    <t>Elizabeth Yong</t>
  </si>
  <si>
    <t>Tara Long</t>
  </si>
  <si>
    <t>amanda Yong</t>
  </si>
  <si>
    <t>Jing Yi Chen</t>
  </si>
  <si>
    <t>Belle Si</t>
  </si>
  <si>
    <t>Alicia Koo</t>
  </si>
  <si>
    <t>Su Ong</t>
  </si>
  <si>
    <t>Val Ong</t>
  </si>
  <si>
    <t>rissa Pow</t>
  </si>
  <si>
    <t>Yuna Yong</t>
  </si>
  <si>
    <t>Lucianna Koo</t>
  </si>
  <si>
    <t>Alisa Goh</t>
  </si>
  <si>
    <t>Xin Sze</t>
  </si>
  <si>
    <t>Yi Jia Sze</t>
  </si>
  <si>
    <t>Mitchie Foo</t>
  </si>
  <si>
    <t>WVEYY Sze</t>
  </si>
  <si>
    <t>Anastacia Felicia Goh</t>
  </si>
  <si>
    <t>Tarini Soon</t>
  </si>
  <si>
    <t>lina Mon</t>
  </si>
  <si>
    <t>Rachael Sze</t>
  </si>
  <si>
    <t>Sabrina Bi</t>
  </si>
  <si>
    <t>Angelina Si</t>
  </si>
  <si>
    <t>mira Tan</t>
  </si>
  <si>
    <t>Ria Koo</t>
  </si>
  <si>
    <t>Hanni Ong</t>
  </si>
  <si>
    <t>Dee Chen</t>
  </si>
  <si>
    <t>Isabel Goh</t>
  </si>
  <si>
    <t>Amoleka Long</t>
  </si>
  <si>
    <t>Cherilyn Tan</t>
  </si>
  <si>
    <t>beth Goh</t>
  </si>
  <si>
    <t>sairah Foo</t>
  </si>
  <si>
    <t>Marjorie Foo</t>
  </si>
  <si>
    <t>Jaime Chen</t>
  </si>
  <si>
    <t>Therese Pow</t>
  </si>
  <si>
    <t>Yuri Yong</t>
  </si>
  <si>
    <t>Jaslyn Sze</t>
  </si>
  <si>
    <t>Radiance Sze</t>
  </si>
  <si>
    <t>Star Soon</t>
  </si>
  <si>
    <t>Michele Pow</t>
  </si>
  <si>
    <t>Qistina Si</t>
  </si>
  <si>
    <t>Dionne Chen</t>
  </si>
  <si>
    <t>INTAN SARI Muhammad</t>
  </si>
  <si>
    <t>Chang Chang</t>
  </si>
  <si>
    <t>Vivian Foo</t>
  </si>
  <si>
    <t>Cherie kok Goh</t>
  </si>
  <si>
    <t>Leisrin Koo</t>
  </si>
  <si>
    <t>Peggy Centoro Xi</t>
  </si>
  <si>
    <t>Lydiah Koo</t>
  </si>
  <si>
    <t>Ryan Koo</t>
  </si>
  <si>
    <t>Roy Yong</t>
  </si>
  <si>
    <t>Damien Goh</t>
  </si>
  <si>
    <t>Nicholas Chang</t>
  </si>
  <si>
    <t>Elroy Bi</t>
  </si>
  <si>
    <t>Darren Sze</t>
  </si>
  <si>
    <t>Lim Ong</t>
  </si>
  <si>
    <t>Javier Teo</t>
  </si>
  <si>
    <t>Jason Koo</t>
  </si>
  <si>
    <t>Sean Koo</t>
  </si>
  <si>
    <t>Norman Sze</t>
  </si>
  <si>
    <t>Andrew Mon</t>
  </si>
  <si>
    <t>Low Sze</t>
  </si>
  <si>
    <t>Aniq Chang</t>
  </si>
  <si>
    <t>Ayden Bi</t>
  </si>
  <si>
    <t>Eugene Chang</t>
  </si>
  <si>
    <t>Ben Tan</t>
  </si>
  <si>
    <t>Drew Soon</t>
  </si>
  <si>
    <t>Marcus Xi</t>
  </si>
  <si>
    <t>Benjamin Goh</t>
  </si>
  <si>
    <t>Max Bi</t>
  </si>
  <si>
    <t>Wayne Tan</t>
  </si>
  <si>
    <t>Jonathan Tan</t>
  </si>
  <si>
    <t>Daniel Chen</t>
  </si>
  <si>
    <t>Ethan Foo</t>
  </si>
  <si>
    <t>Orion Tan</t>
  </si>
  <si>
    <t>Wei Foo</t>
  </si>
  <si>
    <t>Ken Pow</t>
  </si>
  <si>
    <t>Michael Chen</t>
  </si>
  <si>
    <t>Christopher Bi</t>
  </si>
  <si>
    <t>Danial Chang</t>
  </si>
  <si>
    <t>hongkai Chang</t>
  </si>
  <si>
    <t>lee Long</t>
  </si>
  <si>
    <t>Jordan Chen</t>
  </si>
  <si>
    <t>Jess Teo</t>
  </si>
  <si>
    <t>Gabriel Pow</t>
  </si>
  <si>
    <t>Keefe Si</t>
  </si>
  <si>
    <t>M Mon</t>
  </si>
  <si>
    <t>Zander Sze</t>
  </si>
  <si>
    <t>Derrick Muhammad</t>
  </si>
  <si>
    <t>Trivikram Tan</t>
  </si>
  <si>
    <t>Koh Mon</t>
  </si>
  <si>
    <t>Morgan Tan</t>
  </si>
  <si>
    <t>Nish Sze</t>
  </si>
  <si>
    <t>Tony Teo</t>
  </si>
  <si>
    <t>Clemens Long</t>
  </si>
  <si>
    <t>Hong wei Si</t>
  </si>
  <si>
    <t>Fuzz Goh</t>
  </si>
  <si>
    <t>Chen Tan</t>
  </si>
  <si>
    <t>Peisen Sze</t>
  </si>
  <si>
    <t>Joseph Mon</t>
  </si>
  <si>
    <t>Nathaniel Bi</t>
  </si>
  <si>
    <t>Austin Tan</t>
  </si>
  <si>
    <t>bryan Goh</t>
  </si>
  <si>
    <t>Shahir Chen</t>
  </si>
  <si>
    <t>zack Tan</t>
  </si>
  <si>
    <t>Justin Xi</t>
  </si>
  <si>
    <t>Alv Pow</t>
  </si>
  <si>
    <t>Thane Goh</t>
  </si>
  <si>
    <t>Siegfried Goh</t>
  </si>
  <si>
    <t>Cheong Pow</t>
  </si>
  <si>
    <t>Kevan Sze</t>
  </si>
  <si>
    <t>Chun Hwee Goh</t>
  </si>
  <si>
    <t>Richard Soon</t>
  </si>
  <si>
    <t>Grantdy Sze</t>
  </si>
  <si>
    <t>Jareth Yong</t>
  </si>
  <si>
    <t>Edison Yong</t>
  </si>
  <si>
    <t>Jolly Si</t>
  </si>
  <si>
    <t>Chua Si</t>
  </si>
  <si>
    <t>Dominic Teo</t>
  </si>
  <si>
    <t>Sharan Goh</t>
  </si>
  <si>
    <t>Ace Goh</t>
  </si>
  <si>
    <t>Aqmal Sze</t>
  </si>
  <si>
    <t>Aloy Teo</t>
  </si>
  <si>
    <t>Jun Wei Ong</t>
  </si>
  <si>
    <t>Imran Teo</t>
  </si>
  <si>
    <t>IRFAN Yong</t>
  </si>
  <si>
    <t>Lyon Goh</t>
  </si>
  <si>
    <t>Tyris Long</t>
  </si>
  <si>
    <t>Derrik Pow</t>
  </si>
  <si>
    <t>Alan Mon</t>
  </si>
  <si>
    <t>Swami Muhammad</t>
  </si>
  <si>
    <t>Shane Long</t>
  </si>
  <si>
    <t>YongJae Soon</t>
  </si>
  <si>
    <t>kitson Tan</t>
  </si>
  <si>
    <t>J Soon</t>
  </si>
  <si>
    <t>Khey Tan</t>
  </si>
  <si>
    <t>Lance Teo</t>
  </si>
  <si>
    <t>Ke Wei Yong</t>
  </si>
  <si>
    <t>Isaac Pow</t>
  </si>
  <si>
    <t>Nicole Pow</t>
  </si>
  <si>
    <t>grace Soon</t>
  </si>
  <si>
    <t>Alexis Pow</t>
  </si>
  <si>
    <t>lyana Teo</t>
  </si>
  <si>
    <t>Natasha Tan</t>
  </si>
  <si>
    <t>Yuna Pow</t>
  </si>
  <si>
    <t>Therese Chen</t>
  </si>
  <si>
    <t>Michele Goh</t>
  </si>
  <si>
    <t>Matthew Si</t>
  </si>
  <si>
    <t>Valerie Bi</t>
  </si>
  <si>
    <t>Chloe Bi</t>
  </si>
  <si>
    <t>Samantha Chen</t>
  </si>
  <si>
    <t>Emily Chang</t>
  </si>
  <si>
    <t>Michelle Tan</t>
  </si>
  <si>
    <t>Kim Muhammad</t>
  </si>
  <si>
    <t>Gladys Ong</t>
  </si>
  <si>
    <t>Jasmine Si</t>
  </si>
  <si>
    <t>lyana Ong</t>
  </si>
  <si>
    <t>Jean Bi</t>
  </si>
  <si>
    <t>Isabelle Mon</t>
  </si>
  <si>
    <t>ashley Ong</t>
  </si>
  <si>
    <t>Nina Teo</t>
  </si>
  <si>
    <t>Rachel Si</t>
  </si>
  <si>
    <t>Joanne Chang</t>
  </si>
  <si>
    <t>Felicia Pow</t>
  </si>
  <si>
    <t>natalie Pow</t>
  </si>
  <si>
    <t>Sofia Foo</t>
  </si>
  <si>
    <t>Claris Long</t>
  </si>
  <si>
    <t>Danielle Mon</t>
  </si>
  <si>
    <t>Claire Xi</t>
  </si>
  <si>
    <t>Amelia Chen</t>
  </si>
  <si>
    <t>Kelly Ong</t>
  </si>
  <si>
    <t>Hannah Mon</t>
  </si>
  <si>
    <t>Hazel Sze</t>
  </si>
  <si>
    <t>Cheryl Goh</t>
  </si>
  <si>
    <t>Mai Soon</t>
  </si>
  <si>
    <t>Jazreen Xi</t>
  </si>
  <si>
    <t>Sophie Pow</t>
  </si>
  <si>
    <t>Giselle Si</t>
  </si>
  <si>
    <t>Paula Si</t>
  </si>
  <si>
    <t>Tuti Soon</t>
  </si>
  <si>
    <t>Dina Si</t>
  </si>
  <si>
    <t>Min Ong</t>
  </si>
  <si>
    <t>Kristine Chang</t>
  </si>
  <si>
    <t>Renee Foo</t>
  </si>
  <si>
    <t>Gen Long</t>
  </si>
  <si>
    <t>Elizabeth Tan</t>
  </si>
  <si>
    <t>Tara Soon</t>
  </si>
  <si>
    <t>amanda Teo</t>
  </si>
  <si>
    <t>Jing Yi Muhammad</t>
  </si>
  <si>
    <t>Belle Foo</t>
  </si>
  <si>
    <t>Alex Koo</t>
  </si>
  <si>
    <t>Alicia Goh</t>
  </si>
  <si>
    <t>Su Tan</t>
  </si>
  <si>
    <t>Val Sze</t>
  </si>
  <si>
    <t>rissa Muhammad</t>
  </si>
  <si>
    <t>Alisa Ong</t>
  </si>
  <si>
    <t>Xin Mon</t>
  </si>
  <si>
    <t>Mitchie Mon</t>
  </si>
  <si>
    <t>WVEYY Tan</t>
  </si>
  <si>
    <t>Anastacia Felicia Soon</t>
  </si>
  <si>
    <t>lina Bi</t>
  </si>
  <si>
    <t>Regina Chen</t>
  </si>
  <si>
    <t>Sabrina Foo</t>
  </si>
  <si>
    <t>Angelina Chang</t>
  </si>
  <si>
    <t>mira Chang</t>
  </si>
  <si>
    <t>Ria Bi</t>
  </si>
  <si>
    <t>Hanni Bi</t>
  </si>
  <si>
    <t>Dee Long</t>
  </si>
  <si>
    <t>Isabel Pow</t>
  </si>
  <si>
    <t>Amoleka Ong</t>
  </si>
  <si>
    <t>Cherilyn Muhammad</t>
  </si>
  <si>
    <t>beth Xi</t>
  </si>
  <si>
    <t>Vanessa Goh</t>
  </si>
  <si>
    <t>Marjorie Pow</t>
  </si>
  <si>
    <t>Jaime Mon</t>
  </si>
  <si>
    <t>Xin Jie Bi</t>
  </si>
  <si>
    <t>Yuri Teo</t>
  </si>
  <si>
    <t>Jaslyn Koo</t>
  </si>
  <si>
    <t>Radiance Muhammad</t>
  </si>
  <si>
    <t>Star Foo</t>
  </si>
  <si>
    <t>Qistina Bi</t>
  </si>
  <si>
    <t>INTAN SARI Sze</t>
  </si>
  <si>
    <t>Chang Si</t>
  </si>
  <si>
    <t>Zipboy Soon</t>
  </si>
  <si>
    <t>Vivian Bi</t>
  </si>
  <si>
    <t>Leisrin Foo</t>
  </si>
  <si>
    <t>Matthew Long</t>
  </si>
  <si>
    <t>Sarah Teo</t>
  </si>
  <si>
    <t>Nicole Teo</t>
  </si>
  <si>
    <t>Valerie Xi</t>
  </si>
  <si>
    <t>Chloe Sze</t>
  </si>
  <si>
    <t>Emily Foo</t>
  </si>
  <si>
    <t>Michelle Chang</t>
  </si>
  <si>
    <t>Kim Goh</t>
  </si>
  <si>
    <t>Jasmine Goh</t>
  </si>
  <si>
    <t>Isabelle Muhammad</t>
  </si>
  <si>
    <t>Nina Tan</t>
  </si>
  <si>
    <t>Age (Years)</t>
  </si>
  <si>
    <t>Big &amp; Thin</t>
  </si>
  <si>
    <t>Small &amp; Fat</t>
  </si>
  <si>
    <t>Small &amp; Thin</t>
  </si>
  <si>
    <t>Row Labels</t>
  </si>
  <si>
    <t>Grand Total</t>
  </si>
  <si>
    <t>Cat Breed</t>
  </si>
  <si>
    <t>Gender</t>
  </si>
  <si>
    <t>Vasectomised</t>
  </si>
  <si>
    <t>Male</t>
  </si>
  <si>
    <t>Female</t>
  </si>
  <si>
    <t>Yes</t>
  </si>
  <si>
    <t>No</t>
  </si>
  <si>
    <t>Breed</t>
  </si>
  <si>
    <t>Coat pattern</t>
  </si>
  <si>
    <t>Abyssinian</t>
  </si>
  <si>
    <t>Ticked tabby</t>
  </si>
  <si>
    <t>Aegean</t>
  </si>
  <si>
    <t>Multi-color</t>
  </si>
  <si>
    <t>American Bobtail</t>
  </si>
  <si>
    <t>All</t>
  </si>
  <si>
    <t>American Curl</t>
  </si>
  <si>
    <t>American Ringtail</t>
  </si>
  <si>
    <t>American Shorthair</t>
  </si>
  <si>
    <t>American Wirehair</t>
  </si>
  <si>
    <t>Aphrodite Giant</t>
  </si>
  <si>
    <t>Arabian Mau</t>
  </si>
  <si>
    <t>Asian</t>
  </si>
  <si>
    <t>Evenly solid</t>
  </si>
  <si>
    <t>Asian Semi-longhair</t>
  </si>
  <si>
    <t>Australian Mist</t>
  </si>
  <si>
    <t>Spotted or marbled</t>
  </si>
  <si>
    <t>Balinese</t>
  </si>
  <si>
    <t>Colorpoint</t>
  </si>
  <si>
    <t>Bambino</t>
  </si>
  <si>
    <t>Bengal</t>
  </si>
  <si>
    <t>Spotted, marbled, or rosetted</t>
  </si>
  <si>
    <t>Birman</t>
  </si>
  <si>
    <t>Mitted colorpoint</t>
  </si>
  <si>
    <t>Bombay</t>
  </si>
  <si>
    <t>Solid black</t>
  </si>
  <si>
    <t>Brazilian Shorthair</t>
  </si>
  <si>
    <t>British Longhair</t>
  </si>
  <si>
    <t>British Shorthair</t>
  </si>
  <si>
    <t>Burmese</t>
  </si>
  <si>
    <t>Solid or Tortoiseshell</t>
  </si>
  <si>
    <t>Burmilla</t>
  </si>
  <si>
    <t>California Spangled</t>
  </si>
  <si>
    <t>Spotted tabby</t>
  </si>
  <si>
    <t>Chantilly-Tiffany</t>
  </si>
  <si>
    <t>Solid, classic tabby, spotted tabby and ticked tabby</t>
  </si>
  <si>
    <t>Chartreux</t>
  </si>
  <si>
    <t>Comes in varying shades of blue</t>
  </si>
  <si>
    <t>Chausie</t>
  </si>
  <si>
    <t>Colorpoint Shorthair</t>
  </si>
  <si>
    <t>Cornish Rex</t>
  </si>
  <si>
    <t>Cymric, Manx Longhair or Long-haired Manx</t>
  </si>
  <si>
    <t>Cyprus</t>
  </si>
  <si>
    <t>Devon Rex</t>
  </si>
  <si>
    <t>Donskoy or_x000D_
Don Sphynx</t>
  </si>
  <si>
    <t>Solid</t>
  </si>
  <si>
    <t>Dragon Li or_x000D_
Chinese Li Hua</t>
  </si>
  <si>
    <t>Dwelf</t>
  </si>
  <si>
    <t>Egyptian Mau</t>
  </si>
  <si>
    <t>European Shorthair</t>
  </si>
  <si>
    <t>Exotic Shorthair</t>
  </si>
  <si>
    <t>Foldex[10]</t>
  </si>
  <si>
    <t>German Rex</t>
  </si>
  <si>
    <t>Havana Brown</t>
  </si>
  <si>
    <t>Solid brown</t>
  </si>
  <si>
    <t>Highlander</t>
  </si>
  <si>
    <t>Himalayan or_x000D_
Colorpoint Persian</t>
  </si>
  <si>
    <t>Japanese Bobtail</t>
  </si>
  <si>
    <t>Javanese or_x000D_
Colorpoint Longhair</t>
  </si>
  <si>
    <t>White Spot</t>
  </si>
  <si>
    <t>Coat Pattern</t>
  </si>
  <si>
    <t>UUID</t>
  </si>
  <si>
    <t>Solid with Shaded Silver and Silver Tipped patterns</t>
  </si>
  <si>
    <t>Solid black, black grizzled tabby and black ticked tabby</t>
  </si>
  <si>
    <t>Kanaani</t>
  </si>
  <si>
    <t>Solid black, chocolate spotted tabby or cinnamon spotted tabby</t>
  </si>
  <si>
    <t>Khao Manee</t>
  </si>
  <si>
    <t>Solid white</t>
  </si>
  <si>
    <t>Kinkalow</t>
  </si>
  <si>
    <t>Korat</t>
  </si>
  <si>
    <t>Solid blue</t>
  </si>
  <si>
    <t>Korean Bobtail</t>
  </si>
  <si>
    <t>Korn Ja</t>
  </si>
  <si>
    <t>Kurilian Bobtail or_x000D_
Kuril Islands Bobtail</t>
  </si>
  <si>
    <t>Lambkin</t>
  </si>
  <si>
    <t>LaPerm</t>
  </si>
  <si>
    <t>Lykoi</t>
  </si>
  <si>
    <t>Solid black roan</t>
  </si>
  <si>
    <t>Maine Coon</t>
  </si>
  <si>
    <t>Manx</t>
  </si>
  <si>
    <t>Mekong Bobtail</t>
  </si>
  <si>
    <t>Minskin</t>
  </si>
  <si>
    <t>Munchkin</t>
  </si>
  <si>
    <t>Nebelung</t>
  </si>
  <si>
    <t>Norwegian Forest Cat</t>
  </si>
  <si>
    <t>All but colorpoint</t>
  </si>
  <si>
    <t>Ocicat</t>
  </si>
  <si>
    <t>Ojos Azules</t>
  </si>
  <si>
    <t>Oregon Rex_x000D_
(extinct)</t>
  </si>
  <si>
    <t>Oriental Bicolor</t>
  </si>
  <si>
    <t>Bicolor</t>
  </si>
  <si>
    <t>Oriental Longhair</t>
  </si>
  <si>
    <t>All; if colorpoint is considered to be a separate breed, it is called the Javanese</t>
  </si>
  <si>
    <t>Oriental Shorthair</t>
  </si>
  <si>
    <t>Persian (modern)</t>
  </si>
  <si>
    <t>Persian (traditional)</t>
  </si>
  <si>
    <t>Peterbald</t>
  </si>
  <si>
    <t>Pixie-bob</t>
  </si>
  <si>
    <t>Ragamuffin or_x000D_
Liebling (obsolete)</t>
  </si>
  <si>
    <t>Ragdoll</t>
  </si>
  <si>
    <t>Colorpoint, mitted, or bicolor</t>
  </si>
  <si>
    <t>Raas</t>
  </si>
  <si>
    <t>Solid blue, solid cinnamon, or cinnamon colorpoint</t>
  </si>
  <si>
    <t>Russian Blue</t>
  </si>
  <si>
    <t>Russian White, Russian Black and Russian Tabby</t>
  </si>
  <si>
    <t>Solid white, solid black and tabby</t>
  </si>
  <si>
    <t>Sam Sawet</t>
  </si>
  <si>
    <t>Savannah</t>
  </si>
  <si>
    <t>Spotted</t>
  </si>
  <si>
    <t>Scottish Fold</t>
  </si>
  <si>
    <t>Selkirk Rex</t>
  </si>
  <si>
    <t>Serengeti</t>
  </si>
  <si>
    <t>Serrade Petit</t>
  </si>
  <si>
    <t>Solid tan, solid orange and solid white</t>
  </si>
  <si>
    <t>Siamese (modern)_x000D_
(for traditional, see Thai below)</t>
  </si>
  <si>
    <t>Siberian or_x000D_
Siberian Forest Cat;_x000D_
Neva Masquerade (colorpoint variety)</t>
  </si>
  <si>
    <t>Singapura</t>
  </si>
  <si>
    <t>Snowshoe</t>
  </si>
  <si>
    <t>Sokoke</t>
  </si>
  <si>
    <t>Somali</t>
  </si>
  <si>
    <t>Sphynx</t>
  </si>
  <si>
    <t>Suphalak</t>
  </si>
  <si>
    <t>Solid reddish-brown</t>
  </si>
  <si>
    <t>Thai or_x000D_
Traditional, Classic, or Old-style Siamese;_x000D_
Wichien Maat</t>
  </si>
  <si>
    <t>Thai Lilac, Thai Blue Point and Thai Lilac Point</t>
  </si>
  <si>
    <t>Solid lilac and colorpoint (blue point and lilac point only)</t>
  </si>
  <si>
    <t>Tonkinese</t>
  </si>
  <si>
    <t>Colorpoint, mink, or solid</t>
  </si>
  <si>
    <t>Toybob</t>
  </si>
  <si>
    <t>all</t>
  </si>
  <si>
    <t>Toyger</t>
  </si>
  <si>
    <t>Mackerel tabby</t>
  </si>
  <si>
    <t>Turkish Angora</t>
  </si>
  <si>
    <t>Turkish Van</t>
  </si>
  <si>
    <t>Van pattern</t>
  </si>
  <si>
    <t>Turkish Vankedisi</t>
  </si>
  <si>
    <t>Ukrainian Levkoy</t>
  </si>
  <si>
    <t>Solid gray</t>
  </si>
  <si>
    <t>York Chocolate</t>
  </si>
  <si>
    <t>Solid chocolate, solid lilac and solid taupe or any of these colors with white</t>
  </si>
  <si>
    <t>Count of UUID</t>
  </si>
  <si>
    <t>Big &amp; Fat</t>
  </si>
  <si>
    <t>Average of Cost</t>
  </si>
  <si>
    <t>Avg Size (cm)</t>
  </si>
  <si>
    <t>Avg Weight (kg)</t>
  </si>
  <si>
    <t>Colorful</t>
  </si>
  <si>
    <t>Solid Color</t>
  </si>
  <si>
    <t>Mono Color</t>
  </si>
  <si>
    <t xml:space="preserve">Spotted </t>
  </si>
  <si>
    <t>Cat Breeds</t>
  </si>
  <si>
    <t>Latitude</t>
  </si>
  <si>
    <t>Longitude</t>
  </si>
  <si>
    <t> 103.7470</t>
  </si>
  <si>
    <t> 103.8518</t>
  </si>
  <si>
    <t> 103.8900</t>
  </si>
  <si>
    <t>% of Vasectomised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</si>
</sst>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0.0"/>
    <numFmt numFmtId="165" formatCode="_(&quot;$&quot;* #,##0_);_(&quot;$&quot;* \(#,##0\);_(&quot;$&quot;* &quot;-&quot;??_);_(@_)"/>
    <numFmt numFmtId="166" formatCode="yyyy\-mm\-dd;@"/>
    <numFmt numFmtId="167" formatCode="0.00000"/>
  </numFmts>
  <fonts count="11" x14ac:knownFonts="1">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sz val="9"/>
      <color indexed="81"/>
      <name val="Tahoma"/>
      <family val="2"/>
    </font>
    <font>
      <b/>
      <sz val="9"/>
      <color indexed="81"/>
      <name val="Tahoma"/>
      <family val="2"/>
    </font>
    <font>
      <sz val="10"/>
      <color rgb="FF000000"/>
      <name val="Arial"/>
      <family val="2"/>
    </font>
    <font>
      <b/>
      <sz val="10"/>
      <color rgb="FF000000"/>
      <name val="Arial"/>
      <family val="2"/>
    </font>
    <font>
      <sz val="8"/>
      <name val="Calibri"/>
      <family val="2"/>
      <scheme val="minor"/>
    </font>
    <font>
      <sz val="11"/>
      <color rgb="FF141414"/>
      <name val="Calibri"/>
      <family val="2"/>
      <scheme val="minor"/>
    </font>
    <font>
      <b/>
      <sz val="16"/>
      <color rgb="FF000000"/>
      <name val="Barlow Condensed ExtraBold"/>
    </font>
  </fonts>
  <fills count="6">
    <fill>
      <patternFill patternType="none"/>
    </fill>
    <fill>
      <patternFill patternType="gray125"/>
    </fill>
    <fill>
      <patternFill patternType="solid">
        <fgColor theme="5" tint="0.59999389629810485"/>
        <bgColor indexed="65"/>
      </patternFill>
    </fill>
    <fill>
      <patternFill patternType="solid">
        <fgColor theme="6" tint="0.79998168889431442"/>
        <bgColor indexed="65"/>
      </patternFill>
    </fill>
    <fill>
      <patternFill patternType="solid">
        <fgColor rgb="FFFAFAFF"/>
        <bgColor indexed="64"/>
      </patternFill>
    </fill>
    <fill>
      <patternFill patternType="solid">
        <fgColor rgb="FFFFC000"/>
        <bgColor indexed="64"/>
      </patternFill>
    </fill>
  </fills>
  <borders count="3">
    <border>
      <left/>
      <right/>
      <top/>
      <bottom/>
      <diagonal/>
    </border>
    <border>
      <left/>
      <right/>
      <top/>
      <bottom style="thick">
        <color theme="4"/>
      </bottom>
      <diagonal/>
    </border>
    <border>
      <left style="thin">
        <color indexed="64"/>
      </left>
      <right style="thin">
        <color indexed="64"/>
      </right>
      <top style="thin">
        <color indexed="64"/>
      </top>
      <bottom style="thin">
        <color indexed="64"/>
      </bottom>
      <diagonal/>
    </border>
  </borders>
  <cellStyleXfs count="5">
    <xf numFmtId="0" fontId="0" fillId="0" borderId="0"/>
    <xf numFmtId="44" fontId="1" fillId="0" borderId="0" applyFont="0" applyFill="0" applyBorder="0" applyAlignment="0" applyProtection="0"/>
    <xf numFmtId="0" fontId="2" fillId="0" borderId="1" applyNumberFormat="0" applyFill="0" applyAlignment="0" applyProtection="0"/>
    <xf numFmtId="0" fontId="1" fillId="3" borderId="0" applyNumberFormat="0" applyBorder="0" applyAlignment="0" applyProtection="0"/>
    <xf numFmtId="9" fontId="1" fillId="0" borderId="0" applyFont="0" applyFill="0" applyBorder="0" applyAlignment="0" applyProtection="0"/>
  </cellStyleXfs>
  <cellXfs count="30">
    <xf numFmtId="0" fontId="0" fillId="0" borderId="0" xfId="0"/>
    <xf numFmtId="0" fontId="1" fillId="3" borderId="2" xfId="3" applyBorder="1"/>
    <xf numFmtId="1" fontId="1" fillId="3" borderId="2" xfId="3" applyNumberFormat="1" applyBorder="1"/>
    <xf numFmtId="0" fontId="0" fillId="3" borderId="2" xfId="3" applyFont="1" applyBorder="1"/>
    <xf numFmtId="0" fontId="0" fillId="0" borderId="0" xfId="0" applyNumberFormat="1"/>
    <xf numFmtId="0" fontId="0" fillId="0" borderId="2" xfId="0" applyBorder="1"/>
    <xf numFmtId="0" fontId="7" fillId="0" borderId="2" xfId="0" applyFont="1" applyBorder="1" applyAlignment="1">
      <alignment vertical="center" wrapText="1"/>
    </xf>
    <xf numFmtId="0" fontId="6" fillId="4" borderId="2" xfId="0" applyFont="1" applyFill="1" applyBorder="1" applyAlignment="1">
      <alignment vertical="center" wrapText="1"/>
    </xf>
    <xf numFmtId="0" fontId="0" fillId="0" borderId="2" xfId="0" applyBorder="1" applyAlignment="1">
      <alignment vertical="top"/>
    </xf>
    <xf numFmtId="0" fontId="0" fillId="0" borderId="0" xfId="0" pivotButton="1"/>
    <xf numFmtId="0" fontId="0" fillId="0" borderId="0" xfId="0" applyAlignment="1">
      <alignment horizontal="left"/>
    </xf>
    <xf numFmtId="0" fontId="0" fillId="0" borderId="0" xfId="0" applyFont="1"/>
    <xf numFmtId="166" fontId="0" fillId="0" borderId="0" xfId="0" applyNumberFormat="1" applyFont="1"/>
    <xf numFmtId="1" fontId="0" fillId="0" borderId="0" xfId="0" applyNumberFormat="1" applyFont="1"/>
    <xf numFmtId="165" fontId="1" fillId="0" borderId="0" xfId="1" applyNumberFormat="1" applyFont="1"/>
    <xf numFmtId="0" fontId="3" fillId="5" borderId="0" xfId="0" applyFont="1" applyFill="1"/>
    <xf numFmtId="165" fontId="3" fillId="5" borderId="0" xfId="1" applyNumberFormat="1" applyFont="1" applyFill="1"/>
    <xf numFmtId="166" fontId="3" fillId="5" borderId="0" xfId="0" applyNumberFormat="1" applyFont="1" applyFill="1"/>
    <xf numFmtId="164" fontId="9" fillId="0" borderId="0" xfId="0" applyNumberFormat="1" applyFont="1"/>
    <xf numFmtId="1" fontId="9" fillId="0" borderId="0" xfId="0" applyNumberFormat="1" applyFont="1"/>
    <xf numFmtId="164" fontId="0" fillId="0" borderId="0" xfId="0" applyNumberFormat="1"/>
    <xf numFmtId="165" fontId="0" fillId="0" borderId="0" xfId="0" applyNumberFormat="1"/>
    <xf numFmtId="165" fontId="0" fillId="0" borderId="0" xfId="1" applyNumberFormat="1" applyFont="1"/>
    <xf numFmtId="0" fontId="2" fillId="2" borderId="2" xfId="2" applyFill="1" applyBorder="1"/>
    <xf numFmtId="9" fontId="0" fillId="0" borderId="0" xfId="4" applyFont="1"/>
    <xf numFmtId="0" fontId="0" fillId="0" borderId="0" xfId="0" applyBorder="1"/>
    <xf numFmtId="0" fontId="0" fillId="0" borderId="0" xfId="0" applyBorder="1" applyAlignment="1">
      <alignment horizontal="left"/>
    </xf>
    <xf numFmtId="167" fontId="0" fillId="0" borderId="0" xfId="0" applyNumberFormat="1" applyAlignment="1">
      <alignment horizontal="right"/>
    </xf>
    <xf numFmtId="0" fontId="0" fillId="0" borderId="2" xfId="0" applyBorder="1" applyAlignment="1">
      <alignment horizontal="center"/>
    </xf>
    <xf numFmtId="0" fontId="2" fillId="2" borderId="2" xfId="2" applyFill="1" applyBorder="1" applyAlignment="1">
      <alignment horizontal="center"/>
    </xf>
  </cellXfs>
  <cellStyles count="5">
    <cellStyle name="20% - Accent3" xfId="3" builtinId="38"/>
    <cellStyle name="Currency" xfId="1" builtinId="4"/>
    <cellStyle name="Heading 1" xfId="2" builtinId="16"/>
    <cellStyle name="Normal" xfId="0" builtinId="0"/>
    <cellStyle name="Percent" xfId="4" builtinId="5"/>
  </cellStyles>
  <dxfs count="26">
    <dxf>
      <numFmt numFmtId="167" formatCode="0.00000"/>
      <alignment horizontal="right" vertical="bottom" textRotation="0" wrapText="0" indent="0" justifyLastLine="0" shrinkToFit="0" readingOrder="0"/>
    </dxf>
    <dxf>
      <numFmt numFmtId="167" formatCode="0.00000"/>
      <alignment horizontal="right" vertical="bottom" textRotation="0" wrapText="0" indent="0" justifyLastLine="0" shrinkToFit="0" readingOrder="0"/>
    </dxf>
    <dxf>
      <numFmt numFmtId="165" formatCode="_(&quot;$&quot;* #,##0_);_(&quot;$&quot;* \(#,##0\);_(&quot;$&quot;* &quot;-&quot;??_);_(@_)"/>
    </dxf>
    <dxf>
      <font>
        <b val="0"/>
        <i val="0"/>
        <strike val="0"/>
        <condense val="0"/>
        <extend val="0"/>
        <outline val="0"/>
        <shadow val="0"/>
        <u val="none"/>
        <vertAlign val="baseline"/>
        <sz val="11"/>
        <color theme="1"/>
        <name val="Calibri"/>
        <family val="2"/>
        <scheme val="minor"/>
      </font>
    </dxf>
    <dxf>
      <numFmt numFmtId="165" formatCode="_(&quot;$&quot;* #,##0_);_(&quot;$&quot;* \(#,##0\);_(&quot;$&quot;* &quot;-&quot;??_);_(@_)"/>
    </dxf>
    <dxf>
      <numFmt numFmtId="165" formatCode="_(&quot;$&quot;* #,##0_);_(&quot;$&quot;* \(#,##0\);_(&quot;$&quot;* &quot;-&quot;??_);_(@_)"/>
    </dxf>
    <dxf>
      <numFmt numFmtId="164" formatCode="0.0"/>
    </dxf>
    <dxf>
      <numFmt numFmtId="164" formatCode="0.0"/>
    </dxf>
    <dxf>
      <font>
        <b val="0"/>
        <strike val="0"/>
        <outline val="0"/>
        <shadow val="0"/>
        <u val="none"/>
        <vertAlign val="baseline"/>
        <sz val="11"/>
      </font>
    </dxf>
    <dxf>
      <font>
        <b val="0"/>
        <strike val="0"/>
        <outline val="0"/>
        <shadow val="0"/>
        <u val="none"/>
        <vertAlign val="baseline"/>
        <sz val="11"/>
      </font>
      <numFmt numFmtId="166" formatCode="yyyy\-mm\-dd;@"/>
    </dxf>
    <dxf>
      <font>
        <b val="0"/>
        <i val="0"/>
        <strike val="0"/>
        <condense val="0"/>
        <extend val="0"/>
        <outline val="0"/>
        <shadow val="0"/>
        <u val="none"/>
        <vertAlign val="baseline"/>
        <sz val="11"/>
        <color theme="1"/>
        <name val="Calibri"/>
        <family val="2"/>
        <scheme val="minor"/>
      </font>
      <numFmt numFmtId="165" formatCode="_(&quot;$&quot;* #,##0_);_(&quot;$&quot;* \(#,##0\);_(&quot;$&quot;* &quot;-&quot;??_);_(@_)"/>
    </dxf>
    <dxf>
      <font>
        <b val="0"/>
        <strike val="0"/>
        <outline val="0"/>
        <shadow val="0"/>
        <u val="none"/>
        <vertAlign val="baseline"/>
        <sz val="11"/>
      </font>
    </dxf>
    <dxf>
      <font>
        <b val="0"/>
        <strike val="0"/>
        <outline val="0"/>
        <shadow val="0"/>
        <u val="none"/>
        <vertAlign val="baseline"/>
        <sz val="11"/>
      </font>
    </dxf>
    <dxf>
      <font>
        <b val="0"/>
        <strike val="0"/>
        <outline val="0"/>
        <shadow val="0"/>
        <u val="none"/>
        <vertAlign val="baseline"/>
        <sz val="11"/>
      </font>
    </dxf>
    <dxf>
      <font>
        <b val="0"/>
        <strike val="0"/>
        <outline val="0"/>
        <shadow val="0"/>
        <u val="none"/>
        <vertAlign val="baseline"/>
        <sz val="11"/>
        <name val="Calibri"/>
        <family val="2"/>
        <scheme val="minor"/>
      </font>
    </dxf>
    <dxf>
      <font>
        <b val="0"/>
        <strike val="0"/>
        <outline val="0"/>
        <shadow val="0"/>
        <u val="none"/>
        <vertAlign val="baseline"/>
        <sz val="11"/>
        <name val="Calibri"/>
        <family val="2"/>
        <scheme val="minor"/>
      </font>
    </dxf>
    <dxf>
      <font>
        <b val="0"/>
        <strike val="0"/>
        <outline val="0"/>
        <shadow val="0"/>
        <u val="none"/>
        <vertAlign val="baseline"/>
        <sz val="11"/>
      </font>
    </dxf>
    <dxf>
      <font>
        <b val="0"/>
        <strike val="0"/>
        <outline val="0"/>
        <shadow val="0"/>
        <u val="none"/>
        <vertAlign val="baseline"/>
        <sz val="11"/>
      </font>
      <numFmt numFmtId="0" formatCode="General"/>
    </dxf>
    <dxf>
      <font>
        <b val="0"/>
        <strike val="0"/>
        <outline val="0"/>
        <shadow val="0"/>
        <u val="none"/>
        <vertAlign val="baseline"/>
        <sz val="11"/>
      </font>
      <numFmt numFmtId="0" formatCode="General"/>
    </dxf>
    <dxf>
      <font>
        <b val="0"/>
        <strike val="0"/>
        <outline val="0"/>
        <shadow val="0"/>
        <u val="none"/>
        <vertAlign val="baseline"/>
        <sz val="11"/>
      </font>
      <numFmt numFmtId="0" formatCode="General"/>
    </dxf>
    <dxf>
      <font>
        <b val="0"/>
        <strike val="0"/>
        <outline val="0"/>
        <shadow val="0"/>
        <u val="none"/>
        <vertAlign val="baseline"/>
        <sz val="11"/>
      </font>
    </dxf>
    <dxf>
      <font>
        <b val="0"/>
        <i val="0"/>
        <strike val="0"/>
        <condense val="0"/>
        <extend val="0"/>
        <outline val="0"/>
        <shadow val="0"/>
        <u val="none"/>
        <vertAlign val="baseline"/>
        <sz val="11"/>
        <color theme="1"/>
        <name val="Calibri"/>
        <family val="2"/>
        <scheme val="minor"/>
      </font>
    </dxf>
    <dxf>
      <font>
        <b val="0"/>
        <strike val="0"/>
        <outline val="0"/>
        <shadow val="0"/>
        <u val="none"/>
        <vertAlign val="baseline"/>
        <sz val="11"/>
      </font>
    </dxf>
    <dxf>
      <font>
        <b/>
        <strike val="0"/>
        <outline val="0"/>
        <shadow val="0"/>
        <u val="none"/>
        <vertAlign val="baseline"/>
        <sz val="11"/>
        <color theme="1"/>
        <name val="Calibri"/>
        <family val="2"/>
        <scheme val="minor"/>
      </font>
      <fill>
        <patternFill patternType="solid">
          <fgColor indexed="64"/>
          <bgColor rgb="FFFFC000"/>
        </patternFill>
      </fil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theme" Target="theme/theme1.xml"/><Relationship Id="rId18" Type="http://schemas.openxmlformats.org/officeDocument/2006/relationships/powerPivotData" Target="model/item.data"/><Relationship Id="rId3" Type="http://schemas.openxmlformats.org/officeDocument/2006/relationships/worksheet" Target="worksheets/sheet3.xml"/><Relationship Id="rId21" Type="http://schemas.openxmlformats.org/officeDocument/2006/relationships/customXml" Target="../customXml/item2.xml"/><Relationship Id="rId7" Type="http://schemas.microsoft.com/office/2007/relationships/slicerCache" Target="slicerCaches/slicerCache2.xml"/><Relationship Id="rId12" Type="http://schemas.microsoft.com/office/2011/relationships/timelineCache" Target="timelineCaches/timelineCache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24" Type="http://schemas.microsoft.com/office/2006/relationships/vbaProject" Target="vbaProject.bin"/><Relationship Id="rId5" Type="http://schemas.openxmlformats.org/officeDocument/2006/relationships/pivotCacheDefinition" Target="pivotCache/pivotCacheDefinition1.xml"/><Relationship Id="rId15" Type="http://schemas.openxmlformats.org/officeDocument/2006/relationships/styles" Target="styles.xml"/><Relationship Id="rId23" Type="http://schemas.openxmlformats.org/officeDocument/2006/relationships/customXml" Target="../customXml/item4.xml"/><Relationship Id="rId10" Type="http://schemas.microsoft.com/office/2007/relationships/slicerCache" Target="slicerCaches/slicerCache5.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connections" Target="connections.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[Excel_to_PPT_Automation.xlsm]Charts!PivotTable1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Number of Female/Male Cats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Charts!$C$3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Charts!$B$4:$B$6</c:f>
              <c:strCache>
                <c:ptCount val="2"/>
                <c:pt idx="0">
                  <c:v>Female</c:v>
                </c:pt>
                <c:pt idx="1">
                  <c:v>Male</c:v>
                </c:pt>
              </c:strCache>
            </c:strRef>
          </c:cat>
          <c:val>
            <c:numRef>
              <c:f>Charts!$C$4:$C$6</c:f>
              <c:numCache>
                <c:formatCode>General</c:formatCode>
                <c:ptCount val="2"/>
                <c:pt idx="0">
                  <c:v>29</c:v>
                </c:pt>
                <c:pt idx="1">
                  <c:v>23</c:v>
                </c:pt>
              </c:numCache>
            </c:numRef>
          </c:val>
          <c:extLst>
            <c:ext xmlns:c16="http://schemas.microsoft.com/office/drawing/2014/chart" uri="{C3380CC4-5D6E-409C-BE32-E72D297353CC}">
              <c16:uniqueId val="{00000000-21EB-45B6-ADB3-ED4C2B006CD3}"/>
            </c:ext>
          </c:extLst>
        </c:ser>
        <c:dLbls>
          <c:dLblPos val="inEnd"/>
          <c:showLegendKey val="0"/>
          <c:showVal val="1"/>
          <c:showCatName val="0"/>
          <c:showSerName val="0"/>
          <c:showPercent val="0"/>
          <c:showBubbleSize val="0"/>
        </c:dLbls>
        <c:gapWidth val="100"/>
        <c:overlap val="-24"/>
        <c:axId val="864417584"/>
        <c:axId val="864424240"/>
      </c:barChart>
      <c:catAx>
        <c:axId val="8644175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4424240"/>
        <c:crosses val="autoZero"/>
        <c:auto val="1"/>
        <c:lblAlgn val="ctr"/>
        <c:lblOffset val="100"/>
        <c:noMultiLvlLbl val="0"/>
      </c:catAx>
      <c:valAx>
        <c:axId val="864424240"/>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Number of Cats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4417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[Excel_to_PPT_Automation.xlsm]Charts!PivotTable2</c:name>
    <c:fmtId val="4"/>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Number of Cats in Different Districts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solidFill>
              <a:sysClr val="windowText" lastClr="000000">
                <a:lumMod val="65000"/>
                <a:lumOff val="35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lt1">
                      <a:lumMod val="15000"/>
                      <a:lumOff val="8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bar"/>
        <c:grouping val="clustered"/>
        <c:varyColors val="0"/>
        <c:ser>
          <c:idx val="0"/>
          <c:order val="0"/>
          <c:tx>
            <c:strRef>
              <c:f>Charts!$C$22</c:f>
              <c:strCache>
                <c:ptCount val="1"/>
                <c:pt idx="0">
                  <c:v>Total</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solidFill>
                <a:sysClr val="windowText" lastClr="000000">
                  <a:lumMod val="65000"/>
                  <a:lumOff val="35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lt1">
                        <a:lumMod val="15000"/>
                        <a:lumOff val="8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Charts!$B$23:$B$28</c:f>
              <c:strCache>
                <c:ptCount val="5"/>
                <c:pt idx="0">
                  <c:v>Middle Road</c:v>
                </c:pt>
                <c:pt idx="1">
                  <c:v>Pasir Panjang</c:v>
                </c:pt>
                <c:pt idx="2">
                  <c:v>Punggol</c:v>
                </c:pt>
                <c:pt idx="3">
                  <c:v>Telok Blangah</c:v>
                </c:pt>
                <c:pt idx="4">
                  <c:v>Toa Payoh</c:v>
                </c:pt>
              </c:strCache>
            </c:strRef>
          </c:cat>
          <c:val>
            <c:numRef>
              <c:f>Charts!$C$23:$C$28</c:f>
              <c:numCache>
                <c:formatCode>General</c:formatCode>
                <c:ptCount val="5"/>
                <c:pt idx="0">
                  <c:v>15</c:v>
                </c:pt>
                <c:pt idx="1">
                  <c:v>19</c:v>
                </c:pt>
                <c:pt idx="2">
                  <c:v>18</c:v>
                </c:pt>
                <c:pt idx="3">
                  <c:v>14</c:v>
                </c:pt>
                <c:pt idx="4">
                  <c:v>22</c:v>
                </c:pt>
              </c:numCache>
            </c:numRef>
          </c:val>
          <c:extLst>
            <c:ext xmlns:c16="http://schemas.microsoft.com/office/drawing/2014/chart" uri="{C3380CC4-5D6E-409C-BE32-E72D297353CC}">
              <c16:uniqueId val="{00000000-939D-446C-9EA3-891F7E2592D6}"/>
            </c:ext>
          </c:extLst>
        </c:ser>
        <c:dLbls>
          <c:showLegendKey val="0"/>
          <c:showVal val="0"/>
          <c:showCatName val="0"/>
          <c:showSerName val="0"/>
          <c:showPercent val="0"/>
          <c:showBubbleSize val="0"/>
        </c:dLbls>
        <c:gapWidth val="182"/>
        <c:overlap val="-50"/>
        <c:axId val="1417295344"/>
        <c:axId val="1417295760"/>
      </c:barChart>
      <c:catAx>
        <c:axId val="14172953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17295760"/>
        <c:crosses val="autoZero"/>
        <c:auto val="1"/>
        <c:lblAlgn val="ctr"/>
        <c:lblOffset val="100"/>
        <c:noMultiLvlLbl val="0"/>
      </c:catAx>
      <c:valAx>
        <c:axId val="14172957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17295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[Excel_to_PPT_Automation.xlsm]Charts!PivotTable3</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Avg Mass and Size of Different Cat Types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w="9525">
              <a:solidFill>
                <a:schemeClr val="accent4">
                  <a:shade val="76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4">
                <a:shade val="76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w="9525">
              <a:solidFill>
                <a:schemeClr val="accent4">
                  <a:shade val="76000"/>
                </a:schemeClr>
              </a:solidFill>
              <a:round/>
            </a:ln>
            <a:effectLst>
              <a:outerShdw blurRad="57150" dist="19050" dir="5400000" algn="ctr" rotWithShape="0">
                <a:srgbClr val="000000">
                  <a:alpha val="63000"/>
                </a:srgbClr>
              </a:outerShdw>
            </a:effectLst>
          </c:spPr>
        </c:marker>
      </c:pivotFmt>
      <c:pivotFmt>
        <c:idx val="3"/>
        <c:spPr>
          <a:ln w="34925" cap="rnd">
            <a:solidFill>
              <a:schemeClr val="accent4">
                <a:shade val="76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w="9525">
              <a:solidFill>
                <a:schemeClr val="accent4">
                  <a:shade val="76000"/>
                </a:schemeClr>
              </a:solidFill>
              <a:round/>
            </a:ln>
            <a:effectLst>
              <a:outerShdw blurRad="57150" dist="19050" dir="5400000" algn="ctr" rotWithShape="0">
                <a:srgbClr val="000000">
                  <a:alpha val="63000"/>
                </a:srgbClr>
              </a:outerShdw>
            </a:effectLst>
          </c:spPr>
        </c:marker>
      </c:pivotFmt>
      <c:pivotFmt>
        <c:idx val="4"/>
        <c:spPr>
          <a:ln w="34925" cap="rnd">
            <a:solidFill>
              <a:schemeClr val="accent4">
                <a:shade val="76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w="9525">
              <a:solidFill>
                <a:schemeClr val="accent4">
                  <a:shade val="76000"/>
                </a:schemeClr>
              </a:solidFill>
              <a:round/>
            </a:ln>
            <a:effectLst>
              <a:outerShdw blurRad="57150" dist="19050" dir="5400000" algn="ctr" rotWithShape="0">
                <a:srgbClr val="000000">
                  <a:alpha val="63000"/>
                </a:srgbClr>
              </a:outerShdw>
            </a:effectLst>
          </c:spPr>
        </c:marker>
      </c:pivotFmt>
      <c:pivotFmt>
        <c:idx val="5"/>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1.8708397611580125E-2"/>
          <c:y val="0.21803796390673524"/>
          <c:w val="0.96833963481117213"/>
          <c:h val="0.68256269209273157"/>
        </c:manualLayout>
      </c:layout>
      <c:barChart>
        <c:barDir val="col"/>
        <c:grouping val="clustered"/>
        <c:varyColors val="0"/>
        <c:ser>
          <c:idx val="0"/>
          <c:order val="0"/>
          <c:tx>
            <c:strRef>
              <c:f>Charts!$C$52</c:f>
              <c:strCache>
                <c:ptCount val="1"/>
                <c:pt idx="0">
                  <c:v>Avg Weight (kg)</c:v>
                </c:pt>
              </c:strCache>
            </c:strRef>
          </c:tx>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Charts!$B$53:$B$57</c:f>
              <c:strCache>
                <c:ptCount val="4"/>
                <c:pt idx="0">
                  <c:v>Big &amp; Fat</c:v>
                </c:pt>
                <c:pt idx="1">
                  <c:v>Big &amp; Thin</c:v>
                </c:pt>
                <c:pt idx="2">
                  <c:v>Small &amp; Fat</c:v>
                </c:pt>
                <c:pt idx="3">
                  <c:v>Small &amp; Thin</c:v>
                </c:pt>
              </c:strCache>
            </c:strRef>
          </c:cat>
          <c:val>
            <c:numRef>
              <c:f>Charts!$C$53:$C$57</c:f>
              <c:numCache>
                <c:formatCode>0.0</c:formatCode>
                <c:ptCount val="4"/>
                <c:pt idx="0">
                  <c:v>10.871999999999998</c:v>
                </c:pt>
                <c:pt idx="1">
                  <c:v>6.5546592592592567</c:v>
                </c:pt>
                <c:pt idx="2">
                  <c:v>11.017642857142857</c:v>
                </c:pt>
                <c:pt idx="3">
                  <c:v>5.7776034482758618</c:v>
                </c:pt>
              </c:numCache>
            </c:numRef>
          </c:val>
          <c:extLst>
            <c:ext xmlns:c16="http://schemas.microsoft.com/office/drawing/2014/chart" uri="{C3380CC4-5D6E-409C-BE32-E72D297353CC}">
              <c16:uniqueId val="{00000000-CE5D-4257-8D1A-9072B2789A42}"/>
            </c:ext>
          </c:extLst>
        </c:ser>
        <c:dLbls>
          <c:showLegendKey val="0"/>
          <c:showVal val="0"/>
          <c:showCatName val="0"/>
          <c:showSerName val="0"/>
          <c:showPercent val="0"/>
          <c:showBubbleSize val="0"/>
        </c:dLbls>
        <c:gapWidth val="269"/>
        <c:overlap val="-25"/>
        <c:axId val="1417325296"/>
        <c:axId val="1417326960"/>
      </c:barChart>
      <c:lineChart>
        <c:grouping val="standard"/>
        <c:varyColors val="0"/>
        <c:ser>
          <c:idx val="1"/>
          <c:order val="1"/>
          <c:tx>
            <c:strRef>
              <c:f>Charts!$D$52</c:f>
              <c:strCache>
                <c:ptCount val="1"/>
                <c:pt idx="0">
                  <c:v>Avg Size (cm)</c:v>
                </c:pt>
              </c:strCache>
            </c:strRef>
          </c:tx>
          <c:spPr>
            <a:ln w="34925" cap="rnd">
              <a:solidFill>
                <a:schemeClr val="accent4">
                  <a:shade val="76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w="9525">
                <a:solidFill>
                  <a:schemeClr val="accent4">
                    <a:shade val="76000"/>
                  </a:schemeClr>
                </a:solidFill>
                <a:round/>
              </a:ln>
              <a:effectLst>
                <a:outerShdw blurRad="57150" dist="19050" dir="5400000" algn="ctr" rotWithShape="0">
                  <a:srgbClr val="000000">
                    <a:alpha val="63000"/>
                  </a:srgbClr>
                </a:outerShdw>
              </a:effectLst>
            </c:spPr>
          </c:marker>
          <c:cat>
            <c:strRef>
              <c:f>Charts!$B$53:$B$57</c:f>
              <c:strCache>
                <c:ptCount val="4"/>
                <c:pt idx="0">
                  <c:v>Big &amp; Fat</c:v>
                </c:pt>
                <c:pt idx="1">
                  <c:v>Big &amp; Thin</c:v>
                </c:pt>
                <c:pt idx="2">
                  <c:v>Small &amp; Fat</c:v>
                </c:pt>
                <c:pt idx="3">
                  <c:v>Small &amp; Thin</c:v>
                </c:pt>
              </c:strCache>
            </c:strRef>
          </c:cat>
          <c:val>
            <c:numRef>
              <c:f>Charts!$D$53:$D$57</c:f>
              <c:numCache>
                <c:formatCode>0.0</c:formatCode>
                <c:ptCount val="4"/>
                <c:pt idx="0">
                  <c:v>25.175000000000001</c:v>
                </c:pt>
                <c:pt idx="1">
                  <c:v>25.244444444444444</c:v>
                </c:pt>
                <c:pt idx="2">
                  <c:v>17.285714285714285</c:v>
                </c:pt>
                <c:pt idx="3">
                  <c:v>17.051724137931036</c:v>
                </c:pt>
              </c:numCache>
            </c:numRef>
          </c:val>
          <c:smooth val="0"/>
          <c:extLst>
            <c:ext xmlns:c16="http://schemas.microsoft.com/office/drawing/2014/chart" uri="{C3380CC4-5D6E-409C-BE32-E72D297353CC}">
              <c16:uniqueId val="{00000001-CE5D-4257-8D1A-9072B2789A42}"/>
            </c:ext>
          </c:extLst>
        </c:ser>
        <c:dLbls>
          <c:showLegendKey val="0"/>
          <c:showVal val="0"/>
          <c:showCatName val="0"/>
          <c:showSerName val="0"/>
          <c:showPercent val="0"/>
          <c:showBubbleSize val="0"/>
        </c:dLbls>
        <c:marker val="1"/>
        <c:smooth val="0"/>
        <c:axId val="1417317808"/>
        <c:axId val="1417316976"/>
      </c:lineChart>
      <c:catAx>
        <c:axId val="14173252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7326960"/>
        <c:crosses val="autoZero"/>
        <c:auto val="1"/>
        <c:lblAlgn val="ctr"/>
        <c:lblOffset val="100"/>
        <c:noMultiLvlLbl val="0"/>
      </c:catAx>
      <c:valAx>
        <c:axId val="1417326960"/>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7325296"/>
        <c:crosses val="autoZero"/>
        <c:crossBetween val="between"/>
      </c:valAx>
      <c:valAx>
        <c:axId val="1417316976"/>
        <c:scaling>
          <c:orientation val="minMax"/>
        </c:scaling>
        <c:delete val="0"/>
        <c:axPos val="r"/>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7317808"/>
        <c:crosses val="max"/>
        <c:crossBetween val="between"/>
      </c:valAx>
      <c:catAx>
        <c:axId val="1417317808"/>
        <c:scaling>
          <c:orientation val="minMax"/>
        </c:scaling>
        <c:delete val="1"/>
        <c:axPos val="b"/>
        <c:numFmt formatCode="General" sourceLinked="1"/>
        <c:majorTickMark val="none"/>
        <c:minorTickMark val="none"/>
        <c:tickLblPos val="nextTo"/>
        <c:crossAx val="1417316976"/>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[Excel_to_PPT_Automation.xlsm]Charts!PivotTable4</c:name>
    <c:fmtId val="1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Cost of  Different Cat Breeds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solidFill>
              <a:sysClr val="windowText" lastClr="000000">
                <a:lumMod val="65000"/>
                <a:lumOff val="35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lt1">
                      <a:lumMod val="15000"/>
                      <a:lumOff val="8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bar"/>
        <c:grouping val="clustered"/>
        <c:varyColors val="0"/>
        <c:ser>
          <c:idx val="0"/>
          <c:order val="0"/>
          <c:tx>
            <c:strRef>
              <c:f>Charts!$C$88</c:f>
              <c:strCache>
                <c:ptCount val="1"/>
                <c:pt idx="0">
                  <c:v>Total</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solidFill>
                <a:sysClr val="windowText" lastClr="000000">
                  <a:lumMod val="65000"/>
                  <a:lumOff val="35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lt1">
                        <a:lumMod val="15000"/>
                        <a:lumOff val="8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Charts!$B$89:$B$94</c:f>
              <c:strCache>
                <c:ptCount val="5"/>
                <c:pt idx="0">
                  <c:v>All</c:v>
                </c:pt>
                <c:pt idx="1">
                  <c:v>Colorful</c:v>
                </c:pt>
                <c:pt idx="2">
                  <c:v>Mono Color</c:v>
                </c:pt>
                <c:pt idx="3">
                  <c:v>Solid Color</c:v>
                </c:pt>
                <c:pt idx="4">
                  <c:v>Spotted </c:v>
                </c:pt>
              </c:strCache>
            </c:strRef>
          </c:cat>
          <c:val>
            <c:numRef>
              <c:f>Charts!$C$89:$C$94</c:f>
              <c:numCache>
                <c:formatCode>_("$"* #,##0_);_("$"* \(#,##0\);_("$"* "-"??_);_(@_)</c:formatCode>
                <c:ptCount val="5"/>
                <c:pt idx="0">
                  <c:v>2082.0263157894738</c:v>
                </c:pt>
                <c:pt idx="1">
                  <c:v>2109.0104166666665</c:v>
                </c:pt>
                <c:pt idx="2">
                  <c:v>1930.8404255319149</c:v>
                </c:pt>
                <c:pt idx="3">
                  <c:v>2188.5</c:v>
                </c:pt>
                <c:pt idx="4">
                  <c:v>2076.4347826086955</c:v>
                </c:pt>
              </c:numCache>
            </c:numRef>
          </c:val>
          <c:extLst>
            <c:ext xmlns:c16="http://schemas.microsoft.com/office/drawing/2014/chart" uri="{C3380CC4-5D6E-409C-BE32-E72D297353CC}">
              <c16:uniqueId val="{00000000-8051-43AE-8169-41A4F8FBC6A3}"/>
            </c:ext>
          </c:extLst>
        </c:ser>
        <c:dLbls>
          <c:dLblPos val="inEnd"/>
          <c:showLegendKey val="0"/>
          <c:showVal val="1"/>
          <c:showCatName val="0"/>
          <c:showSerName val="0"/>
          <c:showPercent val="0"/>
          <c:showBubbleSize val="0"/>
        </c:dLbls>
        <c:gapWidth val="182"/>
        <c:overlap val="-50"/>
        <c:axId val="1417316144"/>
        <c:axId val="1417325712"/>
      </c:barChart>
      <c:catAx>
        <c:axId val="14173161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17325712"/>
        <c:crosses val="autoZero"/>
        <c:auto val="1"/>
        <c:lblAlgn val="ctr"/>
        <c:lblOffset val="100"/>
        <c:noMultiLvlLbl val="0"/>
      </c:catAx>
      <c:valAx>
        <c:axId val="1417325712"/>
        <c:scaling>
          <c:orientation val="minMax"/>
        </c:scaling>
        <c:delete val="0"/>
        <c:axPos val="b"/>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17316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[Excel_to_PPT_Automation.xlsm]Charts!PivotTable5</c:name>
    <c:fmtId val="2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Coat</a:t>
            </a:r>
            <a:r>
              <a:rPr lang="en-US" baseline="0"/>
              <a:t> Pattern Distribution </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Charts!$C$124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B0F5-43DC-A711-11728C9DF9D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0F5-43DC-A711-11728C9DF9D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B0F5-43DC-A711-11728C9DF9D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B0F5-43DC-A711-11728C9DF9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Charts!$B$125:$B$129</c:f>
              <c:strCache>
                <c:ptCount val="4"/>
                <c:pt idx="0">
                  <c:v>Big &amp; Fat</c:v>
                </c:pt>
                <c:pt idx="1">
                  <c:v>Big &amp; Thin</c:v>
                </c:pt>
                <c:pt idx="2">
                  <c:v>Small &amp; Fat</c:v>
                </c:pt>
                <c:pt idx="3">
                  <c:v>Small &amp; Thin</c:v>
                </c:pt>
              </c:strCache>
            </c:strRef>
          </c:cat>
          <c:val>
            <c:numRef>
              <c:f>Charts!$C$125:$C$129</c:f>
              <c:numCache>
                <c:formatCode>General</c:formatCode>
                <c:ptCount val="4"/>
                <c:pt idx="0">
                  <c:v>20</c:v>
                </c:pt>
                <c:pt idx="1">
                  <c:v>56</c:v>
                </c:pt>
                <c:pt idx="2">
                  <c:v>4</c:v>
                </c:pt>
                <c:pt idx="3">
                  <c:v>24</c:v>
                </c:pt>
              </c:numCache>
            </c:numRef>
          </c:val>
          <c:extLst>
            <c:ext xmlns:c16="http://schemas.microsoft.com/office/drawing/2014/chart" uri="{C3380CC4-5D6E-409C-BE32-E72D297353CC}">
              <c16:uniqueId val="{00000000-F0EE-47B0-B65C-482A577A1763}"/>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baseline="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4">
  <a:schemeClr val="accent4"/>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266700</xdr:colOff>
      <xdr:row>10</xdr:row>
      <xdr:rowOff>38100</xdr:rowOff>
    </xdr:from>
    <xdr:to>
      <xdr:col>24</xdr:col>
      <xdr:colOff>476250</xdr:colOff>
      <xdr:row>48</xdr:row>
      <xdr:rowOff>152400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7581900" y="1943100"/>
          <a:ext cx="7524750" cy="7353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Hello! This</a:t>
          </a:r>
          <a:r>
            <a:rPr lang="en-US" sz="2400" b="1" baseline="0"/>
            <a:t> is my personal excel project. All of the data is  propagated by me using excel functions. Purpose of this project is to test my VBA scripts. </a:t>
          </a:r>
        </a:p>
        <a:p>
          <a:pPr algn="ctr"/>
          <a:endParaRPr lang="en-US" sz="2400" b="1" baseline="0"/>
        </a:p>
        <a:p>
          <a:pPr algn="ctr"/>
          <a:r>
            <a:rPr lang="en-US" sz="2400" b="1" baseline="0"/>
            <a:t>To ensure that the VBA functions work, pls do enable Powerpoint 16.0 Object library which can be found under "Tools" -&gt; "References" in the VBA interface. </a:t>
          </a:r>
        </a:p>
        <a:p>
          <a:endParaRPr lang="en-US" sz="1100"/>
        </a:p>
      </xdr:txBody>
    </xdr:sp>
    <xdr:clientData/>
  </xdr:twoCellAnchor>
  <xdr:twoCellAnchor editAs="oneCell">
    <xdr:from>
      <xdr:col>15</xdr:col>
      <xdr:colOff>228600</xdr:colOff>
      <xdr:row>25</xdr:row>
      <xdr:rowOff>180975</xdr:rowOff>
    </xdr:from>
    <xdr:to>
      <xdr:col>22</xdr:col>
      <xdr:colOff>228067</xdr:colOff>
      <xdr:row>44</xdr:row>
      <xdr:rowOff>94808</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9372600" y="4943475"/>
          <a:ext cx="4266667" cy="3533333"/>
        </a:xfrm>
        <a:prstGeom prst="rect">
          <a:avLst/>
        </a:prstGeom>
      </xdr:spPr>
    </xdr:pic>
    <xdr:clientData/>
  </xdr:twoCellAnchor>
  <xdr:twoCellAnchor editAs="oneCell">
    <xdr:from>
      <xdr:col>16</xdr:col>
      <xdr:colOff>409575</xdr:colOff>
      <xdr:row>1</xdr:row>
      <xdr:rowOff>19050</xdr:rowOff>
    </xdr:from>
    <xdr:to>
      <xdr:col>20</xdr:col>
      <xdr:colOff>564201</xdr:colOff>
      <xdr:row>9</xdr:row>
      <xdr:rowOff>180975</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63175" y="209550"/>
          <a:ext cx="2593026" cy="16859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17</xdr:col>
      <xdr:colOff>200025</xdr:colOff>
      <xdr:row>1</xdr:row>
      <xdr:rowOff>9525</xdr:rowOff>
    </xdr:from>
    <xdr:to>
      <xdr:col>22</xdr:col>
      <xdr:colOff>28575</xdr:colOff>
      <xdr:row>3</xdr:row>
      <xdr:rowOff>76200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8649950" y="200025"/>
          <a:ext cx="3790950"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t>Only these Cells can be edited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30</xdr:col>
      <xdr:colOff>495300</xdr:colOff>
      <xdr:row>16</xdr:row>
      <xdr:rowOff>76201</xdr:rowOff>
    </xdr:from>
    <xdr:to>
      <xdr:col>35</xdr:col>
      <xdr:colOff>238125</xdr:colOff>
      <xdr:row>44</xdr:row>
      <xdr:rowOff>161925</xdr:rowOff>
    </xdr:to>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19754850" y="3124201"/>
          <a:ext cx="2790825" cy="5419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t>Control Centre</a:t>
          </a:r>
        </a:p>
      </xdr:txBody>
    </xdr:sp>
    <xdr:clientData/>
  </xdr:twoCellAnchor>
  <xdr:twoCellAnchor>
    <xdr:from>
      <xdr:col>4</xdr:col>
      <xdr:colOff>0</xdr:colOff>
      <xdr:row>2</xdr:row>
      <xdr:rowOff>33336</xdr:rowOff>
    </xdr:from>
    <xdr:to>
      <xdr:col>14</xdr:col>
      <xdr:colOff>133350</xdr:colOff>
      <xdr:row>19</xdr:row>
      <xdr:rowOff>76199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1257299</xdr:colOff>
      <xdr:row>21</xdr:row>
      <xdr:rowOff>4761</xdr:rowOff>
    </xdr:from>
    <xdr:to>
      <xdr:col>22</xdr:col>
      <xdr:colOff>57151</xdr:colOff>
      <xdr:row>45</xdr:row>
      <xdr:rowOff>1</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18</xdr:col>
      <xdr:colOff>0</xdr:colOff>
      <xdr:row>3</xdr:row>
      <xdr:rowOff>28575</xdr:rowOff>
    </xdr:from>
    <xdr:to>
      <xdr:col>21</xdr:col>
      <xdr:colOff>0</xdr:colOff>
      <xdr:row>16</xdr:row>
      <xdr:rowOff>76200</xdr:rowOff>
    </xdr:to>
    <mc:AlternateContent xmlns:mc="http://schemas.openxmlformats.org/markup-compatibility/2006" xmlns:a14="http://schemas.microsoft.com/office/drawing/2010/main">
      <mc:Choice Requires="a14">
        <xdr:graphicFrame macro="">
          <xdr:nvGraphicFramePr>
            <xdr:cNvPr id="5" name="Vasectomised">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Vasectomised"/>
            </a:graphicData>
          </a:graphic>
        </xdr:graphicFrame>
      </mc:Choice>
      <mc:Fallback xmlns="">
        <xdr:sp macro="" textlink="">
          <xdr:nvSpPr>
            <xdr:cNvPr id="0" name=""/>
            <xdr:cNvSpPr>
              <a:spLocks noTextEdit="1"/>
            </xdr:cNvSpPr>
          </xdr:nvSpPr>
          <xdr:spPr>
            <a:xfrm>
              <a:off x="11944350" y="600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447675</xdr:colOff>
      <xdr:row>3</xdr:row>
      <xdr:rowOff>57150</xdr:rowOff>
    </xdr:from>
    <xdr:to>
      <xdr:col>16</xdr:col>
      <xdr:colOff>495300</xdr:colOff>
      <xdr:row>16</xdr:row>
      <xdr:rowOff>104775</xdr:rowOff>
    </xdr:to>
    <mc:AlternateContent xmlns:mc="http://schemas.openxmlformats.org/markup-compatibility/2006" xmlns:a14="http://schemas.microsoft.com/office/drawing/2010/main">
      <mc:Choice Requires="a14">
        <xdr:graphicFrame macro="">
          <xdr:nvGraphicFramePr>
            <xdr:cNvPr id="6" name="Type">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953625" y="6286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285750</xdr:colOff>
      <xdr:row>3</xdr:row>
      <xdr:rowOff>47625</xdr:rowOff>
    </xdr:from>
    <xdr:to>
      <xdr:col>26</xdr:col>
      <xdr:colOff>571500</xdr:colOff>
      <xdr:row>10</xdr:row>
      <xdr:rowOff>85725</xdr:rowOff>
    </xdr:to>
    <mc:AlternateContent xmlns:mc="http://schemas.openxmlformats.org/markup-compatibility/2006" xmlns:tsle="http://schemas.microsoft.com/office/drawing/2012/timeslicer">
      <mc:Choice Requires="tsle">
        <xdr:graphicFrame macro="">
          <xdr:nvGraphicFramePr>
            <xdr:cNvPr id="7" name="Birthday">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2/timeslicer">
              <tsle:timeslicer name="Birthday"/>
            </a:graphicData>
          </a:graphic>
        </xdr:graphicFrame>
      </mc:Choice>
      <mc:Fallback xmlns="">
        <xdr:sp macro="" textlink="">
          <xdr:nvSpPr>
            <xdr:cNvPr id="0" name=""/>
            <xdr:cNvSpPr>
              <a:spLocks noTextEdit="1"/>
            </xdr:cNvSpPr>
          </xdr:nvSpPr>
          <xdr:spPr>
            <a:xfrm>
              <a:off x="17735550" y="61912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22</xdr:col>
      <xdr:colOff>438150</xdr:colOff>
      <xdr:row>20</xdr:row>
      <xdr:rowOff>152400</xdr:rowOff>
    </xdr:from>
    <xdr:to>
      <xdr:col>25</xdr:col>
      <xdr:colOff>438150</xdr:colOff>
      <xdr:row>45</xdr:row>
      <xdr:rowOff>76200</xdr:rowOff>
    </xdr:to>
    <mc:AlternateContent xmlns:mc="http://schemas.openxmlformats.org/markup-compatibility/2006" xmlns:a14="http://schemas.microsoft.com/office/drawing/2010/main">
      <mc:Choice Requires="a14">
        <xdr:graphicFrame macro="">
          <xdr:nvGraphicFramePr>
            <xdr:cNvPr id="8" name="Location">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14820900" y="3962400"/>
              <a:ext cx="1828800" cy="4686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100011</xdr:colOff>
      <xdr:row>50</xdr:row>
      <xdr:rowOff>166687</xdr:rowOff>
    </xdr:from>
    <xdr:to>
      <xdr:col>17</xdr:col>
      <xdr:colOff>514350</xdr:colOff>
      <xdr:row>79</xdr:row>
      <xdr:rowOff>133350</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18</xdr:col>
      <xdr:colOff>581025</xdr:colOff>
      <xdr:row>51</xdr:row>
      <xdr:rowOff>38100</xdr:rowOff>
    </xdr:from>
    <xdr:to>
      <xdr:col>21</xdr:col>
      <xdr:colOff>581025</xdr:colOff>
      <xdr:row>64</xdr:row>
      <xdr:rowOff>85725</xdr:rowOff>
    </xdr:to>
    <mc:AlternateContent xmlns:mc="http://schemas.openxmlformats.org/markup-compatibility/2006" xmlns:a14="http://schemas.microsoft.com/office/drawing/2010/main">
      <mc:Choice Requires="a14">
        <xdr:graphicFrame macro="">
          <xdr:nvGraphicFramePr>
            <xdr:cNvPr id="12" name="Gender">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2525375" y="9753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257176</xdr:colOff>
      <xdr:row>1</xdr:row>
      <xdr:rowOff>9524</xdr:rowOff>
    </xdr:from>
    <xdr:to>
      <xdr:col>27</xdr:col>
      <xdr:colOff>266701</xdr:colOff>
      <xdr:row>19</xdr:row>
      <xdr:rowOff>152399</xdr:rowOff>
    </xdr:to>
    <xdr:sp macro="" textlink="">
      <xdr:nvSpPr>
        <xdr:cNvPr id="13" name="Rectangle 12">
          <a:extLst>
            <a:ext uri="{FF2B5EF4-FFF2-40B4-BE49-F238E27FC236}">
              <a16:creationId xmlns:a16="http://schemas.microsoft.com/office/drawing/2014/main" id="{00000000-0008-0000-0300-00000D000000}"/>
            </a:ext>
          </a:extLst>
        </xdr:cNvPr>
        <xdr:cNvSpPr/>
      </xdr:nvSpPr>
      <xdr:spPr>
        <a:xfrm>
          <a:off x="257176" y="200024"/>
          <a:ext cx="18935700" cy="35718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276225</xdr:colOff>
      <xdr:row>20</xdr:row>
      <xdr:rowOff>76199</xdr:rowOff>
    </xdr:from>
    <xdr:to>
      <xdr:col>27</xdr:col>
      <xdr:colOff>285749</xdr:colOff>
      <xdr:row>48</xdr:row>
      <xdr:rowOff>0</xdr:rowOff>
    </xdr:to>
    <xdr:sp macro="" textlink="">
      <xdr:nvSpPr>
        <xdr:cNvPr id="14" name="Rectangle 13">
          <a:extLst>
            <a:ext uri="{FF2B5EF4-FFF2-40B4-BE49-F238E27FC236}">
              <a16:creationId xmlns:a16="http://schemas.microsoft.com/office/drawing/2014/main" id="{00000000-0008-0000-0300-00000E000000}"/>
            </a:ext>
          </a:extLst>
        </xdr:cNvPr>
        <xdr:cNvSpPr/>
      </xdr:nvSpPr>
      <xdr:spPr>
        <a:xfrm>
          <a:off x="276225" y="3886199"/>
          <a:ext cx="18935699" cy="52578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285750</xdr:colOff>
      <xdr:row>49</xdr:row>
      <xdr:rowOff>104775</xdr:rowOff>
    </xdr:from>
    <xdr:to>
      <xdr:col>27</xdr:col>
      <xdr:colOff>295274</xdr:colOff>
      <xdr:row>82</xdr:row>
      <xdr:rowOff>38100</xdr:rowOff>
    </xdr:to>
    <xdr:sp macro="" textlink="">
      <xdr:nvSpPr>
        <xdr:cNvPr id="15" name="Rectangle 14">
          <a:extLst>
            <a:ext uri="{FF2B5EF4-FFF2-40B4-BE49-F238E27FC236}">
              <a16:creationId xmlns:a16="http://schemas.microsoft.com/office/drawing/2014/main" id="{00000000-0008-0000-0300-00000F000000}"/>
            </a:ext>
          </a:extLst>
        </xdr:cNvPr>
        <xdr:cNvSpPr/>
      </xdr:nvSpPr>
      <xdr:spPr>
        <a:xfrm>
          <a:off x="285750" y="9439275"/>
          <a:ext cx="18935699" cy="6219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257175</xdr:colOff>
      <xdr:row>84</xdr:row>
      <xdr:rowOff>133350</xdr:rowOff>
    </xdr:from>
    <xdr:to>
      <xdr:col>27</xdr:col>
      <xdr:colOff>266699</xdr:colOff>
      <xdr:row>117</xdr:row>
      <xdr:rowOff>66675</xdr:rowOff>
    </xdr:to>
    <xdr:sp macro="" textlink="">
      <xdr:nvSpPr>
        <xdr:cNvPr id="16" name="Rectangle 15">
          <a:extLst>
            <a:ext uri="{FF2B5EF4-FFF2-40B4-BE49-F238E27FC236}">
              <a16:creationId xmlns:a16="http://schemas.microsoft.com/office/drawing/2014/main" id="{00000000-0008-0000-0300-000010000000}"/>
            </a:ext>
          </a:extLst>
        </xdr:cNvPr>
        <xdr:cNvSpPr/>
      </xdr:nvSpPr>
      <xdr:spPr>
        <a:xfrm>
          <a:off x="257175" y="16135350"/>
          <a:ext cx="18935699" cy="6219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90486</xdr:colOff>
      <xdr:row>86</xdr:row>
      <xdr:rowOff>90486</xdr:rowOff>
    </xdr:from>
    <xdr:to>
      <xdr:col>18</xdr:col>
      <xdr:colOff>19050</xdr:colOff>
      <xdr:row>115</xdr:row>
      <xdr:rowOff>171449</xdr:rowOff>
    </xdr:to>
    <xdr:graphicFrame macro="">
      <xdr:nvGraphicFramePr>
        <xdr:cNvPr id="17" name="Chart 16">
          <a:extLst>
            <a:ext uri="{FF2B5EF4-FFF2-40B4-BE49-F238E27FC236}">
              <a16:creationId xmlns:a16="http://schemas.microsoft.com/office/drawing/2014/main" id="{00000000-0008-0000-03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19</xdr:col>
      <xdr:colOff>285750</xdr:colOff>
      <xdr:row>86</xdr:row>
      <xdr:rowOff>142875</xdr:rowOff>
    </xdr:from>
    <xdr:to>
      <xdr:col>22</xdr:col>
      <xdr:colOff>285750</xdr:colOff>
      <xdr:row>100</xdr:row>
      <xdr:rowOff>0</xdr:rowOff>
    </xdr:to>
    <mc:AlternateContent xmlns:mc="http://schemas.openxmlformats.org/markup-compatibility/2006" xmlns:a14="http://schemas.microsoft.com/office/drawing/2010/main">
      <mc:Choice Requires="a14">
        <xdr:graphicFrame macro="">
          <xdr:nvGraphicFramePr>
            <xdr:cNvPr id="20" name="Vasectomised 1">
              <a:extLst>
                <a:ext uri="{FF2B5EF4-FFF2-40B4-BE49-F238E27FC236}">
                  <a16:creationId xmlns:a16="http://schemas.microsoft.com/office/drawing/2014/main" id="{00000000-0008-0000-0300-000014000000}"/>
                </a:ext>
              </a:extLst>
            </xdr:cNvPr>
            <xdr:cNvGraphicFramePr/>
          </xdr:nvGraphicFramePr>
          <xdr:xfrm>
            <a:off x="0" y="0"/>
            <a:ext cx="0" cy="0"/>
          </xdr:xfrm>
          <a:graphic>
            <a:graphicData uri="http://schemas.microsoft.com/office/drawing/2010/slicer">
              <sle:slicer xmlns:sle="http://schemas.microsoft.com/office/drawing/2010/slicer" name="Vasectomised 1"/>
            </a:graphicData>
          </a:graphic>
        </xdr:graphicFrame>
      </mc:Choice>
      <mc:Fallback xmlns="">
        <xdr:sp macro="" textlink="">
          <xdr:nvSpPr>
            <xdr:cNvPr id="0" name=""/>
            <xdr:cNvSpPr>
              <a:spLocks noTextEdit="1"/>
            </xdr:cNvSpPr>
          </xdr:nvSpPr>
          <xdr:spPr>
            <a:xfrm>
              <a:off x="12811125" y="165258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30</xdr:col>
          <xdr:colOff>495300</xdr:colOff>
          <xdr:row>32</xdr:row>
          <xdr:rowOff>57150</xdr:rowOff>
        </xdr:from>
        <xdr:to>
          <xdr:col>35</xdr:col>
          <xdr:colOff>209550</xdr:colOff>
          <xdr:row>44</xdr:row>
          <xdr:rowOff>171450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US" sz="1600" b="1" i="0" u="none" strike="noStrike" baseline="0">
                  <a:solidFill>
                    <a:srgbClr val="000000"/>
                  </a:solidFill>
                  <a:latin typeface="Barlow Condensed ExtraBold"/>
                </a:rPr>
                <a:t>Bring Charts to New PPT</a:t>
              </a:r>
            </a:p>
          </xdr:txBody>
        </xdr:sp>
        <xdr:clientData fPrintsWithSheet="0"/>
      </xdr:twoCellAnchor>
    </mc:Choice>
    <mc:Fallback/>
  </mc:AlternateContent>
  <xdr:twoCellAnchor>
    <xdr:from>
      <xdr:col>4</xdr:col>
      <xdr:colOff>228599</xdr:colOff>
      <xdr:row>121</xdr:row>
      <xdr:rowOff>166687</xdr:rowOff>
    </xdr:from>
    <xdr:to>
      <xdr:col>13</xdr:col>
      <xdr:colOff>142874</xdr:colOff>
      <xdr:row>143</xdr:row>
      <xdr:rowOff>161925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14</xdr:col>
      <xdr:colOff>428625</xdr:colOff>
      <xdr:row>122</xdr:row>
      <xdr:rowOff>0</xdr:rowOff>
    </xdr:from>
    <xdr:to>
      <xdr:col>16</xdr:col>
      <xdr:colOff>476250</xdr:colOff>
      <xdr:row>135</xdr:row>
      <xdr:rowOff>47625</xdr:rowOff>
    </xdr:to>
    <mc:AlternateContent xmlns:mc="http://schemas.openxmlformats.org/markup-compatibility/2006" xmlns:a14="http://schemas.microsoft.com/office/drawing/2010/main">
      <mc:Choice Requires="a14">
        <xdr:graphicFrame macro="">
          <xdr:nvGraphicFramePr>
            <xdr:cNvPr id="9" name="Coat Pattern">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microsoft.com/office/drawing/2010/slicer">
              <sle:slicer xmlns:sle="http://schemas.microsoft.com/office/drawing/2010/slicer" name="Coat Pattern"/>
            </a:graphicData>
          </a:graphic>
        </xdr:graphicFrame>
      </mc:Choice>
      <mc:Fallback xmlns="">
        <xdr:sp macro="" textlink="">
          <xdr:nvSpPr>
            <xdr:cNvPr id="0" name=""/>
            <xdr:cNvSpPr>
              <a:spLocks noTextEdit="1"/>
            </xdr:cNvSpPr>
          </xdr:nvSpPr>
          <xdr:spPr>
            <a:xfrm>
              <a:off x="13049250" y="23241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30</xdr:col>
          <xdr:colOff>504825</xdr:colOff>
          <xdr:row>19</xdr:row>
          <xdr:rowOff>85725</xdr:rowOff>
        </xdr:from>
        <xdr:to>
          <xdr:col>35</xdr:col>
          <xdr:colOff>219075</xdr:colOff>
          <xdr:row>32</xdr:row>
          <xdr:rowOff>9525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US" sz="1600" b="1" i="0" u="none" strike="noStrike" baseline="0">
                  <a:solidFill>
                    <a:srgbClr val="000000"/>
                  </a:solidFill>
                  <a:latin typeface="Barlow Condensed ExtraBold"/>
                </a:rPr>
                <a:t>Bring Charts to Existing PPT</a:t>
              </a:r>
            </a:p>
          </xdr:txBody>
        </xdr:sp>
        <xdr:clientData fPrintsWithSheet="0"/>
      </xdr:twoCellAnchor>
    </mc:Choice>
    <mc:Fallback/>
  </mc:AlternateContent>
  <xdr:twoCellAnchor editAs="oneCell">
    <xdr:from>
      <xdr:col>7</xdr:col>
      <xdr:colOff>523875</xdr:colOff>
      <xdr:row>161</xdr:row>
      <xdr:rowOff>38100</xdr:rowOff>
    </xdr:from>
    <xdr:to>
      <xdr:col>27</xdr:col>
      <xdr:colOff>21591</xdr:colOff>
      <xdr:row>196</xdr:row>
      <xdr:rowOff>18233</xdr:rowOff>
    </xdr:to>
    <xdr:pic>
      <xdr:nvPicPr>
        <xdr:cNvPr id="25" name="Picture 24">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6"/>
        <a:stretch>
          <a:fillRect/>
        </a:stretch>
      </xdr:blipFill>
      <xdr:spPr>
        <a:xfrm>
          <a:off x="7305675" y="30708600"/>
          <a:ext cx="13823316" cy="6647633"/>
        </a:xfrm>
        <a:prstGeom prst="rect">
          <a:avLst/>
        </a:prstGeom>
      </xdr:spPr>
    </xdr:pic>
    <xdr:clientData/>
  </xdr:twoCellAnchor>
  <xdr:twoCellAnchor>
    <xdr:from>
      <xdr:col>11</xdr:col>
      <xdr:colOff>257175</xdr:colOff>
      <xdr:row>157</xdr:row>
      <xdr:rowOff>9525</xdr:rowOff>
    </xdr:from>
    <xdr:to>
      <xdr:col>22</xdr:col>
      <xdr:colOff>266700</xdr:colOff>
      <xdr:row>160</xdr:row>
      <xdr:rowOff>133350</xdr:rowOff>
    </xdr:to>
    <xdr:sp macro="" textlink="">
      <xdr:nvSpPr>
        <xdr:cNvPr id="26" name="TextBox 25">
          <a:extLst>
            <a:ext uri="{FF2B5EF4-FFF2-40B4-BE49-F238E27FC236}">
              <a16:creationId xmlns:a16="http://schemas.microsoft.com/office/drawing/2014/main" id="{00000000-0008-0000-0300-00001A000000}"/>
            </a:ext>
          </a:extLst>
        </xdr:cNvPr>
        <xdr:cNvSpPr txBox="1"/>
      </xdr:nvSpPr>
      <xdr:spPr>
        <a:xfrm>
          <a:off x="11049000" y="29918025"/>
          <a:ext cx="727710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aseline="0"/>
            <a:t>Visualization made in Excel 3D Map</a:t>
          </a:r>
        </a:p>
        <a:p>
          <a:pPr algn="ctr"/>
          <a:r>
            <a:rPr lang="en-US" sz="1800" baseline="0"/>
            <a:t>Access map by going to Insert -&gt; 3D Map -&gt; Open 3D Map</a:t>
          </a:r>
          <a:endParaRPr lang="en-US" sz="1800"/>
        </a:p>
      </xdr:txBody>
    </xdr:sp>
    <xdr:clientData/>
  </xdr:twoCellAnchor>
  <xdr:twoCellAnchor>
    <xdr:from>
      <xdr:col>0</xdr:col>
      <xdr:colOff>228601</xdr:colOff>
      <xdr:row>118</xdr:row>
      <xdr:rowOff>104776</xdr:rowOff>
    </xdr:from>
    <xdr:to>
      <xdr:col>27</xdr:col>
      <xdr:colOff>266701</xdr:colOff>
      <xdr:row>146</xdr:row>
      <xdr:rowOff>85726</xdr:rowOff>
    </xdr:to>
    <xdr:sp macro="" textlink="">
      <xdr:nvSpPr>
        <xdr:cNvPr id="29" name="Rectangle 28">
          <a:extLst>
            <a:ext uri="{FF2B5EF4-FFF2-40B4-BE49-F238E27FC236}">
              <a16:creationId xmlns:a16="http://schemas.microsoft.com/office/drawing/2014/main" id="{00000000-0008-0000-0300-00001D000000}"/>
            </a:ext>
          </a:extLst>
        </xdr:cNvPr>
        <xdr:cNvSpPr/>
      </xdr:nvSpPr>
      <xdr:spPr>
        <a:xfrm>
          <a:off x="228601" y="22583776"/>
          <a:ext cx="21145500" cy="53149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257175</xdr:colOff>
      <xdr:row>155</xdr:row>
      <xdr:rowOff>171450</xdr:rowOff>
    </xdr:from>
    <xdr:to>
      <xdr:col>27</xdr:col>
      <xdr:colOff>314324</xdr:colOff>
      <xdr:row>198</xdr:row>
      <xdr:rowOff>76199</xdr:rowOff>
    </xdr:to>
    <xdr:sp macro="" textlink="">
      <xdr:nvSpPr>
        <xdr:cNvPr id="30" name="Rectangle 29">
          <a:extLst>
            <a:ext uri="{FF2B5EF4-FFF2-40B4-BE49-F238E27FC236}">
              <a16:creationId xmlns:a16="http://schemas.microsoft.com/office/drawing/2014/main" id="{00000000-0008-0000-0300-00001E000000}"/>
            </a:ext>
          </a:extLst>
        </xdr:cNvPr>
        <xdr:cNvSpPr/>
      </xdr:nvSpPr>
      <xdr:spPr>
        <a:xfrm>
          <a:off x="257175" y="29698950"/>
          <a:ext cx="21164549" cy="809624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ng qing quan matthew" refreshedDate="44658.871085995372" createdVersion="7" refreshedVersion="7" minRefreshableVersion="3" recordCount="500" xr:uid="{52C13DAC-FDC4-49EA-B1AF-F212984F5264}">
  <cacheSource type="worksheet">
    <worksheetSource name="Table7"/>
  </cacheSource>
  <cacheFields count="15">
    <cacheField name="UUID" numFmtId="0">
      <sharedItems containsSemiMixedTypes="0" containsString="0" containsNumber="1" containsInteger="1" minValue="1000" maxValue="1499"/>
    </cacheField>
    <cacheField name="Cat Name" numFmtId="0">
      <sharedItems/>
    </cacheField>
    <cacheField name="Cat Breed" numFmtId="0">
      <sharedItems/>
    </cacheField>
    <cacheField name="Coat Pattern" numFmtId="0">
      <sharedItems count="16">
        <s v="Spotted, marbled, or rosetted"/>
        <s v="Ticked tabby"/>
        <s v="Evenly solid"/>
        <s v="Colorpoint"/>
        <s v="White Spot"/>
        <s v="Multi-color"/>
        <s v="Solid or Tortoiseshell"/>
        <s v="Solid, classic tabby, spotted tabby and ticked tabby"/>
        <s v="Solid brown"/>
        <s v="All"/>
        <s v="Spotted or marbled"/>
        <s v="Spotted tabby"/>
        <s v="Solid"/>
        <s v="Solid black"/>
        <s v="Comes in varying shades of blue"/>
        <s v="Mitted colorpoint"/>
      </sharedItems>
      <fieldGroup par="14"/>
    </cacheField>
    <cacheField name="Gender" numFmtId="0">
      <sharedItems count="2">
        <s v="Male"/>
        <s v="Female"/>
      </sharedItems>
    </cacheField>
    <cacheField name="Vasectomised" numFmtId="0">
      <sharedItems count="2">
        <s v="No"/>
        <s v="Yes"/>
      </sharedItems>
    </cacheField>
    <cacheField name="Weight (kg)" numFmtId="164">
      <sharedItems containsSemiMixedTypes="0" containsString="0" containsNumber="1" minValue="2.0299999999999998" maxValue="11.983000000000001"/>
    </cacheField>
    <cacheField name="Size (cm)" numFmtId="1">
      <sharedItems containsSemiMixedTypes="0" containsString="0" containsNumber="1" containsInteger="1" minValue="6" maxValue="30"/>
    </cacheField>
    <cacheField name="Type" numFmtId="0">
      <sharedItems count="4">
        <s v="Small &amp; Thin"/>
        <s v="Small &amp; Fat"/>
        <s v="Big &amp; Fat"/>
        <s v="Big &amp; Thin"/>
      </sharedItems>
    </cacheField>
    <cacheField name="Location" numFmtId="0">
      <sharedItems count="26">
        <s v="Punggol"/>
        <s v="Bedok"/>
        <s v="Joo Chiat"/>
        <s v="Upper Bukit Timah"/>
        <s v="Ang Mo Kio"/>
        <s v="Macpherson"/>
        <s v="Changi"/>
        <s v="Kranji"/>
        <s v="Watten Estate"/>
        <s v="Geylang"/>
        <s v="Pasir Panjang"/>
        <s v="Little India"/>
        <s v="Toa Payoh"/>
        <s v="Anson"/>
        <s v="Tiong Bahru"/>
        <s v="Tampines"/>
        <s v="Ardmore"/>
        <s v="Middle Road"/>
        <s v="Jurong"/>
        <s v="Choa Chu Kang"/>
        <s v="Orchard"/>
        <s v="Lim Chu Kang"/>
        <s v="Raffles Place"/>
        <s v="Telok Blangah"/>
        <s v="High Street"/>
        <s v="Upper Thomson"/>
      </sharedItems>
    </cacheField>
    <cacheField name="Owner" numFmtId="0">
      <sharedItems/>
    </cacheField>
    <cacheField name="Cost" numFmtId="165">
      <sharedItems containsSemiMixedTypes="0" containsString="0" containsNumber="1" containsInteger="1" minValue="119" maxValue="3995"/>
    </cacheField>
    <cacheField name="Birthday" numFmtId="166">
      <sharedItems containsSemiMixedTypes="0" containsNonDate="0" containsDate="1" containsString="0" minDate="2010-01-14T00:00:00" maxDate="2021-12-19T00:00:00" count="470">
        <d v="2016-09-27T00:00:00"/>
        <d v="2014-06-01T00:00:00"/>
        <d v="2010-01-27T00:00:00"/>
        <d v="2020-09-01T00:00:00"/>
        <d v="2017-05-31T00:00:00"/>
        <d v="2018-10-08T00:00:00"/>
        <d v="2012-04-01T00:00:00"/>
        <d v="2011-10-05T00:00:00"/>
        <d v="2020-08-31T00:00:00"/>
        <d v="2021-09-20T00:00:00"/>
        <d v="2011-08-24T00:00:00"/>
        <d v="2012-11-18T00:00:00"/>
        <d v="2017-06-16T00:00:00"/>
        <d v="2012-05-11T00:00:00"/>
        <d v="2018-01-25T00:00:00"/>
        <d v="2020-12-09T00:00:00"/>
        <d v="2018-10-27T00:00:00"/>
        <d v="2012-05-30T00:00:00"/>
        <d v="2010-06-17T00:00:00"/>
        <d v="2017-08-02T00:00:00"/>
        <d v="2012-04-14T00:00:00"/>
        <d v="2013-03-18T00:00:00"/>
        <d v="2011-11-16T00:00:00"/>
        <d v="2014-07-03T00:00:00"/>
        <d v="2013-11-18T00:00:00"/>
        <d v="2014-03-05T00:00:00"/>
        <d v="2015-02-18T00:00:00"/>
        <d v="2021-11-09T00:00:00"/>
        <d v="2018-05-23T00:00:00"/>
        <d v="2016-09-30T00:00:00"/>
        <d v="2012-09-17T00:00:00"/>
        <d v="2016-06-27T00:00:00"/>
        <d v="2013-09-12T00:00:00"/>
        <d v="2018-01-20T00:00:00"/>
        <d v="2021-11-28T00:00:00"/>
        <d v="2015-12-30T00:00:00"/>
        <d v="2018-09-29T00:00:00"/>
        <d v="2017-02-27T00:00:00"/>
        <d v="2020-10-16T00:00:00"/>
        <d v="2014-09-08T00:00:00"/>
        <d v="2020-03-14T00:00:00"/>
        <d v="2018-02-02T00:00:00"/>
        <d v="2017-02-01T00:00:00"/>
        <d v="2018-12-06T00:00:00"/>
        <d v="2017-09-23T00:00:00"/>
        <d v="2017-08-23T00:00:00"/>
        <d v="2013-08-13T00:00:00"/>
        <d v="2021-04-14T00:00:00"/>
        <d v="2021-09-03T00:00:00"/>
        <d v="2012-07-31T00:00:00"/>
        <d v="2020-11-28T00:00:00"/>
        <d v="2021-05-12T00:00:00"/>
        <d v="2012-06-12T00:00:00"/>
        <d v="2021-07-31T00:00:00"/>
        <d v="2013-10-09T00:00:00"/>
        <d v="2012-04-06T00:00:00"/>
        <d v="2018-09-25T00:00:00"/>
        <d v="2015-05-09T00:00:00"/>
        <d v="2016-10-10T00:00:00"/>
        <d v="2011-03-04T00:00:00"/>
        <d v="2015-01-01T00:00:00"/>
        <d v="2011-01-09T00:00:00"/>
        <d v="2018-09-30T00:00:00"/>
        <d v="2015-01-16T00:00:00"/>
        <d v="2011-02-15T00:00:00"/>
        <d v="2016-04-17T00:00:00"/>
        <d v="2015-11-02T00:00:00"/>
        <d v="2011-11-25T00:00:00"/>
        <d v="2013-10-01T00:00:00"/>
        <d v="2021-09-23T00:00:00"/>
        <d v="2020-01-13T00:00:00"/>
        <d v="2012-08-31T00:00:00"/>
        <d v="2021-06-09T00:00:00"/>
        <d v="2012-06-26T00:00:00"/>
        <d v="2021-09-25T00:00:00"/>
        <d v="2017-08-01T00:00:00"/>
        <d v="2021-06-22T00:00:00"/>
        <d v="2020-08-26T00:00:00"/>
        <d v="2018-01-11T00:00:00"/>
        <d v="2015-04-26T00:00:00"/>
        <d v="2017-04-01T00:00:00"/>
        <d v="2017-02-21T00:00:00"/>
        <d v="2018-11-14T00:00:00"/>
        <d v="2018-02-01T00:00:00"/>
        <d v="2016-06-30T00:00:00"/>
        <d v="2018-04-14T00:00:00"/>
        <d v="2019-10-06T00:00:00"/>
        <d v="2018-02-17T00:00:00"/>
        <d v="2014-12-08T00:00:00"/>
        <d v="2012-05-23T00:00:00"/>
        <d v="2018-10-09T00:00:00"/>
        <d v="2011-06-25T00:00:00"/>
        <d v="2010-11-11T00:00:00"/>
        <d v="2018-06-11T00:00:00"/>
        <d v="2015-07-06T00:00:00"/>
        <d v="2010-07-25T00:00:00"/>
        <d v="2020-01-31T00:00:00"/>
        <d v="2014-01-02T00:00:00"/>
        <d v="2021-07-24T00:00:00"/>
        <d v="2021-07-08T00:00:00"/>
        <d v="2014-05-21T00:00:00"/>
        <d v="2015-03-12T00:00:00"/>
        <d v="2011-09-04T00:00:00"/>
        <d v="2012-10-13T00:00:00"/>
        <d v="2014-06-05T00:00:00"/>
        <d v="2021-08-02T00:00:00"/>
        <d v="2021-09-26T00:00:00"/>
        <d v="2015-06-20T00:00:00"/>
        <d v="2018-10-17T00:00:00"/>
        <d v="2012-10-08T00:00:00"/>
        <d v="2021-03-13T00:00:00"/>
        <d v="2017-03-21T00:00:00"/>
        <d v="2017-10-03T00:00:00"/>
        <d v="2019-01-21T00:00:00"/>
        <d v="2017-05-06T00:00:00"/>
        <d v="2018-03-10T00:00:00"/>
        <d v="2019-11-05T00:00:00"/>
        <d v="2016-10-16T00:00:00"/>
        <d v="2016-10-02T00:00:00"/>
        <d v="2011-01-30T00:00:00"/>
        <d v="2011-04-17T00:00:00"/>
        <d v="2017-08-27T00:00:00"/>
        <d v="2011-07-09T00:00:00"/>
        <d v="2021-07-19T00:00:00"/>
        <d v="2016-02-21T00:00:00"/>
        <d v="2020-03-13T00:00:00"/>
        <d v="2011-09-27T00:00:00"/>
        <d v="2016-11-20T00:00:00"/>
        <d v="2019-03-06T00:00:00"/>
        <d v="2011-12-02T00:00:00"/>
        <d v="2011-05-14T00:00:00"/>
        <d v="2021-06-15T00:00:00"/>
        <d v="2013-10-29T00:00:00"/>
        <d v="2017-04-04T00:00:00"/>
        <d v="2014-12-29T00:00:00"/>
        <d v="2017-08-05T00:00:00"/>
        <d v="2020-11-06T00:00:00"/>
        <d v="2013-12-19T00:00:00"/>
        <d v="2017-05-02T00:00:00"/>
        <d v="2018-10-20T00:00:00"/>
        <d v="2011-02-04T00:00:00"/>
        <d v="2020-10-26T00:00:00"/>
        <d v="2010-03-01T00:00:00"/>
        <d v="2021-11-05T00:00:00"/>
        <d v="2010-03-23T00:00:00"/>
        <d v="2012-10-26T00:00:00"/>
        <d v="2020-12-29T00:00:00"/>
        <d v="2014-09-13T00:00:00"/>
        <d v="2017-06-03T00:00:00"/>
        <d v="2010-04-29T00:00:00"/>
        <d v="2019-01-12T00:00:00"/>
        <d v="2020-10-25T00:00:00"/>
        <d v="2016-04-04T00:00:00"/>
        <d v="2019-10-14T00:00:00"/>
        <d v="2013-01-08T00:00:00"/>
        <d v="2017-07-20T00:00:00"/>
        <d v="2012-01-12T00:00:00"/>
        <d v="2018-12-18T00:00:00"/>
        <d v="2017-12-17T00:00:00"/>
        <d v="2018-07-20T00:00:00"/>
        <d v="2019-12-11T00:00:00"/>
        <d v="2020-08-06T00:00:00"/>
        <d v="2010-06-12T00:00:00"/>
        <d v="2010-03-12T00:00:00"/>
        <d v="2018-03-18T00:00:00"/>
        <d v="2020-10-12T00:00:00"/>
        <d v="2010-04-18T00:00:00"/>
        <d v="2013-09-08T00:00:00"/>
        <d v="2018-06-25T00:00:00"/>
        <d v="2014-02-03T00:00:00"/>
        <d v="2010-03-03T00:00:00"/>
        <d v="2021-04-17T00:00:00"/>
        <d v="2015-10-26T00:00:00"/>
        <d v="2014-11-27T00:00:00"/>
        <d v="2017-10-11T00:00:00"/>
        <d v="2011-07-06T00:00:00"/>
        <d v="2018-12-19T00:00:00"/>
        <d v="2016-05-05T00:00:00"/>
        <d v="2015-03-21T00:00:00"/>
        <d v="2018-01-18T00:00:00"/>
        <d v="2018-03-25T00:00:00"/>
        <d v="2016-06-04T00:00:00"/>
        <d v="2019-11-19T00:00:00"/>
        <d v="2016-11-12T00:00:00"/>
        <d v="2010-06-04T00:00:00"/>
        <d v="2016-05-17T00:00:00"/>
        <d v="2019-09-19T00:00:00"/>
        <d v="2020-06-15T00:00:00"/>
        <d v="2012-05-22T00:00:00"/>
        <d v="2010-08-22T00:00:00"/>
        <d v="2012-05-19T00:00:00"/>
        <d v="2017-04-06T00:00:00"/>
        <d v="2016-07-19T00:00:00"/>
        <d v="2010-09-04T00:00:00"/>
        <d v="2021-07-09T00:00:00"/>
        <d v="2014-04-08T00:00:00"/>
        <d v="2014-11-25T00:00:00"/>
        <d v="2013-09-16T00:00:00"/>
        <d v="2014-01-21T00:00:00"/>
        <d v="2012-05-07T00:00:00"/>
        <d v="2017-10-18T00:00:00"/>
        <d v="2010-11-08T00:00:00"/>
        <d v="2014-08-27T00:00:00"/>
        <d v="2021-05-25T00:00:00"/>
        <d v="2011-09-25T00:00:00"/>
        <d v="2013-05-20T00:00:00"/>
        <d v="2020-10-13T00:00:00"/>
        <d v="2011-08-20T00:00:00"/>
        <d v="2014-06-21T00:00:00"/>
        <d v="2019-06-22T00:00:00"/>
        <d v="2012-08-27T00:00:00"/>
        <d v="2013-06-29T00:00:00"/>
        <d v="2010-12-20T00:00:00"/>
        <d v="2020-11-09T00:00:00"/>
        <d v="2014-03-11T00:00:00"/>
        <d v="2014-09-17T00:00:00"/>
        <d v="2021-12-15T00:00:00"/>
        <d v="2019-06-16T00:00:00"/>
        <d v="2014-03-25T00:00:00"/>
        <d v="2011-09-23T00:00:00"/>
        <d v="2019-04-24T00:00:00"/>
        <d v="2014-02-19T00:00:00"/>
        <d v="2010-10-02T00:00:00"/>
        <d v="2016-09-08T00:00:00"/>
        <d v="2020-02-15T00:00:00"/>
        <d v="2012-03-09T00:00:00"/>
        <d v="2020-11-03T00:00:00"/>
        <d v="2010-04-27T00:00:00"/>
        <d v="2017-04-02T00:00:00"/>
        <d v="2020-03-16T00:00:00"/>
        <d v="2013-11-03T00:00:00"/>
        <d v="2018-02-15T00:00:00"/>
        <d v="2019-07-04T00:00:00"/>
        <d v="2010-10-27T00:00:00"/>
        <d v="2019-07-12T00:00:00"/>
        <d v="2011-09-30T00:00:00"/>
        <d v="2019-12-05T00:00:00"/>
        <d v="2010-11-13T00:00:00"/>
        <d v="2011-07-10T00:00:00"/>
        <d v="2014-05-05T00:00:00"/>
        <d v="2019-11-04T00:00:00"/>
        <d v="2010-09-27T00:00:00"/>
        <d v="2016-09-19T00:00:00"/>
        <d v="2020-12-04T00:00:00"/>
        <d v="2015-10-08T00:00:00"/>
        <d v="2017-01-16T00:00:00"/>
        <d v="2012-07-19T00:00:00"/>
        <d v="2013-03-07T00:00:00"/>
        <d v="2018-10-10T00:00:00"/>
        <d v="2013-07-01T00:00:00"/>
        <d v="2010-05-30T00:00:00"/>
        <d v="2014-02-06T00:00:00"/>
        <d v="2020-05-13T00:00:00"/>
        <d v="2015-09-03T00:00:00"/>
        <d v="2017-09-02T00:00:00"/>
        <d v="2010-11-01T00:00:00"/>
        <d v="2020-01-01T00:00:00"/>
        <d v="2014-08-30T00:00:00"/>
        <d v="2016-11-24T00:00:00"/>
        <d v="2021-09-10T00:00:00"/>
        <d v="2012-12-21T00:00:00"/>
        <d v="2016-10-03T00:00:00"/>
        <d v="2010-07-01T00:00:00"/>
        <d v="2013-07-20T00:00:00"/>
        <d v="2018-02-07T00:00:00"/>
        <d v="2013-12-27T00:00:00"/>
        <d v="2015-10-23T00:00:00"/>
        <d v="2018-12-15T00:00:00"/>
        <d v="2019-05-17T00:00:00"/>
        <d v="2010-02-12T00:00:00"/>
        <d v="2018-12-11T00:00:00"/>
        <d v="2020-06-03T00:00:00"/>
        <d v="2012-11-21T00:00:00"/>
        <d v="2014-03-20T00:00:00"/>
        <d v="2017-10-02T00:00:00"/>
        <d v="2021-07-07T00:00:00"/>
        <d v="2014-07-04T00:00:00"/>
        <d v="2018-07-14T00:00:00"/>
        <d v="2014-10-05T00:00:00"/>
        <d v="2012-01-17T00:00:00"/>
        <d v="2015-03-10T00:00:00"/>
        <d v="2020-01-26T00:00:00"/>
        <d v="2010-07-22T00:00:00"/>
        <d v="2011-04-01T00:00:00"/>
        <d v="2011-08-03T00:00:00"/>
        <d v="2016-06-22T00:00:00"/>
        <d v="2020-10-31T00:00:00"/>
        <d v="2011-07-08T00:00:00"/>
        <d v="2012-04-15T00:00:00"/>
        <d v="2015-03-06T00:00:00"/>
        <d v="2018-12-21T00:00:00"/>
        <d v="2018-08-27T00:00:00"/>
        <d v="2016-12-30T00:00:00"/>
        <d v="2020-04-07T00:00:00"/>
        <d v="2019-06-23T00:00:00"/>
        <d v="2014-01-20T00:00:00"/>
        <d v="2011-10-01T00:00:00"/>
        <d v="2018-10-31T00:00:00"/>
        <d v="2021-01-31T00:00:00"/>
        <d v="2010-08-21T00:00:00"/>
        <d v="2019-06-06T00:00:00"/>
        <d v="2016-02-08T00:00:00"/>
        <d v="2013-08-31T00:00:00"/>
        <d v="2010-05-09T00:00:00"/>
        <d v="2016-11-29T00:00:00"/>
        <d v="2019-11-15T00:00:00"/>
        <d v="2011-04-14T00:00:00"/>
        <d v="2016-07-28T00:00:00"/>
        <d v="2010-10-20T00:00:00"/>
        <d v="2010-04-26T00:00:00"/>
        <d v="2010-12-26T00:00:00"/>
        <d v="2021-03-20T00:00:00"/>
        <d v="2015-05-02T00:00:00"/>
        <d v="2021-02-09T00:00:00"/>
        <d v="2017-10-16T00:00:00"/>
        <d v="2014-05-12T00:00:00"/>
        <d v="2010-08-19T00:00:00"/>
        <d v="2019-03-31T00:00:00"/>
        <d v="2020-06-20T00:00:00"/>
        <d v="2011-01-27T00:00:00"/>
        <d v="2021-02-07T00:00:00"/>
        <d v="2018-02-10T00:00:00"/>
        <d v="2010-02-13T00:00:00"/>
        <d v="2016-05-19T00:00:00"/>
        <d v="2010-09-28T00:00:00"/>
        <d v="2012-02-04T00:00:00"/>
        <d v="2014-11-15T00:00:00"/>
        <d v="2016-09-21T00:00:00"/>
        <d v="2021-05-27T00:00:00"/>
        <d v="2015-04-14T00:00:00"/>
        <d v="2013-01-27T00:00:00"/>
        <d v="2013-10-30T00:00:00"/>
        <d v="2014-08-17T00:00:00"/>
        <d v="2015-02-05T00:00:00"/>
        <d v="2011-07-18T00:00:00"/>
        <d v="2019-08-10T00:00:00"/>
        <d v="2012-07-04T00:00:00"/>
        <d v="2016-02-28T00:00:00"/>
        <d v="2020-06-24T00:00:00"/>
        <d v="2018-11-03T00:00:00"/>
        <d v="2021-12-18T00:00:00"/>
        <d v="2017-12-20T00:00:00"/>
        <d v="2019-05-02T00:00:00"/>
        <d v="2014-02-13T00:00:00"/>
        <d v="2015-07-14T00:00:00"/>
        <d v="2014-04-14T00:00:00"/>
        <d v="2019-02-22T00:00:00"/>
        <d v="2018-01-06T00:00:00"/>
        <d v="2015-03-24T00:00:00"/>
        <d v="2016-05-01T00:00:00"/>
        <d v="2020-03-06T00:00:00"/>
        <d v="2017-12-03T00:00:00"/>
        <d v="2021-11-01T00:00:00"/>
        <d v="2016-03-14T00:00:00"/>
        <d v="2011-02-11T00:00:00"/>
        <d v="2012-01-08T00:00:00"/>
        <d v="2016-05-25T00:00:00"/>
        <d v="2016-11-19T00:00:00"/>
        <d v="2017-06-04T00:00:00"/>
        <d v="2019-01-27T00:00:00"/>
        <d v="2018-08-19T00:00:00"/>
        <d v="2020-08-08T00:00:00"/>
        <d v="2011-11-13T00:00:00"/>
        <d v="2012-11-05T00:00:00"/>
        <d v="2021-02-20T00:00:00"/>
        <d v="2013-04-14T00:00:00"/>
        <d v="2019-12-15T00:00:00"/>
        <d v="2020-05-20T00:00:00"/>
        <d v="2021-11-12T00:00:00"/>
        <d v="2011-12-14T00:00:00"/>
        <d v="2011-02-09T00:00:00"/>
        <d v="2015-06-30T00:00:00"/>
        <d v="2017-09-29T00:00:00"/>
        <d v="2010-04-13T00:00:00"/>
        <d v="2016-04-24T00:00:00"/>
        <d v="2014-04-25T00:00:00"/>
        <d v="2020-04-30T00:00:00"/>
        <d v="2012-11-11T00:00:00"/>
        <d v="2015-11-29T00:00:00"/>
        <d v="2017-02-28T00:00:00"/>
        <d v="2017-12-01T00:00:00"/>
        <d v="2021-04-19T00:00:00"/>
        <d v="2011-01-06T00:00:00"/>
        <d v="2019-01-01T00:00:00"/>
        <d v="2012-07-17T00:00:00"/>
        <d v="2012-05-04T00:00:00"/>
        <d v="2019-10-24T00:00:00"/>
        <d v="2014-12-21T00:00:00"/>
        <d v="2017-08-26T00:00:00"/>
        <d v="2011-04-11T00:00:00"/>
        <d v="2021-01-24T00:00:00"/>
        <d v="2016-07-26T00:00:00"/>
        <d v="2016-09-09T00:00:00"/>
        <d v="2016-07-24T00:00:00"/>
        <d v="2012-02-15T00:00:00"/>
        <d v="2015-03-03T00:00:00"/>
        <d v="2017-06-27T00:00:00"/>
        <d v="2018-09-02T00:00:00"/>
        <d v="2016-04-02T00:00:00"/>
        <d v="2016-05-20T00:00:00"/>
        <d v="2012-04-11T00:00:00"/>
        <d v="2011-03-01T00:00:00"/>
        <d v="2010-10-13T00:00:00"/>
        <d v="2017-12-21T00:00:00"/>
        <d v="2016-09-18T00:00:00"/>
        <d v="2013-12-22T00:00:00"/>
        <d v="2017-03-28T00:00:00"/>
        <d v="2015-12-11T00:00:00"/>
        <d v="2011-05-31T00:00:00"/>
        <d v="2012-07-10T00:00:00"/>
        <d v="2013-12-17T00:00:00"/>
        <d v="2012-12-13T00:00:00"/>
        <d v="2018-06-08T00:00:00"/>
        <d v="2010-11-07T00:00:00"/>
        <d v="2019-09-16T00:00:00"/>
        <d v="2016-03-21T00:00:00"/>
        <d v="2018-09-23T00:00:00"/>
        <d v="2016-08-13T00:00:00"/>
        <d v="2011-08-19T00:00:00"/>
        <d v="2013-04-08T00:00:00"/>
        <d v="2017-01-29T00:00:00"/>
        <d v="2020-11-22T00:00:00"/>
        <d v="2015-12-21T00:00:00"/>
        <d v="2014-02-12T00:00:00"/>
        <d v="2021-05-11T00:00:00"/>
        <d v="2020-04-18T00:00:00"/>
        <d v="2011-12-07T00:00:00"/>
        <d v="2013-12-08T00:00:00"/>
        <d v="2018-08-15T00:00:00"/>
        <d v="2014-02-07T00:00:00"/>
        <d v="2011-06-26T00:00:00"/>
        <d v="2012-07-03T00:00:00"/>
        <d v="2014-08-08T00:00:00"/>
        <d v="2016-09-05T00:00:00"/>
        <d v="2010-04-09T00:00:00"/>
        <d v="2014-03-10T00:00:00"/>
        <d v="2013-01-19T00:00:00"/>
        <d v="2012-06-21T00:00:00"/>
        <d v="2020-01-27T00:00:00"/>
        <d v="2012-12-06T00:00:00"/>
        <d v="2014-11-24T00:00:00"/>
        <d v="2014-05-11T00:00:00"/>
        <d v="2020-05-21T00:00:00"/>
        <d v="2015-10-13T00:00:00"/>
        <d v="2021-08-30T00:00:00"/>
        <d v="2017-10-22T00:00:00"/>
        <d v="2015-09-08T00:00:00"/>
        <d v="2014-09-29T00:00:00"/>
        <d v="2010-09-24T00:00:00"/>
        <d v="2010-04-22T00:00:00"/>
        <d v="2020-07-20T00:00:00"/>
        <d v="2019-12-28T00:00:00"/>
        <d v="2011-11-07T00:00:00"/>
        <d v="2018-08-11T00:00:00"/>
        <d v="2010-01-14T00:00:00"/>
        <d v="2012-11-23T00:00:00"/>
        <d v="2021-02-22T00:00:00"/>
        <d v="2010-08-04T00:00:00"/>
        <d v="2016-03-11T00:00:00"/>
        <d v="2015-01-15T00:00:00"/>
        <d v="2020-03-17T00:00:00"/>
        <d v="2019-10-03T00:00:00"/>
        <d v="2012-12-08T00:00:00"/>
        <d v="2013-07-25T00:00:00"/>
        <d v="2019-01-29T00:00:00"/>
        <d v="2020-09-08T00:00:00"/>
        <d v="2021-06-04T00:00:00"/>
        <d v="2017-09-09T00:00:00"/>
        <d v="2021-06-30T00:00:00"/>
        <d v="2016-03-06T00:00:00"/>
      </sharedItems>
    </cacheField>
    <cacheField name="Age (Years)" numFmtId="1">
      <sharedItems containsSemiMixedTypes="0" containsString="0" containsNumber="1" minValue="0.30136986301369861" maxValue="12.235616438356164"/>
    </cacheField>
    <cacheField name="Coat Pattern2" numFmtId="0" databaseField="0">
      <fieldGroup base="3">
        <discretePr count="16">
          <x v="2"/>
          <x v="4"/>
          <x v="4"/>
          <x v="3"/>
          <x v="4"/>
          <x v="3"/>
          <x v="1"/>
          <x v="1"/>
          <x v="1"/>
          <x v="0"/>
          <x v="2"/>
          <x v="2"/>
          <x v="1"/>
          <x v="1"/>
          <x v="3"/>
          <x v="3"/>
        </discretePr>
        <groupItems count="5">
          <s v="All"/>
          <s v="Group1"/>
          <s v="Group2"/>
          <s v="Group3"/>
          <s v="Group4"/>
        </groupItems>
      </fieldGroup>
    </cacheField>
  </cacheFields>
  <extLst>
    <ext xmlns:x14="http://schemas.microsoft.com/office/spreadsheetml/2009/9/main" uri="{725AE2AE-9491-48be-B2B4-4EB974FC3084}">
      <x14:pivotCacheDefinition pivotCacheId="5920268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n v="1000"/>
    <s v="Becca"/>
    <s v="American Wirehair"/>
    <x v="0"/>
    <x v="0"/>
    <x v="0"/>
    <n v="2.532"/>
    <n v="6"/>
    <x v="0"/>
    <x v="0"/>
    <s v="Matthew Tan"/>
    <n v="3860"/>
    <x v="0"/>
    <n v="5.5287671232876709"/>
  </r>
  <r>
    <n v="1001"/>
    <s v="Connor"/>
    <s v="Birman"/>
    <x v="1"/>
    <x v="1"/>
    <x v="1"/>
    <n v="11.404"/>
    <n v="18"/>
    <x v="1"/>
    <x v="1"/>
    <s v="Sarah Yong"/>
    <n v="2873"/>
    <x v="0"/>
    <n v="5.5287671232876709"/>
  </r>
  <r>
    <n v="1002"/>
    <s v="Chance"/>
    <s v="Aphrodite Giant"/>
    <x v="2"/>
    <x v="0"/>
    <x v="0"/>
    <n v="10.975"/>
    <n v="25"/>
    <x v="2"/>
    <x v="2"/>
    <s v="Nicole Bi"/>
    <n v="1339"/>
    <x v="1"/>
    <n v="7.8547945205479452"/>
  </r>
  <r>
    <n v="1003"/>
    <s v="Elton"/>
    <s v="Chantilly-Tiffany"/>
    <x v="3"/>
    <x v="0"/>
    <x v="1"/>
    <n v="10.141"/>
    <n v="27"/>
    <x v="2"/>
    <x v="3"/>
    <s v="Valerie Sze"/>
    <n v="874"/>
    <x v="2"/>
    <n v="12.2"/>
  </r>
  <r>
    <n v="1004"/>
    <s v="Wyatt"/>
    <s v="Chartreux"/>
    <x v="4"/>
    <x v="1"/>
    <x v="1"/>
    <n v="8.2629999999999999"/>
    <n v="23"/>
    <x v="3"/>
    <x v="2"/>
    <s v="Chloe Goh"/>
    <n v="277"/>
    <x v="3"/>
    <n v="1.5972602739726027"/>
  </r>
  <r>
    <n v="1005"/>
    <s v="Herbert"/>
    <s v="Asian Semi-longhair"/>
    <x v="5"/>
    <x v="0"/>
    <x v="0"/>
    <n v="9.7870000000000008"/>
    <n v="22"/>
    <x v="3"/>
    <x v="4"/>
    <s v="Joyce Foo"/>
    <n v="2369"/>
    <x v="4"/>
    <n v="4.8547945205479452"/>
  </r>
  <r>
    <n v="1006"/>
    <s v="Lewis"/>
    <s v="German Rex"/>
    <x v="6"/>
    <x v="1"/>
    <x v="0"/>
    <n v="11.983000000000001"/>
    <n v="19"/>
    <x v="1"/>
    <x v="4"/>
    <s v="Samantha Soon"/>
    <n v="635"/>
    <x v="5"/>
    <n v="3.4986301369863013"/>
  </r>
  <r>
    <n v="1007"/>
    <s v="Hera"/>
    <s v="Burmese"/>
    <x v="7"/>
    <x v="1"/>
    <x v="0"/>
    <n v="10.95"/>
    <n v="24"/>
    <x v="2"/>
    <x v="5"/>
    <s v="Emily Tan"/>
    <n v="3865"/>
    <x v="4"/>
    <n v="4.8547945205479452"/>
  </r>
  <r>
    <n v="1008"/>
    <s v="Leon"/>
    <s v="Donskoy or_x000d__x000a_Don Sphynx"/>
    <x v="8"/>
    <x v="0"/>
    <x v="0"/>
    <n v="9.0969999999999995"/>
    <n v="29"/>
    <x v="3"/>
    <x v="2"/>
    <s v="Michelle Foo"/>
    <n v="3573"/>
    <x v="6"/>
    <n v="10.021917808219179"/>
  </r>
  <r>
    <n v="1009"/>
    <s v="Tabitha"/>
    <s v="British Longhair"/>
    <x v="3"/>
    <x v="1"/>
    <x v="0"/>
    <n v="2.492"/>
    <n v="18"/>
    <x v="0"/>
    <x v="3"/>
    <s v="grace Chen"/>
    <n v="455"/>
    <x v="7"/>
    <n v="10.512328767123288"/>
  </r>
  <r>
    <n v="1010"/>
    <s v="Connor"/>
    <s v="Bambino"/>
    <x v="3"/>
    <x v="0"/>
    <x v="1"/>
    <n v="9.2829999999999995"/>
    <n v="23"/>
    <x v="3"/>
    <x v="6"/>
    <s v="Kim Foo"/>
    <n v="1479"/>
    <x v="8"/>
    <n v="1.6"/>
  </r>
  <r>
    <n v="1011"/>
    <s v="Shakespeare"/>
    <s v="Bengal"/>
    <x v="2"/>
    <x v="1"/>
    <x v="0"/>
    <n v="3.0790000000000002"/>
    <n v="30"/>
    <x v="3"/>
    <x v="7"/>
    <s v="Gladys Tan"/>
    <n v="1409"/>
    <x v="9"/>
    <n v="0.54520547945205478"/>
  </r>
  <r>
    <n v="1012"/>
    <s v="Noelle"/>
    <s v="Cyprus"/>
    <x v="5"/>
    <x v="1"/>
    <x v="1"/>
    <n v="3.5379999999999998"/>
    <n v="28"/>
    <x v="3"/>
    <x v="2"/>
    <s v="Alexis Mon"/>
    <n v="3419"/>
    <x v="10"/>
    <n v="10.627397260273973"/>
  </r>
  <r>
    <n v="1013"/>
    <s v="Katrina"/>
    <s v="Burmese"/>
    <x v="9"/>
    <x v="1"/>
    <x v="0"/>
    <n v="8.5809999999999995"/>
    <n v="24"/>
    <x v="3"/>
    <x v="5"/>
    <s v="Jasmine Bi"/>
    <n v="3624"/>
    <x v="11"/>
    <n v="9.3890410958904109"/>
  </r>
  <r>
    <n v="1014"/>
    <s v="Shell"/>
    <s v="Balinese"/>
    <x v="3"/>
    <x v="1"/>
    <x v="1"/>
    <n v="11.396000000000001"/>
    <n v="30"/>
    <x v="2"/>
    <x v="4"/>
    <s v="lyana Chen"/>
    <n v="3684"/>
    <x v="12"/>
    <n v="4.8109589041095893"/>
  </r>
  <r>
    <n v="1015"/>
    <s v="Maura"/>
    <s v="American Curl"/>
    <x v="8"/>
    <x v="1"/>
    <x v="0"/>
    <n v="10"/>
    <n v="20"/>
    <x v="2"/>
    <x v="8"/>
    <s v="Jean Goh"/>
    <n v="2243"/>
    <x v="13"/>
    <n v="9.912328767123288"/>
  </r>
  <r>
    <n v="1016"/>
    <s v="Vera"/>
    <s v="Exotic Shorthair"/>
    <x v="10"/>
    <x v="0"/>
    <x v="0"/>
    <n v="3.0590000000000002"/>
    <n v="22"/>
    <x v="3"/>
    <x v="2"/>
    <s v="Isabelle Long"/>
    <n v="229"/>
    <x v="14"/>
    <n v="4.2"/>
  </r>
  <r>
    <n v="1017"/>
    <s v="Molly"/>
    <s v="Javanese or_x000d__x000a_Colorpoint Longhair"/>
    <x v="7"/>
    <x v="1"/>
    <x v="0"/>
    <n v="10.786"/>
    <n v="27"/>
    <x v="2"/>
    <x v="9"/>
    <s v="ashley Si"/>
    <n v="1339"/>
    <x v="15"/>
    <n v="1.3260273972602741"/>
  </r>
  <r>
    <n v="1018"/>
    <s v="Pixel"/>
    <s v="Colorpoint Shorthair"/>
    <x v="9"/>
    <x v="0"/>
    <x v="0"/>
    <n v="5.5309999999999997"/>
    <n v="30"/>
    <x v="3"/>
    <x v="10"/>
    <s v="Nina Koo"/>
    <n v="3318"/>
    <x v="16"/>
    <n v="3.4465753424657533"/>
  </r>
  <r>
    <n v="1019"/>
    <s v="Chester"/>
    <s v="Chantilly-Tiffany"/>
    <x v="8"/>
    <x v="0"/>
    <x v="0"/>
    <n v="9.14"/>
    <n v="29"/>
    <x v="3"/>
    <x v="11"/>
    <s v="Iris Bi"/>
    <n v="946"/>
    <x v="17"/>
    <n v="9.8602739726027391"/>
  </r>
  <r>
    <n v="1020"/>
    <s v="Aubrey"/>
    <s v="American Shorthair"/>
    <x v="4"/>
    <x v="1"/>
    <x v="0"/>
    <n v="8.9459999999999997"/>
    <n v="20"/>
    <x v="3"/>
    <x v="12"/>
    <s v="Rachel Tan"/>
    <n v="1454"/>
    <x v="18"/>
    <n v="11.813698630136987"/>
  </r>
  <r>
    <n v="1021"/>
    <s v="Herbert"/>
    <s v="Colorpoint Shorthair"/>
    <x v="1"/>
    <x v="1"/>
    <x v="1"/>
    <n v="2.657"/>
    <n v="21"/>
    <x v="3"/>
    <x v="13"/>
    <s v="Joanne Chen"/>
    <n v="2953"/>
    <x v="19"/>
    <n v="4.6821917808219178"/>
  </r>
  <r>
    <n v="1022"/>
    <s v="Hallie"/>
    <s v="Colorpoint Shorthair"/>
    <x v="4"/>
    <x v="1"/>
    <x v="1"/>
    <n v="7.3819999999999997"/>
    <n v="19"/>
    <x v="0"/>
    <x v="14"/>
    <s v="Felicia Ong"/>
    <n v="2697"/>
    <x v="20"/>
    <n v="9.9863013698630141"/>
  </r>
  <r>
    <n v="1023"/>
    <s v="Jenna"/>
    <s v="Aphrodite Giant"/>
    <x v="7"/>
    <x v="1"/>
    <x v="0"/>
    <n v="9.0570000000000004"/>
    <n v="29"/>
    <x v="3"/>
    <x v="9"/>
    <s v="natalie Teo"/>
    <n v="2706"/>
    <x v="21"/>
    <n v="9.0602739726027401"/>
  </r>
  <r>
    <n v="1024"/>
    <s v="Chief"/>
    <s v="American Shorthair"/>
    <x v="9"/>
    <x v="1"/>
    <x v="1"/>
    <n v="7.9580000000000002"/>
    <n v="21"/>
    <x v="3"/>
    <x v="15"/>
    <s v="Sofia Sze"/>
    <n v="3443"/>
    <x v="22"/>
    <n v="10.397260273972602"/>
  </r>
  <r>
    <n v="1025"/>
    <s v="Shelby"/>
    <s v="Bombay"/>
    <x v="2"/>
    <x v="0"/>
    <x v="1"/>
    <n v="7.0839999999999996"/>
    <n v="21"/>
    <x v="3"/>
    <x v="15"/>
    <s v="Claris Ong"/>
    <n v="809"/>
    <x v="23"/>
    <n v="7.7671232876712333"/>
  </r>
  <r>
    <n v="1026"/>
    <s v="Iris"/>
    <s v="Aegean"/>
    <x v="3"/>
    <x v="0"/>
    <x v="1"/>
    <n v="3.879"/>
    <n v="29"/>
    <x v="3"/>
    <x v="0"/>
    <s v="Charmaine Bi"/>
    <n v="3895"/>
    <x v="24"/>
    <n v="8.3890410958904109"/>
  </r>
  <r>
    <n v="1027"/>
    <s v="Joy"/>
    <s v="Abyssinian"/>
    <x v="5"/>
    <x v="0"/>
    <x v="0"/>
    <n v="2.0640000000000001"/>
    <n v="30"/>
    <x v="3"/>
    <x v="6"/>
    <s v="Danielle Sze"/>
    <n v="1507"/>
    <x v="25"/>
    <n v="8.0958904109589049"/>
  </r>
  <r>
    <n v="1028"/>
    <s v="Lottie"/>
    <s v="Colorpoint Shorthair"/>
    <x v="2"/>
    <x v="1"/>
    <x v="1"/>
    <n v="6.5369999999999999"/>
    <n v="30"/>
    <x v="3"/>
    <x v="13"/>
    <s v="Claire Koo"/>
    <n v="2575"/>
    <x v="26"/>
    <n v="7.1369863013698627"/>
  </r>
  <r>
    <n v="1029"/>
    <s v="Katia"/>
    <s v="Bengal"/>
    <x v="9"/>
    <x v="1"/>
    <x v="1"/>
    <n v="10.952"/>
    <n v="29"/>
    <x v="2"/>
    <x v="15"/>
    <s v="Amelia Mon"/>
    <n v="2520"/>
    <x v="27"/>
    <n v="0.40821917808219177"/>
  </r>
  <r>
    <n v="1030"/>
    <s v="Luna"/>
    <s v="Aegean"/>
    <x v="2"/>
    <x v="1"/>
    <x v="1"/>
    <n v="4.3579999999999997"/>
    <n v="27"/>
    <x v="3"/>
    <x v="13"/>
    <s v="Kelly Bi"/>
    <n v="133"/>
    <x v="28"/>
    <n v="3.8767123287671232"/>
  </r>
  <r>
    <n v="1031"/>
    <s v="Alonzo"/>
    <s v="British Longhair"/>
    <x v="9"/>
    <x v="1"/>
    <x v="1"/>
    <n v="10.47"/>
    <n v="20"/>
    <x v="2"/>
    <x v="14"/>
    <s v="Hannah Pow"/>
    <n v="1979"/>
    <x v="29"/>
    <n v="5.5205479452054798"/>
  </r>
  <r>
    <n v="1032"/>
    <s v="Connor"/>
    <s v="Dragon Li or_x000d__x000a_Chinese Li Hua"/>
    <x v="5"/>
    <x v="1"/>
    <x v="1"/>
    <n v="2.5609999999999999"/>
    <n v="23"/>
    <x v="3"/>
    <x v="2"/>
    <s v="Hazel Pow"/>
    <n v="2356"/>
    <x v="30"/>
    <n v="9.5589041095890419"/>
  </r>
  <r>
    <n v="1033"/>
    <s v="Emerald"/>
    <s v="Balinese"/>
    <x v="9"/>
    <x v="1"/>
    <x v="1"/>
    <n v="5.7590000000000003"/>
    <n v="27"/>
    <x v="3"/>
    <x v="12"/>
    <s v="Cheryl Long"/>
    <n v="1113"/>
    <x v="31"/>
    <n v="5.7808219178082192"/>
  </r>
  <r>
    <n v="1034"/>
    <s v="Xander"/>
    <s v="Javanese or_x000d__x000a_Colorpoint Longhair"/>
    <x v="9"/>
    <x v="0"/>
    <x v="1"/>
    <n v="10.965999999999999"/>
    <n v="17"/>
    <x v="1"/>
    <x v="0"/>
    <s v="Natasha Foo"/>
    <n v="2643"/>
    <x v="32"/>
    <n v="8.5726027397260278"/>
  </r>
  <r>
    <n v="1035"/>
    <s v="Sheldon"/>
    <s v="American Wirehair"/>
    <x v="9"/>
    <x v="0"/>
    <x v="1"/>
    <n v="3.6560000000000001"/>
    <n v="16"/>
    <x v="0"/>
    <x v="16"/>
    <s v="Eunice Muhammad"/>
    <n v="3933"/>
    <x v="33"/>
    <n v="4.2136986301369861"/>
  </r>
  <r>
    <n v="1036"/>
    <s v="Katrina"/>
    <s v="American Ringtail"/>
    <x v="11"/>
    <x v="0"/>
    <x v="0"/>
    <n v="9.5069999999999997"/>
    <n v="15"/>
    <x v="0"/>
    <x v="17"/>
    <s v="Mai Koo"/>
    <n v="1468"/>
    <x v="34"/>
    <n v="0.35616438356164382"/>
  </r>
  <r>
    <n v="1037"/>
    <s v="Harrison"/>
    <s v="Birman"/>
    <x v="8"/>
    <x v="0"/>
    <x v="0"/>
    <n v="10.836"/>
    <n v="27"/>
    <x v="2"/>
    <x v="14"/>
    <s v="Jazreen Ong"/>
    <n v="2900"/>
    <x v="35"/>
    <n v="6.2739726027397262"/>
  </r>
  <r>
    <n v="1038"/>
    <s v="Herbert"/>
    <s v="Egyptian Mau"/>
    <x v="1"/>
    <x v="0"/>
    <x v="1"/>
    <n v="7.609"/>
    <n v="26"/>
    <x v="3"/>
    <x v="11"/>
    <s v="Sophie Goh"/>
    <n v="516"/>
    <x v="36"/>
    <n v="3.5232876712328767"/>
  </r>
  <r>
    <n v="1039"/>
    <s v="Aubrey"/>
    <s v="Javanese or_x000d__x000a_Colorpoint Longhair"/>
    <x v="9"/>
    <x v="0"/>
    <x v="1"/>
    <n v="8.5790000000000006"/>
    <n v="20"/>
    <x v="3"/>
    <x v="18"/>
    <s v="Giselle Chang"/>
    <n v="2245"/>
    <x v="37"/>
    <n v="5.1095890410958908"/>
  </r>
  <r>
    <n v="1040"/>
    <s v="Olivia"/>
    <s v="Egyptian Mau"/>
    <x v="9"/>
    <x v="0"/>
    <x v="1"/>
    <n v="3.1760000000000002"/>
    <n v="16"/>
    <x v="0"/>
    <x v="19"/>
    <s v="Paula Chang"/>
    <n v="886"/>
    <x v="38"/>
    <n v="1.473972602739726"/>
  </r>
  <r>
    <n v="1041"/>
    <s v="Noah"/>
    <s v="Cornish Rex"/>
    <x v="9"/>
    <x v="0"/>
    <x v="1"/>
    <n v="7.1589999999999998"/>
    <n v="23"/>
    <x v="3"/>
    <x v="6"/>
    <s v="Tuti Mon"/>
    <n v="946"/>
    <x v="39"/>
    <n v="7.5835616438356164"/>
  </r>
  <r>
    <n v="1042"/>
    <s v="Herbert"/>
    <s v="California Spangled"/>
    <x v="3"/>
    <x v="0"/>
    <x v="0"/>
    <n v="11.561999999999999"/>
    <n v="30"/>
    <x v="2"/>
    <x v="20"/>
    <s v="Dina Tan"/>
    <n v="1095"/>
    <x v="40"/>
    <n v="2.0657534246575344"/>
  </r>
  <r>
    <n v="1043"/>
    <s v="Thea"/>
    <s v="Cornish Rex"/>
    <x v="3"/>
    <x v="1"/>
    <x v="1"/>
    <n v="2.8210000000000002"/>
    <n v="26"/>
    <x v="3"/>
    <x v="10"/>
    <s v="Min Yong"/>
    <n v="3668"/>
    <x v="41"/>
    <n v="4.1780821917808222"/>
  </r>
  <r>
    <n v="1044"/>
    <s v="Murphy"/>
    <s v="Chartreux"/>
    <x v="7"/>
    <x v="0"/>
    <x v="0"/>
    <n v="8.2349999999999994"/>
    <n v="27"/>
    <x v="3"/>
    <x v="21"/>
    <s v="Kristine Sze"/>
    <n v="1841"/>
    <x v="42"/>
    <n v="5.1808219178082195"/>
  </r>
  <r>
    <n v="1045"/>
    <s v="Hugh"/>
    <s v="Asian"/>
    <x v="6"/>
    <x v="1"/>
    <x v="0"/>
    <n v="5.76"/>
    <n v="25"/>
    <x v="3"/>
    <x v="22"/>
    <s v="Renee Tan"/>
    <n v="2973"/>
    <x v="43"/>
    <n v="3.3369863013698629"/>
  </r>
  <r>
    <n v="1046"/>
    <s v="Joy"/>
    <s v="California Spangled"/>
    <x v="0"/>
    <x v="1"/>
    <x v="1"/>
    <n v="11.343999999999999"/>
    <n v="20"/>
    <x v="2"/>
    <x v="14"/>
    <s v="Gen Muhammad"/>
    <n v="2460"/>
    <x v="44"/>
    <n v="4.5397260273972604"/>
  </r>
  <r>
    <n v="1047"/>
    <s v="Petunia"/>
    <s v="Exotic Shorthair"/>
    <x v="11"/>
    <x v="0"/>
    <x v="0"/>
    <n v="9.9580000000000002"/>
    <n v="28"/>
    <x v="3"/>
    <x v="14"/>
    <s v="Elizabeth Yong"/>
    <n v="2742"/>
    <x v="45"/>
    <n v="4.624657534246575"/>
  </r>
  <r>
    <n v="1048"/>
    <s v="Sheila"/>
    <s v="British Shorthair"/>
    <x v="9"/>
    <x v="1"/>
    <x v="0"/>
    <n v="9.1159999999999997"/>
    <n v="23"/>
    <x v="3"/>
    <x v="18"/>
    <s v="Tara Long"/>
    <n v="572"/>
    <x v="46"/>
    <n v="8.6547945205479451"/>
  </r>
  <r>
    <n v="1049"/>
    <s v="Leo"/>
    <s v="Chantilly-Tiffany"/>
    <x v="9"/>
    <x v="1"/>
    <x v="0"/>
    <n v="2.7669999999999999"/>
    <n v="17"/>
    <x v="0"/>
    <x v="17"/>
    <s v="amanda Yong"/>
    <n v="236"/>
    <x v="47"/>
    <n v="0.98082191780821915"/>
  </r>
  <r>
    <n v="1050"/>
    <s v="Sassy"/>
    <s v="Arabian Mau"/>
    <x v="7"/>
    <x v="1"/>
    <x v="1"/>
    <n v="11.002000000000001"/>
    <n v="28"/>
    <x v="2"/>
    <x v="20"/>
    <s v="Jing Yi Chen"/>
    <n v="2917"/>
    <x v="48"/>
    <n v="0.59178082191780823"/>
  </r>
  <r>
    <n v="1051"/>
    <s v="Grady"/>
    <s v="Bombay"/>
    <x v="9"/>
    <x v="1"/>
    <x v="1"/>
    <n v="10.574"/>
    <n v="18"/>
    <x v="1"/>
    <x v="22"/>
    <s v="Belle Si"/>
    <n v="2642"/>
    <x v="49"/>
    <n v="9.6904109589041099"/>
  </r>
  <r>
    <n v="1052"/>
    <s v="Walker"/>
    <s v="Chausie"/>
    <x v="6"/>
    <x v="0"/>
    <x v="0"/>
    <n v="3.8319999999999999"/>
    <n v="20"/>
    <x v="3"/>
    <x v="20"/>
    <s v="Alex Si"/>
    <n v="1207"/>
    <x v="50"/>
    <n v="1.3561643835616439"/>
  </r>
  <r>
    <n v="1053"/>
    <s v="Emerald"/>
    <s v="Burmilla"/>
    <x v="9"/>
    <x v="0"/>
    <x v="1"/>
    <n v="7.0140000000000002"/>
    <n v="28"/>
    <x v="3"/>
    <x v="22"/>
    <s v="Alicia Koo"/>
    <n v="853"/>
    <x v="51"/>
    <n v="0.90410958904109584"/>
  </r>
  <r>
    <n v="1054"/>
    <s v="June"/>
    <s v="Bambino"/>
    <x v="9"/>
    <x v="0"/>
    <x v="0"/>
    <n v="8.3179999999999996"/>
    <n v="15"/>
    <x v="0"/>
    <x v="11"/>
    <s v="Su Ong"/>
    <n v="122"/>
    <x v="52"/>
    <n v="9.8246575342465761"/>
  </r>
  <r>
    <n v="1055"/>
    <s v="Ivy"/>
    <s v="Burmilla"/>
    <x v="6"/>
    <x v="1"/>
    <x v="0"/>
    <n v="8.27"/>
    <n v="17"/>
    <x v="0"/>
    <x v="14"/>
    <s v="Val Ong"/>
    <n v="2222"/>
    <x v="53"/>
    <n v="0.68493150684931503"/>
  </r>
  <r>
    <n v="1056"/>
    <s v="Julian"/>
    <s v="Dwelf"/>
    <x v="7"/>
    <x v="1"/>
    <x v="1"/>
    <n v="8.3819999999999997"/>
    <n v="21"/>
    <x v="3"/>
    <x v="8"/>
    <s v="rissa Pow"/>
    <n v="3289"/>
    <x v="54"/>
    <n v="8.4986301369863018"/>
  </r>
  <r>
    <n v="1057"/>
    <s v="Summer"/>
    <s v="Bengal"/>
    <x v="12"/>
    <x v="0"/>
    <x v="0"/>
    <n v="5.8739999999999997"/>
    <n v="24"/>
    <x v="3"/>
    <x v="1"/>
    <s v="Yuna Yong"/>
    <n v="510"/>
    <x v="55"/>
    <n v="10.008219178082191"/>
  </r>
  <r>
    <n v="1058"/>
    <s v="Sailor"/>
    <s v="Himalayan or_x000d__x000a_Colorpoint Persian"/>
    <x v="8"/>
    <x v="0"/>
    <x v="0"/>
    <n v="3.355"/>
    <n v="23"/>
    <x v="3"/>
    <x v="4"/>
    <s v="Lucianna Koo"/>
    <n v="3463"/>
    <x v="56"/>
    <n v="3.5342465753424657"/>
  </r>
  <r>
    <n v="1059"/>
    <s v="Sailor"/>
    <s v="Asian Semi-longhair"/>
    <x v="2"/>
    <x v="1"/>
    <x v="0"/>
    <n v="9.2669999999999995"/>
    <n v="18"/>
    <x v="0"/>
    <x v="20"/>
    <s v="Alisa Goh"/>
    <n v="424"/>
    <x v="57"/>
    <n v="6.9178082191780819"/>
  </r>
  <r>
    <n v="1060"/>
    <s v="Chance"/>
    <s v="Bombay"/>
    <x v="9"/>
    <x v="0"/>
    <x v="0"/>
    <n v="3.0070000000000001"/>
    <n v="22"/>
    <x v="3"/>
    <x v="19"/>
    <s v="Xin Sze"/>
    <n v="3171"/>
    <x v="58"/>
    <n v="5.493150684931507"/>
  </r>
  <r>
    <n v="1061"/>
    <s v="Bella"/>
    <s v="Asian Semi-longhair"/>
    <x v="3"/>
    <x v="1"/>
    <x v="0"/>
    <n v="8.5190000000000001"/>
    <n v="29"/>
    <x v="3"/>
    <x v="0"/>
    <s v="Yi Jia Sze"/>
    <n v="247"/>
    <x v="59"/>
    <n v="11.101369863013698"/>
  </r>
  <r>
    <n v="1062"/>
    <s v="Valentine"/>
    <s v="Japanese Bobtail"/>
    <x v="13"/>
    <x v="0"/>
    <x v="0"/>
    <n v="4.6319999999999997"/>
    <n v="15"/>
    <x v="0"/>
    <x v="14"/>
    <s v="Mitchie Foo"/>
    <n v="176"/>
    <x v="60"/>
    <n v="7.2684931506849315"/>
  </r>
  <r>
    <n v="1063"/>
    <s v="June"/>
    <s v="Donskoy or_x000d__x000a_Don Sphynx"/>
    <x v="1"/>
    <x v="0"/>
    <x v="0"/>
    <n v="7.2610000000000001"/>
    <n v="20"/>
    <x v="3"/>
    <x v="14"/>
    <s v="WVEYY Sze"/>
    <n v="1720"/>
    <x v="61"/>
    <n v="11.24931506849315"/>
  </r>
  <r>
    <n v="1064"/>
    <s v="Harrison"/>
    <s v="American Bobtail"/>
    <x v="1"/>
    <x v="0"/>
    <x v="1"/>
    <n v="6.7869999999999999"/>
    <n v="30"/>
    <x v="3"/>
    <x v="6"/>
    <s v="Anastacia Felicia Goh"/>
    <n v="1762"/>
    <x v="62"/>
    <n v="3.5205479452054793"/>
  </r>
  <r>
    <n v="1065"/>
    <s v="Hera"/>
    <s v="Bombay"/>
    <x v="7"/>
    <x v="1"/>
    <x v="0"/>
    <n v="8.7899999999999991"/>
    <n v="30"/>
    <x v="3"/>
    <x v="1"/>
    <s v="Tarini Soon"/>
    <n v="2523"/>
    <x v="63"/>
    <n v="7.2273972602739729"/>
  </r>
  <r>
    <n v="1066"/>
    <s v="Aubrey"/>
    <s v="Brazilian Shorthair"/>
    <x v="0"/>
    <x v="1"/>
    <x v="0"/>
    <n v="3.9750000000000001"/>
    <n v="27"/>
    <x v="3"/>
    <x v="11"/>
    <s v="lina Mon"/>
    <n v="1268"/>
    <x v="64"/>
    <n v="11.147945205479452"/>
  </r>
  <r>
    <n v="1067"/>
    <s v="Eve"/>
    <s v="British Shorthair"/>
    <x v="10"/>
    <x v="0"/>
    <x v="1"/>
    <n v="11.67"/>
    <n v="27"/>
    <x v="2"/>
    <x v="20"/>
    <s v="Rachael Sze"/>
    <n v="1057"/>
    <x v="65"/>
    <n v="5.9753424657534246"/>
  </r>
  <r>
    <n v="1068"/>
    <s v="Bobby"/>
    <s v="Chausie"/>
    <x v="5"/>
    <x v="1"/>
    <x v="1"/>
    <n v="8.5530000000000008"/>
    <n v="27"/>
    <x v="3"/>
    <x v="10"/>
    <s v="Regina Ong"/>
    <n v="2543"/>
    <x v="66"/>
    <n v="6.4328767123287669"/>
  </r>
  <r>
    <n v="1069"/>
    <s v="Cody"/>
    <s v="Arabian Mau"/>
    <x v="9"/>
    <x v="0"/>
    <x v="0"/>
    <n v="5.827"/>
    <n v="30"/>
    <x v="3"/>
    <x v="1"/>
    <s v="Sabrina Bi"/>
    <n v="1647"/>
    <x v="67"/>
    <n v="10.372602739726027"/>
  </r>
  <r>
    <n v="1070"/>
    <s v="Vance"/>
    <s v="British Shorthair"/>
    <x v="9"/>
    <x v="0"/>
    <x v="0"/>
    <n v="4.4669999999999996"/>
    <n v="18"/>
    <x v="0"/>
    <x v="10"/>
    <s v="Angelina Si"/>
    <n v="1948"/>
    <x v="68"/>
    <n v="8.5205479452054789"/>
  </r>
  <r>
    <n v="1071"/>
    <s v="Jenna"/>
    <s v="American Shorthair"/>
    <x v="9"/>
    <x v="0"/>
    <x v="1"/>
    <n v="10.02"/>
    <n v="20"/>
    <x v="2"/>
    <x v="19"/>
    <s v="mira Tan"/>
    <n v="2197"/>
    <x v="69"/>
    <n v="0.53698630136986303"/>
  </r>
  <r>
    <n v="1072"/>
    <s v="Lady"/>
    <s v="Foldex[10]"/>
    <x v="6"/>
    <x v="1"/>
    <x v="0"/>
    <n v="9.7070000000000007"/>
    <n v="30"/>
    <x v="3"/>
    <x v="14"/>
    <s v="Ria Koo"/>
    <n v="1323"/>
    <x v="70"/>
    <n v="2.2328767123287672"/>
  </r>
  <r>
    <n v="1073"/>
    <s v="Vivian"/>
    <s v="Exotic Shorthair"/>
    <x v="8"/>
    <x v="0"/>
    <x v="0"/>
    <n v="11.271000000000001"/>
    <n v="16"/>
    <x v="1"/>
    <x v="23"/>
    <s v="Hanni Ong"/>
    <n v="3826"/>
    <x v="71"/>
    <n v="9.6054794520547944"/>
  </r>
  <r>
    <n v="1074"/>
    <s v="Chester"/>
    <s v="Dragon Li or_x000d__x000a_Chinese Li Hua"/>
    <x v="9"/>
    <x v="1"/>
    <x v="0"/>
    <n v="5.601"/>
    <n v="26"/>
    <x v="3"/>
    <x v="17"/>
    <s v="Dee Chen"/>
    <n v="1645"/>
    <x v="72"/>
    <n v="0.82739726027397265"/>
  </r>
  <r>
    <n v="1075"/>
    <s v="Valentine"/>
    <s v="Asian"/>
    <x v="9"/>
    <x v="0"/>
    <x v="0"/>
    <n v="10.785"/>
    <n v="29"/>
    <x v="2"/>
    <x v="21"/>
    <s v="Isabel Goh"/>
    <n v="658"/>
    <x v="73"/>
    <n v="9.786301369863013"/>
  </r>
  <r>
    <n v="1076"/>
    <s v="Vivian"/>
    <s v="Chantilly-Tiffany"/>
    <x v="3"/>
    <x v="0"/>
    <x v="1"/>
    <n v="2.4449999999999998"/>
    <n v="23"/>
    <x v="3"/>
    <x v="24"/>
    <s v="Amoleka Long"/>
    <n v="478"/>
    <x v="74"/>
    <n v="0.53150684931506853"/>
  </r>
  <r>
    <n v="1077"/>
    <s v="Bashful"/>
    <s v="Brazilian Shorthair"/>
    <x v="6"/>
    <x v="0"/>
    <x v="0"/>
    <n v="11.255000000000001"/>
    <n v="29"/>
    <x v="2"/>
    <x v="23"/>
    <s v="Cherilyn Tan"/>
    <n v="2247"/>
    <x v="32"/>
    <n v="8.5726027397260278"/>
  </r>
  <r>
    <n v="1078"/>
    <s v="Noah"/>
    <s v="Exotic Shorthair"/>
    <x v="5"/>
    <x v="1"/>
    <x v="1"/>
    <n v="7.2009999999999996"/>
    <n v="21"/>
    <x v="3"/>
    <x v="5"/>
    <s v="beth Goh"/>
    <n v="3882"/>
    <x v="75"/>
    <n v="4.6849315068493151"/>
  </r>
  <r>
    <n v="1079"/>
    <s v="Juliet"/>
    <s v="British Longhair"/>
    <x v="9"/>
    <x v="1"/>
    <x v="1"/>
    <n v="2.2810000000000001"/>
    <n v="18"/>
    <x v="0"/>
    <x v="24"/>
    <s v="Vanessa Long"/>
    <n v="2112"/>
    <x v="76"/>
    <n v="0.79178082191780819"/>
  </r>
  <r>
    <n v="1080"/>
    <s v="Vivian"/>
    <s v="Devon Rex"/>
    <x v="9"/>
    <x v="1"/>
    <x v="0"/>
    <n v="2.8079999999999998"/>
    <n v="24"/>
    <x v="3"/>
    <x v="23"/>
    <s v="sairah Foo"/>
    <n v="2707"/>
    <x v="77"/>
    <n v="1.6136986301369862"/>
  </r>
  <r>
    <n v="1081"/>
    <s v="Vance"/>
    <s v="Devon Rex"/>
    <x v="6"/>
    <x v="1"/>
    <x v="0"/>
    <n v="11.182"/>
    <n v="30"/>
    <x v="2"/>
    <x v="17"/>
    <s v="Marjorie Foo"/>
    <n v="3958"/>
    <x v="78"/>
    <n v="4.2383561643835614"/>
  </r>
  <r>
    <n v="1082"/>
    <s v="Gilles"/>
    <s v="British Shorthair"/>
    <x v="3"/>
    <x v="0"/>
    <x v="1"/>
    <n v="10.826000000000001"/>
    <n v="22"/>
    <x v="2"/>
    <x v="8"/>
    <s v="Jaime Chen"/>
    <n v="3345"/>
    <x v="79"/>
    <n v="6.9534246575342467"/>
  </r>
  <r>
    <n v="1083"/>
    <s v="Sheila"/>
    <s v="Asian"/>
    <x v="9"/>
    <x v="1"/>
    <x v="1"/>
    <n v="8.9450000000000003"/>
    <n v="26"/>
    <x v="3"/>
    <x v="8"/>
    <s v="Xin Jie Si"/>
    <n v="2277"/>
    <x v="80"/>
    <n v="5.0191780821917806"/>
  </r>
  <r>
    <n v="1084"/>
    <s v="Grayson"/>
    <s v="Foldex[10]"/>
    <x v="10"/>
    <x v="1"/>
    <x v="1"/>
    <n v="10.077999999999999"/>
    <n v="27"/>
    <x v="2"/>
    <x v="13"/>
    <s v="Therese Pow"/>
    <n v="344"/>
    <x v="81"/>
    <n v="5.1260273972602741"/>
  </r>
  <r>
    <n v="1085"/>
    <s v="Zeus"/>
    <s v="British Shorthair"/>
    <x v="3"/>
    <x v="0"/>
    <x v="0"/>
    <n v="2.2170000000000001"/>
    <n v="16"/>
    <x v="0"/>
    <x v="11"/>
    <s v="Yuri Yong"/>
    <n v="2850"/>
    <x v="82"/>
    <n v="3.3972602739726026"/>
  </r>
  <r>
    <n v="1086"/>
    <s v="Shakespeare"/>
    <s v="Exotic Shorthair"/>
    <x v="1"/>
    <x v="1"/>
    <x v="0"/>
    <n v="11.404999999999999"/>
    <n v="27"/>
    <x v="2"/>
    <x v="4"/>
    <s v="Jaslyn Sze"/>
    <n v="972"/>
    <x v="83"/>
    <n v="4.1808219178082195"/>
  </r>
  <r>
    <n v="1087"/>
    <s v="Oliver"/>
    <s v="Asian Semi-longhair"/>
    <x v="1"/>
    <x v="0"/>
    <x v="0"/>
    <n v="3.1309999999999998"/>
    <n v="15"/>
    <x v="0"/>
    <x v="11"/>
    <s v="Radiance Sze"/>
    <n v="1644"/>
    <x v="84"/>
    <n v="5.7726027397260271"/>
  </r>
  <r>
    <n v="1088"/>
    <s v="Lewis"/>
    <s v="California Spangled"/>
    <x v="2"/>
    <x v="0"/>
    <x v="1"/>
    <n v="9.6219999999999999"/>
    <n v="27"/>
    <x v="3"/>
    <x v="0"/>
    <s v="Star Soon"/>
    <n v="442"/>
    <x v="85"/>
    <n v="3.9835616438356163"/>
  </r>
  <r>
    <n v="1089"/>
    <s v="Elliott"/>
    <s v="Aphrodite Giant"/>
    <x v="11"/>
    <x v="1"/>
    <x v="0"/>
    <n v="8.2550000000000008"/>
    <n v="16"/>
    <x v="0"/>
    <x v="20"/>
    <s v="Michele Pow"/>
    <n v="3631"/>
    <x v="86"/>
    <n v="2.504109589041096"/>
  </r>
  <r>
    <n v="1090"/>
    <s v="Bella"/>
    <s v="Egyptian Mau"/>
    <x v="0"/>
    <x v="1"/>
    <x v="1"/>
    <n v="9.7840000000000007"/>
    <n v="16"/>
    <x v="0"/>
    <x v="3"/>
    <s v="Qistina Si"/>
    <n v="2879"/>
    <x v="87"/>
    <n v="4.1369863013698627"/>
  </r>
  <r>
    <n v="1091"/>
    <s v="Athena"/>
    <s v="Himalayan or_x000d__x000a_Colorpoint Persian"/>
    <x v="9"/>
    <x v="1"/>
    <x v="1"/>
    <n v="5.3869999999999996"/>
    <n v="20"/>
    <x v="3"/>
    <x v="0"/>
    <s v="Dionne Chen"/>
    <n v="3127"/>
    <x v="88"/>
    <n v="7.3342465753424655"/>
  </r>
  <r>
    <n v="1092"/>
    <s v="Lewis"/>
    <s v="Balinese"/>
    <x v="9"/>
    <x v="0"/>
    <x v="1"/>
    <n v="10.85"/>
    <n v="22"/>
    <x v="2"/>
    <x v="5"/>
    <s v="INTAN SARI Muhammad"/>
    <n v="1810"/>
    <x v="89"/>
    <n v="9.8794520547945197"/>
  </r>
  <r>
    <n v="1093"/>
    <s v="Daphne"/>
    <s v="Asian Semi-longhair"/>
    <x v="5"/>
    <x v="0"/>
    <x v="1"/>
    <n v="3.8490000000000002"/>
    <n v="25"/>
    <x v="3"/>
    <x v="16"/>
    <s v="Chang Chang"/>
    <n v="3017"/>
    <x v="90"/>
    <n v="3.495890410958904"/>
  </r>
  <r>
    <n v="1094"/>
    <s v="Colin"/>
    <s v="American Shorthair"/>
    <x v="6"/>
    <x v="1"/>
    <x v="0"/>
    <n v="5.2949999999999999"/>
    <n v="23"/>
    <x v="3"/>
    <x v="9"/>
    <s v="Zipboy Chen"/>
    <n v="180"/>
    <x v="91"/>
    <n v="10.791780821917808"/>
  </r>
  <r>
    <n v="1095"/>
    <s v="River"/>
    <s v="Asian Semi-longhair"/>
    <x v="6"/>
    <x v="0"/>
    <x v="0"/>
    <n v="6.43"/>
    <n v="21"/>
    <x v="3"/>
    <x v="12"/>
    <s v="Vivian Foo"/>
    <n v="1828"/>
    <x v="92"/>
    <n v="11.41095890410959"/>
  </r>
  <r>
    <n v="1096"/>
    <s v="Petunia"/>
    <s v="Burmese"/>
    <x v="9"/>
    <x v="0"/>
    <x v="0"/>
    <n v="8.8469999999999995"/>
    <n v="23"/>
    <x v="3"/>
    <x v="18"/>
    <s v="Cherie kok Goh"/>
    <n v="559"/>
    <x v="93"/>
    <n v="3.8246575342465752"/>
  </r>
  <r>
    <n v="1097"/>
    <s v="Harrison"/>
    <s v="German Rex"/>
    <x v="14"/>
    <x v="0"/>
    <x v="1"/>
    <n v="5.3559999999999999"/>
    <n v="22"/>
    <x v="3"/>
    <x v="14"/>
    <s v="Leisrin Koo"/>
    <n v="1566"/>
    <x v="94"/>
    <n v="6.7589041095890412"/>
  </r>
  <r>
    <n v="1098"/>
    <s v="Noel"/>
    <s v="Bengal"/>
    <x v="9"/>
    <x v="1"/>
    <x v="1"/>
    <n v="6.585"/>
    <n v="18"/>
    <x v="0"/>
    <x v="1"/>
    <s v="Peggy Centoro Xi"/>
    <n v="3398"/>
    <x v="92"/>
    <n v="11.41095890410959"/>
  </r>
  <r>
    <n v="1099"/>
    <s v="June"/>
    <s v="Bombay"/>
    <x v="8"/>
    <x v="1"/>
    <x v="1"/>
    <n v="10.329000000000001"/>
    <n v="18"/>
    <x v="1"/>
    <x v="10"/>
    <s v="Lydiah Koo"/>
    <n v="531"/>
    <x v="95"/>
    <n v="11.70958904109589"/>
  </r>
  <r>
    <n v="1100"/>
    <s v="Jaxon"/>
    <s v="Aegean"/>
    <x v="14"/>
    <x v="1"/>
    <x v="0"/>
    <n v="11.44"/>
    <n v="19"/>
    <x v="1"/>
    <x v="14"/>
    <s v="Jiemin Yong"/>
    <n v="1598"/>
    <x v="96"/>
    <n v="2.1835616438356165"/>
  </r>
  <r>
    <n v="1101"/>
    <s v="Mars"/>
    <s v="Asian Semi-longhair"/>
    <x v="12"/>
    <x v="0"/>
    <x v="0"/>
    <n v="6.0410000000000004"/>
    <n v="21"/>
    <x v="3"/>
    <x v="21"/>
    <s v="Ryan Koo"/>
    <n v="2846"/>
    <x v="97"/>
    <n v="8.2657534246575342"/>
  </r>
  <r>
    <n v="1102"/>
    <s v="Kieran"/>
    <s v="Cornish Rex"/>
    <x v="15"/>
    <x v="1"/>
    <x v="0"/>
    <n v="6.6829999999999998"/>
    <n v="21"/>
    <x v="3"/>
    <x v="9"/>
    <s v="Roy Yong"/>
    <n v="1389"/>
    <x v="98"/>
    <n v="0.70410958904109588"/>
  </r>
  <r>
    <n v="1103"/>
    <s v="Kieran"/>
    <s v="Javanese or_x000d__x000a_Colorpoint Longhair"/>
    <x v="9"/>
    <x v="1"/>
    <x v="0"/>
    <n v="5.6669999999999998"/>
    <n v="28"/>
    <x v="3"/>
    <x v="7"/>
    <s v="Damien Goh"/>
    <n v="1169"/>
    <x v="49"/>
    <n v="9.6904109589041099"/>
  </r>
  <r>
    <n v="1104"/>
    <s v="Petunia"/>
    <s v="Burmilla"/>
    <x v="2"/>
    <x v="0"/>
    <x v="0"/>
    <n v="11.481999999999999"/>
    <n v="30"/>
    <x v="2"/>
    <x v="21"/>
    <s v="Nicholas Chang"/>
    <n v="1488"/>
    <x v="99"/>
    <n v="0.74794520547945209"/>
  </r>
  <r>
    <n v="1105"/>
    <s v="Skyler"/>
    <s v="Burmilla"/>
    <x v="6"/>
    <x v="1"/>
    <x v="0"/>
    <n v="10.124000000000001"/>
    <n v="15"/>
    <x v="1"/>
    <x v="9"/>
    <s v="Elroy Bi"/>
    <n v="2415"/>
    <x v="100"/>
    <n v="7.8849315068493153"/>
  </r>
  <r>
    <n v="1106"/>
    <s v="Mikey"/>
    <s v="Foldex[10]"/>
    <x v="2"/>
    <x v="1"/>
    <x v="0"/>
    <n v="10.358000000000001"/>
    <n v="27"/>
    <x v="2"/>
    <x v="22"/>
    <s v="Joshua Koo"/>
    <n v="2471"/>
    <x v="101"/>
    <n v="7.0767123287671234"/>
  </r>
  <r>
    <n v="1107"/>
    <s v="Emerald"/>
    <s v="Burmese"/>
    <x v="12"/>
    <x v="0"/>
    <x v="0"/>
    <n v="11.083"/>
    <n v="21"/>
    <x v="2"/>
    <x v="23"/>
    <s v="Darren Sze"/>
    <n v="329"/>
    <x v="102"/>
    <n v="10.597260273972603"/>
  </r>
  <r>
    <n v="1108"/>
    <s v="Romeo"/>
    <s v="Colorpoint Shorthair"/>
    <x v="3"/>
    <x v="0"/>
    <x v="0"/>
    <n v="3.7480000000000002"/>
    <n v="26"/>
    <x v="3"/>
    <x v="12"/>
    <s v="Lim Ong"/>
    <n v="3284"/>
    <x v="103"/>
    <n v="9.4876712328767123"/>
  </r>
  <r>
    <n v="1109"/>
    <s v="Flora"/>
    <s v="Dragon Li or_x000d__x000a_Chinese Li Hua"/>
    <x v="11"/>
    <x v="1"/>
    <x v="1"/>
    <n v="4.4279999999999999"/>
    <n v="17"/>
    <x v="0"/>
    <x v="3"/>
    <s v="Javier Teo"/>
    <n v="486"/>
    <x v="104"/>
    <n v="7.8438356164383558"/>
  </r>
  <r>
    <n v="1110"/>
    <s v="Pixel"/>
    <s v="American Bobtail"/>
    <x v="8"/>
    <x v="1"/>
    <x v="0"/>
    <n v="2.2639999999999998"/>
    <n v="19"/>
    <x v="0"/>
    <x v="25"/>
    <s v="Jason Koo"/>
    <n v="3476"/>
    <x v="105"/>
    <n v="0.67945205479452053"/>
  </r>
  <r>
    <n v="1111"/>
    <s v="Vance"/>
    <s v="Highlander"/>
    <x v="6"/>
    <x v="0"/>
    <x v="0"/>
    <n v="3.286"/>
    <n v="18"/>
    <x v="0"/>
    <x v="11"/>
    <s v="Sean Koo"/>
    <n v="2174"/>
    <x v="106"/>
    <n v="0.52876712328767128"/>
  </r>
  <r>
    <n v="1112"/>
    <s v="Ruby"/>
    <s v="Havana Brown"/>
    <x v="9"/>
    <x v="1"/>
    <x v="0"/>
    <n v="10.851000000000001"/>
    <n v="29"/>
    <x v="2"/>
    <x v="17"/>
    <s v="Norman Sze"/>
    <n v="119"/>
    <x v="107"/>
    <n v="6.8027397260273972"/>
  </r>
  <r>
    <n v="1113"/>
    <s v="Tristan"/>
    <s v="Burmese"/>
    <x v="1"/>
    <x v="0"/>
    <x v="0"/>
    <n v="8.4390000000000001"/>
    <n v="24"/>
    <x v="3"/>
    <x v="25"/>
    <s v="Andrew Mon"/>
    <n v="3338"/>
    <x v="108"/>
    <n v="3.473972602739726"/>
  </r>
  <r>
    <n v="1114"/>
    <s v="Hector"/>
    <s v="Dragon Li or_x000d__x000a_Chinese Li Hua"/>
    <x v="2"/>
    <x v="1"/>
    <x v="0"/>
    <n v="3.3740000000000001"/>
    <n v="16"/>
    <x v="0"/>
    <x v="6"/>
    <s v="Low Sze"/>
    <n v="1739"/>
    <x v="109"/>
    <n v="9.5013698630136982"/>
  </r>
  <r>
    <n v="1115"/>
    <s v="Harrison"/>
    <s v="German Rex"/>
    <x v="9"/>
    <x v="0"/>
    <x v="1"/>
    <n v="3.21"/>
    <n v="15"/>
    <x v="0"/>
    <x v="10"/>
    <s v="Aniq Chang"/>
    <n v="3930"/>
    <x v="110"/>
    <n v="1.0684931506849316"/>
  </r>
  <r>
    <n v="1116"/>
    <s v="Elsa"/>
    <s v="Exotic Shorthair"/>
    <x v="9"/>
    <x v="0"/>
    <x v="1"/>
    <n v="7.8019999999999996"/>
    <n v="19"/>
    <x v="0"/>
    <x v="15"/>
    <s v="Ayden Bi"/>
    <n v="234"/>
    <x v="111"/>
    <n v="5.0493150684931507"/>
  </r>
  <r>
    <n v="1117"/>
    <s v="Herbert"/>
    <s v="Aegean"/>
    <x v="9"/>
    <x v="0"/>
    <x v="1"/>
    <n v="5.7439999999999998"/>
    <n v="25"/>
    <x v="3"/>
    <x v="21"/>
    <s v="Adam Sze"/>
    <n v="2528"/>
    <x v="112"/>
    <n v="4.5123287671232877"/>
  </r>
  <r>
    <n v="1118"/>
    <s v="Tabitha"/>
    <s v="American Wirehair"/>
    <x v="7"/>
    <x v="0"/>
    <x v="0"/>
    <n v="11.016999999999999"/>
    <n v="30"/>
    <x v="2"/>
    <x v="2"/>
    <s v="Eugene Chang"/>
    <n v="2743"/>
    <x v="113"/>
    <n v="3.2109589041095892"/>
  </r>
  <r>
    <n v="1119"/>
    <s v="Katrina"/>
    <s v="Asian"/>
    <x v="2"/>
    <x v="1"/>
    <x v="1"/>
    <n v="9.19"/>
    <n v="23"/>
    <x v="3"/>
    <x v="23"/>
    <s v="Xavier Goh"/>
    <n v="2401"/>
    <x v="114"/>
    <n v="4.9232876712328766"/>
  </r>
  <r>
    <n v="1120"/>
    <s v="Shawnee"/>
    <s v="Aegean"/>
    <x v="14"/>
    <x v="0"/>
    <x v="0"/>
    <n v="6.94"/>
    <n v="27"/>
    <x v="3"/>
    <x v="10"/>
    <s v="Ben Tan"/>
    <n v="154"/>
    <x v="115"/>
    <n v="4.0794520547945208"/>
  </r>
  <r>
    <n v="1121"/>
    <s v="Sassy"/>
    <s v="Dragon Li or_x000d__x000a_Chinese Li Hua"/>
    <x v="5"/>
    <x v="1"/>
    <x v="0"/>
    <n v="8.2629999999999999"/>
    <n v="30"/>
    <x v="3"/>
    <x v="17"/>
    <s v="Drew Soon"/>
    <n v="1395"/>
    <x v="116"/>
    <n v="2.4219178082191779"/>
  </r>
  <r>
    <n v="1122"/>
    <s v="Harry"/>
    <s v="American Shorthair"/>
    <x v="7"/>
    <x v="0"/>
    <x v="1"/>
    <n v="6.2149999999999999"/>
    <n v="25"/>
    <x v="3"/>
    <x v="22"/>
    <s v="Marcus Xi"/>
    <n v="2603"/>
    <x v="117"/>
    <n v="5.4767123287671229"/>
  </r>
  <r>
    <n v="1123"/>
    <s v="Cameron"/>
    <s v="Bengal"/>
    <x v="3"/>
    <x v="1"/>
    <x v="1"/>
    <n v="10.85"/>
    <n v="28"/>
    <x v="2"/>
    <x v="6"/>
    <s v="Benjamin Goh"/>
    <n v="3612"/>
    <x v="118"/>
    <n v="5.515068493150685"/>
  </r>
  <r>
    <n v="1124"/>
    <s v="Hugh"/>
    <s v="Devon Rex"/>
    <x v="9"/>
    <x v="1"/>
    <x v="0"/>
    <n v="9.0760000000000005"/>
    <n v="18"/>
    <x v="0"/>
    <x v="9"/>
    <s v="Max Bi"/>
    <n v="776"/>
    <x v="119"/>
    <n v="11.191780821917808"/>
  </r>
  <r>
    <n v="1125"/>
    <s v="Leon"/>
    <s v="American Curl"/>
    <x v="9"/>
    <x v="0"/>
    <x v="0"/>
    <n v="8.8770000000000007"/>
    <n v="17"/>
    <x v="0"/>
    <x v="11"/>
    <s v="Wayne Tan"/>
    <n v="296"/>
    <x v="120"/>
    <n v="10.980821917808219"/>
  </r>
  <r>
    <n v="1126"/>
    <s v="Eve"/>
    <s v="European Shorthair"/>
    <x v="4"/>
    <x v="0"/>
    <x v="0"/>
    <n v="11.829000000000001"/>
    <n v="28"/>
    <x v="2"/>
    <x v="1"/>
    <s v="Jonathan Tan"/>
    <n v="2502"/>
    <x v="121"/>
    <n v="4.6136986301369864"/>
  </r>
  <r>
    <n v="1127"/>
    <s v="Bonita"/>
    <s v="Brazilian Shorthair"/>
    <x v="6"/>
    <x v="0"/>
    <x v="1"/>
    <n v="4.95"/>
    <n v="25"/>
    <x v="3"/>
    <x v="2"/>
    <s v="Daniel Chen"/>
    <n v="3375"/>
    <x v="122"/>
    <n v="10.753424657534246"/>
  </r>
  <r>
    <n v="1128"/>
    <s v="Dani"/>
    <s v="Cyprus"/>
    <x v="2"/>
    <x v="1"/>
    <x v="0"/>
    <n v="11.548999999999999"/>
    <n v="17"/>
    <x v="1"/>
    <x v="15"/>
    <s v="Ethan Foo"/>
    <n v="3559"/>
    <x v="123"/>
    <n v="0.71780821917808224"/>
  </r>
  <r>
    <n v="1129"/>
    <s v="Tristan"/>
    <s v="Dragon Li or_x000d__x000a_Chinese Li Hua"/>
    <x v="9"/>
    <x v="0"/>
    <x v="1"/>
    <n v="7.3730000000000002"/>
    <n v="19"/>
    <x v="0"/>
    <x v="20"/>
    <s v="Martin Pow"/>
    <n v="1050"/>
    <x v="124"/>
    <n v="6.1287671232876715"/>
  </r>
  <r>
    <n v="1130"/>
    <s v="Piers"/>
    <s v="British Longhair"/>
    <x v="9"/>
    <x v="0"/>
    <x v="0"/>
    <n v="5.3369999999999997"/>
    <n v="23"/>
    <x v="3"/>
    <x v="2"/>
    <s v="Haruka Soon"/>
    <n v="2188"/>
    <x v="125"/>
    <n v="2.0684931506849313"/>
  </r>
  <r>
    <n v="1131"/>
    <s v="Precious"/>
    <s v="Balinese"/>
    <x v="11"/>
    <x v="0"/>
    <x v="1"/>
    <n v="3.2930000000000001"/>
    <n v="17"/>
    <x v="0"/>
    <x v="15"/>
    <s v="Orion Tan"/>
    <n v="1176"/>
    <x v="126"/>
    <n v="10.534246575342467"/>
  </r>
  <r>
    <n v="1132"/>
    <s v="Meadow"/>
    <s v="Dragon Li or_x000d__x000a_Chinese Li Hua"/>
    <x v="9"/>
    <x v="1"/>
    <x v="1"/>
    <n v="6.4450000000000003"/>
    <n v="22"/>
    <x v="3"/>
    <x v="15"/>
    <s v="Wei Foo"/>
    <n v="1133"/>
    <x v="127"/>
    <n v="5.3808219178082188"/>
  </r>
  <r>
    <n v="1133"/>
    <s v="Lina"/>
    <s v="Egyptian Mau"/>
    <x v="14"/>
    <x v="1"/>
    <x v="1"/>
    <n v="9.6280000000000001"/>
    <n v="27"/>
    <x v="3"/>
    <x v="8"/>
    <s v="Ken Pow"/>
    <n v="2099"/>
    <x v="128"/>
    <n v="3.0904109589041098"/>
  </r>
  <r>
    <n v="1134"/>
    <s v="Everett"/>
    <s v="Australian Mist"/>
    <x v="2"/>
    <x v="0"/>
    <x v="1"/>
    <n v="4.1630000000000003"/>
    <n v="20"/>
    <x v="3"/>
    <x v="11"/>
    <s v="Michael Chen"/>
    <n v="221"/>
    <x v="129"/>
    <n v="10.353424657534246"/>
  </r>
  <r>
    <n v="1135"/>
    <s v="Elliott"/>
    <s v="Bambino"/>
    <x v="9"/>
    <x v="0"/>
    <x v="0"/>
    <n v="9.3309999999999995"/>
    <n v="26"/>
    <x v="3"/>
    <x v="19"/>
    <s v="Christopher Bi"/>
    <n v="2991"/>
    <x v="130"/>
    <n v="10.906849315068493"/>
  </r>
  <r>
    <n v="1136"/>
    <s v="Precious"/>
    <s v="American Ringtail"/>
    <x v="9"/>
    <x v="1"/>
    <x v="0"/>
    <n v="8.2870000000000008"/>
    <n v="29"/>
    <x v="3"/>
    <x v="8"/>
    <s v="Danial Chang"/>
    <n v="3216"/>
    <x v="131"/>
    <n v="0.81095890410958904"/>
  </r>
  <r>
    <n v="1137"/>
    <s v="Prince"/>
    <s v="Birman"/>
    <x v="11"/>
    <x v="1"/>
    <x v="1"/>
    <n v="8.4499999999999993"/>
    <n v="22"/>
    <x v="3"/>
    <x v="13"/>
    <s v="hongkai Chang"/>
    <n v="1514"/>
    <x v="132"/>
    <n v="8.4438356164383563"/>
  </r>
  <r>
    <n v="1138"/>
    <s v="Precious"/>
    <s v="Cymric, Manx Longhair or Long-haired Manx"/>
    <x v="9"/>
    <x v="1"/>
    <x v="0"/>
    <n v="9.1020000000000003"/>
    <n v="22"/>
    <x v="3"/>
    <x v="5"/>
    <s v="lee Long"/>
    <n v="1345"/>
    <x v="133"/>
    <n v="5.0109589041095894"/>
  </r>
  <r>
    <n v="1139"/>
    <s v="Lacy"/>
    <s v="Javanese or_x000d__x000a_Colorpoint Longhair"/>
    <x v="7"/>
    <x v="1"/>
    <x v="0"/>
    <n v="7.867"/>
    <n v="27"/>
    <x v="3"/>
    <x v="24"/>
    <s v="Jordan Chen"/>
    <n v="1720"/>
    <x v="134"/>
    <n v="7.2767123287671236"/>
  </r>
  <r>
    <n v="1140"/>
    <s v="Wyatt"/>
    <s v="Havana Brown"/>
    <x v="6"/>
    <x v="0"/>
    <x v="1"/>
    <n v="3.3820000000000001"/>
    <n v="26"/>
    <x v="3"/>
    <x v="5"/>
    <s v="athan Bi"/>
    <n v="220"/>
    <x v="135"/>
    <n v="4.6739726027397257"/>
  </r>
  <r>
    <n v="1141"/>
    <s v="Maura"/>
    <s v="Exotic Shorthair"/>
    <x v="4"/>
    <x v="0"/>
    <x v="0"/>
    <n v="6.4829999999999997"/>
    <n v="20"/>
    <x v="3"/>
    <x v="19"/>
    <s v="Jess Teo"/>
    <n v="284"/>
    <x v="136"/>
    <n v="1.4164383561643836"/>
  </r>
  <r>
    <n v="1142"/>
    <s v="Grady"/>
    <s v="Australian Mist"/>
    <x v="8"/>
    <x v="0"/>
    <x v="1"/>
    <n v="3.6890000000000001"/>
    <n v="19"/>
    <x v="0"/>
    <x v="11"/>
    <s v="Gabriel Pow"/>
    <n v="722"/>
    <x v="137"/>
    <n v="8.3041095890410954"/>
  </r>
  <r>
    <n v="1143"/>
    <s v="Valentine"/>
    <s v="Asian"/>
    <x v="2"/>
    <x v="1"/>
    <x v="0"/>
    <n v="9.0920000000000005"/>
    <n v="28"/>
    <x v="3"/>
    <x v="6"/>
    <s v="Keefe Si"/>
    <n v="3738"/>
    <x v="138"/>
    <n v="4.934246575342466"/>
  </r>
  <r>
    <n v="1144"/>
    <s v="Bennett"/>
    <s v="Javanese or_x000d__x000a_Colorpoint Longhair"/>
    <x v="0"/>
    <x v="1"/>
    <x v="1"/>
    <n v="2.3969999999999998"/>
    <n v="17"/>
    <x v="0"/>
    <x v="16"/>
    <s v="M Mon"/>
    <n v="1900"/>
    <x v="139"/>
    <n v="3.4657534246575343"/>
  </r>
  <r>
    <n v="1145"/>
    <s v="Sullivan"/>
    <s v="American Curl"/>
    <x v="9"/>
    <x v="0"/>
    <x v="0"/>
    <n v="6.319"/>
    <n v="26"/>
    <x v="3"/>
    <x v="12"/>
    <s v="Zander Sze"/>
    <n v="326"/>
    <x v="140"/>
    <n v="11.178082191780822"/>
  </r>
  <r>
    <n v="1146"/>
    <s v="Bear"/>
    <s v="Asian Semi-longhair"/>
    <x v="9"/>
    <x v="1"/>
    <x v="0"/>
    <n v="2.992"/>
    <n v="30"/>
    <x v="3"/>
    <x v="0"/>
    <s v="Derrick Muhammad"/>
    <n v="935"/>
    <x v="141"/>
    <n v="1.4465753424657535"/>
  </r>
  <r>
    <n v="1147"/>
    <s v="Sophie"/>
    <s v="German Rex"/>
    <x v="9"/>
    <x v="0"/>
    <x v="0"/>
    <n v="8.4710000000000001"/>
    <n v="30"/>
    <x v="3"/>
    <x v="15"/>
    <s v="Trivikram Tan"/>
    <n v="1421"/>
    <x v="142"/>
    <n v="12.109589041095891"/>
  </r>
  <r>
    <n v="1148"/>
    <s v="Lottie"/>
    <s v="British Longhair"/>
    <x v="6"/>
    <x v="0"/>
    <x v="1"/>
    <n v="2.6659999999999999"/>
    <n v="25"/>
    <x v="3"/>
    <x v="18"/>
    <s v="Koh Mon"/>
    <n v="3951"/>
    <x v="143"/>
    <n v="0.41917808219178082"/>
  </r>
  <r>
    <n v="1149"/>
    <s v="Pierre"/>
    <s v="Cymric, Manx Longhair or Long-haired Manx"/>
    <x v="9"/>
    <x v="0"/>
    <x v="1"/>
    <n v="8.3360000000000003"/>
    <n v="17"/>
    <x v="0"/>
    <x v="15"/>
    <s v="Morgan Tan"/>
    <n v="1149"/>
    <x v="144"/>
    <n v="12.049315068493151"/>
  </r>
  <r>
    <n v="1150"/>
    <s v="Hera"/>
    <s v="Bombay"/>
    <x v="11"/>
    <x v="1"/>
    <x v="1"/>
    <n v="11.4"/>
    <n v="18"/>
    <x v="1"/>
    <x v="7"/>
    <s v="Nish Sze"/>
    <n v="2725"/>
    <x v="145"/>
    <n v="9.4520547945205475"/>
  </r>
  <r>
    <n v="1151"/>
    <s v="Trey"/>
    <s v="Japanese Bobtail"/>
    <x v="9"/>
    <x v="1"/>
    <x v="0"/>
    <n v="4.95"/>
    <n v="28"/>
    <x v="3"/>
    <x v="7"/>
    <s v="Tony Teo"/>
    <n v="3618"/>
    <x v="146"/>
    <n v="1.2712328767123289"/>
  </r>
  <r>
    <n v="1152"/>
    <s v="Katia"/>
    <s v="Bengal"/>
    <x v="10"/>
    <x v="0"/>
    <x v="0"/>
    <n v="5.5590000000000002"/>
    <n v="24"/>
    <x v="3"/>
    <x v="7"/>
    <s v="Clemens Long"/>
    <n v="3526"/>
    <x v="147"/>
    <n v="7.5698630136986305"/>
  </r>
  <r>
    <n v="1153"/>
    <s v="Olivia"/>
    <s v="Balinese"/>
    <x v="12"/>
    <x v="1"/>
    <x v="1"/>
    <n v="10.760999999999999"/>
    <n v="30"/>
    <x v="2"/>
    <x v="22"/>
    <s v="Hong wei Si"/>
    <n v="1436"/>
    <x v="148"/>
    <n v="4.8465753424657532"/>
  </r>
  <r>
    <n v="1154"/>
    <s v="Lina"/>
    <s v="Dwelf"/>
    <x v="9"/>
    <x v="0"/>
    <x v="0"/>
    <n v="6.9660000000000002"/>
    <n v="18"/>
    <x v="0"/>
    <x v="9"/>
    <s v="Fuzz Goh"/>
    <n v="3054"/>
    <x v="149"/>
    <n v="11.947945205479453"/>
  </r>
  <r>
    <n v="1155"/>
    <s v="Thea"/>
    <s v="German Rex"/>
    <x v="10"/>
    <x v="1"/>
    <x v="0"/>
    <n v="5.1260000000000003"/>
    <n v="17"/>
    <x v="0"/>
    <x v="4"/>
    <s v="Jackson Xi"/>
    <n v="421"/>
    <x v="58"/>
    <n v="5.493150684931507"/>
  </r>
  <r>
    <n v="1156"/>
    <s v="Lottie"/>
    <s v="American Shorthair"/>
    <x v="6"/>
    <x v="0"/>
    <x v="1"/>
    <n v="11.435"/>
    <n v="26"/>
    <x v="2"/>
    <x v="2"/>
    <s v="Chen Tan"/>
    <n v="1285"/>
    <x v="150"/>
    <n v="3.2356164383561645"/>
  </r>
  <r>
    <n v="1157"/>
    <s v="Athena"/>
    <s v="German Rex"/>
    <x v="10"/>
    <x v="1"/>
    <x v="1"/>
    <n v="5.6470000000000002"/>
    <n v="15"/>
    <x v="0"/>
    <x v="23"/>
    <s v="Peisen Sze"/>
    <n v="1759"/>
    <x v="151"/>
    <n v="1.4493150684931506"/>
  </r>
  <r>
    <n v="1158"/>
    <s v="Athena"/>
    <s v="American Bobtail"/>
    <x v="2"/>
    <x v="0"/>
    <x v="0"/>
    <n v="2.8759999999999999"/>
    <n v="15"/>
    <x v="0"/>
    <x v="12"/>
    <s v="Joseph Mon"/>
    <n v="1916"/>
    <x v="152"/>
    <n v="6.0109589041095894"/>
  </r>
  <r>
    <n v="1159"/>
    <s v="Connor"/>
    <s v="Javanese or_x000d__x000a_Colorpoint Longhair"/>
    <x v="9"/>
    <x v="0"/>
    <x v="1"/>
    <n v="11.688000000000001"/>
    <n v="18"/>
    <x v="1"/>
    <x v="8"/>
    <s v="Nathaniel Bi"/>
    <n v="1604"/>
    <x v="153"/>
    <n v="2.4821917808219176"/>
  </r>
  <r>
    <n v="1160"/>
    <s v="Wells"/>
    <s v="Dragon Li or_x000d__x000a_Chinese Li Hua"/>
    <x v="9"/>
    <x v="1"/>
    <x v="1"/>
    <n v="4.3730000000000002"/>
    <n v="16"/>
    <x v="0"/>
    <x v="24"/>
    <s v="Austin Tan"/>
    <n v="3655"/>
    <x v="154"/>
    <n v="9.24931506849315"/>
  </r>
  <r>
    <n v="1161"/>
    <s v="Pierre"/>
    <s v="American Wirehair"/>
    <x v="11"/>
    <x v="0"/>
    <x v="0"/>
    <n v="5.4729999999999999"/>
    <n v="23"/>
    <x v="3"/>
    <x v="13"/>
    <s v="bryan Goh"/>
    <n v="3727"/>
    <x v="155"/>
    <n v="4.7178082191780826"/>
  </r>
  <r>
    <n v="1162"/>
    <s v="Samantha"/>
    <s v="Devon Rex"/>
    <x v="9"/>
    <x v="1"/>
    <x v="1"/>
    <n v="2.552"/>
    <n v="15"/>
    <x v="0"/>
    <x v="5"/>
    <s v="Shahir Chen"/>
    <n v="2834"/>
    <x v="156"/>
    <n v="10.241095890410959"/>
  </r>
  <r>
    <n v="1163"/>
    <s v="River"/>
    <s v="Bombay"/>
    <x v="7"/>
    <x v="0"/>
    <x v="0"/>
    <n v="11.903"/>
    <n v="23"/>
    <x v="2"/>
    <x v="3"/>
    <s v="Darryl Muhammad"/>
    <n v="2293"/>
    <x v="157"/>
    <n v="3.3041095890410959"/>
  </r>
  <r>
    <n v="1164"/>
    <s v="Bradley"/>
    <s v="Arabian Mau"/>
    <x v="13"/>
    <x v="1"/>
    <x v="1"/>
    <n v="10.205"/>
    <n v="15"/>
    <x v="1"/>
    <x v="9"/>
    <s v="zack Tan"/>
    <n v="923"/>
    <x v="158"/>
    <n v="4.3068493150684928"/>
  </r>
  <r>
    <n v="1165"/>
    <s v="Petunia"/>
    <s v="American Wirehair"/>
    <x v="9"/>
    <x v="0"/>
    <x v="1"/>
    <n v="5.6420000000000003"/>
    <n v="18"/>
    <x v="0"/>
    <x v="15"/>
    <s v="Justin Xi"/>
    <n v="570"/>
    <x v="159"/>
    <n v="3.7178082191780821"/>
  </r>
  <r>
    <n v="1166"/>
    <s v="Everett"/>
    <s v="Javanese or_x000d__x000a_Colorpoint Longhair"/>
    <x v="8"/>
    <x v="1"/>
    <x v="0"/>
    <n v="6.133"/>
    <n v="29"/>
    <x v="3"/>
    <x v="15"/>
    <s v="Alv Pow"/>
    <n v="3475"/>
    <x v="160"/>
    <n v="2.3232876712328765"/>
  </r>
  <r>
    <n v="1167"/>
    <s v="Tasha"/>
    <s v="Bambino"/>
    <x v="15"/>
    <x v="0"/>
    <x v="0"/>
    <n v="5.2270000000000003"/>
    <n v="15"/>
    <x v="0"/>
    <x v="14"/>
    <s v="Thane Goh"/>
    <n v="550"/>
    <x v="161"/>
    <n v="1.6684931506849314"/>
  </r>
  <r>
    <n v="1168"/>
    <s v="Cody"/>
    <s v="Havana Brown"/>
    <x v="6"/>
    <x v="0"/>
    <x v="1"/>
    <n v="9.5389999999999997"/>
    <n v="27"/>
    <x v="3"/>
    <x v="8"/>
    <s v="Siegfried Goh"/>
    <n v="3572"/>
    <x v="162"/>
    <n v="11.827397260273973"/>
  </r>
  <r>
    <n v="1169"/>
    <s v="Joy"/>
    <s v="Burmilla"/>
    <x v="4"/>
    <x v="0"/>
    <x v="1"/>
    <n v="2.6040000000000001"/>
    <n v="17"/>
    <x v="0"/>
    <x v="25"/>
    <s v="Cheong Pow"/>
    <n v="867"/>
    <x v="163"/>
    <n v="12.079452054794521"/>
  </r>
  <r>
    <n v="1170"/>
    <s v="Summer"/>
    <s v="Cymric, Manx Longhair or Long-haired Manx"/>
    <x v="12"/>
    <x v="0"/>
    <x v="0"/>
    <n v="10.734"/>
    <n v="15"/>
    <x v="1"/>
    <x v="1"/>
    <s v="Kevan Sze"/>
    <n v="717"/>
    <x v="164"/>
    <n v="4.0575342465753428"/>
  </r>
  <r>
    <n v="1171"/>
    <s v="Elsa"/>
    <s v="British Shorthair"/>
    <x v="9"/>
    <x v="0"/>
    <x v="1"/>
    <n v="9.41"/>
    <n v="22"/>
    <x v="3"/>
    <x v="25"/>
    <s v="Chun Hwee Goh"/>
    <n v="2843"/>
    <x v="165"/>
    <n v="1.484931506849315"/>
  </r>
  <r>
    <n v="1172"/>
    <s v="Julian"/>
    <s v="Australian Mist"/>
    <x v="9"/>
    <x v="0"/>
    <x v="0"/>
    <n v="7.952"/>
    <n v="28"/>
    <x v="3"/>
    <x v="23"/>
    <s v="Richard Soon"/>
    <n v="901"/>
    <x v="166"/>
    <n v="11.978082191780821"/>
  </r>
  <r>
    <n v="1173"/>
    <s v="Hector"/>
    <s v="Burmese"/>
    <x v="5"/>
    <x v="1"/>
    <x v="0"/>
    <n v="7.4089999999999998"/>
    <n v="25"/>
    <x v="3"/>
    <x v="0"/>
    <s v="Grantdy Sze"/>
    <n v="1009"/>
    <x v="167"/>
    <n v="8.5835616438356173"/>
  </r>
  <r>
    <n v="1174"/>
    <s v="Bashful"/>
    <s v="Arabian Mau"/>
    <x v="11"/>
    <x v="0"/>
    <x v="0"/>
    <n v="8.484"/>
    <n v="24"/>
    <x v="3"/>
    <x v="11"/>
    <s v="Jareth Yong"/>
    <n v="742"/>
    <x v="168"/>
    <n v="3.7863013698630139"/>
  </r>
  <r>
    <n v="1175"/>
    <s v="Daisy"/>
    <s v="Australian Mist"/>
    <x v="3"/>
    <x v="0"/>
    <x v="1"/>
    <n v="6.5709999999999997"/>
    <n v="22"/>
    <x v="3"/>
    <x v="9"/>
    <s v="Edison Yong"/>
    <n v="1078"/>
    <x v="169"/>
    <n v="8.1780821917808222"/>
  </r>
  <r>
    <n v="1176"/>
    <s v="Jude"/>
    <s v="Cymric, Manx Longhair or Long-haired Manx"/>
    <x v="2"/>
    <x v="0"/>
    <x v="0"/>
    <n v="6.093"/>
    <n v="26"/>
    <x v="3"/>
    <x v="15"/>
    <s v="Jolly Si"/>
    <n v="1175"/>
    <x v="170"/>
    <n v="12.104109589041096"/>
  </r>
  <r>
    <n v="1177"/>
    <s v="Tristan"/>
    <s v="American Shorthair"/>
    <x v="9"/>
    <x v="0"/>
    <x v="1"/>
    <n v="11.542"/>
    <n v="27"/>
    <x v="2"/>
    <x v="13"/>
    <s v="Chua Si"/>
    <n v="3131"/>
    <x v="171"/>
    <n v="0.9726027397260274"/>
  </r>
  <r>
    <n v="1178"/>
    <s v="Sullivan"/>
    <s v="Brazilian Shorthair"/>
    <x v="2"/>
    <x v="0"/>
    <x v="1"/>
    <n v="10.651"/>
    <n v="24"/>
    <x v="2"/>
    <x v="10"/>
    <s v="Dominic Teo"/>
    <n v="305"/>
    <x v="172"/>
    <n v="6.4520547945205475"/>
  </r>
  <r>
    <n v="1179"/>
    <s v="Thea"/>
    <s v="Chartreux"/>
    <x v="9"/>
    <x v="1"/>
    <x v="0"/>
    <n v="10.298999999999999"/>
    <n v="24"/>
    <x v="2"/>
    <x v="17"/>
    <s v="Sharan Goh"/>
    <n v="917"/>
    <x v="173"/>
    <n v="7.3643835616438356"/>
  </r>
  <r>
    <n v="1180"/>
    <s v="Vera"/>
    <s v="American Ringtail"/>
    <x v="1"/>
    <x v="1"/>
    <x v="0"/>
    <n v="4.6539999999999999"/>
    <n v="30"/>
    <x v="3"/>
    <x v="2"/>
    <s v="Ace Goh"/>
    <n v="3557"/>
    <x v="174"/>
    <n v="4.4904109589041097"/>
  </r>
  <r>
    <n v="1181"/>
    <s v="Daphne"/>
    <s v="American Shorthair"/>
    <x v="0"/>
    <x v="0"/>
    <x v="1"/>
    <n v="2.073"/>
    <n v="29"/>
    <x v="3"/>
    <x v="19"/>
    <s v="Aqmal Sze"/>
    <n v="3867"/>
    <x v="175"/>
    <n v="10.761643835616438"/>
  </r>
  <r>
    <n v="1182"/>
    <s v="Minnie"/>
    <s v="Aegean"/>
    <x v="7"/>
    <x v="0"/>
    <x v="1"/>
    <n v="10.311999999999999"/>
    <n v="27"/>
    <x v="2"/>
    <x v="25"/>
    <s v="Aloy Teo"/>
    <n v="576"/>
    <x v="176"/>
    <n v="3.3013698630136985"/>
  </r>
  <r>
    <n v="1183"/>
    <s v="Prince"/>
    <s v="Chartreux"/>
    <x v="5"/>
    <x v="1"/>
    <x v="0"/>
    <n v="6.4539999999999997"/>
    <n v="30"/>
    <x v="3"/>
    <x v="8"/>
    <s v="Jun Wei Ong"/>
    <n v="3445"/>
    <x v="177"/>
    <n v="5.9260273972602739"/>
  </r>
  <r>
    <n v="1184"/>
    <s v="Maeve"/>
    <s v="Dragon Li or_x000d__x000a_Chinese Li Hua"/>
    <x v="8"/>
    <x v="1"/>
    <x v="0"/>
    <n v="4.3040000000000003"/>
    <n v="23"/>
    <x v="3"/>
    <x v="18"/>
    <s v="Imran Teo"/>
    <n v="3175"/>
    <x v="178"/>
    <n v="7.0520547945205481"/>
  </r>
  <r>
    <n v="1185"/>
    <s v="Ruthie"/>
    <s v="Aphrodite Giant"/>
    <x v="2"/>
    <x v="1"/>
    <x v="1"/>
    <n v="5.6349999999999998"/>
    <n v="19"/>
    <x v="0"/>
    <x v="10"/>
    <s v="IRFAN Yong"/>
    <n v="3238"/>
    <x v="179"/>
    <n v="4.2191780821917808"/>
  </r>
  <r>
    <n v="1186"/>
    <s v="Toby"/>
    <s v="Cymric, Manx Longhair or Long-haired Manx"/>
    <x v="6"/>
    <x v="0"/>
    <x v="1"/>
    <n v="9.9960000000000004"/>
    <n v="20"/>
    <x v="3"/>
    <x v="20"/>
    <s v="Lyon Goh"/>
    <n v="1763"/>
    <x v="180"/>
    <n v="4.0383561643835613"/>
  </r>
  <r>
    <n v="1187"/>
    <s v="Sassy"/>
    <s v="American Ringtail"/>
    <x v="3"/>
    <x v="0"/>
    <x v="0"/>
    <n v="9.1159999999999997"/>
    <n v="16"/>
    <x v="0"/>
    <x v="24"/>
    <s v="Tyris Long"/>
    <n v="1442"/>
    <x v="181"/>
    <n v="5.8438356164383558"/>
  </r>
  <r>
    <n v="1188"/>
    <s v="Cameron"/>
    <s v="Dragon Li or_x000d__x000a_Chinese Li Hua"/>
    <x v="5"/>
    <x v="1"/>
    <x v="1"/>
    <n v="4.109"/>
    <n v="19"/>
    <x v="0"/>
    <x v="16"/>
    <s v="Derrik Pow"/>
    <n v="2372"/>
    <x v="182"/>
    <n v="2.3835616438356166"/>
  </r>
  <r>
    <n v="1189"/>
    <s v="Aubrey"/>
    <s v="British Longhair"/>
    <x v="9"/>
    <x v="1"/>
    <x v="1"/>
    <n v="11.753"/>
    <n v="24"/>
    <x v="2"/>
    <x v="12"/>
    <s v="Alan Mon"/>
    <n v="597"/>
    <x v="183"/>
    <n v="5.4027397260273968"/>
  </r>
  <r>
    <n v="1190"/>
    <s v="Prince"/>
    <s v="Chartreux"/>
    <x v="3"/>
    <x v="0"/>
    <x v="1"/>
    <n v="3.113"/>
    <n v="22"/>
    <x v="3"/>
    <x v="7"/>
    <s v="Swami Muhammad"/>
    <n v="1356"/>
    <x v="184"/>
    <n v="11.849315068493151"/>
  </r>
  <r>
    <n v="1191"/>
    <s v="Gilles"/>
    <s v="Chantilly-Tiffany"/>
    <x v="9"/>
    <x v="1"/>
    <x v="1"/>
    <n v="7.4550000000000001"/>
    <n v="27"/>
    <x v="3"/>
    <x v="11"/>
    <s v="Shane Long"/>
    <n v="3020"/>
    <x v="185"/>
    <n v="5.8931506849315065"/>
  </r>
  <r>
    <n v="1192"/>
    <s v="Everett"/>
    <s v="Bombay"/>
    <x v="4"/>
    <x v="0"/>
    <x v="0"/>
    <n v="5.5140000000000002"/>
    <n v="20"/>
    <x v="3"/>
    <x v="3"/>
    <s v="YongJae Soon"/>
    <n v="3532"/>
    <x v="186"/>
    <n v="2.5506849315068494"/>
  </r>
  <r>
    <n v="1193"/>
    <s v="Evan"/>
    <s v="European Shorthair"/>
    <x v="5"/>
    <x v="0"/>
    <x v="0"/>
    <n v="6.3929999999999998"/>
    <n v="26"/>
    <x v="3"/>
    <x v="14"/>
    <s v="kitson Tan"/>
    <n v="2832"/>
    <x v="187"/>
    <n v="1.810958904109589"/>
  </r>
  <r>
    <n v="1194"/>
    <s v="Lily"/>
    <s v="Bengal"/>
    <x v="1"/>
    <x v="1"/>
    <x v="1"/>
    <n v="7.8789999999999996"/>
    <n v="21"/>
    <x v="3"/>
    <x v="13"/>
    <s v="neo Foo"/>
    <n v="3154"/>
    <x v="188"/>
    <n v="9.882191780821918"/>
  </r>
  <r>
    <n v="1195"/>
    <s v="Grayson"/>
    <s v="American Shorthair"/>
    <x v="2"/>
    <x v="1"/>
    <x v="0"/>
    <n v="5.1289999999999996"/>
    <n v="24"/>
    <x v="3"/>
    <x v="19"/>
    <s v="J Soon"/>
    <n v="3841"/>
    <x v="189"/>
    <n v="11.632876712328768"/>
  </r>
  <r>
    <n v="1196"/>
    <s v="Ruthie"/>
    <s v="American Ringtail"/>
    <x v="2"/>
    <x v="0"/>
    <x v="1"/>
    <n v="9.1820000000000004"/>
    <n v="20"/>
    <x v="3"/>
    <x v="15"/>
    <s v="Khey Tan"/>
    <n v="1601"/>
    <x v="190"/>
    <n v="9.8904109589041092"/>
  </r>
  <r>
    <n v="1197"/>
    <s v="Elsa"/>
    <s v="British Shorthair"/>
    <x v="10"/>
    <x v="0"/>
    <x v="1"/>
    <n v="5.9669999999999996"/>
    <n v="16"/>
    <x v="0"/>
    <x v="13"/>
    <s v="Lance Teo"/>
    <n v="993"/>
    <x v="191"/>
    <n v="5.0054794520547947"/>
  </r>
  <r>
    <n v="1198"/>
    <s v="Juliet"/>
    <s v="American Ringtail"/>
    <x v="6"/>
    <x v="0"/>
    <x v="1"/>
    <n v="11.785"/>
    <n v="23"/>
    <x v="2"/>
    <x v="22"/>
    <s v="Ke Wei Yong"/>
    <n v="864"/>
    <x v="192"/>
    <n v="5.720547945205479"/>
  </r>
  <r>
    <n v="1199"/>
    <s v="Handsome"/>
    <s v="Foldex[10]"/>
    <x v="9"/>
    <x v="0"/>
    <x v="0"/>
    <n v="11.699"/>
    <n v="26"/>
    <x v="2"/>
    <x v="1"/>
    <s v="Isaac Pow"/>
    <n v="376"/>
    <x v="193"/>
    <n v="11.597260273972603"/>
  </r>
  <r>
    <n v="1200"/>
    <s v="Walker"/>
    <s v="American Curl"/>
    <x v="9"/>
    <x v="0"/>
    <x v="0"/>
    <n v="10.532"/>
    <n v="30"/>
    <x v="2"/>
    <x v="20"/>
    <s v="Matthew Ong"/>
    <n v="1615"/>
    <x v="194"/>
    <n v="0.74520547945205484"/>
  </r>
  <r>
    <n v="1201"/>
    <s v="Hollie"/>
    <s v="British Longhair"/>
    <x v="3"/>
    <x v="1"/>
    <x v="0"/>
    <n v="2.8029999999999999"/>
    <n v="18"/>
    <x v="0"/>
    <x v="18"/>
    <s v="Sarah Muhammad"/>
    <n v="3678"/>
    <x v="195"/>
    <n v="8.0027397260273965"/>
  </r>
  <r>
    <n v="1202"/>
    <s v="Raina"/>
    <s v="American Wirehair"/>
    <x v="3"/>
    <x v="1"/>
    <x v="1"/>
    <n v="2.355"/>
    <n v="26"/>
    <x v="3"/>
    <x v="18"/>
    <s v="Nicole Chen"/>
    <n v="806"/>
    <x v="196"/>
    <n v="7.3698630136986303"/>
  </r>
  <r>
    <n v="1203"/>
    <s v="Kieran"/>
    <s v="Highlander"/>
    <x v="1"/>
    <x v="0"/>
    <x v="1"/>
    <n v="7.8310000000000004"/>
    <n v="22"/>
    <x v="3"/>
    <x v="13"/>
    <s v="Valerie Si"/>
    <n v="1693"/>
    <x v="197"/>
    <n v="8.5616438356164384"/>
  </r>
  <r>
    <n v="1204"/>
    <s v="Handsome"/>
    <s v="Asian Semi-longhair"/>
    <x v="1"/>
    <x v="0"/>
    <x v="0"/>
    <n v="5.2450000000000001"/>
    <n v="29"/>
    <x v="3"/>
    <x v="23"/>
    <s v="Chloe Pow"/>
    <n v="3769"/>
    <x v="198"/>
    <n v="8.213698630136987"/>
  </r>
  <r>
    <n v="1205"/>
    <s v="Chanel"/>
    <s v="British Longhair"/>
    <x v="1"/>
    <x v="0"/>
    <x v="0"/>
    <n v="2.5990000000000002"/>
    <n v="24"/>
    <x v="3"/>
    <x v="16"/>
    <s v="Joyce Xi"/>
    <n v="3696"/>
    <x v="199"/>
    <n v="9.9232876712328775"/>
  </r>
  <r>
    <n v="1206"/>
    <s v="Crosby"/>
    <s v="Japanese Bobtail"/>
    <x v="9"/>
    <x v="1"/>
    <x v="1"/>
    <n v="8.7560000000000002"/>
    <n v="30"/>
    <x v="3"/>
    <x v="7"/>
    <s v="Samantha Xi"/>
    <n v="334"/>
    <x v="200"/>
    <n v="4.4712328767123291"/>
  </r>
  <r>
    <n v="1207"/>
    <s v="Hera"/>
    <s v="Javanese or_x000d__x000a_Colorpoint Longhair"/>
    <x v="9"/>
    <x v="0"/>
    <x v="1"/>
    <n v="6.335"/>
    <n v="25"/>
    <x v="3"/>
    <x v="10"/>
    <s v="Emily Sze"/>
    <n v="583"/>
    <x v="201"/>
    <n v="11.419178082191781"/>
  </r>
  <r>
    <n v="1208"/>
    <s v="Chance"/>
    <s v="Donskoy or_x000d__x000a_Don Sphynx"/>
    <x v="5"/>
    <x v="1"/>
    <x v="1"/>
    <n v="11.364000000000001"/>
    <n v="20"/>
    <x v="2"/>
    <x v="19"/>
    <s v="Michelle Soon"/>
    <n v="3788"/>
    <x v="202"/>
    <n v="7.6164383561643838"/>
  </r>
  <r>
    <n v="1209"/>
    <s v="Lacy"/>
    <s v="British Longhair"/>
    <x v="13"/>
    <x v="1"/>
    <x v="0"/>
    <n v="5.4290000000000003"/>
    <n v="15"/>
    <x v="0"/>
    <x v="22"/>
    <s v="grace Long"/>
    <n v="2949"/>
    <x v="203"/>
    <n v="0.86849315068493149"/>
  </r>
  <r>
    <n v="1210"/>
    <s v="Sage"/>
    <s v="Foldex[10]"/>
    <x v="9"/>
    <x v="1"/>
    <x v="0"/>
    <n v="7.8440000000000003"/>
    <n v="25"/>
    <x v="3"/>
    <x v="21"/>
    <s v="Kim Chen"/>
    <n v="2852"/>
    <x v="204"/>
    <n v="10.53972602739726"/>
  </r>
  <r>
    <n v="1211"/>
    <s v="Harrison"/>
    <s v="Dwelf"/>
    <x v="2"/>
    <x v="0"/>
    <x v="0"/>
    <n v="3.7410000000000001"/>
    <n v="16"/>
    <x v="0"/>
    <x v="12"/>
    <s v="Gladys Soon"/>
    <n v="1265"/>
    <x v="2"/>
    <n v="12.2"/>
  </r>
  <r>
    <n v="1212"/>
    <s v="Roxie"/>
    <s v="Abyssinian"/>
    <x v="9"/>
    <x v="1"/>
    <x v="0"/>
    <n v="10.026"/>
    <n v="20"/>
    <x v="2"/>
    <x v="16"/>
    <s v="Alexis Bi"/>
    <n v="3417"/>
    <x v="205"/>
    <n v="8.8876712328767127"/>
  </r>
  <r>
    <n v="1213"/>
    <s v="Pixel"/>
    <s v="California Spangled"/>
    <x v="9"/>
    <x v="0"/>
    <x v="1"/>
    <n v="8.7550000000000008"/>
    <n v="21"/>
    <x v="3"/>
    <x v="10"/>
    <s v="Jasmine Sze"/>
    <n v="569"/>
    <x v="206"/>
    <n v="1.4821917808219178"/>
  </r>
  <r>
    <n v="1214"/>
    <s v="Herbert"/>
    <s v="Aegean"/>
    <x v="3"/>
    <x v="1"/>
    <x v="0"/>
    <n v="10.597"/>
    <n v="22"/>
    <x v="2"/>
    <x v="14"/>
    <s v="lyana Pow"/>
    <n v="2894"/>
    <x v="207"/>
    <n v="10.638356164383561"/>
  </r>
  <r>
    <n v="1215"/>
    <s v="Cody"/>
    <s v="Dragon Li or_x000d__x000a_Chinese Li Hua"/>
    <x v="9"/>
    <x v="1"/>
    <x v="1"/>
    <n v="7.0620000000000003"/>
    <n v="30"/>
    <x v="3"/>
    <x v="17"/>
    <s v="Jean Chen"/>
    <n v="3306"/>
    <x v="208"/>
    <n v="7.8"/>
  </r>
  <r>
    <n v="1216"/>
    <s v="Beauty"/>
    <s v="American Wirehair"/>
    <x v="6"/>
    <x v="0"/>
    <x v="0"/>
    <n v="5.0730000000000004"/>
    <n v="24"/>
    <x v="3"/>
    <x v="18"/>
    <s v="Isabelle Bi"/>
    <n v="968"/>
    <x v="209"/>
    <n v="2.7945205479452055"/>
  </r>
  <r>
    <n v="1217"/>
    <s v="Hugh"/>
    <s v="American Curl"/>
    <x v="9"/>
    <x v="1"/>
    <x v="0"/>
    <n v="8.7279999999999998"/>
    <n v="20"/>
    <x v="3"/>
    <x v="18"/>
    <s v="ashley Bi"/>
    <n v="3963"/>
    <x v="210"/>
    <n v="9.6164383561643838"/>
  </r>
  <r>
    <n v="1218"/>
    <s v="Noel"/>
    <s v="German Rex"/>
    <x v="5"/>
    <x v="1"/>
    <x v="0"/>
    <n v="7.1180000000000003"/>
    <n v="23"/>
    <x v="3"/>
    <x v="19"/>
    <s v="Nina Pow"/>
    <n v="910"/>
    <x v="211"/>
    <n v="8.7780821917808218"/>
  </r>
  <r>
    <n v="1219"/>
    <s v="Meadow"/>
    <s v="Aegean"/>
    <x v="14"/>
    <x v="0"/>
    <x v="0"/>
    <n v="10.371"/>
    <n v="25"/>
    <x v="2"/>
    <x v="18"/>
    <s v="Iris Xi"/>
    <n v="598"/>
    <x v="212"/>
    <n v="11.304109589041095"/>
  </r>
  <r>
    <n v="1220"/>
    <s v="Lina"/>
    <s v="American Wirehair"/>
    <x v="8"/>
    <x v="0"/>
    <x v="0"/>
    <n v="5.117"/>
    <n v="18"/>
    <x v="0"/>
    <x v="7"/>
    <s v="Rachel Teo"/>
    <n v="1687"/>
    <x v="213"/>
    <n v="1.4082191780821918"/>
  </r>
  <r>
    <n v="1221"/>
    <s v="Ruby"/>
    <s v="American Ringtail"/>
    <x v="1"/>
    <x v="1"/>
    <x v="1"/>
    <n v="7.226"/>
    <n v="23"/>
    <x v="3"/>
    <x v="15"/>
    <s v="Joanne Mon"/>
    <n v="969"/>
    <x v="214"/>
    <n v="8.0794520547945208"/>
  </r>
  <r>
    <n v="1222"/>
    <s v="Elliott"/>
    <s v="Colorpoint Shorthair"/>
    <x v="2"/>
    <x v="0"/>
    <x v="1"/>
    <n v="10.122999999999999"/>
    <n v="27"/>
    <x v="2"/>
    <x v="4"/>
    <s v="Felicia Soon"/>
    <n v="2455"/>
    <x v="215"/>
    <n v="7.558904109589041"/>
  </r>
  <r>
    <n v="1223"/>
    <s v="Mae"/>
    <s v="Asian"/>
    <x v="9"/>
    <x v="1"/>
    <x v="1"/>
    <n v="5.6429999999999998"/>
    <n v="24"/>
    <x v="3"/>
    <x v="18"/>
    <s v="natalie Tan"/>
    <n v="3482"/>
    <x v="73"/>
    <n v="9.786301369863013"/>
  </r>
  <r>
    <n v="1224"/>
    <s v="Mischief"/>
    <s v="Havana Brown"/>
    <x v="14"/>
    <x v="1"/>
    <x v="1"/>
    <n v="8.0730000000000004"/>
    <n v="29"/>
    <x v="3"/>
    <x v="21"/>
    <s v="Sofia Chen"/>
    <n v="2088"/>
    <x v="216"/>
    <n v="0.30958904109589042"/>
  </r>
  <r>
    <n v="1225"/>
    <s v="Shell"/>
    <s v="Devon Rex"/>
    <x v="2"/>
    <x v="0"/>
    <x v="1"/>
    <n v="5.5060000000000002"/>
    <n v="24"/>
    <x v="3"/>
    <x v="10"/>
    <s v="Claris Soon"/>
    <n v="3167"/>
    <x v="217"/>
    <n v="2.8109589041095893"/>
  </r>
  <r>
    <n v="1226"/>
    <s v="Zen"/>
    <s v="British Shorthair"/>
    <x v="9"/>
    <x v="1"/>
    <x v="0"/>
    <n v="11.837"/>
    <n v="23"/>
    <x v="2"/>
    <x v="15"/>
    <s v="Charmaine Koo"/>
    <n v="2376"/>
    <x v="218"/>
    <n v="8.0410958904109595"/>
  </r>
  <r>
    <n v="1227"/>
    <s v="Emerald"/>
    <s v="American Wirehair"/>
    <x v="9"/>
    <x v="0"/>
    <x v="0"/>
    <n v="6.5590000000000002"/>
    <n v="29"/>
    <x v="3"/>
    <x v="7"/>
    <s v="Danielle Tan"/>
    <n v="1984"/>
    <x v="219"/>
    <n v="10.545205479452054"/>
  </r>
  <r>
    <n v="1228"/>
    <s v="Cassidy"/>
    <s v="Arabian Mau"/>
    <x v="8"/>
    <x v="1"/>
    <x v="1"/>
    <n v="10.178000000000001"/>
    <n v="30"/>
    <x v="2"/>
    <x v="4"/>
    <s v="Claire Chen"/>
    <n v="3411"/>
    <x v="220"/>
    <n v="2.956164383561644"/>
  </r>
  <r>
    <n v="1229"/>
    <s v="Hallie"/>
    <s v="Dragon Li or_x000d__x000a_Chinese Li Hua"/>
    <x v="4"/>
    <x v="1"/>
    <x v="0"/>
    <n v="8.6609999999999996"/>
    <n v="28"/>
    <x v="3"/>
    <x v="1"/>
    <s v="Amelia Muhammad"/>
    <n v="300"/>
    <x v="221"/>
    <n v="8.1342465753424662"/>
  </r>
  <r>
    <n v="1230"/>
    <s v="Olivia"/>
    <s v="Balinese"/>
    <x v="5"/>
    <x v="1"/>
    <x v="0"/>
    <n v="10.475"/>
    <n v="19"/>
    <x v="1"/>
    <x v="19"/>
    <s v="Kelly Long"/>
    <n v="720"/>
    <x v="222"/>
    <n v="11.520547945205479"/>
  </r>
  <r>
    <n v="1231"/>
    <s v="Max"/>
    <s v="California Spangled"/>
    <x v="9"/>
    <x v="0"/>
    <x v="0"/>
    <n v="3.0059999999999998"/>
    <n v="26"/>
    <x v="3"/>
    <x v="12"/>
    <s v="Hannah Long"/>
    <n v="1531"/>
    <x v="223"/>
    <n v="5.580821917808219"/>
  </r>
  <r>
    <n v="1232"/>
    <s v="Gilles"/>
    <s v="Abyssinian"/>
    <x v="11"/>
    <x v="0"/>
    <x v="0"/>
    <n v="2.8650000000000002"/>
    <n v="20"/>
    <x v="3"/>
    <x v="14"/>
    <s v="Hazel Goh"/>
    <n v="2613"/>
    <x v="224"/>
    <n v="2.1424657534246574"/>
  </r>
  <r>
    <n v="1233"/>
    <s v="Noah"/>
    <s v="Brazilian Shorthair"/>
    <x v="0"/>
    <x v="0"/>
    <x v="0"/>
    <n v="5.4669999999999996"/>
    <n v="20"/>
    <x v="3"/>
    <x v="15"/>
    <s v="Cheryl Soon"/>
    <n v="182"/>
    <x v="225"/>
    <n v="10.084931506849315"/>
  </r>
  <r>
    <n v="1234"/>
    <s v="Daphne"/>
    <s v="Donskoy or_x000d__x000a_Don Sphynx"/>
    <x v="15"/>
    <x v="0"/>
    <x v="0"/>
    <n v="2.5579999999999998"/>
    <n v="27"/>
    <x v="3"/>
    <x v="24"/>
    <s v="Natasha Chang"/>
    <n v="3293"/>
    <x v="226"/>
    <n v="1.4246575342465753"/>
  </r>
  <r>
    <n v="1235"/>
    <s v="Nigel"/>
    <s v="American Bobtail"/>
    <x v="1"/>
    <x v="1"/>
    <x v="0"/>
    <n v="5.3040000000000003"/>
    <n v="17"/>
    <x v="0"/>
    <x v="4"/>
    <s v="Eunice Long"/>
    <n v="3492"/>
    <x v="227"/>
    <n v="11.953424657534246"/>
  </r>
  <r>
    <n v="1236"/>
    <s v="Bashful"/>
    <s v="Egyptian Mau"/>
    <x v="7"/>
    <x v="1"/>
    <x v="1"/>
    <n v="9.1310000000000002"/>
    <n v="24"/>
    <x v="3"/>
    <x v="4"/>
    <s v="Mai Goh"/>
    <n v="3035"/>
    <x v="228"/>
    <n v="5.0164383561643833"/>
  </r>
  <r>
    <n v="1237"/>
    <s v="Max"/>
    <s v="Asian"/>
    <x v="7"/>
    <x v="0"/>
    <x v="1"/>
    <n v="10.622"/>
    <n v="16"/>
    <x v="1"/>
    <x v="5"/>
    <s v="Jazreen Chen"/>
    <n v="1456"/>
    <x v="229"/>
    <n v="2.0602739726027397"/>
  </r>
  <r>
    <n v="1238"/>
    <s v="Shelby"/>
    <s v="Dwelf"/>
    <x v="2"/>
    <x v="0"/>
    <x v="0"/>
    <n v="6.593"/>
    <n v="30"/>
    <x v="3"/>
    <x v="8"/>
    <s v="Sophie Teo"/>
    <n v="1266"/>
    <x v="230"/>
    <n v="8.4301369863013704"/>
  </r>
  <r>
    <n v="1239"/>
    <s v="Moby"/>
    <s v="American Wirehair"/>
    <x v="2"/>
    <x v="0"/>
    <x v="1"/>
    <n v="11.526999999999999"/>
    <n v="30"/>
    <x v="2"/>
    <x v="16"/>
    <s v="Giselle Yong"/>
    <n v="2606"/>
    <x v="231"/>
    <n v="4.1424657534246574"/>
  </r>
  <r>
    <n v="1240"/>
    <s v="Bennett"/>
    <s v="Arabian Mau"/>
    <x v="8"/>
    <x v="1"/>
    <x v="1"/>
    <n v="9.4350000000000005"/>
    <n v="28"/>
    <x v="3"/>
    <x v="0"/>
    <s v="Paula Mon"/>
    <n v="2529"/>
    <x v="232"/>
    <n v="2.7616438356164386"/>
  </r>
  <r>
    <n v="1241"/>
    <s v="Joy"/>
    <s v="Burmese"/>
    <x v="2"/>
    <x v="1"/>
    <x v="1"/>
    <n v="8.4879999999999995"/>
    <n v="20"/>
    <x v="3"/>
    <x v="1"/>
    <s v="Tuti Long"/>
    <n v="969"/>
    <x v="233"/>
    <n v="11.452054794520548"/>
  </r>
  <r>
    <n v="1242"/>
    <s v="Ruby"/>
    <s v="American Bobtail"/>
    <x v="8"/>
    <x v="1"/>
    <x v="1"/>
    <n v="4.8099999999999996"/>
    <n v="15"/>
    <x v="0"/>
    <x v="1"/>
    <s v="Dina Teo"/>
    <n v="752"/>
    <x v="234"/>
    <n v="2.7397260273972601"/>
  </r>
  <r>
    <n v="1243"/>
    <s v="June"/>
    <s v="Javanese or_x000d__x000a_Colorpoint Longhair"/>
    <x v="2"/>
    <x v="0"/>
    <x v="1"/>
    <n v="5.1470000000000002"/>
    <n v="23"/>
    <x v="3"/>
    <x v="8"/>
    <s v="Min Goh"/>
    <n v="2088"/>
    <x v="235"/>
    <n v="10.526027397260274"/>
  </r>
  <r>
    <n v="1244"/>
    <s v="Murphy"/>
    <s v="British Longhair"/>
    <x v="1"/>
    <x v="0"/>
    <x v="1"/>
    <n v="5.3550000000000004"/>
    <n v="19"/>
    <x v="0"/>
    <x v="22"/>
    <s v="Kristine Muhammad"/>
    <n v="3332"/>
    <x v="236"/>
    <n v="2.3397260273972602"/>
  </r>
  <r>
    <n v="1245"/>
    <s v="Hallie"/>
    <s v="Australian Mist"/>
    <x v="12"/>
    <x v="0"/>
    <x v="1"/>
    <n v="10.737"/>
    <n v="24"/>
    <x v="2"/>
    <x v="23"/>
    <s v="Renee Soon"/>
    <n v="3950"/>
    <x v="237"/>
    <n v="11.405479452054795"/>
  </r>
  <r>
    <n v="1246"/>
    <s v="Sophie"/>
    <s v="American Curl"/>
    <x v="2"/>
    <x v="1"/>
    <x v="0"/>
    <n v="3.665"/>
    <n v="20"/>
    <x v="3"/>
    <x v="7"/>
    <s v="Gen Pow"/>
    <n v="507"/>
    <x v="238"/>
    <n v="10.75068493150685"/>
  </r>
  <r>
    <n v="1247"/>
    <s v="Mischief"/>
    <s v="Dragon Li or_x000d__x000a_Chinese Li Hua"/>
    <x v="7"/>
    <x v="1"/>
    <x v="0"/>
    <n v="7.9290000000000003"/>
    <n v="24"/>
    <x v="3"/>
    <x v="23"/>
    <s v="Elizabeth Long"/>
    <n v="990"/>
    <x v="239"/>
    <n v="7.9287671232876713"/>
  </r>
  <r>
    <n v="1248"/>
    <s v="Elliott"/>
    <s v="Burmese"/>
    <x v="2"/>
    <x v="1"/>
    <x v="1"/>
    <n v="9.1229999999999993"/>
    <n v="25"/>
    <x v="3"/>
    <x v="13"/>
    <s v="Tara Goh"/>
    <n v="3284"/>
    <x v="240"/>
    <n v="2.4246575342465753"/>
  </r>
  <r>
    <n v="1249"/>
    <s v="Eve"/>
    <s v="Himalayan or_x000d__x000a_Colorpoint Persian"/>
    <x v="2"/>
    <x v="0"/>
    <x v="0"/>
    <n v="9.49"/>
    <n v="23"/>
    <x v="3"/>
    <x v="0"/>
    <s v="amanda Muhammad"/>
    <n v="1722"/>
    <x v="241"/>
    <n v="11.534246575342467"/>
  </r>
  <r>
    <n v="1250"/>
    <s v="Oliver"/>
    <s v="Australian Mist"/>
    <x v="7"/>
    <x v="0"/>
    <x v="1"/>
    <n v="7.0250000000000004"/>
    <n v="29"/>
    <x v="3"/>
    <x v="4"/>
    <s v="Jing Yi Koo"/>
    <n v="2518"/>
    <x v="242"/>
    <n v="5.5506849315068489"/>
  </r>
  <r>
    <n v="1251"/>
    <s v="Bobby"/>
    <s v="British Shorthair"/>
    <x v="5"/>
    <x v="1"/>
    <x v="0"/>
    <n v="4.468"/>
    <n v="21"/>
    <x v="3"/>
    <x v="16"/>
    <s v="Belle Xi"/>
    <n v="2277"/>
    <x v="243"/>
    <n v="1.3397260273972602"/>
  </r>
  <r>
    <n v="1252"/>
    <s v="Julian"/>
    <s v="Chartreux"/>
    <x v="9"/>
    <x v="0"/>
    <x v="0"/>
    <n v="5.7110000000000003"/>
    <n v="29"/>
    <x v="3"/>
    <x v="15"/>
    <s v="Alicia Chen"/>
    <n v="2469"/>
    <x v="244"/>
    <n v="6.5013698630136982"/>
  </r>
  <r>
    <n v="1253"/>
    <s v="Cody"/>
    <s v="Brazilian Shorthair"/>
    <x v="0"/>
    <x v="1"/>
    <x v="1"/>
    <n v="9.7029999999999994"/>
    <n v="30"/>
    <x v="3"/>
    <x v="3"/>
    <s v="Su Yong"/>
    <n v="2775"/>
    <x v="245"/>
    <n v="5.2246575342465755"/>
  </r>
  <r>
    <n v="1254"/>
    <s v="Everett"/>
    <s v="Aphrodite Giant"/>
    <x v="9"/>
    <x v="0"/>
    <x v="0"/>
    <n v="9.5180000000000007"/>
    <n v="26"/>
    <x v="3"/>
    <x v="23"/>
    <s v="Val Tan"/>
    <n v="2172"/>
    <x v="246"/>
    <n v="9.7232876712328764"/>
  </r>
  <r>
    <n v="1255"/>
    <s v="Prince"/>
    <s v="Dragon Li or_x000d__x000a_Chinese Li Hua"/>
    <x v="3"/>
    <x v="0"/>
    <x v="1"/>
    <n v="4.3479999999999999"/>
    <n v="27"/>
    <x v="3"/>
    <x v="10"/>
    <s v="rissa Chang"/>
    <n v="2831"/>
    <x v="247"/>
    <n v="9.0904109589041102"/>
  </r>
  <r>
    <n v="1256"/>
    <s v="Leon"/>
    <s v="British Shorthair"/>
    <x v="11"/>
    <x v="1"/>
    <x v="1"/>
    <n v="2.1920000000000002"/>
    <n v="15"/>
    <x v="0"/>
    <x v="16"/>
    <s v="Yuna Mon"/>
    <n v="3620"/>
    <x v="248"/>
    <n v="3.493150684931507"/>
  </r>
  <r>
    <n v="1257"/>
    <s v="Dani"/>
    <s v="Chantilly-Tiffany"/>
    <x v="13"/>
    <x v="0"/>
    <x v="1"/>
    <n v="4.3440000000000003"/>
    <n v="27"/>
    <x v="3"/>
    <x v="17"/>
    <s v="Lucianna Tan"/>
    <n v="680"/>
    <x v="48"/>
    <n v="0.59178082191780823"/>
  </r>
  <r>
    <n v="1258"/>
    <s v="Bonnie"/>
    <s v="American Shorthair"/>
    <x v="3"/>
    <x v="1"/>
    <x v="0"/>
    <n v="6.1559999999999997"/>
    <n v="19"/>
    <x v="0"/>
    <x v="17"/>
    <s v="Alisa Muhammad"/>
    <n v="3863"/>
    <x v="249"/>
    <n v="8.7726027397260271"/>
  </r>
  <r>
    <n v="1259"/>
    <s v="Daphne"/>
    <s v="Aegean"/>
    <x v="6"/>
    <x v="0"/>
    <x v="1"/>
    <n v="8.4499999999999993"/>
    <n v="16"/>
    <x v="0"/>
    <x v="21"/>
    <s v="Xin Soon"/>
    <n v="3811"/>
    <x v="250"/>
    <n v="11.863013698630137"/>
  </r>
  <r>
    <n v="1260"/>
    <s v="Athena"/>
    <s v="Cornish Rex"/>
    <x v="12"/>
    <x v="1"/>
    <x v="0"/>
    <n v="9.4890000000000008"/>
    <n v="30"/>
    <x v="3"/>
    <x v="22"/>
    <s v="Yi Jia Pow"/>
    <n v="3803"/>
    <x v="251"/>
    <n v="8.169863013698631"/>
  </r>
  <r>
    <n v="1261"/>
    <s v="Bonnie"/>
    <s v="Dragon Li or_x000d__x000a_Chinese Li Hua"/>
    <x v="11"/>
    <x v="1"/>
    <x v="0"/>
    <n v="6.7489999999999997"/>
    <n v="16"/>
    <x v="0"/>
    <x v="18"/>
    <s v="Mitchie Si"/>
    <n v="3183"/>
    <x v="252"/>
    <n v="1.9013698630136986"/>
  </r>
  <r>
    <n v="1262"/>
    <s v="Trey"/>
    <s v="Devon Rex"/>
    <x v="4"/>
    <x v="0"/>
    <x v="1"/>
    <n v="6.1890000000000001"/>
    <n v="21"/>
    <x v="3"/>
    <x v="1"/>
    <s v="WVEYY Yong"/>
    <n v="1088"/>
    <x v="253"/>
    <n v="6.5972602739726032"/>
  </r>
  <r>
    <n v="1263"/>
    <s v="Sage"/>
    <s v="Brazilian Shorthair"/>
    <x v="3"/>
    <x v="1"/>
    <x v="0"/>
    <n v="7.3860000000000001"/>
    <n v="20"/>
    <x v="3"/>
    <x v="25"/>
    <s v="Anastacia Felicia Koo"/>
    <n v="1169"/>
    <x v="254"/>
    <n v="4.5972602739726032"/>
  </r>
  <r>
    <n v="1264"/>
    <s v="Gilles"/>
    <s v="Aphrodite Giant"/>
    <x v="5"/>
    <x v="1"/>
    <x v="1"/>
    <n v="9.9499999999999993"/>
    <n v="17"/>
    <x v="0"/>
    <x v="20"/>
    <s v="Tarini Xi"/>
    <n v="2856"/>
    <x v="255"/>
    <n v="11.438356164383562"/>
  </r>
  <r>
    <n v="1265"/>
    <s v="Ruby"/>
    <s v="Asian"/>
    <x v="9"/>
    <x v="0"/>
    <x v="0"/>
    <n v="2.718"/>
    <n v="19"/>
    <x v="0"/>
    <x v="8"/>
    <s v="lina Teo"/>
    <n v="2626"/>
    <x v="159"/>
    <n v="3.7178082191780821"/>
  </r>
  <r>
    <n v="1266"/>
    <s v="Ali"/>
    <s v="Colorpoint Shorthair"/>
    <x v="5"/>
    <x v="0"/>
    <x v="1"/>
    <n v="7.9139999999999997"/>
    <n v="18"/>
    <x v="0"/>
    <x v="7"/>
    <s v="Rachael Yong"/>
    <n v="2643"/>
    <x v="256"/>
    <n v="2.2657534246575342"/>
  </r>
  <r>
    <n v="1267"/>
    <s v="Hector"/>
    <s v="Abyssinian"/>
    <x v="9"/>
    <x v="0"/>
    <x v="0"/>
    <n v="3.95"/>
    <n v="15"/>
    <x v="0"/>
    <x v="20"/>
    <s v="Regina Goh"/>
    <n v="3751"/>
    <x v="257"/>
    <n v="7.6082191780821917"/>
  </r>
  <r>
    <n v="1268"/>
    <s v="Pixel"/>
    <s v="Colorpoint Shorthair"/>
    <x v="9"/>
    <x v="1"/>
    <x v="1"/>
    <n v="8.2080000000000002"/>
    <n v="19"/>
    <x v="0"/>
    <x v="23"/>
    <s v="Sabrina Teo"/>
    <n v="3845"/>
    <x v="258"/>
    <n v="5.3698630136986303"/>
  </r>
  <r>
    <n v="1269"/>
    <s v="Precious"/>
    <s v="Colorpoint Shorthair"/>
    <x v="9"/>
    <x v="1"/>
    <x v="0"/>
    <n v="3.4359999999999999"/>
    <n v="20"/>
    <x v="3"/>
    <x v="11"/>
    <s v="Angelina Teo"/>
    <n v="2629"/>
    <x v="259"/>
    <n v="0.57260273972602738"/>
  </r>
  <r>
    <n v="1270"/>
    <s v="Aubrey"/>
    <s v="Aegean"/>
    <x v="2"/>
    <x v="1"/>
    <x v="1"/>
    <n v="2.2109999999999999"/>
    <n v="16"/>
    <x v="0"/>
    <x v="15"/>
    <s v="mira Teo"/>
    <n v="1384"/>
    <x v="260"/>
    <n v="9.2986301369863007"/>
  </r>
  <r>
    <n v="1271"/>
    <s v="Noel"/>
    <s v="British Shorthair"/>
    <x v="2"/>
    <x v="1"/>
    <x v="0"/>
    <n v="6.2960000000000003"/>
    <n v="19"/>
    <x v="0"/>
    <x v="5"/>
    <s v="Ria Si"/>
    <n v="3307"/>
    <x v="261"/>
    <n v="5.5123287671232877"/>
  </r>
  <r>
    <n v="1272"/>
    <s v="Raina"/>
    <s v="Birman"/>
    <x v="13"/>
    <x v="1"/>
    <x v="1"/>
    <n v="10.051"/>
    <n v="28"/>
    <x v="2"/>
    <x v="14"/>
    <s v="Hanni Si"/>
    <n v="2573"/>
    <x v="262"/>
    <n v="11.775342465753425"/>
  </r>
  <r>
    <n v="1273"/>
    <s v="Topher"/>
    <s v="Bengal"/>
    <x v="6"/>
    <x v="1"/>
    <x v="1"/>
    <n v="3.2320000000000002"/>
    <n v="18"/>
    <x v="0"/>
    <x v="15"/>
    <s v="Dee Bi"/>
    <n v="3113"/>
    <x v="246"/>
    <n v="9.7232876712328764"/>
  </r>
  <r>
    <n v="1274"/>
    <s v="Evan"/>
    <s v="American Shorthair"/>
    <x v="3"/>
    <x v="0"/>
    <x v="1"/>
    <n v="3.794"/>
    <n v="30"/>
    <x v="3"/>
    <x v="23"/>
    <s v="Isabel Yong"/>
    <n v="1781"/>
    <x v="263"/>
    <n v="8.7205479452054799"/>
  </r>
  <r>
    <n v="1275"/>
    <s v="Chanel"/>
    <s v="Birman"/>
    <x v="2"/>
    <x v="1"/>
    <x v="0"/>
    <n v="8.5269999999999992"/>
    <n v="21"/>
    <x v="3"/>
    <x v="3"/>
    <s v="Amoleka Chen"/>
    <n v="1814"/>
    <x v="264"/>
    <n v="4.1643835616438354"/>
  </r>
  <r>
    <n v="1276"/>
    <s v="Lottie"/>
    <s v="Bengal"/>
    <x v="7"/>
    <x v="1"/>
    <x v="0"/>
    <n v="11.37"/>
    <n v="20"/>
    <x v="2"/>
    <x v="6"/>
    <s v="Cherilyn Sze"/>
    <n v="220"/>
    <x v="265"/>
    <n v="8.2821917808219183"/>
  </r>
  <r>
    <n v="1277"/>
    <s v="Skyler"/>
    <s v="European Shorthair"/>
    <x v="9"/>
    <x v="0"/>
    <x v="1"/>
    <n v="11.167"/>
    <n v="23"/>
    <x v="2"/>
    <x v="0"/>
    <s v="beth Koo"/>
    <n v="3539"/>
    <x v="266"/>
    <n v="6.4602739726027396"/>
  </r>
  <r>
    <n v="1278"/>
    <s v="Walker"/>
    <s v="Himalayan or_x000d__x000a_Colorpoint Persian"/>
    <x v="9"/>
    <x v="1"/>
    <x v="0"/>
    <n v="9.5670000000000002"/>
    <n v="25"/>
    <x v="3"/>
    <x v="9"/>
    <s v="Vanessa Ong"/>
    <n v="3694"/>
    <x v="267"/>
    <n v="3.3123287671232875"/>
  </r>
  <r>
    <n v="1279"/>
    <s v="Sassy"/>
    <s v="Arabian Mau"/>
    <x v="3"/>
    <x v="1"/>
    <x v="0"/>
    <n v="6.9"/>
    <n v="30"/>
    <x v="3"/>
    <x v="12"/>
    <s v="sairah Pow"/>
    <n v="3500"/>
    <x v="268"/>
    <n v="2.893150684931507"/>
  </r>
  <r>
    <n v="1280"/>
    <s v="Tucker"/>
    <s v="Cornish Rex"/>
    <x v="5"/>
    <x v="0"/>
    <x v="0"/>
    <n v="3.528"/>
    <n v="27"/>
    <x v="3"/>
    <x v="4"/>
    <s v="Marjorie Tan"/>
    <n v="2277"/>
    <x v="269"/>
    <n v="12.156164383561643"/>
  </r>
  <r>
    <n v="1281"/>
    <s v="Becca"/>
    <s v="American Ringtail"/>
    <x v="12"/>
    <x v="0"/>
    <x v="1"/>
    <n v="11.945"/>
    <n v="20"/>
    <x v="2"/>
    <x v="2"/>
    <s v="Jaime Goh"/>
    <n v="2846"/>
    <x v="270"/>
    <n v="3.3232876712328765"/>
  </r>
  <r>
    <n v="1282"/>
    <s v="Noel"/>
    <s v="Devon Rex"/>
    <x v="7"/>
    <x v="1"/>
    <x v="1"/>
    <n v="10.487"/>
    <n v="15"/>
    <x v="1"/>
    <x v="24"/>
    <s v="Therese Foo"/>
    <n v="2031"/>
    <x v="271"/>
    <n v="1.8438356164383563"/>
  </r>
  <r>
    <n v="1283"/>
    <s v="Mikey"/>
    <s v="Devon Rex"/>
    <x v="9"/>
    <x v="0"/>
    <x v="0"/>
    <n v="3.1589999999999998"/>
    <n v="17"/>
    <x v="0"/>
    <x v="25"/>
    <s v="Yuri Pow"/>
    <n v="273"/>
    <x v="272"/>
    <n v="9.3808219178082197"/>
  </r>
  <r>
    <n v="1284"/>
    <s v="Chanel"/>
    <s v="Aegean"/>
    <x v="2"/>
    <x v="0"/>
    <x v="0"/>
    <n v="7.12"/>
    <n v="24"/>
    <x v="3"/>
    <x v="20"/>
    <s v="Jaslyn Bi"/>
    <n v="3178"/>
    <x v="273"/>
    <n v="8.0547945205479454"/>
  </r>
  <r>
    <n v="1285"/>
    <s v="Summer"/>
    <s v="German Rex"/>
    <x v="7"/>
    <x v="0"/>
    <x v="1"/>
    <n v="7.2939999999999996"/>
    <n v="30"/>
    <x v="3"/>
    <x v="18"/>
    <s v="Radiance Xi"/>
    <n v="1679"/>
    <x v="274"/>
    <n v="4.515068493150685"/>
  </r>
  <r>
    <n v="1286"/>
    <s v="Grady"/>
    <s v="Brazilian Shorthair"/>
    <x v="5"/>
    <x v="1"/>
    <x v="1"/>
    <n v="4.9779999999999998"/>
    <n v="30"/>
    <x v="3"/>
    <x v="5"/>
    <s v="Star Chang"/>
    <n v="1122"/>
    <x v="275"/>
    <n v="0.75068493150684934"/>
  </r>
  <r>
    <n v="1287"/>
    <s v="Elliott"/>
    <s v="Aegean"/>
    <x v="9"/>
    <x v="1"/>
    <x v="1"/>
    <n v="10.157999999999999"/>
    <n v="29"/>
    <x v="2"/>
    <x v="13"/>
    <s v="Michele Chen"/>
    <n v="3469"/>
    <x v="276"/>
    <n v="7.7643835616438359"/>
  </r>
  <r>
    <n v="1288"/>
    <s v="Evan"/>
    <s v="Himalayan or_x000d__x000a_Colorpoint Persian"/>
    <x v="15"/>
    <x v="0"/>
    <x v="1"/>
    <n v="9.7639999999999993"/>
    <n v="22"/>
    <x v="3"/>
    <x v="6"/>
    <s v="Qistina Long"/>
    <n v="1354"/>
    <x v="277"/>
    <n v="3.7342465753424658"/>
  </r>
  <r>
    <n v="1289"/>
    <s v="Gilles"/>
    <s v="Japanese Bobtail"/>
    <x v="10"/>
    <x v="0"/>
    <x v="1"/>
    <n v="2.3130000000000002"/>
    <n v="30"/>
    <x v="3"/>
    <x v="22"/>
    <s v="Dionne Mon"/>
    <n v="1020"/>
    <x v="278"/>
    <n v="7.5095890410958903"/>
  </r>
  <r>
    <n v="1290"/>
    <s v="Star"/>
    <s v="Aegean"/>
    <x v="2"/>
    <x v="1"/>
    <x v="0"/>
    <n v="10.378"/>
    <n v="23"/>
    <x v="2"/>
    <x v="24"/>
    <s v="INTAN SARI Yong"/>
    <n v="440"/>
    <x v="279"/>
    <n v="10.227397260273973"/>
  </r>
  <r>
    <n v="1291"/>
    <s v="Elton"/>
    <s v="British Shorthair"/>
    <x v="9"/>
    <x v="0"/>
    <x v="0"/>
    <n v="8.98"/>
    <n v="29"/>
    <x v="3"/>
    <x v="18"/>
    <s v="Chang Bi"/>
    <n v="3415"/>
    <x v="280"/>
    <n v="7.0821917808219181"/>
  </r>
  <r>
    <n v="1292"/>
    <s v="Star"/>
    <s v="Colorpoint Shorthair"/>
    <x v="2"/>
    <x v="1"/>
    <x v="1"/>
    <n v="10.228"/>
    <n v="29"/>
    <x v="2"/>
    <x v="24"/>
    <s v="Zipboy Yong"/>
    <n v="1160"/>
    <x v="281"/>
    <n v="2.1972602739726028"/>
  </r>
  <r>
    <n v="1293"/>
    <s v="Skyler"/>
    <s v="Australian Mist"/>
    <x v="9"/>
    <x v="0"/>
    <x v="1"/>
    <n v="2.1680000000000001"/>
    <n v="22"/>
    <x v="3"/>
    <x v="14"/>
    <s v="Vivian Long"/>
    <n v="2775"/>
    <x v="282"/>
    <n v="11.717808219178082"/>
  </r>
  <r>
    <n v="1294"/>
    <s v="Bobby"/>
    <s v="Foldex[10]"/>
    <x v="9"/>
    <x v="0"/>
    <x v="1"/>
    <n v="11.855"/>
    <n v="24"/>
    <x v="2"/>
    <x v="11"/>
    <s v="Cherie kok Mon"/>
    <n v="1545"/>
    <x v="283"/>
    <n v="11.024657534246575"/>
  </r>
  <r>
    <n v="1295"/>
    <s v="Trey"/>
    <s v="Javanese or_x000d__x000a_Colorpoint Longhair"/>
    <x v="2"/>
    <x v="1"/>
    <x v="1"/>
    <n v="5.1260000000000003"/>
    <n v="26"/>
    <x v="3"/>
    <x v="5"/>
    <s v="Leisrin Chen"/>
    <n v="411"/>
    <x v="284"/>
    <n v="10.684931506849315"/>
  </r>
  <r>
    <n v="1296"/>
    <s v="Handsome"/>
    <s v="Burmese"/>
    <x v="12"/>
    <x v="0"/>
    <x v="0"/>
    <n v="2.0550000000000002"/>
    <n v="29"/>
    <x v="3"/>
    <x v="20"/>
    <s v="Peggy Centoro Soon"/>
    <n v="2635"/>
    <x v="285"/>
    <n v="5.7945205479452051"/>
  </r>
  <r>
    <n v="1297"/>
    <s v="June"/>
    <s v="American Shorthair"/>
    <x v="2"/>
    <x v="1"/>
    <x v="1"/>
    <n v="9.0359999999999996"/>
    <n v="28"/>
    <x v="3"/>
    <x v="16"/>
    <s v="Lydiah Long"/>
    <n v="1348"/>
    <x v="286"/>
    <n v="1.4328767123287671"/>
  </r>
  <r>
    <n v="1298"/>
    <s v="Handsome"/>
    <s v="Birman"/>
    <x v="9"/>
    <x v="1"/>
    <x v="0"/>
    <n v="10.714"/>
    <n v="22"/>
    <x v="2"/>
    <x v="7"/>
    <s v="Ryan Si"/>
    <n v="2995"/>
    <x v="287"/>
    <n v="10.756164383561643"/>
  </r>
  <r>
    <n v="1299"/>
    <s v="Bonita"/>
    <s v="Chartreux"/>
    <x v="7"/>
    <x v="0"/>
    <x v="0"/>
    <n v="10.356"/>
    <n v="20"/>
    <x v="2"/>
    <x v="21"/>
    <s v="Roy Soon"/>
    <n v="2772"/>
    <x v="288"/>
    <n v="9.9835616438356158"/>
  </r>
  <r>
    <n v="1300"/>
    <s v="Lady"/>
    <s v="Devon Rex"/>
    <x v="9"/>
    <x v="1"/>
    <x v="1"/>
    <n v="9.1630000000000003"/>
    <n v="16"/>
    <x v="0"/>
    <x v="16"/>
    <s v="Damien Ong"/>
    <n v="589"/>
    <x v="192"/>
    <n v="5.720547945205479"/>
  </r>
  <r>
    <n v="1301"/>
    <s v="Zen"/>
    <s v="American Shorthair"/>
    <x v="14"/>
    <x v="1"/>
    <x v="0"/>
    <n v="8.0839999999999996"/>
    <n v="16"/>
    <x v="0"/>
    <x v="8"/>
    <s v="Nicholas Si"/>
    <n v="2786"/>
    <x v="289"/>
    <n v="7.0931506849315067"/>
  </r>
  <r>
    <n v="1302"/>
    <s v="Zeus"/>
    <s v="Aphrodite Giant"/>
    <x v="6"/>
    <x v="0"/>
    <x v="0"/>
    <n v="10.106999999999999"/>
    <n v="18"/>
    <x v="1"/>
    <x v="1"/>
    <s v="Elroy Yong"/>
    <n v="1390"/>
    <x v="290"/>
    <n v="3.2958904109589042"/>
  </r>
  <r>
    <n v="1303"/>
    <s v="Leon"/>
    <s v="American Curl"/>
    <x v="2"/>
    <x v="0"/>
    <x v="0"/>
    <n v="6.0510000000000002"/>
    <n v="27"/>
    <x v="3"/>
    <x v="5"/>
    <s v="Darren Pow"/>
    <n v="575"/>
    <x v="110"/>
    <n v="1.0684931506849316"/>
  </r>
  <r>
    <n v="1304"/>
    <s v="Eve"/>
    <s v="Brazilian Shorthair"/>
    <x v="15"/>
    <x v="0"/>
    <x v="1"/>
    <n v="6.1120000000000001"/>
    <n v="18"/>
    <x v="0"/>
    <x v="11"/>
    <s v="Lim Yong"/>
    <n v="1547"/>
    <x v="291"/>
    <n v="3.6136986301369864"/>
  </r>
  <r>
    <n v="1305"/>
    <s v="Lacy"/>
    <s v="Asian"/>
    <x v="9"/>
    <x v="0"/>
    <x v="0"/>
    <n v="9.0839999999999996"/>
    <n v="19"/>
    <x v="0"/>
    <x v="13"/>
    <s v="Javier Muhammad"/>
    <n v="2140"/>
    <x v="292"/>
    <n v="5.2712328767123289"/>
  </r>
  <r>
    <n v="1306"/>
    <s v="Bonnie"/>
    <s v="Brazilian Shorthair"/>
    <x v="9"/>
    <x v="1"/>
    <x v="1"/>
    <n v="4.157"/>
    <n v="16"/>
    <x v="0"/>
    <x v="15"/>
    <s v="Jason Teo"/>
    <n v="1816"/>
    <x v="293"/>
    <n v="2"/>
  </r>
  <r>
    <n v="1307"/>
    <s v="Ali"/>
    <s v="Javanese or_x000d__x000a_Colorpoint Longhair"/>
    <x v="3"/>
    <x v="1"/>
    <x v="0"/>
    <n v="11.053000000000001"/>
    <n v="16"/>
    <x v="1"/>
    <x v="4"/>
    <s v="Sean Si"/>
    <n v="2443"/>
    <x v="294"/>
    <n v="2.7917808219178082"/>
  </r>
  <r>
    <n v="1308"/>
    <s v="Elsa"/>
    <s v="Bambino"/>
    <x v="9"/>
    <x v="0"/>
    <x v="1"/>
    <n v="9.5760000000000005"/>
    <n v="30"/>
    <x v="3"/>
    <x v="7"/>
    <s v="Norman Si"/>
    <n v="1992"/>
    <x v="85"/>
    <n v="3.9835616438356163"/>
  </r>
  <r>
    <n v="1309"/>
    <s v="Daphne"/>
    <s v="Aegean"/>
    <x v="9"/>
    <x v="1"/>
    <x v="0"/>
    <n v="11.824"/>
    <n v="17"/>
    <x v="1"/>
    <x v="4"/>
    <s v="Andrew Muhammad"/>
    <n v="3700"/>
    <x v="295"/>
    <n v="8.2164383561643834"/>
  </r>
  <r>
    <n v="1310"/>
    <s v="Shell"/>
    <s v="Dragon Li or_x000d__x000a_Chinese Li Hua"/>
    <x v="9"/>
    <x v="1"/>
    <x v="1"/>
    <n v="7.8029999999999999"/>
    <n v="18"/>
    <x v="0"/>
    <x v="11"/>
    <s v="Low Goh"/>
    <n v="1330"/>
    <x v="296"/>
    <n v="10.523287671232877"/>
  </r>
  <r>
    <n v="1311"/>
    <s v="Connor"/>
    <s v="European Shorthair"/>
    <x v="9"/>
    <x v="0"/>
    <x v="1"/>
    <n v="2.9039999999999999"/>
    <n v="23"/>
    <x v="3"/>
    <x v="4"/>
    <s v="Aniq Pow"/>
    <n v="3923"/>
    <x v="297"/>
    <n v="3.4356164383561643"/>
  </r>
  <r>
    <n v="1312"/>
    <s v="Mandy"/>
    <s v="Highlander"/>
    <x v="9"/>
    <x v="0"/>
    <x v="1"/>
    <n v="4.8970000000000002"/>
    <n v="25"/>
    <x v="3"/>
    <x v="8"/>
    <s v="Ayden Pow"/>
    <n v="3521"/>
    <x v="298"/>
    <n v="1.1808219178082191"/>
  </r>
  <r>
    <n v="1313"/>
    <s v="Precious"/>
    <s v="German Rex"/>
    <x v="9"/>
    <x v="0"/>
    <x v="1"/>
    <n v="5.0330000000000004"/>
    <n v="22"/>
    <x v="3"/>
    <x v="10"/>
    <s v="Adam Goh"/>
    <n v="2146"/>
    <x v="299"/>
    <n v="11.635616438356164"/>
  </r>
  <r>
    <n v="1314"/>
    <s v="Everett"/>
    <s v="Chantilly-Tiffany"/>
    <x v="11"/>
    <x v="0"/>
    <x v="1"/>
    <n v="3.8370000000000002"/>
    <n v="30"/>
    <x v="3"/>
    <x v="20"/>
    <s v="Eugene Mon"/>
    <n v="227"/>
    <x v="300"/>
    <n v="2.8383561643835615"/>
  </r>
  <r>
    <n v="1315"/>
    <s v="Valentine"/>
    <s v="Asian"/>
    <x v="8"/>
    <x v="1"/>
    <x v="0"/>
    <n v="9.4049999999999994"/>
    <n v="22"/>
    <x v="3"/>
    <x v="0"/>
    <s v="Alex Goh"/>
    <n v="3922"/>
    <x v="239"/>
    <n v="7.9287671232876713"/>
  </r>
  <r>
    <n v="1316"/>
    <s v="Katia"/>
    <s v="Cyprus"/>
    <x v="8"/>
    <x v="0"/>
    <x v="0"/>
    <n v="8.6780000000000008"/>
    <n v="18"/>
    <x v="0"/>
    <x v="12"/>
    <s v="Ben Chang"/>
    <n v="3029"/>
    <x v="301"/>
    <n v="6.1643835616438354"/>
  </r>
  <r>
    <n v="1317"/>
    <s v="Hera"/>
    <s v="Brazilian Shorthair"/>
    <x v="9"/>
    <x v="0"/>
    <x v="0"/>
    <n v="7.593"/>
    <n v="27"/>
    <x v="3"/>
    <x v="24"/>
    <s v="Drew Muhammad"/>
    <n v="3159"/>
    <x v="302"/>
    <n v="8.6054794520547944"/>
  </r>
  <r>
    <n v="1318"/>
    <s v="Crosby"/>
    <s v="Asian Semi-longhair"/>
    <x v="9"/>
    <x v="0"/>
    <x v="0"/>
    <n v="3.581"/>
    <n v="17"/>
    <x v="0"/>
    <x v="24"/>
    <s v="Marcus Mon"/>
    <n v="452"/>
    <x v="226"/>
    <n v="1.4246575342465753"/>
  </r>
  <r>
    <n v="1319"/>
    <s v="Lottie"/>
    <s v="Abyssinian"/>
    <x v="9"/>
    <x v="1"/>
    <x v="1"/>
    <n v="7.806"/>
    <n v="17"/>
    <x v="0"/>
    <x v="18"/>
    <s v="Benjamin Tan"/>
    <n v="2938"/>
    <x v="303"/>
    <n v="11.920547945205479"/>
  </r>
  <r>
    <n v="1320"/>
    <s v="Bonnie"/>
    <s v="Japanese Bobtail"/>
    <x v="15"/>
    <x v="0"/>
    <x v="0"/>
    <n v="8.3629999999999995"/>
    <n v="17"/>
    <x v="0"/>
    <x v="21"/>
    <s v="Max Xi"/>
    <n v="3080"/>
    <x v="304"/>
    <n v="5.3561643835616435"/>
  </r>
  <r>
    <n v="1321"/>
    <s v="Daisy"/>
    <s v="Burmilla"/>
    <x v="9"/>
    <x v="1"/>
    <x v="1"/>
    <n v="11.853999999999999"/>
    <n v="27"/>
    <x v="2"/>
    <x v="11"/>
    <s v="Wayne Yong"/>
    <n v="2298"/>
    <x v="305"/>
    <n v="2.3945205479452056"/>
  </r>
  <r>
    <n v="1322"/>
    <s v="Chanel"/>
    <s v="Australian Mist"/>
    <x v="1"/>
    <x v="0"/>
    <x v="0"/>
    <n v="7.71"/>
    <n v="18"/>
    <x v="0"/>
    <x v="0"/>
    <s v="Jonathan Chang"/>
    <n v="2017"/>
    <x v="306"/>
    <n v="10.989041095890411"/>
  </r>
  <r>
    <n v="1323"/>
    <s v="Murphy"/>
    <s v="British Longhair"/>
    <x v="4"/>
    <x v="0"/>
    <x v="0"/>
    <n v="6.3520000000000003"/>
    <n v="23"/>
    <x v="3"/>
    <x v="14"/>
    <s v="Daniel Foo"/>
    <n v="1878"/>
    <x v="307"/>
    <n v="5.6958904109589037"/>
  </r>
  <r>
    <n v="1324"/>
    <s v="Felicity"/>
    <s v="Balinese"/>
    <x v="9"/>
    <x v="0"/>
    <x v="1"/>
    <n v="8.0690000000000008"/>
    <n v="15"/>
    <x v="0"/>
    <x v="13"/>
    <s v="Ethan Mon"/>
    <n v="1338"/>
    <x v="308"/>
    <n v="11.471232876712328"/>
  </r>
  <r>
    <n v="1325"/>
    <s v="Raina"/>
    <s v="Japanese Bobtail"/>
    <x v="3"/>
    <x v="0"/>
    <x v="0"/>
    <n v="9.6859999999999999"/>
    <n v="29"/>
    <x v="3"/>
    <x v="13"/>
    <s v="Martin Sze"/>
    <n v="3822"/>
    <x v="309"/>
    <n v="11.956164383561644"/>
  </r>
  <r>
    <n v="1326"/>
    <s v="Kelsie"/>
    <s v="Egyptian Mau"/>
    <x v="0"/>
    <x v="1"/>
    <x v="1"/>
    <n v="7.5990000000000002"/>
    <n v="29"/>
    <x v="3"/>
    <x v="15"/>
    <s v="Orion Goh"/>
    <n v="1199"/>
    <x v="310"/>
    <n v="11.287671232876713"/>
  </r>
  <r>
    <n v="1327"/>
    <s v="Luna"/>
    <s v="British Longhair"/>
    <x v="8"/>
    <x v="0"/>
    <x v="1"/>
    <n v="11.269"/>
    <n v="28"/>
    <x v="2"/>
    <x v="13"/>
    <s v="Wei Long"/>
    <n v="3125"/>
    <x v="311"/>
    <n v="1.0493150684931507"/>
  </r>
  <r>
    <n v="1328"/>
    <s v="Sassy"/>
    <s v="Aphrodite Giant"/>
    <x v="12"/>
    <x v="1"/>
    <x v="1"/>
    <n v="8.9770000000000003"/>
    <n v="30"/>
    <x v="3"/>
    <x v="11"/>
    <s v="Ken Koo"/>
    <n v="712"/>
    <x v="312"/>
    <n v="6.9369863013698634"/>
  </r>
  <r>
    <n v="1329"/>
    <s v="Olivia"/>
    <s v="Egyptian Mau"/>
    <x v="9"/>
    <x v="0"/>
    <x v="1"/>
    <n v="10.096"/>
    <n v="26"/>
    <x v="2"/>
    <x v="18"/>
    <s v="Michael Muhammad"/>
    <n v="3826"/>
    <x v="313"/>
    <n v="1.1561643835616437"/>
  </r>
  <r>
    <n v="1330"/>
    <s v="Bennett"/>
    <s v="Bambino"/>
    <x v="12"/>
    <x v="0"/>
    <x v="1"/>
    <n v="6.6929999999999996"/>
    <n v="15"/>
    <x v="0"/>
    <x v="16"/>
    <s v="Christopher Tan"/>
    <n v="3939"/>
    <x v="314"/>
    <n v="4.4767123287671229"/>
  </r>
  <r>
    <n v="1331"/>
    <s v="Hugh"/>
    <s v="Colorpoint Shorthair"/>
    <x v="12"/>
    <x v="0"/>
    <x v="0"/>
    <n v="11.368"/>
    <n v="20"/>
    <x v="2"/>
    <x v="4"/>
    <s v="Danial Mon"/>
    <n v="756"/>
    <x v="315"/>
    <n v="7.9095890410958907"/>
  </r>
  <r>
    <n v="1332"/>
    <s v="Name List"/>
    <s v="Cymric, Manx Longhair or Long-haired Manx"/>
    <x v="9"/>
    <x v="1"/>
    <x v="1"/>
    <n v="3.9420000000000002"/>
    <n v="18"/>
    <x v="0"/>
    <x v="22"/>
    <s v="hongkai Pow"/>
    <n v="1538"/>
    <x v="316"/>
    <n v="11.641095890410959"/>
  </r>
  <r>
    <n v="1333"/>
    <s v="Wells"/>
    <s v="Abyssinian"/>
    <x v="5"/>
    <x v="1"/>
    <x v="1"/>
    <n v="4.4489999999999998"/>
    <n v="26"/>
    <x v="3"/>
    <x v="14"/>
    <s v="lee Chang"/>
    <n v="958"/>
    <x v="317"/>
    <n v="3.021917808219178"/>
  </r>
  <r>
    <n v="1334"/>
    <s v="Mars"/>
    <s v="Foldex[10]"/>
    <x v="9"/>
    <x v="0"/>
    <x v="1"/>
    <n v="4.2640000000000002"/>
    <n v="24"/>
    <x v="3"/>
    <x v="25"/>
    <s v="Jordan Chang"/>
    <n v="3437"/>
    <x v="318"/>
    <n v="1.7972602739726027"/>
  </r>
  <r>
    <n v="1335"/>
    <s v="Leo"/>
    <s v="Bombay"/>
    <x v="3"/>
    <x v="1"/>
    <x v="0"/>
    <n v="9.2129999999999992"/>
    <n v="18"/>
    <x v="0"/>
    <x v="18"/>
    <s v="Jess Ong"/>
    <n v="3378"/>
    <x v="319"/>
    <n v="11.2"/>
  </r>
  <r>
    <n v="1336"/>
    <s v="Kieran"/>
    <s v="Foldex[10]"/>
    <x v="9"/>
    <x v="1"/>
    <x v="1"/>
    <n v="8.0690000000000008"/>
    <n v="20"/>
    <x v="3"/>
    <x v="1"/>
    <s v="Gabriel Foo"/>
    <n v="1613"/>
    <x v="320"/>
    <n v="1.1616438356164382"/>
  </r>
  <r>
    <n v="1337"/>
    <s v="Thea"/>
    <s v="Cymric, Manx Longhair or Long-haired Manx"/>
    <x v="6"/>
    <x v="0"/>
    <x v="1"/>
    <n v="4.4269999999999996"/>
    <n v="27"/>
    <x v="3"/>
    <x v="4"/>
    <s v="Keefe Mon"/>
    <n v="3663"/>
    <x v="321"/>
    <n v="4.1561643835616442"/>
  </r>
  <r>
    <n v="1338"/>
    <s v="Meadow"/>
    <s v="Australian Mist"/>
    <x v="3"/>
    <x v="0"/>
    <x v="1"/>
    <n v="8.8179999999999996"/>
    <n v="24"/>
    <x v="3"/>
    <x v="19"/>
    <s v="M Sze"/>
    <n v="1703"/>
    <x v="49"/>
    <n v="9.6904109589041099"/>
  </r>
  <r>
    <n v="1339"/>
    <s v="Petunia"/>
    <s v="Devon Rex"/>
    <x v="8"/>
    <x v="0"/>
    <x v="1"/>
    <n v="5.4420000000000002"/>
    <n v="27"/>
    <x v="3"/>
    <x v="12"/>
    <s v="Zander Yong"/>
    <n v="2634"/>
    <x v="322"/>
    <n v="12.153424657534247"/>
  </r>
  <r>
    <n v="1340"/>
    <s v="Cody"/>
    <s v="Japanese Bobtail"/>
    <x v="6"/>
    <x v="1"/>
    <x v="0"/>
    <n v="7.641"/>
    <n v="29"/>
    <x v="3"/>
    <x v="12"/>
    <s v="Derrick Goh"/>
    <n v="2109"/>
    <x v="323"/>
    <n v="5.8876712328767127"/>
  </r>
  <r>
    <n v="1341"/>
    <s v="Reina"/>
    <s v="Exotic Shorthair"/>
    <x v="9"/>
    <x v="0"/>
    <x v="1"/>
    <n v="8.2789999999999999"/>
    <n v="30"/>
    <x v="3"/>
    <x v="24"/>
    <s v="Trivikram Foo"/>
    <n v="428"/>
    <x v="324"/>
    <n v="11.531506849315068"/>
  </r>
  <r>
    <n v="1342"/>
    <s v="Tasha"/>
    <s v="Balinese"/>
    <x v="2"/>
    <x v="0"/>
    <x v="0"/>
    <n v="5.69"/>
    <n v="18"/>
    <x v="0"/>
    <x v="21"/>
    <s v="Koh Long"/>
    <n v="1152"/>
    <x v="325"/>
    <n v="10.178082191780822"/>
  </r>
  <r>
    <n v="1343"/>
    <s v="Dorothy"/>
    <s v="Havana Brown"/>
    <x v="6"/>
    <x v="0"/>
    <x v="1"/>
    <n v="6.9589999999999996"/>
    <n v="22"/>
    <x v="3"/>
    <x v="1"/>
    <s v="Morgan Mon"/>
    <n v="3965"/>
    <x v="2"/>
    <n v="12.2"/>
  </r>
  <r>
    <n v="1344"/>
    <s v="Molly"/>
    <s v="Bambino"/>
    <x v="9"/>
    <x v="1"/>
    <x v="1"/>
    <n v="2.3519999999999999"/>
    <n v="27"/>
    <x v="3"/>
    <x v="20"/>
    <s v="Nish Chang"/>
    <n v="3995"/>
    <x v="326"/>
    <n v="7.397260273972603"/>
  </r>
  <r>
    <n v="1345"/>
    <s v="Harry"/>
    <s v="Himalayan or_x000d__x000a_Colorpoint Persian"/>
    <x v="9"/>
    <x v="1"/>
    <x v="0"/>
    <n v="6.0490000000000004"/>
    <n v="29"/>
    <x v="3"/>
    <x v="15"/>
    <s v="Tony Yong"/>
    <n v="2728"/>
    <x v="327"/>
    <n v="5.5452054794520551"/>
  </r>
  <r>
    <n v="1346"/>
    <s v="Dragon"/>
    <s v="Donskoy or_x000d__x000a_Don Sphynx"/>
    <x v="7"/>
    <x v="0"/>
    <x v="1"/>
    <n v="9.0869999999999997"/>
    <n v="24"/>
    <x v="3"/>
    <x v="24"/>
    <s v="Clemens Si"/>
    <n v="3007"/>
    <x v="328"/>
    <n v="0.86301369863013699"/>
  </r>
  <r>
    <n v="1347"/>
    <s v="Moby"/>
    <s v="European Shorthair"/>
    <x v="6"/>
    <x v="1"/>
    <x v="0"/>
    <n v="2.754"/>
    <n v="26"/>
    <x v="3"/>
    <x v="13"/>
    <s v="Hong wei Xi"/>
    <n v="470"/>
    <x v="329"/>
    <n v="6.9863013698630141"/>
  </r>
  <r>
    <n v="1348"/>
    <s v="Meadow"/>
    <s v="Bambino"/>
    <x v="9"/>
    <x v="1"/>
    <x v="0"/>
    <n v="2.1019999999999999"/>
    <n v="25"/>
    <x v="3"/>
    <x v="15"/>
    <s v="Fuzz Pow"/>
    <n v="937"/>
    <x v="330"/>
    <n v="9.1972602739726028"/>
  </r>
  <r>
    <n v="1349"/>
    <s v="Mischief"/>
    <s v="Dwelf"/>
    <x v="8"/>
    <x v="1"/>
    <x v="1"/>
    <n v="10.685"/>
    <n v="26"/>
    <x v="2"/>
    <x v="13"/>
    <s v="Chen Muhammad"/>
    <n v="2394"/>
    <x v="331"/>
    <n v="8.4410958904109581"/>
  </r>
  <r>
    <n v="1350"/>
    <s v="Pierre"/>
    <s v="British Shorthair"/>
    <x v="9"/>
    <x v="0"/>
    <x v="0"/>
    <n v="2.4889999999999999"/>
    <n v="27"/>
    <x v="3"/>
    <x v="8"/>
    <s v="Peisen Ong"/>
    <n v="433"/>
    <x v="332"/>
    <n v="7.6438356164383565"/>
  </r>
  <r>
    <n v="1351"/>
    <s v="Tabitha"/>
    <s v="American Wirehair"/>
    <x v="8"/>
    <x v="1"/>
    <x v="1"/>
    <n v="8.1050000000000004"/>
    <n v="30"/>
    <x v="3"/>
    <x v="20"/>
    <s v="Joseph Muhammad"/>
    <n v="2724"/>
    <x v="333"/>
    <n v="7.1726027397260275"/>
  </r>
  <r>
    <n v="1352"/>
    <s v="Alonzo"/>
    <s v="Australian Mist"/>
    <x v="10"/>
    <x v="0"/>
    <x v="1"/>
    <n v="8.6519999999999992"/>
    <n v="19"/>
    <x v="0"/>
    <x v="21"/>
    <s v="Nathaniel Foo"/>
    <n v="1471"/>
    <x v="334"/>
    <n v="10.728767123287671"/>
  </r>
  <r>
    <n v="1353"/>
    <s v="Kieran"/>
    <s v="Havana Brown"/>
    <x v="5"/>
    <x v="0"/>
    <x v="0"/>
    <n v="3.395"/>
    <n v="15"/>
    <x v="0"/>
    <x v="11"/>
    <s v="Austin Pow"/>
    <n v="1989"/>
    <x v="335"/>
    <n v="2.6602739726027398"/>
  </r>
  <r>
    <n v="1354"/>
    <s v="Gilles"/>
    <s v="Asian Semi-longhair"/>
    <x v="3"/>
    <x v="1"/>
    <x v="1"/>
    <n v="4.1040000000000001"/>
    <n v="21"/>
    <x v="3"/>
    <x v="4"/>
    <s v="bryan Sze"/>
    <n v="3841"/>
    <x v="336"/>
    <n v="9.7643835616438359"/>
  </r>
  <r>
    <n v="1355"/>
    <s v="Harrison"/>
    <s v="Devon Rex"/>
    <x v="5"/>
    <x v="0"/>
    <x v="1"/>
    <n v="2.4359999999999999"/>
    <n v="18"/>
    <x v="0"/>
    <x v="9"/>
    <s v="Shahir Mon"/>
    <n v="2601"/>
    <x v="30"/>
    <n v="9.5589041095890419"/>
  </r>
  <r>
    <n v="1356"/>
    <s v="Joy"/>
    <s v="Aegean"/>
    <x v="3"/>
    <x v="1"/>
    <x v="1"/>
    <n v="9.6679999999999993"/>
    <n v="16"/>
    <x v="0"/>
    <x v="25"/>
    <s v="zack Si"/>
    <n v="2100"/>
    <x v="337"/>
    <n v="6.1095890410958908"/>
  </r>
  <r>
    <n v="1357"/>
    <s v="Oliver"/>
    <s v="Highlander"/>
    <x v="2"/>
    <x v="1"/>
    <x v="0"/>
    <n v="7.782"/>
    <n v="30"/>
    <x v="3"/>
    <x v="2"/>
    <s v="Justin Chen"/>
    <n v="1082"/>
    <x v="338"/>
    <n v="1.7863013698630137"/>
  </r>
  <r>
    <n v="1358"/>
    <s v="Walker"/>
    <s v="Birman"/>
    <x v="3"/>
    <x v="0"/>
    <x v="1"/>
    <n v="8.9730000000000008"/>
    <n v="26"/>
    <x v="3"/>
    <x v="10"/>
    <s v="Alv Tan"/>
    <n v="1187"/>
    <x v="120"/>
    <n v="10.980821917808219"/>
  </r>
  <r>
    <n v="1359"/>
    <s v="Bonnie"/>
    <s v="Dragon Li or_x000d__x000a_Chinese Li Hua"/>
    <x v="5"/>
    <x v="0"/>
    <x v="1"/>
    <n v="10.907999999999999"/>
    <n v="23"/>
    <x v="2"/>
    <x v="1"/>
    <s v="Thane Yong"/>
    <n v="1276"/>
    <x v="339"/>
    <n v="3.4273972602739726"/>
  </r>
  <r>
    <n v="1360"/>
    <s v="Elliott"/>
    <s v="Aegean"/>
    <x v="9"/>
    <x v="0"/>
    <x v="0"/>
    <n v="3.395"/>
    <n v="18"/>
    <x v="0"/>
    <x v="14"/>
    <s v="Siegfried Si"/>
    <n v="3103"/>
    <x v="340"/>
    <n v="0.30136986301369861"/>
  </r>
  <r>
    <n v="1361"/>
    <s v="Elsa"/>
    <s v="European Shorthair"/>
    <x v="6"/>
    <x v="1"/>
    <x v="1"/>
    <n v="9.2729999999999997"/>
    <n v="21"/>
    <x v="3"/>
    <x v="10"/>
    <s v="Cheong Koo"/>
    <n v="138"/>
    <x v="341"/>
    <n v="4.2986301369863016"/>
  </r>
  <r>
    <n v="1362"/>
    <s v="Zen"/>
    <s v="Birman"/>
    <x v="9"/>
    <x v="0"/>
    <x v="1"/>
    <n v="11.939"/>
    <n v="25"/>
    <x v="2"/>
    <x v="4"/>
    <s v="Kevan Si"/>
    <n v="2445"/>
    <x v="342"/>
    <n v="2.9342465753424656"/>
  </r>
  <r>
    <n v="1363"/>
    <s v="Luna"/>
    <s v="Egyptian Mau"/>
    <x v="6"/>
    <x v="1"/>
    <x v="0"/>
    <n v="10.305"/>
    <n v="25"/>
    <x v="2"/>
    <x v="18"/>
    <s v="Chun Hwee Ong"/>
    <n v="2929"/>
    <x v="343"/>
    <n v="8.1506849315068486"/>
  </r>
  <r>
    <n v="1364"/>
    <s v="Shakespeare"/>
    <s v="Abyssinian"/>
    <x v="2"/>
    <x v="0"/>
    <x v="1"/>
    <n v="2.2469999999999999"/>
    <n v="26"/>
    <x v="3"/>
    <x v="20"/>
    <s v="Richard Yong"/>
    <n v="3085"/>
    <x v="344"/>
    <n v="6.7369863013698632"/>
  </r>
  <r>
    <n v="1365"/>
    <s v="Jenna"/>
    <s v="European Shorthair"/>
    <x v="0"/>
    <x v="0"/>
    <x v="1"/>
    <n v="7.6820000000000004"/>
    <n v="27"/>
    <x v="3"/>
    <x v="9"/>
    <s v="Grantdy Ong"/>
    <n v="2876"/>
    <x v="345"/>
    <n v="7.9863013698630141"/>
  </r>
  <r>
    <n v="1366"/>
    <s v="Prince"/>
    <s v="Chartreux"/>
    <x v="2"/>
    <x v="1"/>
    <x v="0"/>
    <n v="5.6550000000000002"/>
    <n v="22"/>
    <x v="3"/>
    <x v="0"/>
    <s v="Jareth Sze"/>
    <n v="2835"/>
    <x v="346"/>
    <n v="3.1232876712328768"/>
  </r>
  <r>
    <n v="1367"/>
    <s v="Eve"/>
    <s v="Birman"/>
    <x v="2"/>
    <x v="0"/>
    <x v="0"/>
    <n v="2.4470000000000001"/>
    <n v="30"/>
    <x v="3"/>
    <x v="0"/>
    <s v="Edison Sze"/>
    <n v="1381"/>
    <x v="347"/>
    <n v="4.2520547945205482"/>
  </r>
  <r>
    <n v="1368"/>
    <s v="Vivian"/>
    <s v="Brazilian Shorthair"/>
    <x v="9"/>
    <x v="1"/>
    <x v="1"/>
    <n v="3.0979999999999999"/>
    <n v="19"/>
    <x v="0"/>
    <x v="17"/>
    <s v="Jolly Chang"/>
    <n v="2102"/>
    <x v="348"/>
    <n v="7.043835616438356"/>
  </r>
  <r>
    <n v="1369"/>
    <s v="Hera"/>
    <s v="Highlander"/>
    <x v="7"/>
    <x v="1"/>
    <x v="0"/>
    <n v="2.278"/>
    <n v="24"/>
    <x v="3"/>
    <x v="13"/>
    <s v="Chua Foo"/>
    <n v="3474"/>
    <x v="349"/>
    <n v="5.9369863013698634"/>
  </r>
  <r>
    <n v="1370"/>
    <s v="Elliott"/>
    <s v="Bambino"/>
    <x v="9"/>
    <x v="0"/>
    <x v="1"/>
    <n v="11.893000000000001"/>
    <n v="28"/>
    <x v="2"/>
    <x v="13"/>
    <s v="Dominic Chen"/>
    <n v="3854"/>
    <x v="350"/>
    <n v="2.0876712328767124"/>
  </r>
  <r>
    <n v="1371"/>
    <s v="Olly"/>
    <s v="Japanese Bobtail"/>
    <x v="1"/>
    <x v="1"/>
    <x v="1"/>
    <n v="2.5099999999999998"/>
    <n v="29"/>
    <x v="3"/>
    <x v="7"/>
    <s v="Sharan Tan"/>
    <n v="2926"/>
    <x v="351"/>
    <n v="4.3452054794520549"/>
  </r>
  <r>
    <n v="1372"/>
    <s v="Mae"/>
    <s v="Dwelf"/>
    <x v="12"/>
    <x v="0"/>
    <x v="0"/>
    <n v="11.965999999999999"/>
    <n v="17"/>
    <x v="1"/>
    <x v="0"/>
    <s v="Ace Bi"/>
    <n v="1965"/>
    <x v="352"/>
    <n v="0.43013698630136987"/>
  </r>
  <r>
    <n v="1373"/>
    <s v="Precious"/>
    <s v="Javanese or_x000d__x000a_Colorpoint Longhair"/>
    <x v="5"/>
    <x v="0"/>
    <x v="0"/>
    <n v="3.3559999999999999"/>
    <n v="28"/>
    <x v="3"/>
    <x v="5"/>
    <s v="Aqmal Long"/>
    <n v="3198"/>
    <x v="353"/>
    <n v="6.0684931506849313"/>
  </r>
  <r>
    <n v="1374"/>
    <s v="Oliver"/>
    <s v="Devon Rex"/>
    <x v="5"/>
    <x v="1"/>
    <x v="1"/>
    <n v="5.9740000000000002"/>
    <n v="19"/>
    <x v="0"/>
    <x v="6"/>
    <s v="Aloy Pow"/>
    <n v="1903"/>
    <x v="354"/>
    <n v="11.158904109589042"/>
  </r>
  <r>
    <n v="1375"/>
    <s v="Crosby"/>
    <s v="Dwelf"/>
    <x v="9"/>
    <x v="1"/>
    <x v="1"/>
    <n v="3.8410000000000002"/>
    <n v="23"/>
    <x v="3"/>
    <x v="11"/>
    <s v="Jun Wei Soon"/>
    <n v="465"/>
    <x v="355"/>
    <n v="10.252054794520548"/>
  </r>
  <r>
    <n v="1376"/>
    <s v="Hera"/>
    <s v="Highlander"/>
    <x v="9"/>
    <x v="0"/>
    <x v="1"/>
    <n v="11.628"/>
    <n v="15"/>
    <x v="1"/>
    <x v="2"/>
    <s v="Imran Long"/>
    <n v="183"/>
    <x v="356"/>
    <n v="5.8712328767123285"/>
  </r>
  <r>
    <n v="1377"/>
    <s v="Carmen"/>
    <s v="Javanese or_x000d__x000a_Colorpoint Longhair"/>
    <x v="7"/>
    <x v="1"/>
    <x v="1"/>
    <n v="3.7480000000000002"/>
    <n v="24"/>
    <x v="3"/>
    <x v="1"/>
    <s v="IRFAN Tan"/>
    <n v="721"/>
    <x v="357"/>
    <n v="5.3835616438356162"/>
  </r>
  <r>
    <n v="1378"/>
    <s v="Sage"/>
    <s v="Asian"/>
    <x v="7"/>
    <x v="0"/>
    <x v="1"/>
    <n v="6.774"/>
    <n v="26"/>
    <x v="3"/>
    <x v="12"/>
    <s v="Lyon Pow"/>
    <n v="3109"/>
    <x v="358"/>
    <n v="4.8438356164383558"/>
  </r>
  <r>
    <n v="1379"/>
    <s v="Zen"/>
    <s v="Exotic Shorthair"/>
    <x v="13"/>
    <x v="0"/>
    <x v="1"/>
    <n v="2.1749999999999998"/>
    <n v="22"/>
    <x v="3"/>
    <x v="4"/>
    <s v="Tyris Foo"/>
    <n v="203"/>
    <x v="359"/>
    <n v="3.1945205479452055"/>
  </r>
  <r>
    <n v="1380"/>
    <s v="Jude"/>
    <s v="Burmese"/>
    <x v="11"/>
    <x v="0"/>
    <x v="1"/>
    <n v="10.641"/>
    <n v="16"/>
    <x v="1"/>
    <x v="24"/>
    <s v="Derrik Foo"/>
    <n v="3585"/>
    <x v="360"/>
    <n v="3.6356164383561644"/>
  </r>
  <r>
    <n v="1381"/>
    <s v="Sullivan"/>
    <s v="Burmese"/>
    <x v="9"/>
    <x v="0"/>
    <x v="1"/>
    <n v="9.6880000000000006"/>
    <n v="21"/>
    <x v="3"/>
    <x v="10"/>
    <s v="Alan Muhammad"/>
    <n v="3340"/>
    <x v="361"/>
    <n v="1.6630136986301369"/>
  </r>
  <r>
    <n v="1382"/>
    <s v="Leo"/>
    <s v="Balinese"/>
    <x v="7"/>
    <x v="0"/>
    <x v="0"/>
    <n v="2.5779999999999998"/>
    <n v="23"/>
    <x v="3"/>
    <x v="8"/>
    <s v="Swami Pow"/>
    <n v="284"/>
    <x v="362"/>
    <n v="10.405479452054795"/>
  </r>
  <r>
    <n v="1383"/>
    <s v="Hera"/>
    <s v="Japanese Bobtail"/>
    <x v="9"/>
    <x v="1"/>
    <x v="0"/>
    <n v="2.5129999999999999"/>
    <n v="20"/>
    <x v="3"/>
    <x v="3"/>
    <s v="Shane Ong"/>
    <n v="3625"/>
    <x v="363"/>
    <n v="9.4246575342465757"/>
  </r>
  <r>
    <n v="1384"/>
    <s v="Nigel"/>
    <s v="Chausie"/>
    <x v="5"/>
    <x v="1"/>
    <x v="0"/>
    <n v="6.4059999999999997"/>
    <n v="27"/>
    <x v="3"/>
    <x v="9"/>
    <s v="YongJae Koo"/>
    <n v="1655"/>
    <x v="364"/>
    <n v="1.1260273972602739"/>
  </r>
  <r>
    <n v="1385"/>
    <s v="Mae"/>
    <s v="Cyprus"/>
    <x v="14"/>
    <x v="1"/>
    <x v="0"/>
    <n v="2.234"/>
    <n v="18"/>
    <x v="0"/>
    <x v="18"/>
    <s v="kitson Long"/>
    <n v="3305"/>
    <x v="365"/>
    <n v="8.9863013698630141"/>
  </r>
  <r>
    <n v="1386"/>
    <s v="Lonnie"/>
    <s v="Burmese"/>
    <x v="6"/>
    <x v="1"/>
    <x v="1"/>
    <n v="7.226"/>
    <n v="30"/>
    <x v="3"/>
    <x v="12"/>
    <s v="J Teo"/>
    <n v="1390"/>
    <x v="366"/>
    <n v="2.3123287671232875"/>
  </r>
  <r>
    <n v="1387"/>
    <s v="Julian"/>
    <s v="German Rex"/>
    <x v="2"/>
    <x v="0"/>
    <x v="1"/>
    <n v="7.5410000000000004"/>
    <n v="30"/>
    <x v="3"/>
    <x v="12"/>
    <s v="Khey Foo"/>
    <n v="2482"/>
    <x v="367"/>
    <n v="1.8821917808219177"/>
  </r>
  <r>
    <n v="1388"/>
    <s v="Lady"/>
    <s v="Dragon Li or_x000d__x000a_Chinese Li Hua"/>
    <x v="1"/>
    <x v="1"/>
    <x v="0"/>
    <n v="11.472"/>
    <n v="22"/>
    <x v="2"/>
    <x v="24"/>
    <s v="Lance Koo"/>
    <n v="2310"/>
    <x v="368"/>
    <n v="0.4"/>
  </r>
  <r>
    <n v="1389"/>
    <s v="Handsome"/>
    <s v="Colorpoint Shorthair"/>
    <x v="0"/>
    <x v="1"/>
    <x v="1"/>
    <n v="6.8650000000000002"/>
    <n v="23"/>
    <x v="3"/>
    <x v="25"/>
    <s v="Ke Wei Goh"/>
    <n v="3347"/>
    <x v="369"/>
    <n v="10.32054794520548"/>
  </r>
  <r>
    <n v="1390"/>
    <s v="Chance"/>
    <s v="British Longhair"/>
    <x v="10"/>
    <x v="0"/>
    <x v="1"/>
    <n v="4.6929999999999996"/>
    <n v="17"/>
    <x v="0"/>
    <x v="5"/>
    <s v="Isaac Yong"/>
    <n v="1657"/>
    <x v="370"/>
    <n v="11.164383561643836"/>
  </r>
  <r>
    <n v="1391"/>
    <s v="Sheila"/>
    <s v="Havana Brown"/>
    <x v="9"/>
    <x v="1"/>
    <x v="1"/>
    <n v="4.1079999999999997"/>
    <n v="18"/>
    <x v="0"/>
    <x v="14"/>
    <s v="Matthew Si"/>
    <n v="265"/>
    <x v="371"/>
    <n v="6.7753424657534245"/>
  </r>
  <r>
    <n v="1392"/>
    <s v="Thor"/>
    <s v="Bengal"/>
    <x v="9"/>
    <x v="0"/>
    <x v="0"/>
    <n v="11.192"/>
    <n v="16"/>
    <x v="1"/>
    <x v="5"/>
    <s v="Nicole Pow"/>
    <n v="1305"/>
    <x v="372"/>
    <n v="4.5232876712328771"/>
  </r>
  <r>
    <n v="1393"/>
    <s v="Blaze"/>
    <s v="Havana Brown"/>
    <x v="9"/>
    <x v="0"/>
    <x v="1"/>
    <n v="6.484"/>
    <n v="26"/>
    <x v="3"/>
    <x v="5"/>
    <s v="Valerie Bi"/>
    <n v="3460"/>
    <x v="373"/>
    <n v="11.991780821917809"/>
  </r>
  <r>
    <n v="1394"/>
    <s v="Bradley"/>
    <s v="Havana Brown"/>
    <x v="1"/>
    <x v="1"/>
    <x v="0"/>
    <n v="9.2100000000000009"/>
    <n v="29"/>
    <x v="3"/>
    <x v="24"/>
    <s v="Chloe Bi"/>
    <n v="3935"/>
    <x v="132"/>
    <n v="8.4438356164383563"/>
  </r>
  <r>
    <n v="1395"/>
    <s v="Elsa"/>
    <s v="Australian Mist"/>
    <x v="4"/>
    <x v="0"/>
    <x v="1"/>
    <n v="10.275"/>
    <n v="21"/>
    <x v="2"/>
    <x v="12"/>
    <s v="Samantha Chen"/>
    <n v="1456"/>
    <x v="374"/>
    <n v="5.956164383561644"/>
  </r>
  <r>
    <n v="1396"/>
    <s v="Hera"/>
    <s v="Bambino"/>
    <x v="9"/>
    <x v="1"/>
    <x v="1"/>
    <n v="4.1769999999999996"/>
    <n v="27"/>
    <x v="3"/>
    <x v="15"/>
    <s v="Emily Chang"/>
    <n v="3407"/>
    <x v="375"/>
    <n v="7.956164383561644"/>
  </r>
  <r>
    <n v="1397"/>
    <s v="Colin"/>
    <s v="European Shorthair"/>
    <x v="9"/>
    <x v="1"/>
    <x v="0"/>
    <n v="3.0139999999999998"/>
    <n v="16"/>
    <x v="0"/>
    <x v="10"/>
    <s v="Michelle Tan"/>
    <n v="2091"/>
    <x v="376"/>
    <n v="1.9369863013698629"/>
  </r>
  <r>
    <n v="1398"/>
    <s v="Lily"/>
    <s v="Chausie"/>
    <x v="2"/>
    <x v="1"/>
    <x v="1"/>
    <n v="4.3419999999999996"/>
    <n v="25"/>
    <x v="3"/>
    <x v="6"/>
    <s v="Kim Muhammad"/>
    <n v="2766"/>
    <x v="377"/>
    <n v="9.4082191780821915"/>
  </r>
  <r>
    <n v="1399"/>
    <s v="Juliet"/>
    <s v="Havana Brown"/>
    <x v="3"/>
    <x v="1"/>
    <x v="1"/>
    <n v="9.2370000000000001"/>
    <n v="30"/>
    <x v="3"/>
    <x v="7"/>
    <s v="Gladys Ong"/>
    <n v="1325"/>
    <x v="378"/>
    <n v="6.3589041095890408"/>
  </r>
  <r>
    <n v="1400"/>
    <s v="Flora"/>
    <s v="Birman"/>
    <x v="3"/>
    <x v="0"/>
    <x v="1"/>
    <n v="11.364000000000001"/>
    <n v="30"/>
    <x v="2"/>
    <x v="20"/>
    <s v="Jasmine Si"/>
    <n v="1947"/>
    <x v="379"/>
    <n v="5.1068493150684935"/>
  </r>
  <r>
    <n v="1401"/>
    <s v="Dragon"/>
    <s v="British Shorthair"/>
    <x v="9"/>
    <x v="0"/>
    <x v="1"/>
    <n v="4.2519999999999998"/>
    <n v="24"/>
    <x v="3"/>
    <x v="18"/>
    <s v="lyana Ong"/>
    <n v="746"/>
    <x v="380"/>
    <n v="4.3506849315068497"/>
  </r>
  <r>
    <n v="1402"/>
    <s v="Noel"/>
    <s v="Balinese"/>
    <x v="10"/>
    <x v="0"/>
    <x v="0"/>
    <n v="5.601"/>
    <n v="17"/>
    <x v="0"/>
    <x v="7"/>
    <s v="Jean Bi"/>
    <n v="857"/>
    <x v="381"/>
    <n v="0.9671232876712329"/>
  </r>
  <r>
    <n v="1403"/>
    <s v="Reina"/>
    <s v="American Ringtail"/>
    <x v="4"/>
    <x v="0"/>
    <x v="1"/>
    <n v="2.2829999999999999"/>
    <n v="15"/>
    <x v="0"/>
    <x v="13"/>
    <s v="Isabelle Mon"/>
    <n v="1266"/>
    <x v="382"/>
    <n v="11.257534246575343"/>
  </r>
  <r>
    <n v="1404"/>
    <s v="Jenna"/>
    <s v="Cornish Rex"/>
    <x v="12"/>
    <x v="0"/>
    <x v="0"/>
    <n v="9.0399999999999991"/>
    <n v="30"/>
    <x v="3"/>
    <x v="18"/>
    <s v="ashley Ong"/>
    <n v="2199"/>
    <x v="383"/>
    <n v="3.2657534246575342"/>
  </r>
  <r>
    <n v="1405"/>
    <s v="Elsa"/>
    <s v="Birman"/>
    <x v="6"/>
    <x v="0"/>
    <x v="1"/>
    <n v="8.7219999999999995"/>
    <n v="29"/>
    <x v="3"/>
    <x v="5"/>
    <s v="Nina Teo"/>
    <n v="263"/>
    <x v="384"/>
    <n v="9.7287671232876711"/>
  </r>
  <r>
    <n v="1406"/>
    <s v="Carmen"/>
    <s v="Abyssinian"/>
    <x v="6"/>
    <x v="0"/>
    <x v="1"/>
    <n v="9.2330000000000005"/>
    <n v="23"/>
    <x v="3"/>
    <x v="16"/>
    <s v="Iris Teo"/>
    <n v="3747"/>
    <x v="385"/>
    <n v="9.9315068493150687"/>
  </r>
  <r>
    <n v="1407"/>
    <s v="Xander"/>
    <s v="Burmese"/>
    <x v="7"/>
    <x v="0"/>
    <x v="0"/>
    <n v="5.47"/>
    <n v="19"/>
    <x v="0"/>
    <x v="4"/>
    <s v="Rachel Si"/>
    <n v="1624"/>
    <x v="386"/>
    <n v="2.4547945205479453"/>
  </r>
  <r>
    <n v="1408"/>
    <s v="Jaxon"/>
    <s v="Australian Mist"/>
    <x v="4"/>
    <x v="1"/>
    <x v="1"/>
    <n v="7.7709999999999999"/>
    <n v="20"/>
    <x v="3"/>
    <x v="21"/>
    <s v="Joanne Chang"/>
    <n v="1294"/>
    <x v="328"/>
    <n v="0.86301369863013699"/>
  </r>
  <r>
    <n v="1409"/>
    <s v="Liam"/>
    <s v="Cyprus"/>
    <x v="0"/>
    <x v="1"/>
    <x v="1"/>
    <n v="10.722"/>
    <n v="25"/>
    <x v="2"/>
    <x v="9"/>
    <s v="Felicia Pow"/>
    <n v="863"/>
    <x v="387"/>
    <n v="7.2986301369863016"/>
  </r>
  <r>
    <n v="1410"/>
    <s v="Trevor"/>
    <s v="Aphrodite Giant"/>
    <x v="11"/>
    <x v="1"/>
    <x v="1"/>
    <n v="5.423"/>
    <n v="21"/>
    <x v="3"/>
    <x v="6"/>
    <s v="natalie Pow"/>
    <n v="2479"/>
    <x v="388"/>
    <n v="4.6164383561643838"/>
  </r>
  <r>
    <n v="1411"/>
    <s v="Raina"/>
    <s v="Japanese Bobtail"/>
    <x v="9"/>
    <x v="0"/>
    <x v="0"/>
    <n v="8.3030000000000008"/>
    <n v="28"/>
    <x v="3"/>
    <x v="14"/>
    <s v="Sofia Foo"/>
    <n v="1866"/>
    <x v="389"/>
    <n v="10.997260273972604"/>
  </r>
  <r>
    <n v="1412"/>
    <s v="Mars"/>
    <s v="Chausie"/>
    <x v="3"/>
    <x v="0"/>
    <x v="1"/>
    <n v="6.375"/>
    <n v="26"/>
    <x v="3"/>
    <x v="20"/>
    <s v="Claris Long"/>
    <n v="152"/>
    <x v="390"/>
    <n v="1.2"/>
  </r>
  <r>
    <n v="1413"/>
    <s v="Cody"/>
    <s v="Devon Rex"/>
    <x v="0"/>
    <x v="1"/>
    <x v="1"/>
    <n v="4.3840000000000003"/>
    <n v="17"/>
    <x v="0"/>
    <x v="18"/>
    <s v="Danielle Mon"/>
    <n v="2696"/>
    <x v="391"/>
    <n v="5.7013698630136984"/>
  </r>
  <r>
    <n v="1414"/>
    <s v="Shakespeare"/>
    <s v="Burmilla"/>
    <x v="5"/>
    <x v="0"/>
    <x v="0"/>
    <n v="5.298"/>
    <n v="29"/>
    <x v="3"/>
    <x v="13"/>
    <s v="Claire Xi"/>
    <n v="508"/>
    <x v="392"/>
    <n v="5.5780821917808217"/>
  </r>
  <r>
    <n v="1415"/>
    <s v="Dani"/>
    <s v="American Curl"/>
    <x v="2"/>
    <x v="1"/>
    <x v="0"/>
    <n v="3.0379999999999998"/>
    <n v="26"/>
    <x v="3"/>
    <x v="7"/>
    <s v="Amelia Chen"/>
    <n v="1296"/>
    <x v="393"/>
    <n v="5.7068493150684931"/>
  </r>
  <r>
    <n v="1416"/>
    <s v="Walker"/>
    <s v="Bengal"/>
    <x v="5"/>
    <x v="0"/>
    <x v="0"/>
    <n v="10.332000000000001"/>
    <n v="24"/>
    <x v="2"/>
    <x v="20"/>
    <s v="Kelly Ong"/>
    <n v="1493"/>
    <x v="394"/>
    <n v="10.147945205479452"/>
  </r>
  <r>
    <n v="1417"/>
    <s v="Chanel"/>
    <s v="Bambino"/>
    <x v="11"/>
    <x v="1"/>
    <x v="0"/>
    <n v="9.3260000000000005"/>
    <n v="22"/>
    <x v="3"/>
    <x v="18"/>
    <s v="Hannah Mon"/>
    <n v="2920"/>
    <x v="395"/>
    <n v="7.1013698630136988"/>
  </r>
  <r>
    <n v="1418"/>
    <s v="Carmen"/>
    <s v="German Rex"/>
    <x v="9"/>
    <x v="0"/>
    <x v="1"/>
    <n v="4.8120000000000003"/>
    <n v="24"/>
    <x v="3"/>
    <x v="6"/>
    <s v="Hazel Sze"/>
    <n v="3468"/>
    <x v="396"/>
    <n v="4.7808219178082192"/>
  </r>
  <r>
    <n v="1419"/>
    <s v="Fighter"/>
    <s v="Cyprus"/>
    <x v="2"/>
    <x v="0"/>
    <x v="0"/>
    <n v="3.1339999999999999"/>
    <n v="19"/>
    <x v="0"/>
    <x v="25"/>
    <s v="Cheryl Goh"/>
    <n v="3354"/>
    <x v="397"/>
    <n v="3.5972602739726027"/>
  </r>
  <r>
    <n v="1420"/>
    <s v="Sage"/>
    <s v="Devon Rex"/>
    <x v="2"/>
    <x v="1"/>
    <x v="1"/>
    <n v="3.7770000000000001"/>
    <n v="27"/>
    <x v="3"/>
    <x v="18"/>
    <s v="Natasha Tan"/>
    <n v="193"/>
    <x v="398"/>
    <n v="6.0164383561643833"/>
  </r>
  <r>
    <n v="1421"/>
    <s v="Eve"/>
    <s v="Brazilian Shorthair"/>
    <x v="10"/>
    <x v="1"/>
    <x v="1"/>
    <n v="9.1370000000000005"/>
    <n v="16"/>
    <x v="0"/>
    <x v="5"/>
    <s v="Eunice Foo"/>
    <n v="1232"/>
    <x v="399"/>
    <n v="5.8849315068493153"/>
  </r>
  <r>
    <n v="1422"/>
    <s v="Ivy"/>
    <s v="American Bobtail"/>
    <x v="3"/>
    <x v="1"/>
    <x v="1"/>
    <n v="4.4160000000000004"/>
    <n v="16"/>
    <x v="0"/>
    <x v="18"/>
    <s v="Mai Soon"/>
    <n v="1710"/>
    <x v="400"/>
    <n v="9.9945205479452053"/>
  </r>
  <r>
    <n v="1423"/>
    <s v="Cassidy"/>
    <s v="Egyptian Mau"/>
    <x v="9"/>
    <x v="1"/>
    <x v="1"/>
    <n v="6.8490000000000002"/>
    <n v="20"/>
    <x v="3"/>
    <x v="25"/>
    <s v="Jazreen Xi"/>
    <n v="3555"/>
    <x v="401"/>
    <n v="11.109589041095891"/>
  </r>
  <r>
    <n v="1424"/>
    <s v="Mischief"/>
    <s v="Cyprus"/>
    <x v="3"/>
    <x v="0"/>
    <x v="1"/>
    <n v="7.1909999999999998"/>
    <n v="29"/>
    <x v="3"/>
    <x v="5"/>
    <s v="Sophie Pow"/>
    <n v="672"/>
    <x v="402"/>
    <n v="11.490410958904109"/>
  </r>
  <r>
    <n v="1425"/>
    <s v="Dragon"/>
    <s v="Cymric, Manx Longhair or Long-haired Manx"/>
    <x v="6"/>
    <x v="1"/>
    <x v="1"/>
    <n v="2.9329999999999998"/>
    <n v="24"/>
    <x v="3"/>
    <x v="8"/>
    <s v="Giselle Si"/>
    <n v="3586"/>
    <x v="403"/>
    <n v="4.2958904109589042"/>
  </r>
  <r>
    <n v="1426"/>
    <s v="Tristan"/>
    <s v="Cyprus"/>
    <x v="1"/>
    <x v="1"/>
    <x v="1"/>
    <n v="2.3199999999999998"/>
    <n v="27"/>
    <x v="3"/>
    <x v="11"/>
    <s v="Paula Si"/>
    <n v="3015"/>
    <x v="404"/>
    <n v="5.5534246575342463"/>
  </r>
  <r>
    <n v="1427"/>
    <s v="Tucker"/>
    <s v="Havana Brown"/>
    <x v="3"/>
    <x v="0"/>
    <x v="0"/>
    <n v="2.67"/>
    <n v="15"/>
    <x v="0"/>
    <x v="16"/>
    <s v="Tuti Soon"/>
    <n v="3173"/>
    <x v="405"/>
    <n v="8.2958904109589042"/>
  </r>
  <r>
    <n v="1428"/>
    <s v="Ivy"/>
    <s v="Burmese"/>
    <x v="5"/>
    <x v="1"/>
    <x v="1"/>
    <n v="11.603"/>
    <n v="28"/>
    <x v="2"/>
    <x v="18"/>
    <s v="Dina Si"/>
    <n v="1370"/>
    <x v="406"/>
    <n v="5.0301369863013701"/>
  </r>
  <r>
    <n v="1429"/>
    <s v="Name List"/>
    <s v="Dwelf"/>
    <x v="3"/>
    <x v="0"/>
    <x v="0"/>
    <n v="2.0299999999999998"/>
    <n v="27"/>
    <x v="3"/>
    <x v="2"/>
    <s v="Min Ong"/>
    <n v="2308"/>
    <x v="407"/>
    <n v="6.3260273972602743"/>
  </r>
  <r>
    <n v="1430"/>
    <s v="Valentine"/>
    <s v="Japanese Bobtail"/>
    <x v="3"/>
    <x v="1"/>
    <x v="0"/>
    <n v="9.8190000000000008"/>
    <n v="22"/>
    <x v="3"/>
    <x v="7"/>
    <s v="Kristine Chang"/>
    <n v="1327"/>
    <x v="408"/>
    <n v="10.860273972602739"/>
  </r>
  <r>
    <n v="1431"/>
    <s v="Sullivan"/>
    <s v="American Bobtail"/>
    <x v="2"/>
    <x v="0"/>
    <x v="0"/>
    <n v="9.8529999999999998"/>
    <n v="21"/>
    <x v="3"/>
    <x v="20"/>
    <s v="Renee Foo"/>
    <n v="698"/>
    <x v="409"/>
    <n v="9.7479452054794518"/>
  </r>
  <r>
    <n v="1432"/>
    <s v="Leo"/>
    <s v="German Rex"/>
    <x v="9"/>
    <x v="0"/>
    <x v="1"/>
    <n v="8.8350000000000009"/>
    <n v="30"/>
    <x v="3"/>
    <x v="1"/>
    <s v="Gen Long"/>
    <n v="2087"/>
    <x v="410"/>
    <n v="8.3095890410958901"/>
  </r>
  <r>
    <n v="1433"/>
    <s v="Minnie"/>
    <s v="German Rex"/>
    <x v="5"/>
    <x v="1"/>
    <x v="1"/>
    <n v="9.5259999999999998"/>
    <n v="21"/>
    <x v="3"/>
    <x v="0"/>
    <s v="Elizabeth Tan"/>
    <n v="1008"/>
    <x v="411"/>
    <n v="9.3205479452054796"/>
  </r>
  <r>
    <n v="1434"/>
    <s v="Everett"/>
    <s v="Australian Mist"/>
    <x v="1"/>
    <x v="0"/>
    <x v="1"/>
    <n v="10.157999999999999"/>
    <n v="24"/>
    <x v="2"/>
    <x v="20"/>
    <s v="Tara Soon"/>
    <n v="3068"/>
    <x v="412"/>
    <n v="3.8328767123287673"/>
  </r>
  <r>
    <n v="1435"/>
    <s v="Walker"/>
    <s v="Bombay"/>
    <x v="7"/>
    <x v="1"/>
    <x v="1"/>
    <n v="3.8010000000000002"/>
    <n v="29"/>
    <x v="3"/>
    <x v="14"/>
    <s v="amanda Teo"/>
    <n v="3145"/>
    <x v="413"/>
    <n v="11.421917808219177"/>
  </r>
  <r>
    <n v="1436"/>
    <s v="Reina"/>
    <s v="Asian"/>
    <x v="11"/>
    <x v="1"/>
    <x v="0"/>
    <n v="7.843"/>
    <n v="22"/>
    <x v="3"/>
    <x v="17"/>
    <s v="Jing Yi Muhammad"/>
    <n v="3095"/>
    <x v="298"/>
    <n v="1.1808219178082191"/>
  </r>
  <r>
    <n v="1437"/>
    <s v="Max"/>
    <s v="Dragon Li or_x000d__x000a_Chinese Li Hua"/>
    <x v="1"/>
    <x v="1"/>
    <x v="1"/>
    <n v="6.4459999999999997"/>
    <n v="26"/>
    <x v="3"/>
    <x v="7"/>
    <s v="Belle Foo"/>
    <n v="1987"/>
    <x v="414"/>
    <n v="2.558904109589041"/>
  </r>
  <r>
    <n v="1438"/>
    <s v="Blaze"/>
    <s v="Asian Semi-longhair"/>
    <x v="9"/>
    <x v="1"/>
    <x v="0"/>
    <n v="5.7069999999999999"/>
    <n v="16"/>
    <x v="0"/>
    <x v="15"/>
    <s v="Alex Koo"/>
    <n v="943"/>
    <x v="415"/>
    <n v="6.0493150684931507"/>
  </r>
  <r>
    <n v="1439"/>
    <s v="Tristan"/>
    <s v="American Bobtail"/>
    <x v="9"/>
    <x v="1"/>
    <x v="0"/>
    <n v="5.9880000000000004"/>
    <n v="23"/>
    <x v="3"/>
    <x v="19"/>
    <s v="Alicia Goh"/>
    <n v="3773"/>
    <x v="416"/>
    <n v="3.5397260273972604"/>
  </r>
  <r>
    <n v="1440"/>
    <s v="Ruthie"/>
    <s v="Brazilian Shorthair"/>
    <x v="9"/>
    <x v="1"/>
    <x v="1"/>
    <n v="11.93"/>
    <n v="24"/>
    <x v="2"/>
    <x v="4"/>
    <s v="Su Tan"/>
    <n v="1466"/>
    <x v="417"/>
    <n v="5.6520547945205477"/>
  </r>
  <r>
    <n v="1441"/>
    <s v="Oliver"/>
    <s v="Burmese"/>
    <x v="15"/>
    <x v="0"/>
    <x v="0"/>
    <n v="7.7709999999999999"/>
    <n v="21"/>
    <x v="3"/>
    <x v="18"/>
    <s v="Val Sze"/>
    <n v="2595"/>
    <x v="418"/>
    <n v="10.641095890410959"/>
  </r>
  <r>
    <n v="1442"/>
    <s v="Dorothy"/>
    <s v="Highlander"/>
    <x v="3"/>
    <x v="1"/>
    <x v="1"/>
    <n v="4.077"/>
    <n v="19"/>
    <x v="0"/>
    <x v="16"/>
    <s v="rissa Muhammad"/>
    <n v="822"/>
    <x v="419"/>
    <n v="9.0027397260273965"/>
  </r>
  <r>
    <n v="1443"/>
    <s v="Harry"/>
    <s v="Burmilla"/>
    <x v="0"/>
    <x v="0"/>
    <x v="1"/>
    <n v="11.654"/>
    <n v="17"/>
    <x v="1"/>
    <x v="3"/>
    <s v="Yuna Pow"/>
    <n v="2540"/>
    <x v="420"/>
    <n v="5.1890410958904107"/>
  </r>
  <r>
    <n v="1444"/>
    <s v="Liam"/>
    <s v="Exotic Shorthair"/>
    <x v="9"/>
    <x v="1"/>
    <x v="1"/>
    <n v="9.5220000000000002"/>
    <n v="28"/>
    <x v="3"/>
    <x v="21"/>
    <s v="Lucianna Chen"/>
    <n v="3842"/>
    <x v="421"/>
    <n v="1.3726027397260274"/>
  </r>
  <r>
    <n v="1445"/>
    <s v="Crosby"/>
    <s v="Colorpoint Shorthair"/>
    <x v="9"/>
    <x v="0"/>
    <x v="0"/>
    <n v="3.2989999999999999"/>
    <n v="27"/>
    <x v="3"/>
    <x v="12"/>
    <s v="Alisa Ong"/>
    <n v="1331"/>
    <x v="422"/>
    <n v="6.2986301369863016"/>
  </r>
  <r>
    <n v="1446"/>
    <s v="Dragon"/>
    <s v="Colorpoint Shorthair"/>
    <x v="5"/>
    <x v="0"/>
    <x v="1"/>
    <n v="8.4570000000000007"/>
    <n v="17"/>
    <x v="0"/>
    <x v="6"/>
    <s v="Xin Mon"/>
    <n v="1131"/>
    <x v="423"/>
    <n v="8.1534246575342468"/>
  </r>
  <r>
    <n v="1447"/>
    <s v="Harrison"/>
    <s v="Egyptian Mau"/>
    <x v="2"/>
    <x v="0"/>
    <x v="0"/>
    <n v="4.1950000000000003"/>
    <n v="16"/>
    <x v="0"/>
    <x v="22"/>
    <s v="Yi Jia Chang"/>
    <n v="1631"/>
    <x v="77"/>
    <n v="1.6136986301369862"/>
  </r>
  <r>
    <n v="1448"/>
    <s v="Colin"/>
    <s v="Burmilla"/>
    <x v="3"/>
    <x v="0"/>
    <x v="0"/>
    <n v="5.5170000000000003"/>
    <n v="26"/>
    <x v="3"/>
    <x v="2"/>
    <s v="Mitchie Mon"/>
    <n v="2998"/>
    <x v="424"/>
    <n v="0.9068493150684932"/>
  </r>
  <r>
    <n v="1449"/>
    <s v="Noelle"/>
    <s v="American Shorthair"/>
    <x v="3"/>
    <x v="0"/>
    <x v="0"/>
    <n v="10.362"/>
    <n v="30"/>
    <x v="2"/>
    <x v="25"/>
    <s v="WVEYY Tan"/>
    <n v="2997"/>
    <x v="411"/>
    <n v="9.3205479452054796"/>
  </r>
  <r>
    <n v="1450"/>
    <s v="Ruby"/>
    <s v="Birman"/>
    <x v="9"/>
    <x v="0"/>
    <x v="1"/>
    <n v="6.8259999999999996"/>
    <n v="26"/>
    <x v="3"/>
    <x v="11"/>
    <s v="Anastacia Felicia Soon"/>
    <n v="3763"/>
    <x v="425"/>
    <n v="1.9698630136986301"/>
  </r>
  <r>
    <n v="1451"/>
    <s v="Toby"/>
    <s v="German Rex"/>
    <x v="7"/>
    <x v="1"/>
    <x v="0"/>
    <n v="8.1020000000000003"/>
    <n v="28"/>
    <x v="3"/>
    <x v="9"/>
    <s v="Tarini Muhammad"/>
    <n v="3559"/>
    <x v="426"/>
    <n v="10.33972602739726"/>
  </r>
  <r>
    <n v="1452"/>
    <s v="Katia"/>
    <s v="Asian Semi-longhair"/>
    <x v="9"/>
    <x v="0"/>
    <x v="0"/>
    <n v="10.872999999999999"/>
    <n v="24"/>
    <x v="2"/>
    <x v="13"/>
    <s v="lina Bi"/>
    <n v="1574"/>
    <x v="427"/>
    <n v="8.3342465753424655"/>
  </r>
  <r>
    <n v="1453"/>
    <s v="Daphne"/>
    <s v="British Longhair"/>
    <x v="9"/>
    <x v="1"/>
    <x v="1"/>
    <n v="4.1849999999999996"/>
    <n v="25"/>
    <x v="3"/>
    <x v="22"/>
    <s v="Regina Chen"/>
    <n v="2520"/>
    <x v="428"/>
    <n v="3.6465753424657534"/>
  </r>
  <r>
    <n v="1454"/>
    <s v="Mischief"/>
    <s v="Burmese"/>
    <x v="6"/>
    <x v="1"/>
    <x v="1"/>
    <n v="9.8770000000000007"/>
    <n v="29"/>
    <x v="3"/>
    <x v="5"/>
    <s v="Sabrina Foo"/>
    <n v="562"/>
    <x v="429"/>
    <n v="8.1671232876712327"/>
  </r>
  <r>
    <n v="1455"/>
    <s v="Tucker"/>
    <s v="Dwelf"/>
    <x v="6"/>
    <x v="1"/>
    <x v="0"/>
    <n v="7.7220000000000004"/>
    <n v="27"/>
    <x v="3"/>
    <x v="12"/>
    <s v="Angelina Chang"/>
    <n v="3006"/>
    <x v="430"/>
    <n v="10.789041095890411"/>
  </r>
  <r>
    <n v="1456"/>
    <s v="Leo"/>
    <s v="Asian"/>
    <x v="12"/>
    <x v="1"/>
    <x v="0"/>
    <n v="5.2130000000000001"/>
    <n v="15"/>
    <x v="0"/>
    <x v="7"/>
    <s v="mira Chang"/>
    <n v="2001"/>
    <x v="431"/>
    <n v="9.7671232876712324"/>
  </r>
  <r>
    <n v="1457"/>
    <s v="Noel"/>
    <s v="Cymric, Manx Longhair or Long-haired Manx"/>
    <x v="9"/>
    <x v="1"/>
    <x v="1"/>
    <n v="8.6750000000000007"/>
    <n v="22"/>
    <x v="3"/>
    <x v="16"/>
    <s v="Ria Bi"/>
    <n v="2846"/>
    <x v="432"/>
    <n v="7.6684931506849319"/>
  </r>
  <r>
    <n v="1458"/>
    <s v="Becca"/>
    <s v="Brazilian Shorthair"/>
    <x v="9"/>
    <x v="1"/>
    <x v="1"/>
    <n v="4.1929999999999996"/>
    <n v="30"/>
    <x v="3"/>
    <x v="3"/>
    <s v="Hanni Bi"/>
    <n v="1409"/>
    <x v="433"/>
    <n v="5.5890410958904111"/>
  </r>
  <r>
    <n v="1459"/>
    <s v="Petunia"/>
    <s v="Colorpoint Shorthair"/>
    <x v="3"/>
    <x v="1"/>
    <x v="1"/>
    <n v="10.98"/>
    <n v="27"/>
    <x v="2"/>
    <x v="22"/>
    <s v="Dee Long"/>
    <n v="2280"/>
    <x v="434"/>
    <n v="12.002739726027396"/>
  </r>
  <r>
    <n v="1460"/>
    <s v="Petunia"/>
    <s v="Arabian Mau"/>
    <x v="12"/>
    <x v="1"/>
    <x v="0"/>
    <n v="9.1920000000000002"/>
    <n v="22"/>
    <x v="3"/>
    <x v="9"/>
    <s v="Isabel Pow"/>
    <n v="3147"/>
    <x v="435"/>
    <n v="8.0821917808219172"/>
  </r>
  <r>
    <n v="1461"/>
    <s v="Max"/>
    <s v="Chartreux"/>
    <x v="13"/>
    <x v="0"/>
    <x v="1"/>
    <n v="10.968999999999999"/>
    <n v="23"/>
    <x v="2"/>
    <x v="24"/>
    <s v="Amoleka Ong"/>
    <n v="2346"/>
    <x v="436"/>
    <n v="9.2191780821917817"/>
  </r>
  <r>
    <n v="1462"/>
    <s v="Pixel"/>
    <s v="California Spangled"/>
    <x v="6"/>
    <x v="0"/>
    <x v="1"/>
    <n v="10.734999999999999"/>
    <n v="27"/>
    <x v="2"/>
    <x v="9"/>
    <s v="Cherilyn Muhammad"/>
    <n v="2711"/>
    <x v="52"/>
    <n v="9.8246575342465761"/>
  </r>
  <r>
    <n v="1463"/>
    <s v="Moby"/>
    <s v="Cymric, Manx Longhair or Long-haired Manx"/>
    <x v="8"/>
    <x v="1"/>
    <x v="0"/>
    <n v="9.3379999999999992"/>
    <n v="22"/>
    <x v="3"/>
    <x v="9"/>
    <s v="beth Xi"/>
    <n v="3107"/>
    <x v="437"/>
    <n v="9.8000000000000007"/>
  </r>
  <r>
    <n v="1464"/>
    <s v="Chanel"/>
    <s v="Asian"/>
    <x v="1"/>
    <x v="1"/>
    <x v="0"/>
    <n v="10.468"/>
    <n v="22"/>
    <x v="2"/>
    <x v="18"/>
    <s v="Vanessa Goh"/>
    <n v="3572"/>
    <x v="438"/>
    <n v="2.1945205479452055"/>
  </r>
  <r>
    <n v="1465"/>
    <s v="Becca"/>
    <s v="Javanese or_x000d__x000a_Colorpoint Longhair"/>
    <x v="14"/>
    <x v="0"/>
    <x v="1"/>
    <n v="2.121"/>
    <n v="24"/>
    <x v="3"/>
    <x v="12"/>
    <s v="Marjorie Pow"/>
    <n v="1501"/>
    <x v="439"/>
    <n v="9.3397260273972602"/>
  </r>
  <r>
    <n v="1466"/>
    <s v="Pixel"/>
    <s v="Asian Semi-longhair"/>
    <x v="0"/>
    <x v="0"/>
    <x v="1"/>
    <n v="7.867"/>
    <n v="23"/>
    <x v="3"/>
    <x v="16"/>
    <s v="Jaime Mon"/>
    <n v="2520"/>
    <x v="440"/>
    <n v="7.3726027397260276"/>
  </r>
  <r>
    <n v="1467"/>
    <s v="Daphne"/>
    <s v="Asian"/>
    <x v="9"/>
    <x v="1"/>
    <x v="1"/>
    <n v="11.679"/>
    <n v="20"/>
    <x v="2"/>
    <x v="16"/>
    <s v="Xin Jie Bi"/>
    <n v="2501"/>
    <x v="441"/>
    <n v="7.912328767123288"/>
  </r>
  <r>
    <n v="1468"/>
    <s v="Everett"/>
    <s v="Asian"/>
    <x v="2"/>
    <x v="1"/>
    <x v="0"/>
    <n v="11.4"/>
    <n v="18"/>
    <x v="1"/>
    <x v="16"/>
    <s v="Therese Chen"/>
    <n v="3640"/>
    <x v="332"/>
    <n v="7.6438356164383565"/>
  </r>
  <r>
    <n v="1469"/>
    <s v="Reina"/>
    <s v="Birman"/>
    <x v="14"/>
    <x v="0"/>
    <x v="1"/>
    <n v="4.88"/>
    <n v="18"/>
    <x v="0"/>
    <x v="2"/>
    <s v="Yuri Teo"/>
    <n v="3447"/>
    <x v="442"/>
    <n v="1.8794520547945206"/>
  </r>
  <r>
    <n v="1470"/>
    <s v="Mikey"/>
    <s v="Australian Mist"/>
    <x v="4"/>
    <x v="0"/>
    <x v="1"/>
    <n v="2.1150000000000002"/>
    <n v="25"/>
    <x v="3"/>
    <x v="11"/>
    <s v="Jaslyn Koo"/>
    <n v="152"/>
    <x v="443"/>
    <n v="6.4876712328767123"/>
  </r>
  <r>
    <n v="1471"/>
    <s v="Dani"/>
    <s v="Chausie"/>
    <x v="9"/>
    <x v="0"/>
    <x v="1"/>
    <n v="8.7989999999999995"/>
    <n v="15"/>
    <x v="0"/>
    <x v="25"/>
    <s v="Radiance Muhammad"/>
    <n v="2047"/>
    <x v="444"/>
    <n v="0.60273972602739723"/>
  </r>
  <r>
    <n v="1472"/>
    <s v="Meadow"/>
    <s v="Balinese"/>
    <x v="5"/>
    <x v="0"/>
    <x v="0"/>
    <n v="10.361000000000001"/>
    <n v="27"/>
    <x v="2"/>
    <x v="7"/>
    <s v="Star Foo"/>
    <n v="1672"/>
    <x v="137"/>
    <n v="8.3041095890410954"/>
  </r>
  <r>
    <n v="1473"/>
    <s v="Olivia"/>
    <s v="Cyprus"/>
    <x v="12"/>
    <x v="0"/>
    <x v="1"/>
    <n v="2.2290000000000001"/>
    <n v="25"/>
    <x v="3"/>
    <x v="23"/>
    <s v="Michele Goh"/>
    <n v="1891"/>
    <x v="445"/>
    <n v="4.4602739726027396"/>
  </r>
  <r>
    <n v="1474"/>
    <s v="Precious"/>
    <s v="Bambino"/>
    <x v="9"/>
    <x v="1"/>
    <x v="1"/>
    <n v="8.0359999999999996"/>
    <n v="19"/>
    <x v="0"/>
    <x v="22"/>
    <s v="Qistina Bi"/>
    <n v="2125"/>
    <x v="446"/>
    <n v="6.5835616438356164"/>
  </r>
  <r>
    <n v="1475"/>
    <s v="Hugh"/>
    <s v="American Wirehair"/>
    <x v="2"/>
    <x v="1"/>
    <x v="1"/>
    <n v="8.73"/>
    <n v="23"/>
    <x v="3"/>
    <x v="6"/>
    <s v="INTAN SARI Sze"/>
    <n v="829"/>
    <x v="447"/>
    <n v="7.5260273972602736"/>
  </r>
  <r>
    <n v="1476"/>
    <s v="Mandy"/>
    <s v="American Wirehair"/>
    <x v="10"/>
    <x v="1"/>
    <x v="1"/>
    <n v="3.1230000000000002"/>
    <n v="26"/>
    <x v="3"/>
    <x v="17"/>
    <s v="Chang Si"/>
    <n v="1957"/>
    <x v="448"/>
    <n v="11.542465753424658"/>
  </r>
  <r>
    <n v="1477"/>
    <s v="Sheila"/>
    <s v="Birman"/>
    <x v="7"/>
    <x v="0"/>
    <x v="0"/>
    <n v="9.9960000000000004"/>
    <n v="28"/>
    <x v="3"/>
    <x v="7"/>
    <s v="Zipboy Soon"/>
    <n v="1220"/>
    <x v="449"/>
    <n v="11.967123287671233"/>
  </r>
  <r>
    <n v="1478"/>
    <s v="Chanel"/>
    <s v="Chausie"/>
    <x v="12"/>
    <x v="1"/>
    <x v="1"/>
    <n v="7.9820000000000002"/>
    <n v="26"/>
    <x v="3"/>
    <x v="14"/>
    <s v="Vivian Bi"/>
    <n v="2879"/>
    <x v="450"/>
    <n v="1.715068493150685"/>
  </r>
  <r>
    <n v="1479"/>
    <s v="Sheldon"/>
    <s v="Asian Semi-longhair"/>
    <x v="9"/>
    <x v="1"/>
    <x v="0"/>
    <n v="5.266"/>
    <n v="25"/>
    <x v="3"/>
    <x v="0"/>
    <s v="Cherie kok Si"/>
    <n v="244"/>
    <x v="451"/>
    <n v="2.2767123287671232"/>
  </r>
  <r>
    <n v="1480"/>
    <s v="Tucker"/>
    <s v="Birman"/>
    <x v="9"/>
    <x v="1"/>
    <x v="0"/>
    <n v="11.614000000000001"/>
    <n v="22"/>
    <x v="2"/>
    <x v="4"/>
    <s v="Leisrin Foo"/>
    <n v="1041"/>
    <x v="452"/>
    <n v="10.421917808219177"/>
  </r>
  <r>
    <n v="1481"/>
    <s v="Skyler"/>
    <s v="Exotic Shorthair"/>
    <x v="11"/>
    <x v="1"/>
    <x v="1"/>
    <n v="9.52"/>
    <n v="17"/>
    <x v="0"/>
    <x v="13"/>
    <s v="Matthew Long"/>
    <n v="3828"/>
    <x v="453"/>
    <n v="3.6575342465753424"/>
  </r>
  <r>
    <n v="1482"/>
    <s v="Oliver"/>
    <s v="Colorpoint Shorthair"/>
    <x v="2"/>
    <x v="1"/>
    <x v="0"/>
    <n v="9.3680000000000003"/>
    <n v="16"/>
    <x v="0"/>
    <x v="21"/>
    <s v="Sarah Teo"/>
    <n v="2702"/>
    <x v="454"/>
    <n v="12.235616438356164"/>
  </r>
  <r>
    <n v="1483"/>
    <s v="Raina"/>
    <s v="Chausie"/>
    <x v="9"/>
    <x v="0"/>
    <x v="1"/>
    <n v="8.8789999999999996"/>
    <n v="28"/>
    <x v="3"/>
    <x v="21"/>
    <s v="Nicole Teo"/>
    <n v="1157"/>
    <x v="256"/>
    <n v="2.2657534246575342"/>
  </r>
  <r>
    <n v="1484"/>
    <s v="Raina"/>
    <s v="Chartreux"/>
    <x v="3"/>
    <x v="0"/>
    <x v="1"/>
    <n v="6.56"/>
    <n v="19"/>
    <x v="0"/>
    <x v="1"/>
    <s v="Valerie Xi"/>
    <n v="3106"/>
    <x v="455"/>
    <n v="9.375342465753425"/>
  </r>
  <r>
    <n v="1485"/>
    <s v="Sassy"/>
    <s v="Cornish Rex"/>
    <x v="3"/>
    <x v="0"/>
    <x v="0"/>
    <n v="11.973000000000001"/>
    <n v="20"/>
    <x v="2"/>
    <x v="10"/>
    <s v="Chloe Sze"/>
    <n v="3721"/>
    <x v="456"/>
    <n v="1.1205479452054794"/>
  </r>
  <r>
    <n v="1486"/>
    <s v="Precious"/>
    <s v="Exotic Shorthair"/>
    <x v="9"/>
    <x v="1"/>
    <x v="0"/>
    <n v="4.2670000000000003"/>
    <n v="21"/>
    <x v="3"/>
    <x v="17"/>
    <s v="Joyce Foo"/>
    <n v="1416"/>
    <x v="457"/>
    <n v="11.682191780821919"/>
  </r>
  <r>
    <n v="1487"/>
    <s v="Hector"/>
    <s v="Exotic Shorthair"/>
    <x v="9"/>
    <x v="1"/>
    <x v="0"/>
    <n v="5.3630000000000004"/>
    <n v="17"/>
    <x v="0"/>
    <x v="11"/>
    <s v="Samantha Chen"/>
    <n v="1442"/>
    <x v="458"/>
    <n v="6.0767123287671234"/>
  </r>
  <r>
    <n v="1488"/>
    <s v="Tristan"/>
    <s v="Egyptian Mau"/>
    <x v="9"/>
    <x v="1"/>
    <x v="0"/>
    <n v="6.5060000000000002"/>
    <n v="27"/>
    <x v="3"/>
    <x v="3"/>
    <s v="Emily Foo"/>
    <n v="390"/>
    <x v="123"/>
    <n v="0.71780821917808224"/>
  </r>
  <r>
    <n v="1489"/>
    <s v="Flora"/>
    <s v="Cornish Rex"/>
    <x v="9"/>
    <x v="1"/>
    <x v="1"/>
    <n v="7.3289999999999997"/>
    <n v="15"/>
    <x v="0"/>
    <x v="8"/>
    <s v="Michelle Chang"/>
    <n v="2421"/>
    <x v="459"/>
    <n v="7.2301369863013702"/>
  </r>
  <r>
    <n v="1490"/>
    <s v="Mischief"/>
    <s v="Brazilian Shorthair"/>
    <x v="9"/>
    <x v="1"/>
    <x v="0"/>
    <n v="3.7829999999999999"/>
    <n v="25"/>
    <x v="3"/>
    <x v="17"/>
    <s v="grace Soon"/>
    <n v="1139"/>
    <x v="460"/>
    <n v="2.0575342465753423"/>
  </r>
  <r>
    <n v="1491"/>
    <s v="Summer"/>
    <s v="Australian Mist"/>
    <x v="9"/>
    <x v="1"/>
    <x v="0"/>
    <n v="8.9060000000000006"/>
    <n v="22"/>
    <x v="3"/>
    <x v="13"/>
    <s v="Kim Goh"/>
    <n v="1370"/>
    <x v="461"/>
    <n v="2.5123287671232877"/>
  </r>
  <r>
    <n v="1492"/>
    <s v="Elton"/>
    <s v="Havana Brown"/>
    <x v="9"/>
    <x v="0"/>
    <x v="1"/>
    <n v="5.1749999999999998"/>
    <n v="21"/>
    <x v="3"/>
    <x v="11"/>
    <s v="Gladys Ong"/>
    <n v="2757"/>
    <x v="462"/>
    <n v="9.3342465753424655"/>
  </r>
  <r>
    <n v="1493"/>
    <s v="Lina"/>
    <s v="Havana Brown"/>
    <x v="8"/>
    <x v="1"/>
    <x v="1"/>
    <n v="8.1959999999999997"/>
    <n v="15"/>
    <x v="0"/>
    <x v="24"/>
    <s v="Alexis Pow"/>
    <n v="1785"/>
    <x v="463"/>
    <n v="8.706849315068494"/>
  </r>
  <r>
    <n v="1494"/>
    <s v="Richard"/>
    <s v="American Shorthair"/>
    <x v="9"/>
    <x v="0"/>
    <x v="0"/>
    <n v="8.5139999999999993"/>
    <n v="26"/>
    <x v="3"/>
    <x v="15"/>
    <s v="Jasmine Goh"/>
    <n v="2873"/>
    <x v="464"/>
    <n v="3.1890410958904107"/>
  </r>
  <r>
    <n v="1495"/>
    <s v="Dorothy"/>
    <s v="Brazilian Shorthair"/>
    <x v="9"/>
    <x v="0"/>
    <x v="1"/>
    <n v="3.41"/>
    <n v="16"/>
    <x v="0"/>
    <x v="12"/>
    <s v="lyana Teo"/>
    <n v="896"/>
    <x v="465"/>
    <n v="1.5780821917808219"/>
  </r>
  <r>
    <n v="1496"/>
    <s v="Wells"/>
    <s v="Dragon Li or_x000d__x000a_Chinese Li Hua"/>
    <x v="9"/>
    <x v="1"/>
    <x v="1"/>
    <n v="2.27"/>
    <n v="21"/>
    <x v="3"/>
    <x v="12"/>
    <s v="Jean Chen"/>
    <n v="2072"/>
    <x v="466"/>
    <n v="0.84109589041095889"/>
  </r>
  <r>
    <n v="1497"/>
    <s v="Cassidy"/>
    <s v="Burmese"/>
    <x v="2"/>
    <x v="1"/>
    <x v="1"/>
    <n v="5.6710000000000003"/>
    <n v="24"/>
    <x v="3"/>
    <x v="1"/>
    <s v="Isabelle Muhammad"/>
    <n v="1533"/>
    <x v="467"/>
    <n v="4.5780821917808217"/>
  </r>
  <r>
    <n v="1498"/>
    <s v="Alonzo"/>
    <s v="Dwelf"/>
    <x v="3"/>
    <x v="1"/>
    <x v="0"/>
    <n v="6.6870000000000003"/>
    <n v="17"/>
    <x v="0"/>
    <x v="24"/>
    <s v="ashley Si"/>
    <n v="1638"/>
    <x v="468"/>
    <n v="0.76986301369863008"/>
  </r>
  <r>
    <n v="1499"/>
    <s v="Sage"/>
    <s v="Highlander"/>
    <x v="4"/>
    <x v="1"/>
    <x v="1"/>
    <n v="10.23"/>
    <n v="29"/>
    <x v="2"/>
    <x v="8"/>
    <s v="Nina Tan"/>
    <n v="1753"/>
    <x v="469"/>
    <n v="6.09041095890410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1655A06-92EE-4808-A8CD-9022BD624955}" name="PivotTable5" cacheId="9"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42" rowHeaderCaption="Cat Breeds">
  <location ref="B124:C129" firstHeaderRow="1" firstDataRow="1" firstDataCol="1"/>
  <pivotFields count="15">
    <pivotField dataField="1" showAll="0"/>
    <pivotField showAll="0"/>
    <pivotField showAll="0"/>
    <pivotField showAll="0">
      <items count="17">
        <item h="1" x="9"/>
        <item x="3"/>
        <item h="1" x="14"/>
        <item h="1" x="2"/>
        <item x="15"/>
        <item x="5"/>
        <item x="12"/>
        <item h="1" x="13"/>
        <item h="1" x="8"/>
        <item h="1" x="6"/>
        <item h="1" x="7"/>
        <item h="1" x="10"/>
        <item h="1" x="11"/>
        <item h="1" x="0"/>
        <item h="1" x="1"/>
        <item h="1" x="4"/>
        <item t="default"/>
      </items>
    </pivotField>
    <pivotField showAll="0"/>
    <pivotField showAll="0"/>
    <pivotField showAll="0"/>
    <pivotField showAll="0"/>
    <pivotField axis="axisRow" showAll="0">
      <items count="5">
        <item x="2"/>
        <item x="3"/>
        <item x="1"/>
        <item x="0"/>
        <item t="default"/>
      </items>
    </pivotField>
    <pivotField showAll="0"/>
    <pivotField showAll="0"/>
    <pivotField showAll="0"/>
    <pivotField showAll="0"/>
    <pivotField showAll="0"/>
    <pivotField name="High Level" showAll="0">
      <items count="6">
        <item sd="0" x="0"/>
        <item n="Colorful" sd="0" x="3"/>
        <item n="Mono Color" sd="0" x="4"/>
        <item n="Solid Color" sd="0" x="1"/>
        <item n="Spotted " sd="0" x="2"/>
        <item t="default" sd="0"/>
      </items>
    </pivotField>
  </pivotFields>
  <rowFields count="1">
    <field x="8"/>
  </rowFields>
  <rowItems count="5">
    <i>
      <x/>
    </i>
    <i>
      <x v="1"/>
    </i>
    <i>
      <x v="2"/>
    </i>
    <i>
      <x v="3"/>
    </i>
    <i t="grand">
      <x/>
    </i>
  </rowItems>
  <colItems count="1">
    <i/>
  </colItems>
  <dataFields count="1">
    <dataField name="Count of UUID" fld="0" subtotal="count" baseField="8" baseItem="0"/>
  </dataFields>
  <chartFormats count="5">
    <chartFormat chart="26" format="0" series="1">
      <pivotArea type="data" outline="0" fieldPosition="0">
        <references count="1">
          <reference field="4294967294" count="1" selected="0">
            <x v="0"/>
          </reference>
        </references>
      </pivotArea>
    </chartFormat>
    <chartFormat chart="26" format="1">
      <pivotArea type="data" outline="0" fieldPosition="0">
        <references count="2">
          <reference field="4294967294" count="1" selected="0">
            <x v="0"/>
          </reference>
          <reference field="8" count="1" selected="0">
            <x v="0"/>
          </reference>
        </references>
      </pivotArea>
    </chartFormat>
    <chartFormat chart="26" format="2">
      <pivotArea type="data" outline="0" fieldPosition="0">
        <references count="2">
          <reference field="4294967294" count="1" selected="0">
            <x v="0"/>
          </reference>
          <reference field="8" count="1" selected="0">
            <x v="1"/>
          </reference>
        </references>
      </pivotArea>
    </chartFormat>
    <chartFormat chart="26" format="3">
      <pivotArea type="data" outline="0" fieldPosition="0">
        <references count="2">
          <reference field="4294967294" count="1" selected="0">
            <x v="0"/>
          </reference>
          <reference field="8" count="1" selected="0">
            <x v="2"/>
          </reference>
        </references>
      </pivotArea>
    </chartFormat>
    <chartFormat chart="26" format="4">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5A874F3-BE1D-4D9E-BE93-9305E3D4260F}" name="PivotTable2" cacheId="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8">
  <location ref="B22:C28" firstHeaderRow="1" firstDataRow="1" firstDataCol="1"/>
  <pivotFields count="15">
    <pivotField dataField="1" showAll="0"/>
    <pivotField showAll="0"/>
    <pivotField showAll="0"/>
    <pivotField showAll="0">
      <items count="17">
        <item x="9"/>
        <item x="3"/>
        <item x="14"/>
        <item x="2"/>
        <item x="15"/>
        <item x="5"/>
        <item x="12"/>
        <item x="13"/>
        <item x="8"/>
        <item x="6"/>
        <item x="7"/>
        <item x="10"/>
        <item x="11"/>
        <item x="0"/>
        <item x="1"/>
        <item x="4"/>
        <item t="default"/>
      </items>
    </pivotField>
    <pivotField showAll="0"/>
    <pivotField showAll="0"/>
    <pivotField showAll="0"/>
    <pivotField showAll="0"/>
    <pivotField showAll="0"/>
    <pivotField axis="axisRow" showAll="0">
      <items count="27">
        <item h="1" x="4"/>
        <item h="1" x="13"/>
        <item h="1" x="16"/>
        <item h="1" x="1"/>
        <item h="1" x="6"/>
        <item h="1" x="19"/>
        <item h="1" x="9"/>
        <item h="1" x="24"/>
        <item h="1" x="2"/>
        <item h="1" x="18"/>
        <item h="1" x="7"/>
        <item h="1" x="21"/>
        <item h="1" x="11"/>
        <item h="1" x="5"/>
        <item x="17"/>
        <item h="1" x="20"/>
        <item x="10"/>
        <item x="0"/>
        <item h="1" x="22"/>
        <item h="1" x="15"/>
        <item x="23"/>
        <item h="1" x="14"/>
        <item x="12"/>
        <item h="1" x="3"/>
        <item h="1" x="25"/>
        <item h="1" x="8"/>
        <item t="default"/>
      </items>
    </pivotField>
    <pivotField showAll="0"/>
    <pivotField showAll="0"/>
    <pivotField showAll="0"/>
    <pivotField showAll="0"/>
    <pivotField showAll="0">
      <items count="6">
        <item x="0"/>
        <item x="3"/>
        <item x="4"/>
        <item x="1"/>
        <item x="2"/>
        <item t="default"/>
      </items>
    </pivotField>
  </pivotFields>
  <rowFields count="1">
    <field x="9"/>
  </rowFields>
  <rowItems count="6">
    <i>
      <x v="14"/>
    </i>
    <i>
      <x v="16"/>
    </i>
    <i>
      <x v="17"/>
    </i>
    <i>
      <x v="20"/>
    </i>
    <i>
      <x v="22"/>
    </i>
    <i t="grand">
      <x/>
    </i>
  </rowItems>
  <colItems count="1">
    <i/>
  </colItems>
  <dataFields count="1">
    <dataField name="Count of UUID" fld="0" subtotal="count" baseField="4" baseItem="1"/>
  </dataFields>
  <chartFormats count="2">
    <chartFormat chart="0"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776669D-1516-4937-984B-9684ED91F76B}" name="PivotTable1" cacheId="9"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37">
  <location ref="B3:C6" firstHeaderRow="1" firstDataRow="1" firstDataCol="1"/>
  <pivotFields count="15">
    <pivotField dataField="1" showAll="0"/>
    <pivotField showAll="0"/>
    <pivotField showAll="0"/>
    <pivotField showAll="0">
      <items count="17">
        <item x="9"/>
        <item x="3"/>
        <item x="14"/>
        <item x="2"/>
        <item x="15"/>
        <item x="5"/>
        <item x="12"/>
        <item x="13"/>
        <item x="8"/>
        <item x="6"/>
        <item x="7"/>
        <item x="10"/>
        <item x="11"/>
        <item x="0"/>
        <item x="1"/>
        <item x="4"/>
        <item t="default"/>
      </items>
    </pivotField>
    <pivotField axis="axisRow" showAll="0">
      <items count="3">
        <item x="1"/>
        <item x="0"/>
        <item t="default"/>
      </items>
    </pivotField>
    <pivotField showAll="0">
      <items count="3">
        <item h="1" x="0"/>
        <item x="1"/>
        <item t="default"/>
      </items>
    </pivotField>
    <pivotField showAll="0"/>
    <pivotField showAll="0"/>
    <pivotField showAll="0">
      <items count="5">
        <item x="2"/>
        <item x="3"/>
        <item x="1"/>
        <item x="0"/>
        <item t="default"/>
      </items>
    </pivotField>
    <pivotField showAll="0"/>
    <pivotField showAll="0"/>
    <pivotField showAll="0"/>
    <pivotField showAll="0">
      <items count="471">
        <item x="454"/>
        <item x="2"/>
        <item x="269"/>
        <item x="322"/>
        <item x="142"/>
        <item x="170"/>
        <item x="163"/>
        <item x="144"/>
        <item x="434"/>
        <item x="373"/>
        <item x="166"/>
        <item x="449"/>
        <item x="309"/>
        <item x="227"/>
        <item x="149"/>
        <item x="303"/>
        <item x="250"/>
        <item x="184"/>
        <item x="162"/>
        <item x="18"/>
        <item x="262"/>
        <item x="282"/>
        <item x="95"/>
        <item x="457"/>
        <item x="316"/>
        <item x="299"/>
        <item x="189"/>
        <item x="193"/>
        <item x="448"/>
        <item x="241"/>
        <item x="324"/>
        <item x="222"/>
        <item x="402"/>
        <item x="308"/>
        <item x="233"/>
        <item x="255"/>
        <item x="413"/>
        <item x="201"/>
        <item x="92"/>
        <item x="237"/>
        <item x="212"/>
        <item x="310"/>
        <item x="382"/>
        <item x="61"/>
        <item x="319"/>
        <item x="119"/>
        <item x="140"/>
        <item x="370"/>
        <item x="354"/>
        <item x="64"/>
        <item x="401"/>
        <item x="59"/>
        <item x="283"/>
        <item x="389"/>
        <item x="306"/>
        <item x="120"/>
        <item x="130"/>
        <item x="408"/>
        <item x="91"/>
        <item x="430"/>
        <item x="175"/>
        <item x="287"/>
        <item x="122"/>
        <item x="238"/>
        <item x="334"/>
        <item x="284"/>
        <item x="418"/>
        <item x="207"/>
        <item x="10"/>
        <item x="102"/>
        <item x="219"/>
        <item x="204"/>
        <item x="126"/>
        <item x="235"/>
        <item x="296"/>
        <item x="7"/>
        <item x="452"/>
        <item x="362"/>
        <item x="22"/>
        <item x="67"/>
        <item x="129"/>
        <item x="426"/>
        <item x="369"/>
        <item x="355"/>
        <item x="156"/>
        <item x="279"/>
        <item x="325"/>
        <item x="394"/>
        <item x="225"/>
        <item x="6"/>
        <item x="55"/>
        <item x="400"/>
        <item x="20"/>
        <item x="288"/>
        <item x="385"/>
        <item x="199"/>
        <item x="13"/>
        <item x="190"/>
        <item x="188"/>
        <item x="89"/>
        <item x="17"/>
        <item x="52"/>
        <item x="437"/>
        <item x="73"/>
        <item x="431"/>
        <item x="336"/>
        <item x="409"/>
        <item x="384"/>
        <item x="246"/>
        <item x="49"/>
        <item x="210"/>
        <item x="71"/>
        <item x="30"/>
        <item x="109"/>
        <item x="103"/>
        <item x="145"/>
        <item x="363"/>
        <item x="377"/>
        <item x="11"/>
        <item x="272"/>
        <item x="455"/>
        <item x="439"/>
        <item x="462"/>
        <item x="411"/>
        <item x="260"/>
        <item x="154"/>
        <item x="436"/>
        <item x="330"/>
        <item x="247"/>
        <item x="21"/>
        <item x="419"/>
        <item x="365"/>
        <item x="205"/>
        <item x="211"/>
        <item x="249"/>
        <item x="263"/>
        <item x="463"/>
        <item x="46"/>
        <item x="302"/>
        <item x="167"/>
        <item x="32"/>
        <item x="197"/>
        <item x="68"/>
        <item x="54"/>
        <item x="132"/>
        <item x="331"/>
        <item x="230"/>
        <item x="24"/>
        <item x="427"/>
        <item x="410"/>
        <item x="137"/>
        <item x="405"/>
        <item x="265"/>
        <item x="97"/>
        <item x="295"/>
        <item x="198"/>
        <item x="169"/>
        <item x="251"/>
        <item x="429"/>
        <item x="423"/>
        <item x="343"/>
        <item x="221"/>
        <item x="25"/>
        <item x="435"/>
        <item x="214"/>
        <item x="273"/>
        <item x="218"/>
        <item x="195"/>
        <item x="345"/>
        <item x="375"/>
        <item x="239"/>
        <item x="441"/>
        <item x="315"/>
        <item x="100"/>
        <item x="1"/>
        <item x="104"/>
        <item x="208"/>
        <item x="23"/>
        <item x="276"/>
        <item x="432"/>
        <item x="332"/>
        <item x="202"/>
        <item x="257"/>
        <item x="39"/>
        <item x="147"/>
        <item x="215"/>
        <item x="447"/>
        <item x="278"/>
        <item x="326"/>
        <item x="440"/>
        <item x="196"/>
        <item x="173"/>
        <item x="88"/>
        <item x="387"/>
        <item x="134"/>
        <item x="60"/>
        <item x="459"/>
        <item x="63"/>
        <item x="333"/>
        <item x="26"/>
        <item x="395"/>
        <item x="289"/>
        <item x="280"/>
        <item x="101"/>
        <item x="178"/>
        <item x="348"/>
        <item x="329"/>
        <item x="79"/>
        <item x="312"/>
        <item x="57"/>
        <item x="107"/>
        <item x="371"/>
        <item x="94"/>
        <item x="344"/>
        <item x="253"/>
        <item x="446"/>
        <item x="244"/>
        <item x="443"/>
        <item x="266"/>
        <item x="172"/>
        <item x="66"/>
        <item x="378"/>
        <item x="407"/>
        <item x="422"/>
        <item x="35"/>
        <item x="301"/>
        <item x="124"/>
        <item x="337"/>
        <item x="469"/>
        <item x="458"/>
        <item x="353"/>
        <item x="415"/>
        <item x="398"/>
        <item x="152"/>
        <item x="65"/>
        <item x="374"/>
        <item x="349"/>
        <item x="177"/>
        <item x="185"/>
        <item x="323"/>
        <item x="399"/>
        <item x="356"/>
        <item x="181"/>
        <item x="285"/>
        <item x="31"/>
        <item x="84"/>
        <item x="192"/>
        <item x="393"/>
        <item x="391"/>
        <item x="307"/>
        <item x="417"/>
        <item x="433"/>
        <item x="223"/>
        <item x="392"/>
        <item x="404"/>
        <item x="242"/>
        <item x="327"/>
        <item x="0"/>
        <item x="29"/>
        <item x="118"/>
        <item x="261"/>
        <item x="58"/>
        <item x="117"/>
        <item x="183"/>
        <item x="357"/>
        <item x="127"/>
        <item x="258"/>
        <item x="304"/>
        <item x="292"/>
        <item x="245"/>
        <item x="420"/>
        <item x="42"/>
        <item x="81"/>
        <item x="37"/>
        <item x="379"/>
        <item x="111"/>
        <item x="406"/>
        <item x="80"/>
        <item x="228"/>
        <item x="133"/>
        <item x="191"/>
        <item x="138"/>
        <item x="114"/>
        <item x="4"/>
        <item x="148"/>
        <item x="358"/>
        <item x="12"/>
        <item x="396"/>
        <item x="155"/>
        <item x="75"/>
        <item x="19"/>
        <item x="135"/>
        <item x="45"/>
        <item x="388"/>
        <item x="121"/>
        <item x="254"/>
        <item x="467"/>
        <item x="44"/>
        <item x="372"/>
        <item x="274"/>
        <item x="112"/>
        <item x="174"/>
        <item x="314"/>
        <item x="200"/>
        <item x="445"/>
        <item x="380"/>
        <item x="351"/>
        <item x="158"/>
        <item x="341"/>
        <item x="403"/>
        <item x="347"/>
        <item x="78"/>
        <item x="179"/>
        <item x="33"/>
        <item x="14"/>
        <item x="83"/>
        <item x="41"/>
        <item x="264"/>
        <item x="321"/>
        <item x="231"/>
        <item x="87"/>
        <item x="115"/>
        <item x="164"/>
        <item x="180"/>
        <item x="85"/>
        <item x="28"/>
        <item x="412"/>
        <item x="93"/>
        <item x="168"/>
        <item x="277"/>
        <item x="159"/>
        <item x="453"/>
        <item x="428"/>
        <item x="360"/>
        <item x="291"/>
        <item x="397"/>
        <item x="416"/>
        <item x="56"/>
        <item x="36"/>
        <item x="62"/>
        <item x="5"/>
        <item x="90"/>
        <item x="248"/>
        <item x="108"/>
        <item x="139"/>
        <item x="16"/>
        <item x="297"/>
        <item x="339"/>
        <item x="82"/>
        <item x="43"/>
        <item x="270"/>
        <item x="267"/>
        <item x="157"/>
        <item x="176"/>
        <item x="290"/>
        <item x="383"/>
        <item x="150"/>
        <item x="113"/>
        <item x="359"/>
        <item x="464"/>
        <item x="346"/>
        <item x="128"/>
        <item x="317"/>
        <item x="220"/>
        <item x="342"/>
        <item x="268"/>
        <item x="300"/>
        <item x="217"/>
        <item x="209"/>
        <item x="294"/>
        <item x="232"/>
        <item x="234"/>
        <item x="335"/>
        <item x="414"/>
        <item x="186"/>
        <item x="461"/>
        <item x="86"/>
        <item x="153"/>
        <item x="386"/>
        <item x="240"/>
        <item x="116"/>
        <item x="305"/>
        <item x="182"/>
        <item x="236"/>
        <item x="160"/>
        <item x="366"/>
        <item x="451"/>
        <item x="256"/>
        <item x="70"/>
        <item x="281"/>
        <item x="438"/>
        <item x="96"/>
        <item x="224"/>
        <item x="350"/>
        <item x="125"/>
        <item x="40"/>
        <item x="229"/>
        <item x="460"/>
        <item x="293"/>
        <item x="425"/>
        <item x="376"/>
        <item x="252"/>
        <item x="367"/>
        <item x="442"/>
        <item x="271"/>
        <item x="187"/>
        <item x="318"/>
        <item x="338"/>
        <item x="450"/>
        <item x="161"/>
        <item x="361"/>
        <item x="77"/>
        <item x="8"/>
        <item x="3"/>
        <item x="465"/>
        <item x="165"/>
        <item x="206"/>
        <item x="38"/>
        <item x="151"/>
        <item x="141"/>
        <item x="286"/>
        <item x="226"/>
        <item x="136"/>
        <item x="213"/>
        <item x="421"/>
        <item x="50"/>
        <item x="243"/>
        <item x="15"/>
        <item x="146"/>
        <item x="390"/>
        <item x="298"/>
        <item x="320"/>
        <item x="313"/>
        <item x="364"/>
        <item x="456"/>
        <item x="110"/>
        <item x="311"/>
        <item x="47"/>
        <item x="171"/>
        <item x="381"/>
        <item x="424"/>
        <item x="51"/>
        <item x="203"/>
        <item x="328"/>
        <item x="466"/>
        <item x="72"/>
        <item x="131"/>
        <item x="76"/>
        <item x="468"/>
        <item x="275"/>
        <item x="99"/>
        <item x="194"/>
        <item x="123"/>
        <item x="98"/>
        <item x="53"/>
        <item x="105"/>
        <item x="444"/>
        <item x="48"/>
        <item x="259"/>
        <item x="9"/>
        <item x="69"/>
        <item x="74"/>
        <item x="106"/>
        <item x="352"/>
        <item x="143"/>
        <item x="27"/>
        <item x="368"/>
        <item x="34"/>
        <item x="216"/>
        <item x="340"/>
        <item t="default"/>
      </items>
    </pivotField>
    <pivotField showAll="0"/>
    <pivotField showAll="0">
      <items count="6">
        <item x="0"/>
        <item x="3"/>
        <item x="4"/>
        <item x="1"/>
        <item x="2"/>
        <item t="default"/>
      </items>
    </pivotField>
  </pivotFields>
  <rowFields count="1">
    <field x="4"/>
  </rowFields>
  <rowItems count="3">
    <i>
      <x/>
    </i>
    <i>
      <x v="1"/>
    </i>
    <i t="grand">
      <x/>
    </i>
  </rowItems>
  <colItems count="1">
    <i/>
  </colItems>
  <dataFields count="1">
    <dataField name="Count of UUID" fld="0" subtotal="count" baseField="4" baseItem="1"/>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2" type="dateBetween" evalOrder="-1" id="55" name="Birthday">
      <autoFilter ref="A1">
        <filterColumn colId="0">
          <customFilters and="1">
            <customFilter operator="greaterThanOrEqual" val="41275"/>
            <customFilter operator="lessThanOrEqual" val="423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27DA2C6-88B0-4AF9-AC09-2C0717EA1DF8}" name="PivotTable4" cacheId="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1" rowHeaderCaption="Cat Breeds">
  <location ref="B88:C94" firstHeaderRow="1" firstDataRow="1" firstDataCol="1"/>
  <pivotFields count="15">
    <pivotField showAll="0"/>
    <pivotField showAll="0"/>
    <pivotField showAll="0"/>
    <pivotField axis="axisRow" showAll="0">
      <items count="17">
        <item x="9"/>
        <item x="3"/>
        <item x="14"/>
        <item x="2"/>
        <item x="15"/>
        <item x="5"/>
        <item x="12"/>
        <item x="13"/>
        <item x="8"/>
        <item x="6"/>
        <item x="7"/>
        <item x="10"/>
        <item x="11"/>
        <item x="0"/>
        <item x="1"/>
        <item x="4"/>
        <item t="default"/>
      </items>
    </pivotField>
    <pivotField showAll="0"/>
    <pivotField showAll="0">
      <items count="3">
        <item x="0"/>
        <item x="1"/>
        <item t="default"/>
      </items>
    </pivotField>
    <pivotField showAll="0"/>
    <pivotField showAll="0"/>
    <pivotField showAll="0"/>
    <pivotField showAll="0"/>
    <pivotField showAll="0"/>
    <pivotField dataField="1" showAll="0"/>
    <pivotField showAll="0"/>
    <pivotField showAll="0"/>
    <pivotField name="High Level" axis="axisRow" showAll="0">
      <items count="6">
        <item sd="0" x="0"/>
        <item n="Colorful" sd="0" x="3"/>
        <item n="Mono Color" sd="0" x="4"/>
        <item n="Solid Color" sd="0" x="1"/>
        <item n="Spotted " sd="0" x="2"/>
        <item t="default" sd="0"/>
      </items>
    </pivotField>
  </pivotFields>
  <rowFields count="2">
    <field x="14"/>
    <field x="3"/>
  </rowFields>
  <rowItems count="6">
    <i>
      <x/>
    </i>
    <i>
      <x v="1"/>
    </i>
    <i>
      <x v="2"/>
    </i>
    <i>
      <x v="3"/>
    </i>
    <i>
      <x v="4"/>
    </i>
    <i t="grand">
      <x/>
    </i>
  </rowItems>
  <colItems count="1">
    <i/>
  </colItems>
  <dataFields count="1">
    <dataField name="Average of Cost" fld="11" subtotal="average" baseField="8" baseItem="0" numFmtId="165"/>
  </dataFields>
  <formats count="2">
    <format dxfId="5">
      <pivotArea outline="0" collapsedLevelsAreSubtotals="1" fieldPosition="0"/>
    </format>
    <format dxfId="4">
      <pivotArea dataOnly="0" labelOnly="1" outline="0" axis="axisValues" fieldPosition="0"/>
    </format>
  </formats>
  <chartFormats count="3">
    <chartFormat chart="10" format="0" series="1">
      <pivotArea type="data" outline="0" fieldPosition="0">
        <references count="1">
          <reference field="4294967294" count="1" selected="0">
            <x v="0"/>
          </reference>
        </references>
      </pivotArea>
    </chartFormat>
    <chartFormat chart="23" format="1" series="1">
      <pivotArea type="data" outline="0" fieldPosition="0">
        <references count="1">
          <reference field="4294967294" count="1" selected="0">
            <x v="0"/>
          </reference>
        </references>
      </pivotArea>
    </chartFormat>
    <chartFormat chart="2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11259BC-720B-4E98-9993-D0E86DA103FC}" name="PivotTable3" cacheId="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0">
  <location ref="B52:D57" firstHeaderRow="0" firstDataRow="1" firstDataCol="1"/>
  <pivotFields count="15">
    <pivotField showAll="0"/>
    <pivotField showAll="0"/>
    <pivotField showAll="0"/>
    <pivotField showAll="0">
      <items count="17">
        <item x="9"/>
        <item x="3"/>
        <item x="14"/>
        <item x="2"/>
        <item x="15"/>
        <item x="5"/>
        <item x="12"/>
        <item x="13"/>
        <item x="8"/>
        <item x="6"/>
        <item x="7"/>
        <item x="10"/>
        <item x="11"/>
        <item x="0"/>
        <item x="1"/>
        <item x="4"/>
        <item t="default"/>
      </items>
    </pivotField>
    <pivotField showAll="0">
      <items count="3">
        <item x="1"/>
        <item h="1" x="0"/>
        <item t="default"/>
      </items>
    </pivotField>
    <pivotField showAll="0"/>
    <pivotField dataField="1" showAll="0"/>
    <pivotField dataField="1" showAll="0"/>
    <pivotField axis="axisRow" showAll="0">
      <items count="5">
        <item x="2"/>
        <item x="3"/>
        <item x="1"/>
        <item x="0"/>
        <item t="default"/>
      </items>
    </pivotField>
    <pivotField showAll="0"/>
    <pivotField showAll="0"/>
    <pivotField showAll="0"/>
    <pivotField showAll="0"/>
    <pivotField showAll="0"/>
    <pivotField showAll="0">
      <items count="6">
        <item x="0"/>
        <item x="3"/>
        <item x="4"/>
        <item x="1"/>
        <item x="2"/>
        <item t="default"/>
      </items>
    </pivotField>
  </pivotFields>
  <rowFields count="1">
    <field x="8"/>
  </rowFields>
  <rowItems count="5">
    <i>
      <x/>
    </i>
    <i>
      <x v="1"/>
    </i>
    <i>
      <x v="2"/>
    </i>
    <i>
      <x v="3"/>
    </i>
    <i t="grand">
      <x/>
    </i>
  </rowItems>
  <colFields count="1">
    <field x="-2"/>
  </colFields>
  <colItems count="2">
    <i>
      <x/>
    </i>
    <i i="1">
      <x v="1"/>
    </i>
  </colItems>
  <dataFields count="2">
    <dataField name="Avg Weight (kg)" fld="6" subtotal="average" baseField="8" baseItem="0"/>
    <dataField name="Avg Size (cm)" fld="7" subtotal="average" baseField="8" baseItem="0"/>
  </dataFields>
  <formats count="2">
    <format dxfId="7">
      <pivotArea outline="0" collapsedLevelsAreSubtotals="1" fieldPosition="0"/>
    </format>
    <format dxfId="6">
      <pivotArea dataOnly="0" labelOnly="1" outline="0" fieldPosition="0">
        <references count="1">
          <reference field="4294967294" count="2">
            <x v="0"/>
            <x v="1"/>
          </reference>
        </references>
      </pivotArea>
    </format>
  </formats>
  <chartFormats count="8">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pivotArea type="data" outline="0" fieldPosition="0">
        <references count="2">
          <reference field="4294967294" count="1" selected="0">
            <x v="0"/>
          </reference>
          <reference field="8" count="1" selected="0">
            <x v="3"/>
          </reference>
        </references>
      </pivotArea>
    </chartFormat>
    <chartFormat chart="6" format="3">
      <pivotArea type="data" outline="0" fieldPosition="0">
        <references count="2">
          <reference field="4294967294" count="1" selected="0">
            <x v="1"/>
          </reference>
          <reference field="8" count="1" selected="0">
            <x v="3"/>
          </reference>
        </references>
      </pivotArea>
    </chartFormat>
    <chartFormat chart="6" format="2">
      <pivotArea type="data" outline="0" fieldPosition="0">
        <references count="2">
          <reference field="4294967294" count="1" selected="0">
            <x v="1"/>
          </reference>
          <reference field="8" count="1" selected="0">
            <x v="2"/>
          </reference>
        </references>
      </pivotArea>
    </chartFormat>
    <chartFormat chart="6" format="3">
      <pivotArea type="data" outline="0" fieldPosition="0">
        <references count="2">
          <reference field="4294967294" count="1" selected="0">
            <x v="1"/>
          </reference>
          <reference field="8" count="1" selected="0">
            <x v="0"/>
          </reference>
        </references>
      </pivotArea>
    </chartFormat>
    <chartFormat chart="6" format="4">
      <pivotArea type="data" outline="0" fieldPosition="0">
        <references count="2">
          <reference field="4294967294" count="1" selected="0">
            <x v="1"/>
          </reference>
          <reference field="8" count="1" selected="0">
            <x v="1"/>
          </reference>
        </references>
      </pivotArea>
    </chartFormat>
    <chartFormat chart="6" format="5">
      <pivotArea type="data" outline="0" fieldPosition="0">
        <references count="2">
          <reference field="4294967294" count="1" selected="0">
            <x v="0"/>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C6463A28-0732-45FB-A35F-6BE4BCA5830E}" autoFormatId="16" applyNumberFormats="0" applyBorderFormats="0" applyFontFormats="0" applyPatternFormats="0" applyAlignmentFormats="0" applyWidthHeightFormats="0">
  <queryTableRefresh nextId="4">
    <queryTableFields count="2">
      <queryTableField id="1" name="Breed" tableColumnId="1"/>
      <queryTableField id="2" name="Coat pattern"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sectomised" xr10:uid="{A58B8219-92FE-4493-8676-875A2B79648E}" sourceName="Vasectomised">
  <pivotTables>
    <pivotTable tabId="4" name="PivotTable1"/>
  </pivotTables>
  <data>
    <tabular pivotCacheId="592026874">
      <items count="2">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4BB2E0E7-B29E-4A3E-8B4A-27B88E030647}" sourceName="Type">
  <pivotTables>
    <pivotTable tabId="4" name="PivotTable1"/>
  </pivotTables>
  <data>
    <tabular pivotCacheId="592026874">
      <items count="4">
        <i x="2" s="1"/>
        <i x="3"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B2C2E618-ABBE-4E31-A252-AA87A604D431}" sourceName="Location">
  <pivotTables>
    <pivotTable tabId="4" name="PivotTable2"/>
  </pivotTables>
  <data>
    <tabular pivotCacheId="592026874">
      <items count="26">
        <i x="4"/>
        <i x="13"/>
        <i x="16"/>
        <i x="1"/>
        <i x="6"/>
        <i x="19"/>
        <i x="9"/>
        <i x="24"/>
        <i x="2"/>
        <i x="18"/>
        <i x="7"/>
        <i x="21"/>
        <i x="11"/>
        <i x="5"/>
        <i x="17" s="1"/>
        <i x="20"/>
        <i x="10" s="1"/>
        <i x="0" s="1"/>
        <i x="22"/>
        <i x="15"/>
        <i x="23" s="1"/>
        <i x="14"/>
        <i x="12" s="1"/>
        <i x="3"/>
        <i x="25"/>
        <i x="8"/>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C603769-E391-4A3A-821A-C04A8F93C42B}" sourceName="Gender">
  <pivotTables>
    <pivotTable tabId="4" name="PivotTable3"/>
  </pivotTables>
  <data>
    <tabular pivotCacheId="592026874">
      <items count="2">
        <i x="1" s="1"/>
        <i x="0"/>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sectomised1" xr10:uid="{8A7CF505-8B63-4617-A3EF-38FB53DFDB7A}" sourceName="Vasectomised">
  <pivotTables>
    <pivotTable tabId="4" name="PivotTable4"/>
  </pivotTables>
  <data>
    <tabular pivotCacheId="592026874">
      <items count="2">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at_Pattern" xr10:uid="{F54CF559-B888-419E-9E4E-874A37585110}" sourceName="Coat Pattern">
  <pivotTables>
    <pivotTable tabId="4" name="PivotTable5"/>
  </pivotTables>
  <data>
    <tabular pivotCacheId="592026874">
      <items count="16">
        <i x="9"/>
        <i x="3" s="1"/>
        <i x="14"/>
        <i x="2"/>
        <i x="15" s="1"/>
        <i x="5" s="1"/>
        <i x="12" s="1"/>
        <i x="13"/>
        <i x="8"/>
        <i x="6"/>
        <i x="7"/>
        <i x="10"/>
        <i x="11"/>
        <i x="0"/>
        <i x="1"/>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sectomised" xr10:uid="{323010A8-6EAD-4FC7-BAEF-C05FE42AAE2A}" cache="Slicer_Vasectomised" caption="Vasectomised" rowHeight="241300"/>
  <slicer name="Type" xr10:uid="{AD5DFAE3-61CD-4732-8C0F-753EF4A7E393}" cache="Slicer_Type" caption="Type" rowHeight="241300"/>
  <slicer name="Location" xr10:uid="{7AFE65C8-075A-4EAB-AE11-C3B91EA6D68D}" cache="Slicer_Location" caption="Location" startItem="10" rowHeight="241300"/>
  <slicer name="Gender" xr10:uid="{CFA8F178-E281-4591-88B4-8F5282333968}" cache="Slicer_Gender" caption="Gender" rowHeight="241300"/>
  <slicer name="Vasectomised 1" xr10:uid="{280D42AA-7677-40DB-B81D-2471E5E69411}" cache="Slicer_Vasectomised1" caption="Vasectomised" rowHeight="241300"/>
  <slicer name="Coat Pattern" xr10:uid="{8C2929E2-AD07-4A4D-877D-C0B753505C58}" cache="Slicer_Coat_Pattern" caption="Coat Pattern" startItem="8"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4766496-3B29-4129-82D7-EBC36AF0A39C}" name="Breeds_edit11" displayName="Breeds_edit11" ref="D31:E131" tableType="queryTable" totalsRowShown="0">
  <autoFilter ref="D31:E131" xr:uid="{44766496-3B29-4129-82D7-EBC36AF0A39C}"/>
  <tableColumns count="2">
    <tableColumn id="1" xr3:uid="{442266B2-DC66-40D1-AC88-FBB300FD3977}" uniqueName="1" name="Breed" queryTableFieldId="1" dataDxfId="25"/>
    <tableColumn id="2" xr3:uid="{037184A9-E323-41D5-80C2-007E116E50B5}" uniqueName="2" name="Coat pattern" queryTableFieldId="2" dataDxfId="2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1F08157-599E-4716-BD86-78E7A3A8D3A5}" name="Table7" displayName="Table7" ref="A1:N501" totalsRowShown="0" headerRowDxfId="23" dataDxfId="22">
  <autoFilter ref="A1:N501" xr:uid="{51F08157-599E-4716-BD86-78E7A3A8D3A5}"/>
  <tableColumns count="14">
    <tableColumn id="10" xr3:uid="{9AC62D72-5BB7-44B9-ACC7-B6A0F5F8CE86}" name="UUID" dataDxfId="21"/>
    <tableColumn id="1" xr3:uid="{0644AEFE-77E6-4B26-9B0A-BD7DD6F18EF7}" name="Cat Name" dataDxfId="20"/>
    <tableColumn id="11" xr3:uid="{130CA230-CD80-4FF2-83AA-0EC96F92E2B0}" name="Cat Breed" dataDxfId="19"/>
    <tableColumn id="14" xr3:uid="{0096B08C-97E1-4CCF-95A6-E734B948E184}" name="Coat Pattern" dataDxfId="18"/>
    <tableColumn id="12" xr3:uid="{2F499311-F121-47E5-920B-8F2040EC759A}" name="Gender" dataDxfId="17"/>
    <tableColumn id="13" xr3:uid="{0D700E70-12BB-4211-918E-BF6462233480}" name="Vasectomised" dataDxfId="16"/>
    <tableColumn id="2" xr3:uid="{A0E01A9B-9852-4397-A85B-C7DABA77BE94}" name="Weight (kg)" dataDxfId="15"/>
    <tableColumn id="3" xr3:uid="{93C8868A-6FFC-4135-B033-C744AADC81A2}" name="Size (cm)" dataDxfId="14"/>
    <tableColumn id="4" xr3:uid="{6C94377C-BE9D-4E14-872C-31458BE0612E}" name="Type" dataDxfId="13"/>
    <tableColumn id="5" xr3:uid="{51A92A15-F1A3-4C88-B951-5210161CF77C}" name="Location" dataDxfId="12"/>
    <tableColumn id="6" xr3:uid="{B7E46992-732C-4C53-A142-005953A55DC0}" name="Owner" dataDxfId="11"/>
    <tableColumn id="7" xr3:uid="{FB956E7E-0E1C-4DED-AE25-53245B094FA9}" name="Cost" dataDxfId="10" dataCellStyle="Currency"/>
    <tableColumn id="8" xr3:uid="{95E45175-E7C7-4BAD-927C-4340760835D8}" name="Birthday" dataDxfId="9"/>
    <tableColumn id="9" xr3:uid="{F5AB1C6F-0DDF-4715-80B0-5E71DD7643BA}" name="Age (Years)" dataDxfId="8"/>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3714B4B-70DA-4984-B0B9-DF51451C644C}" name="Table6" displayName="Table6" ref="B158:G184" totalsRowShown="0">
  <autoFilter ref="B158:G184" xr:uid="{83714B4B-70DA-4984-B0B9-DF51451C644C}"/>
  <tableColumns count="6">
    <tableColumn id="1" xr3:uid="{5AD7DEDD-15E5-4972-A324-FC9B1BC0E568}" name="Location" dataDxfId="3" dataCellStyle="Percent"/>
    <tableColumn id="2" xr3:uid="{5D65190F-99A6-425B-9F3C-AB1E577A8F16}" name="Count of UUID"/>
    <tableColumn id="3" xr3:uid="{04478BC6-634C-441A-A666-F2C320F832F3}" name="Average of Cost" dataDxfId="2" dataCellStyle="Currency"/>
    <tableColumn id="4" xr3:uid="{B132C3CE-C181-4502-B7F3-AB8A2F130C01}" name="% of Vasectomised" dataCellStyle="Percent"/>
    <tableColumn id="5" xr3:uid="{DBEFB0B1-0451-4C9C-ABF7-0A8909661E3F}" name="Latitude" dataDxfId="1"/>
    <tableColumn id="6" xr3:uid="{8BD03599-5BEF-4190-8558-9EDC4976A7EF}" name="Longitude" dataDxfId="0"/>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Yellow">
      <a:dk1>
        <a:sysClr val="windowText" lastClr="000000"/>
      </a:dk1>
      <a:lt1>
        <a:sysClr val="window" lastClr="FFFFFF"/>
      </a:lt1>
      <a:dk2>
        <a:srgbClr val="39302A"/>
      </a:dk2>
      <a:lt2>
        <a:srgbClr val="E5DEDB"/>
      </a:lt2>
      <a:accent1>
        <a:srgbClr val="FFCA08"/>
      </a:accent1>
      <a:accent2>
        <a:srgbClr val="F8931D"/>
      </a:accent2>
      <a:accent3>
        <a:srgbClr val="CE8D3E"/>
      </a:accent3>
      <a:accent4>
        <a:srgbClr val="EC7016"/>
      </a:accent4>
      <a:accent5>
        <a:srgbClr val="E64823"/>
      </a:accent5>
      <a:accent6>
        <a:srgbClr val="9C6A6A"/>
      </a:accent6>
      <a:hlink>
        <a:srgbClr val="2998E3"/>
      </a:hlink>
      <a:folHlink>
        <a:srgbClr val="7F723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irthday" xr10:uid="{CB43A209-9A21-4C0A-93DF-ED37509F657C}" sourceName="Birthday">
  <pivotTables>
    <pivotTable tabId="4" name="PivotTable1"/>
  </pivotTables>
  <state minimalRefreshVersion="6" lastRefreshVersion="6" pivotCacheId="592026874" filterType="dateBetween">
    <selection startDate="2013-01-01T00:00:00" endDate="2015-12-31T00:00:00"/>
    <bounds startDate="201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irthday" xr10:uid="{C629B19E-036C-4C76-9D10-41C61815E0D3}" cache="NativeTimeline_Birthday" caption="Birthday" level="0" selectionLevel="0" scrollPosition="2015-10-28T00:00:00"/>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2.vml"/><Relationship Id="rId13" Type="http://schemas.microsoft.com/office/2011/relationships/timeline" Target="../timelines/timeline1.xml"/><Relationship Id="rId3" Type="http://schemas.openxmlformats.org/officeDocument/2006/relationships/pivotTable" Target="../pivotTables/pivotTable3.xml"/><Relationship Id="rId7" Type="http://schemas.openxmlformats.org/officeDocument/2006/relationships/drawing" Target="../drawings/drawing3.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11" Type="http://schemas.openxmlformats.org/officeDocument/2006/relationships/table" Target="../tables/table3.xml"/><Relationship Id="rId5" Type="http://schemas.openxmlformats.org/officeDocument/2006/relationships/pivotTable" Target="../pivotTables/pivotTable5.xml"/><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14D11-0F5B-489D-AD5F-892E3962F1D9}">
  <sheetPr codeName="Sheet1"/>
  <dimension ref="A1:Q595"/>
  <sheetViews>
    <sheetView workbookViewId="0">
      <selection activeCell="E22" sqref="E22"/>
    </sheetView>
  </sheetViews>
  <sheetFormatPr defaultRowHeight="15" x14ac:dyDescent="0.25"/>
  <cols>
    <col min="1" max="1" width="20" style="8" customWidth="1"/>
    <col min="2" max="2" width="14.140625" style="5" bestFit="1" customWidth="1"/>
    <col min="4" max="4" width="65.42578125" bestFit="1" customWidth="1"/>
    <col min="5" max="5" width="71.5703125" bestFit="1" customWidth="1"/>
    <col min="6" max="6" width="18.85546875" bestFit="1" customWidth="1"/>
    <col min="7" max="7" width="19.7109375" bestFit="1" customWidth="1"/>
    <col min="8" max="8" width="13.5703125" bestFit="1" customWidth="1"/>
    <col min="11" max="12" width="9.140625" style="5"/>
    <col min="13" max="13" width="20.28515625" style="5" bestFit="1" customWidth="1"/>
    <col min="14" max="14" width="13.7109375" customWidth="1"/>
    <col min="15" max="15" width="14.7109375" bestFit="1" customWidth="1"/>
    <col min="17" max="17" width="12" bestFit="1" customWidth="1"/>
  </cols>
  <sheetData>
    <row r="1" spans="1:17" x14ac:dyDescent="0.25">
      <c r="A1" s="5" t="s">
        <v>158</v>
      </c>
      <c r="B1" s="5" t="s">
        <v>159</v>
      </c>
      <c r="D1" s="5" t="s">
        <v>169</v>
      </c>
      <c r="E1" s="28" t="s">
        <v>172</v>
      </c>
      <c r="F1" s="28"/>
      <c r="G1" s="28"/>
      <c r="H1" s="28"/>
      <c r="K1" s="6" t="s">
        <v>448</v>
      </c>
      <c r="L1" s="5" t="s">
        <v>430</v>
      </c>
      <c r="M1" s="5" t="s">
        <v>450</v>
      </c>
      <c r="O1" s="5" t="s">
        <v>431</v>
      </c>
      <c r="Q1" s="5" t="s">
        <v>3</v>
      </c>
    </row>
    <row r="2" spans="1:17" x14ac:dyDescent="0.25">
      <c r="A2" s="5" t="s">
        <v>8</v>
      </c>
      <c r="B2" s="5" t="str" cm="1">
        <f t="array" aca="1" ref="B2" ca="1">INDEX($A:$A,RANDBETWEEN(1,COUNTA($A:$A)),1)</f>
        <v>Sheila</v>
      </c>
      <c r="D2" s="5">
        <v>1</v>
      </c>
      <c r="E2" s="5" t="s">
        <v>173</v>
      </c>
      <c r="F2" s="5" t="s">
        <v>174</v>
      </c>
      <c r="G2" s="5" t="s">
        <v>175</v>
      </c>
      <c r="H2" s="5" t="s">
        <v>176</v>
      </c>
      <c r="K2" s="5" t="s">
        <v>449</v>
      </c>
      <c r="L2" s="5" t="str" cm="1">
        <f t="array" aca="1" ref="L2" ca="1">INDEX($O$2:$O$21,RANDBETWEEN(1,COUNTA($O$2:$O$21)),1)</f>
        <v>Goh</v>
      </c>
      <c r="M2" s="5" t="str">
        <f ca="1">CONCATENATE(K2," ", L2)</f>
        <v>Matthew Goh</v>
      </c>
      <c r="O2" s="5" t="s">
        <v>432</v>
      </c>
      <c r="Q2" s="5" t="str" cm="1">
        <f t="array" ref="Q2">_xlfn.IFNA(_xlfn.IFS(AND(O2&gt;=$S$2,P2&gt;=$W$2),"Big &amp; Fat", AND(O2&gt;=$S$2,P2&lt;$W$2),"Small &amp; Fat",AND(O2&lt;$S$2,P2&gt;=$W$2),"Big &amp; Thin"),"Small &amp; Thin")</f>
        <v>Big &amp; Fat</v>
      </c>
    </row>
    <row r="3" spans="1:17" x14ac:dyDescent="0.25">
      <c r="A3" s="5" t="s">
        <v>9</v>
      </c>
      <c r="B3" s="5" t="str" cm="1">
        <f t="array" aca="1" ref="B3" ca="1">INDEX($A:$A,RANDBETWEEN(1,COUNTA($A:$A)),1)</f>
        <v>Chanel</v>
      </c>
      <c r="D3" s="5">
        <v>2</v>
      </c>
      <c r="E3" s="5" t="s">
        <v>177</v>
      </c>
      <c r="F3" s="5" t="s">
        <v>178</v>
      </c>
      <c r="G3" s="5"/>
      <c r="H3" s="5"/>
      <c r="K3" s="7" t="s">
        <v>238</v>
      </c>
      <c r="L3" s="5" t="str" cm="1">
        <f t="array" aca="1" ref="L3" ca="1">INDEX($O$2:$O$21,RANDBETWEEN(1,COUNTA($O$2:$O$21)),1)</f>
        <v>Bi</v>
      </c>
      <c r="M3" s="5" t="str">
        <f ca="1">CONCATENATE(K3," ", L3)</f>
        <v>Sarah Bi</v>
      </c>
      <c r="O3" s="5" t="s">
        <v>433</v>
      </c>
      <c r="Q3" s="5" t="s">
        <v>947</v>
      </c>
    </row>
    <row r="4" spans="1:17" x14ac:dyDescent="0.25">
      <c r="A4" s="5" t="s">
        <v>10</v>
      </c>
      <c r="B4" s="5" t="str" cm="1">
        <f t="array" aca="1" ref="B4" ca="1">INDEX($A:$A,RANDBETWEEN(1,COUNTA($A:$A)),1)</f>
        <v>Sassy</v>
      </c>
      <c r="D4" s="5">
        <v>3</v>
      </c>
      <c r="E4" s="5" t="s">
        <v>179</v>
      </c>
      <c r="F4" s="5" t="s">
        <v>180</v>
      </c>
      <c r="G4" s="5"/>
      <c r="H4" s="5"/>
      <c r="K4" s="7" t="s">
        <v>240</v>
      </c>
      <c r="L4" s="5" t="str" cm="1">
        <f t="array" aca="1" ref="L4" ca="1">INDEX($O$2:$O$21,RANDBETWEEN(1,COUNTA($O$2:$O$21)),1)</f>
        <v>Xi</v>
      </c>
      <c r="M4" s="5" t="str">
        <f t="shared" ref="M4:M20" ca="1" si="0">CONCATENATE(K4," ", L4)</f>
        <v>Nicole Xi</v>
      </c>
      <c r="O4" s="5" t="s">
        <v>434</v>
      </c>
      <c r="Q4" s="5" t="s">
        <v>948</v>
      </c>
    </row>
    <row r="5" spans="1:17" x14ac:dyDescent="0.25">
      <c r="A5" s="5" t="s">
        <v>11</v>
      </c>
      <c r="B5" s="5" t="str" cm="1">
        <f t="array" aca="1" ref="B5" ca="1">INDEX($A:$A,RANDBETWEEN(1,COUNTA($A:$A)),1)</f>
        <v>Sullivan</v>
      </c>
      <c r="D5" s="5">
        <v>4</v>
      </c>
      <c r="E5" s="5" t="s">
        <v>181</v>
      </c>
      <c r="F5" s="5" t="s">
        <v>182</v>
      </c>
      <c r="G5" s="5"/>
      <c r="H5" s="5"/>
      <c r="K5" s="7" t="s">
        <v>242</v>
      </c>
      <c r="L5" s="5" t="str" cm="1">
        <f t="array" aca="1" ref="L5" ca="1">INDEX($O$2:$O$21,RANDBETWEEN(1,COUNTA($O$2:$O$21)),1)</f>
        <v>Tan</v>
      </c>
      <c r="M5" s="5" t="str">
        <f t="shared" ca="1" si="0"/>
        <v>Valerie Tan</v>
      </c>
      <c r="O5" s="5" t="s">
        <v>435</v>
      </c>
      <c r="Q5" s="5" t="s">
        <v>949</v>
      </c>
    </row>
    <row r="6" spans="1:17" x14ac:dyDescent="0.25">
      <c r="A6" s="5" t="s">
        <v>12</v>
      </c>
      <c r="B6" s="5" t="str" cm="1">
        <f t="array" aca="1" ref="B6" ca="1">INDEX($A:$A,RANDBETWEEN(1,COUNTA($A:$A)),1)</f>
        <v>Crosby</v>
      </c>
      <c r="D6" s="5">
        <v>5</v>
      </c>
      <c r="E6" s="5" t="s">
        <v>183</v>
      </c>
      <c r="F6" s="5" t="s">
        <v>184</v>
      </c>
      <c r="G6" s="5" t="s">
        <v>185</v>
      </c>
      <c r="H6" s="5"/>
      <c r="K6" s="7" t="s">
        <v>244</v>
      </c>
      <c r="L6" s="5" t="str" cm="1">
        <f t="array" aca="1" ref="L6" ca="1">INDEX($O$2:$O$21,RANDBETWEEN(1,COUNTA($O$2:$O$21)),1)</f>
        <v>Muhammad</v>
      </c>
      <c r="M6" s="5" t="str">
        <f t="shared" ca="1" si="0"/>
        <v>Chloe Muhammad</v>
      </c>
      <c r="O6" s="5" t="s">
        <v>436</v>
      </c>
    </row>
    <row r="7" spans="1:17" x14ac:dyDescent="0.25">
      <c r="A7" s="5" t="s">
        <v>13</v>
      </c>
      <c r="B7" s="5" t="str" cm="1">
        <f t="array" aca="1" ref="B7" ca="1">INDEX($A:$A,RANDBETWEEN(1,COUNTA($A:$A)),1)</f>
        <v>Skyler</v>
      </c>
      <c r="D7" s="5">
        <v>6</v>
      </c>
      <c r="E7" s="5" t="s">
        <v>186</v>
      </c>
      <c r="F7" s="5" t="s">
        <v>187</v>
      </c>
      <c r="G7" s="5"/>
      <c r="H7" s="5"/>
      <c r="K7" s="7" t="s">
        <v>246</v>
      </c>
      <c r="L7" s="5" t="str" cm="1">
        <f t="array" aca="1" ref="L7" ca="1">INDEX($O$2:$O$21,RANDBETWEEN(1,COUNTA($O$2:$O$21)),1)</f>
        <v>Muhammad</v>
      </c>
      <c r="M7" s="5" t="str">
        <f t="shared" ca="1" si="0"/>
        <v>Joyce Muhammad</v>
      </c>
      <c r="O7" s="5" t="s">
        <v>437</v>
      </c>
    </row>
    <row r="8" spans="1:17" ht="25.5" x14ac:dyDescent="0.25">
      <c r="A8" s="5" t="s">
        <v>14</v>
      </c>
      <c r="B8" s="5" t="str" cm="1">
        <f t="array" aca="1" ref="B8" ca="1">INDEX($A:$A,RANDBETWEEN(1,COUNTA($A:$A)),1)</f>
        <v>Pierre</v>
      </c>
      <c r="D8" s="5">
        <v>7</v>
      </c>
      <c r="E8" s="5" t="s">
        <v>188</v>
      </c>
      <c r="F8" s="5" t="s">
        <v>189</v>
      </c>
      <c r="G8" s="5"/>
      <c r="H8" s="5"/>
      <c r="K8" s="7" t="s">
        <v>124</v>
      </c>
      <c r="L8" s="5" t="str" cm="1">
        <f t="array" aca="1" ref="L8" ca="1">INDEX($O$2:$O$21,RANDBETWEEN(1,COUNTA($O$2:$O$21)),1)</f>
        <v>Sze</v>
      </c>
      <c r="M8" s="5" t="str">
        <f t="shared" ca="1" si="0"/>
        <v>Samantha Sze</v>
      </c>
      <c r="O8" s="5" t="s">
        <v>438</v>
      </c>
    </row>
    <row r="9" spans="1:17" x14ac:dyDescent="0.25">
      <c r="A9" s="5" t="s">
        <v>15</v>
      </c>
      <c r="B9" s="5" t="str" cm="1">
        <f t="array" aca="1" ref="B9" ca="1">INDEX($A:$A,RANDBETWEEN(1,COUNTA($A:$A)),1)</f>
        <v>June</v>
      </c>
      <c r="D9" s="5">
        <v>8</v>
      </c>
      <c r="E9" s="5" t="s">
        <v>170</v>
      </c>
      <c r="F9" s="5"/>
      <c r="G9" s="5"/>
      <c r="H9" s="5"/>
      <c r="K9" s="7" t="s">
        <v>249</v>
      </c>
      <c r="L9" s="5" t="str" cm="1">
        <f t="array" aca="1" ref="L9" ca="1">INDEX($O$2:$O$21,RANDBETWEEN(1,COUNTA($O$2:$O$21)),1)</f>
        <v>Teo</v>
      </c>
      <c r="M9" s="5" t="str">
        <f t="shared" ca="1" si="0"/>
        <v>Emily Teo</v>
      </c>
      <c r="O9" s="5" t="s">
        <v>439</v>
      </c>
    </row>
    <row r="10" spans="1:17" x14ac:dyDescent="0.25">
      <c r="A10" s="5" t="s">
        <v>16</v>
      </c>
      <c r="B10" s="5" t="str" cm="1">
        <f t="array" aca="1" ref="B10" ca="1">INDEX($A:$A,RANDBETWEEN(1,COUNTA($A:$A)),1)</f>
        <v>Samantha</v>
      </c>
      <c r="D10" s="5">
        <v>9</v>
      </c>
      <c r="E10" s="5" t="s">
        <v>190</v>
      </c>
      <c r="F10" s="5" t="s">
        <v>191</v>
      </c>
      <c r="G10" s="5" t="s">
        <v>192</v>
      </c>
      <c r="H10" s="5"/>
      <c r="K10" s="7" t="s">
        <v>251</v>
      </c>
      <c r="L10" s="5" t="str" cm="1">
        <f t="array" aca="1" ref="L10" ca="1">INDEX($O$2:$O$21,RANDBETWEEN(1,COUNTA($O$2:$O$21)),1)</f>
        <v>Mon</v>
      </c>
      <c r="M10" s="5" t="str">
        <f t="shared" ca="1" si="0"/>
        <v>Michelle Mon</v>
      </c>
      <c r="O10" s="5" t="s">
        <v>440</v>
      </c>
    </row>
    <row r="11" spans="1:17" x14ac:dyDescent="0.25">
      <c r="A11" s="5" t="s">
        <v>17</v>
      </c>
      <c r="B11" s="5" t="str" cm="1">
        <f t="array" aca="1" ref="B11" ca="1">INDEX($A:$A,RANDBETWEEN(1,COUNTA($A:$A)),1)</f>
        <v>Juliet</v>
      </c>
      <c r="D11" s="5">
        <v>10</v>
      </c>
      <c r="E11" s="5" t="s">
        <v>193</v>
      </c>
      <c r="F11" s="5" t="s">
        <v>194</v>
      </c>
      <c r="G11" s="5" t="s">
        <v>195</v>
      </c>
      <c r="H11" s="5" t="s">
        <v>196</v>
      </c>
      <c r="K11" s="7" t="s">
        <v>253</v>
      </c>
      <c r="L11" s="5" t="str" cm="1">
        <f t="array" aca="1" ref="L11" ca="1">INDEX($O$2:$O$21,RANDBETWEEN(1,COUNTA($O$2:$O$21)),1)</f>
        <v>Teo</v>
      </c>
      <c r="M11" s="5" t="str">
        <f t="shared" ca="1" si="0"/>
        <v>grace Teo</v>
      </c>
      <c r="O11" s="5" t="s">
        <v>441</v>
      </c>
    </row>
    <row r="12" spans="1:17" x14ac:dyDescent="0.25">
      <c r="A12" s="5" t="s">
        <v>18</v>
      </c>
      <c r="B12" s="5" t="str" cm="1">
        <f t="array" aca="1" ref="B12" ca="1">INDEX($A:$A,RANDBETWEEN(1,COUNTA($A:$A)),1)</f>
        <v>Julian</v>
      </c>
      <c r="D12" s="5">
        <v>11</v>
      </c>
      <c r="E12" s="5" t="s">
        <v>197</v>
      </c>
      <c r="F12" s="5" t="s">
        <v>198</v>
      </c>
      <c r="G12" s="5" t="s">
        <v>199</v>
      </c>
      <c r="H12" s="5"/>
      <c r="K12" s="7" t="s">
        <v>255</v>
      </c>
      <c r="L12" s="5" t="str" cm="1">
        <f t="array" aca="1" ref="L12" ca="1">INDEX($O$2:$O$21,RANDBETWEEN(1,COUNTA($O$2:$O$21)),1)</f>
        <v>Chang</v>
      </c>
      <c r="M12" s="5" t="str">
        <f t="shared" ca="1" si="0"/>
        <v>Kim Chang</v>
      </c>
      <c r="O12" s="5" t="s">
        <v>442</v>
      </c>
    </row>
    <row r="13" spans="1:17" x14ac:dyDescent="0.25">
      <c r="A13" s="5" t="s">
        <v>19</v>
      </c>
      <c r="B13" s="5" t="str" cm="1">
        <f t="array" aca="1" ref="B13" ca="1">INDEX($A:$A,RANDBETWEEN(1,COUNTA($A:$A)),1)</f>
        <v>Star</v>
      </c>
      <c r="D13" s="5">
        <v>12</v>
      </c>
      <c r="E13" s="5" t="s">
        <v>200</v>
      </c>
      <c r="F13" s="5" t="s">
        <v>201</v>
      </c>
      <c r="G13" s="5" t="s">
        <v>202</v>
      </c>
      <c r="H13" s="5"/>
      <c r="K13" s="7" t="s">
        <v>257</v>
      </c>
      <c r="L13" s="5" t="str" cm="1">
        <f t="array" aca="1" ref="L13" ca="1">INDEX($O$2:$O$21,RANDBETWEEN(1,COUNTA($O$2:$O$21)),1)</f>
        <v>Koo</v>
      </c>
      <c r="M13" s="5" t="str">
        <f t="shared" ca="1" si="0"/>
        <v>Gladys Koo</v>
      </c>
      <c r="O13" s="5" t="s">
        <v>443</v>
      </c>
    </row>
    <row r="14" spans="1:17" x14ac:dyDescent="0.25">
      <c r="A14" s="5" t="s">
        <v>20</v>
      </c>
      <c r="B14" s="5" t="str" cm="1">
        <f t="array" aca="1" ref="B14" ca="1">INDEX($A:$A,RANDBETWEEN(1,COUNTA($A:$A)),1)</f>
        <v>Daphne</v>
      </c>
      <c r="D14" s="5">
        <v>13</v>
      </c>
      <c r="E14" s="5" t="s">
        <v>203</v>
      </c>
      <c r="F14" s="5" t="s">
        <v>204</v>
      </c>
      <c r="G14" s="5"/>
      <c r="H14" s="5"/>
      <c r="K14" s="7" t="s">
        <v>259</v>
      </c>
      <c r="L14" s="5" t="str" cm="1">
        <f t="array" aca="1" ref="L14" ca="1">INDEX($O$2:$O$21,RANDBETWEEN(1,COUNTA($O$2:$O$21)),1)</f>
        <v>Ong</v>
      </c>
      <c r="M14" s="5" t="str">
        <f t="shared" ca="1" si="0"/>
        <v>Alexis Ong</v>
      </c>
      <c r="O14" s="5" t="s">
        <v>444</v>
      </c>
    </row>
    <row r="15" spans="1:17" x14ac:dyDescent="0.25">
      <c r="A15" s="5" t="s">
        <v>21</v>
      </c>
      <c r="B15" s="5" t="str" cm="1">
        <f t="array" aca="1" ref="B15" ca="1">INDEX($A:$A,RANDBETWEEN(1,COUNTA($A:$A)),1)</f>
        <v>June</v>
      </c>
      <c r="D15" s="5">
        <v>14</v>
      </c>
      <c r="E15" s="5" t="s">
        <v>205</v>
      </c>
      <c r="F15" s="5" t="s">
        <v>206</v>
      </c>
      <c r="G15" s="5"/>
      <c r="H15" s="5"/>
      <c r="K15" s="7" t="s">
        <v>261</v>
      </c>
      <c r="L15" s="5" t="str" cm="1">
        <f t="array" aca="1" ref="L15" ca="1">INDEX($O$2:$O$21,RANDBETWEEN(1,COUNTA($O$2:$O$21)),1)</f>
        <v>Si</v>
      </c>
      <c r="M15" s="5" t="str">
        <f t="shared" ca="1" si="0"/>
        <v>Jasmine Si</v>
      </c>
      <c r="O15" s="5" t="s">
        <v>346</v>
      </c>
    </row>
    <row r="16" spans="1:17" x14ac:dyDescent="0.25">
      <c r="A16" s="5" t="s">
        <v>22</v>
      </c>
      <c r="B16" s="5" t="str" cm="1">
        <f t="array" aca="1" ref="B16" ca="1">INDEX($A:$A,RANDBETWEEN(1,COUNTA($A:$A)),1)</f>
        <v>Bonnie</v>
      </c>
      <c r="D16" s="5">
        <v>15</v>
      </c>
      <c r="E16" s="5" t="s">
        <v>207</v>
      </c>
      <c r="F16" s="5" t="s">
        <v>208</v>
      </c>
      <c r="G16" s="5" t="s">
        <v>209</v>
      </c>
      <c r="H16" s="5"/>
      <c r="K16" s="7" t="s">
        <v>263</v>
      </c>
      <c r="L16" s="5" t="str" cm="1">
        <f t="array" aca="1" ref="L16" ca="1">INDEX($O$2:$O$21,RANDBETWEEN(1,COUNTA($O$2:$O$21)),1)</f>
        <v>Long</v>
      </c>
      <c r="M16" s="5" t="str">
        <f t="shared" ca="1" si="0"/>
        <v>lyana Long</v>
      </c>
      <c r="O16" s="5" t="s">
        <v>415</v>
      </c>
    </row>
    <row r="17" spans="1:15" x14ac:dyDescent="0.25">
      <c r="A17" s="5" t="s">
        <v>23</v>
      </c>
      <c r="B17" s="5" t="str" cm="1">
        <f t="array" aca="1" ref="B17" ca="1">INDEX($A:$A,RANDBETWEEN(1,COUNTA($A:$A)),1)</f>
        <v>Wyatt</v>
      </c>
      <c r="D17" s="5">
        <v>16</v>
      </c>
      <c r="E17" s="5" t="s">
        <v>210</v>
      </c>
      <c r="F17" s="5" t="s">
        <v>211</v>
      </c>
      <c r="G17" s="5" t="s">
        <v>212</v>
      </c>
      <c r="H17" s="5" t="s">
        <v>213</v>
      </c>
      <c r="K17" s="7" t="s">
        <v>265</v>
      </c>
      <c r="L17" s="5" t="str" cm="1">
        <f t="array" aca="1" ref="L17" ca="1">INDEX($O$2:$O$21,RANDBETWEEN(1,COUNTA($O$2:$O$21)),1)</f>
        <v>Sze</v>
      </c>
      <c r="M17" s="5" t="str">
        <f t="shared" ca="1" si="0"/>
        <v>Jean Sze</v>
      </c>
      <c r="O17" s="5" t="s">
        <v>445</v>
      </c>
    </row>
    <row r="18" spans="1:15" x14ac:dyDescent="0.25">
      <c r="A18" s="5" t="s">
        <v>24</v>
      </c>
      <c r="B18" s="5" t="str" cm="1">
        <f t="array" aca="1" ref="B18" ca="1">INDEX($A:$A,RANDBETWEEN(1,COUNTA($A:$A)),1)</f>
        <v>Dragon</v>
      </c>
      <c r="D18" s="5">
        <v>17</v>
      </c>
      <c r="E18" s="5" t="s">
        <v>214</v>
      </c>
      <c r="F18" s="5" t="s">
        <v>215</v>
      </c>
      <c r="G18" s="5"/>
      <c r="H18" s="5"/>
      <c r="K18" s="7" t="s">
        <v>267</v>
      </c>
      <c r="L18" s="5" t="str" cm="1">
        <f t="array" aca="1" ref="L18" ca="1">INDEX($O$2:$O$21,RANDBETWEEN(1,COUNTA($O$2:$O$21)),1)</f>
        <v>Goh</v>
      </c>
      <c r="M18" s="5" t="str">
        <f t="shared" ca="1" si="0"/>
        <v>Isabelle Goh</v>
      </c>
      <c r="O18" s="5" t="s">
        <v>446</v>
      </c>
    </row>
    <row r="19" spans="1:15" x14ac:dyDescent="0.25">
      <c r="A19" s="5" t="s">
        <v>25</v>
      </c>
      <c r="B19" s="5" t="str" cm="1">
        <f t="array" aca="1" ref="B19" ca="1">INDEX($A:$A,RANDBETWEEN(1,COUNTA($A:$A)),1)</f>
        <v>Trey</v>
      </c>
      <c r="D19" s="5">
        <v>18</v>
      </c>
      <c r="E19" s="5" t="s">
        <v>216</v>
      </c>
      <c r="F19" s="5" t="s">
        <v>217</v>
      </c>
      <c r="G19" s="5"/>
      <c r="H19" s="5"/>
      <c r="K19" s="7" t="s">
        <v>269</v>
      </c>
      <c r="L19" s="5" t="str" cm="1">
        <f t="array" aca="1" ref="L19" ca="1">INDEX($O$2:$O$21,RANDBETWEEN(1,COUNTA($O$2:$O$21)),1)</f>
        <v>Foo</v>
      </c>
      <c r="M19" s="5" t="str">
        <f t="shared" ca="1" si="0"/>
        <v>ashley Foo</v>
      </c>
      <c r="O19" s="5" t="s">
        <v>447</v>
      </c>
    </row>
    <row r="20" spans="1:15" x14ac:dyDescent="0.25">
      <c r="A20" s="5" t="s">
        <v>26</v>
      </c>
      <c r="B20" s="5" t="str" cm="1">
        <f t="array" aca="1" ref="B20" ca="1">INDEX($A:$A,RANDBETWEEN(1,COUNTA($A:$A)),1)</f>
        <v>Zeus</v>
      </c>
      <c r="D20" s="5">
        <v>19</v>
      </c>
      <c r="E20" s="5" t="s">
        <v>218</v>
      </c>
      <c r="F20" s="5" t="s">
        <v>219</v>
      </c>
      <c r="G20" s="5" t="s">
        <v>220</v>
      </c>
      <c r="H20" s="5"/>
      <c r="K20" s="7" t="s">
        <v>271</v>
      </c>
      <c r="L20" s="5" t="str" cm="1">
        <f t="array" aca="1" ref="L20" ca="1">INDEX($O$2:$O$21,RANDBETWEEN(1,COUNTA($O$2:$O$21)),1)</f>
        <v>Goh</v>
      </c>
      <c r="M20" s="5" t="str">
        <f t="shared" ca="1" si="0"/>
        <v>Nina Goh</v>
      </c>
    </row>
    <row r="21" spans="1:15" x14ac:dyDescent="0.25">
      <c r="A21" s="5" t="s">
        <v>27</v>
      </c>
      <c r="B21" s="5" t="str" cm="1">
        <f t="array" aca="1" ref="B21" ca="1">INDEX($A:$A,RANDBETWEEN(1,COUNTA($A:$A)),1)</f>
        <v>Valentine</v>
      </c>
      <c r="D21" s="5">
        <v>20</v>
      </c>
      <c r="E21" s="5" t="s">
        <v>221</v>
      </c>
      <c r="F21" s="5" t="s">
        <v>222</v>
      </c>
      <c r="G21" s="5"/>
      <c r="H21" s="5"/>
      <c r="K21" s="7" t="s">
        <v>98</v>
      </c>
      <c r="L21" s="5" t="str" cm="1">
        <f t="array" aca="1" ref="L21" ca="1">INDEX($O$2:$O$21,RANDBETWEEN(1,COUNTA($O$2:$O$21)),1)</f>
        <v>Koo</v>
      </c>
      <c r="M21" s="5" t="str">
        <f ca="1">CONCATENATE(K21," ", L21)</f>
        <v>Iris Koo</v>
      </c>
    </row>
    <row r="22" spans="1:15" x14ac:dyDescent="0.25">
      <c r="A22" s="5" t="s">
        <v>28</v>
      </c>
      <c r="B22" s="5" t="str" cm="1">
        <f t="array" aca="1" ref="B22" ca="1">INDEX($A:$A,RANDBETWEEN(1,COUNTA($A:$A)),1)</f>
        <v>Ruthie</v>
      </c>
      <c r="D22" s="5">
        <v>21</v>
      </c>
      <c r="E22" s="5" t="s">
        <v>223</v>
      </c>
      <c r="F22" s="5" t="s">
        <v>224</v>
      </c>
      <c r="G22" s="5" t="s">
        <v>225</v>
      </c>
      <c r="H22" s="5"/>
      <c r="K22" s="7" t="s">
        <v>274</v>
      </c>
      <c r="L22" s="5" t="str" cm="1">
        <f t="array" aca="1" ref="L22" ca="1">INDEX($O$2:$O$21,RANDBETWEEN(1,COUNTA($O$2:$O$21)),1)</f>
        <v>Soon</v>
      </c>
      <c r="M22" s="5" t="str">
        <f t="shared" ref="M22:M79" ca="1" si="1">CONCATENATE(K22," ", L22)</f>
        <v>Rachel Soon</v>
      </c>
    </row>
    <row r="23" spans="1:15" x14ac:dyDescent="0.25">
      <c r="A23" s="5" t="s">
        <v>29</v>
      </c>
      <c r="B23" s="5" t="str" cm="1">
        <f t="array" aca="1" ref="B23" ca="1">INDEX($A:$A,RANDBETWEEN(1,COUNTA($A:$A)),1)</f>
        <v>Sullivan</v>
      </c>
      <c r="D23" s="5">
        <v>22</v>
      </c>
      <c r="E23" s="5" t="s">
        <v>168</v>
      </c>
      <c r="F23" s="5"/>
      <c r="G23" s="5"/>
      <c r="H23" s="5"/>
      <c r="K23" s="7" t="s">
        <v>276</v>
      </c>
      <c r="L23" s="5" t="str" cm="1">
        <f t="array" aca="1" ref="L23" ca="1">INDEX($O$2:$O$21,RANDBETWEEN(1,COUNTA($O$2:$O$21)),1)</f>
        <v>Bi</v>
      </c>
      <c r="M23" s="5" t="str">
        <f t="shared" ca="1" si="1"/>
        <v>Joanne Bi</v>
      </c>
    </row>
    <row r="24" spans="1:15" x14ac:dyDescent="0.25">
      <c r="A24" s="5" t="s">
        <v>30</v>
      </c>
      <c r="B24" s="5" t="str" cm="1">
        <f t="array" aca="1" ref="B24" ca="1">INDEX($A:$A,RANDBETWEEN(1,COUNTA($A:$A)),1)</f>
        <v>Sheldon</v>
      </c>
      <c r="D24" s="5">
        <v>23</v>
      </c>
      <c r="E24" s="5" t="s">
        <v>226</v>
      </c>
      <c r="F24" s="5" t="s">
        <v>227</v>
      </c>
      <c r="G24" s="5" t="s">
        <v>228</v>
      </c>
      <c r="H24" s="5" t="s">
        <v>229</v>
      </c>
      <c r="K24" s="7" t="s">
        <v>278</v>
      </c>
      <c r="L24" s="5" t="str" cm="1">
        <f t="array" aca="1" ref="L24" ca="1">INDEX($O$2:$O$21,RANDBETWEEN(1,COUNTA($O$2:$O$21)),1)</f>
        <v>Ong</v>
      </c>
      <c r="M24" s="5" t="str">
        <f t="shared" ca="1" si="1"/>
        <v>Felicia Ong</v>
      </c>
    </row>
    <row r="25" spans="1:15" x14ac:dyDescent="0.25">
      <c r="A25" s="5" t="s">
        <v>31</v>
      </c>
      <c r="B25" s="5" t="str" cm="1">
        <f t="array" aca="1" ref="B25" ca="1">INDEX($A:$A,RANDBETWEEN(1,COUNTA($A:$A)),1)</f>
        <v>Lacy</v>
      </c>
      <c r="D25" s="5">
        <v>24</v>
      </c>
      <c r="E25" s="5" t="s">
        <v>230</v>
      </c>
      <c r="F25" s="5" t="s">
        <v>231</v>
      </c>
      <c r="G25" s="5"/>
      <c r="H25" s="5"/>
      <c r="K25" s="7" t="s">
        <v>280</v>
      </c>
      <c r="L25" s="5" t="str" cm="1">
        <f t="array" aca="1" ref="L25" ca="1">INDEX($O$2:$O$21,RANDBETWEEN(1,COUNTA($O$2:$O$21)),1)</f>
        <v>Sze</v>
      </c>
      <c r="M25" s="5" t="str">
        <f t="shared" ca="1" si="1"/>
        <v>natalie Sze</v>
      </c>
    </row>
    <row r="26" spans="1:15" x14ac:dyDescent="0.25">
      <c r="A26" s="5" t="s">
        <v>32</v>
      </c>
      <c r="B26" s="5" t="str" cm="1">
        <f t="array" aca="1" ref="B26" ca="1">INDEX($A:$A,RANDBETWEEN(1,COUNTA($A:$A)),1)</f>
        <v>Colin</v>
      </c>
      <c r="D26" s="5">
        <v>25</v>
      </c>
      <c r="E26" s="5" t="s">
        <v>232</v>
      </c>
      <c r="F26" s="5" t="s">
        <v>233</v>
      </c>
      <c r="G26" s="5"/>
      <c r="H26" s="5"/>
      <c r="K26" s="7" t="s">
        <v>282</v>
      </c>
      <c r="L26" s="5" t="str" cm="1">
        <f t="array" aca="1" ref="L26" ca="1">INDEX($O$2:$O$21,RANDBETWEEN(1,COUNTA($O$2:$O$21)),1)</f>
        <v>Sze</v>
      </c>
      <c r="M26" s="5" t="str">
        <f t="shared" ca="1" si="1"/>
        <v>Sofia Sze</v>
      </c>
    </row>
    <row r="27" spans="1:15" x14ac:dyDescent="0.25">
      <c r="A27" s="5" t="s">
        <v>33</v>
      </c>
      <c r="B27" s="5" t="str" cm="1">
        <f t="array" aca="1" ref="B27" ca="1">INDEX($A:$A,RANDBETWEEN(1,COUNTA($A:$A)),1)</f>
        <v>Mischief</v>
      </c>
      <c r="D27" s="5">
        <v>26</v>
      </c>
      <c r="E27" s="5" t="s">
        <v>234</v>
      </c>
      <c r="F27" s="5" t="s">
        <v>235</v>
      </c>
      <c r="G27" s="5"/>
      <c r="H27" s="5"/>
      <c r="K27" s="7" t="s">
        <v>284</v>
      </c>
      <c r="L27" s="5" t="str" cm="1">
        <f t="array" aca="1" ref="L27" ca="1">INDEX($O$2:$O$21,RANDBETWEEN(1,COUNTA($O$2:$O$21)),1)</f>
        <v>Muhammad</v>
      </c>
      <c r="M27" s="5" t="str">
        <f t="shared" ca="1" si="1"/>
        <v>Claris Muhammad</v>
      </c>
    </row>
    <row r="28" spans="1:15" ht="25.5" x14ac:dyDescent="0.25">
      <c r="A28" s="5" t="s">
        <v>34</v>
      </c>
      <c r="B28" s="5" t="str" cm="1">
        <f t="array" aca="1" ref="B28" ca="1">INDEX($A:$A,RANDBETWEEN(1,COUNTA($A:$A)),1)</f>
        <v>Richard</v>
      </c>
      <c r="D28" s="5">
        <v>27</v>
      </c>
      <c r="E28" s="5" t="s">
        <v>236</v>
      </c>
      <c r="F28" s="5" t="s">
        <v>237</v>
      </c>
      <c r="G28" s="5"/>
      <c r="H28" s="5"/>
      <c r="K28" s="7" t="s">
        <v>285</v>
      </c>
      <c r="L28" s="5" t="str" cm="1">
        <f t="array" aca="1" ref="L28" ca="1">INDEX($O$2:$O$21,RANDBETWEEN(1,COUNTA($O$2:$O$21)),1)</f>
        <v>Muhammad</v>
      </c>
      <c r="M28" s="5" t="str">
        <f t="shared" ca="1" si="1"/>
        <v>Charmaine Muhammad</v>
      </c>
    </row>
    <row r="29" spans="1:15" x14ac:dyDescent="0.25">
      <c r="A29" s="5" t="s">
        <v>35</v>
      </c>
      <c r="B29" s="5" t="str" cm="1">
        <f t="array" aca="1" ref="B29" ca="1">INDEX($A:$A,RANDBETWEEN(1,COUNTA($A:$A)),1)</f>
        <v>Hector</v>
      </c>
      <c r="D29" s="5">
        <v>28</v>
      </c>
      <c r="E29" s="5" t="s">
        <v>171</v>
      </c>
      <c r="F29" s="5"/>
      <c r="G29" s="5"/>
      <c r="H29" s="5"/>
      <c r="K29" s="7" t="s">
        <v>287</v>
      </c>
      <c r="L29" s="5" t="str" cm="1">
        <f t="array" aca="1" ref="L29" ca="1">INDEX($O$2:$O$21,RANDBETWEEN(1,COUNTA($O$2:$O$21)),1)</f>
        <v>Mon</v>
      </c>
      <c r="M29" s="5" t="str">
        <f t="shared" ca="1" si="1"/>
        <v>Danielle Mon</v>
      </c>
    </row>
    <row r="30" spans="1:15" x14ac:dyDescent="0.25">
      <c r="A30" s="5" t="s">
        <v>36</v>
      </c>
      <c r="B30" s="5" t="str" cm="1">
        <f t="array" aca="1" ref="B30" ca="1">INDEX($A:$A,RANDBETWEEN(1,COUNTA($A:$A)),1)</f>
        <v>Chief</v>
      </c>
      <c r="K30" s="7" t="s">
        <v>289</v>
      </c>
      <c r="L30" s="5" t="str" cm="1">
        <f t="array" aca="1" ref="L30" ca="1">INDEX($O$2:$O$21,RANDBETWEEN(1,COUNTA($O$2:$O$21)),1)</f>
        <v>Pow</v>
      </c>
      <c r="M30" s="5" t="str">
        <f t="shared" ca="1" si="1"/>
        <v>Claire Pow</v>
      </c>
    </row>
    <row r="31" spans="1:15" x14ac:dyDescent="0.25">
      <c r="A31" s="5" t="s">
        <v>37</v>
      </c>
      <c r="B31" s="5" t="str" cm="1">
        <f t="array" aca="1" ref="B31" ca="1">INDEX($A:$A,RANDBETWEEN(1,COUNTA($A:$A)),1)</f>
        <v>Lady</v>
      </c>
      <c r="D31" t="s">
        <v>959</v>
      </c>
      <c r="E31" t="s">
        <v>960</v>
      </c>
      <c r="K31" s="7" t="s">
        <v>291</v>
      </c>
      <c r="L31" s="5" t="str" cm="1">
        <f t="array" aca="1" ref="L31" ca="1">INDEX($O$2:$O$21,RANDBETWEEN(1,COUNTA($O$2:$O$21)),1)</f>
        <v>Pow</v>
      </c>
      <c r="M31" s="5" t="str">
        <f t="shared" ca="1" si="1"/>
        <v>Amelia Pow</v>
      </c>
    </row>
    <row r="32" spans="1:15" x14ac:dyDescent="0.25">
      <c r="A32" s="5" t="s">
        <v>38</v>
      </c>
      <c r="B32" s="5" t="str" cm="1">
        <f t="array" aca="1" ref="B32" ca="1">INDEX($A:$A,RANDBETWEEN(1,COUNTA($A:$A)),1)</f>
        <v>Romeo</v>
      </c>
      <c r="D32" s="4" t="s">
        <v>961</v>
      </c>
      <c r="E32" s="4" t="s">
        <v>962</v>
      </c>
      <c r="K32" s="7" t="s">
        <v>293</v>
      </c>
      <c r="L32" s="5" t="str" cm="1">
        <f t="array" aca="1" ref="L32" ca="1">INDEX($O$2:$O$21,RANDBETWEEN(1,COUNTA($O$2:$O$21)),1)</f>
        <v>Soon</v>
      </c>
      <c r="M32" s="5" t="str">
        <f t="shared" ca="1" si="1"/>
        <v>Kelly Soon</v>
      </c>
    </row>
    <row r="33" spans="1:13" x14ac:dyDescent="0.25">
      <c r="A33" s="5" t="s">
        <v>39</v>
      </c>
      <c r="B33" s="5" t="str" cm="1">
        <f t="array" aca="1" ref="B33" ca="1">INDEX($A:$A,RANDBETWEEN(1,COUNTA($A:$A)),1)</f>
        <v>Hollie</v>
      </c>
      <c r="D33" s="4" t="s">
        <v>963</v>
      </c>
      <c r="E33" s="4" t="s">
        <v>964</v>
      </c>
      <c r="K33" s="7" t="s">
        <v>295</v>
      </c>
      <c r="L33" s="5" t="str" cm="1">
        <f t="array" aca="1" ref="L33" ca="1">INDEX($O$2:$O$21,RANDBETWEEN(1,COUNTA($O$2:$O$21)),1)</f>
        <v>Si</v>
      </c>
      <c r="M33" s="5" t="str">
        <f t="shared" ca="1" si="1"/>
        <v>Hannah Si</v>
      </c>
    </row>
    <row r="34" spans="1:13" x14ac:dyDescent="0.25">
      <c r="A34" s="5" t="s">
        <v>40</v>
      </c>
      <c r="B34" s="5" t="str" cm="1">
        <f t="array" aca="1" ref="B34" ca="1">INDEX($A:$A,RANDBETWEEN(1,COUNTA($A:$A)),1)</f>
        <v>Zeus</v>
      </c>
      <c r="D34" s="4" t="s">
        <v>965</v>
      </c>
      <c r="E34" s="4" t="s">
        <v>966</v>
      </c>
      <c r="K34" s="7" t="s">
        <v>297</v>
      </c>
      <c r="L34" s="5" t="str" cm="1">
        <f t="array" aca="1" ref="L34" ca="1">INDEX($O$2:$O$21,RANDBETWEEN(1,COUNTA($O$2:$O$21)),1)</f>
        <v>Pow</v>
      </c>
      <c r="M34" s="5" t="str">
        <f t="shared" ca="1" si="1"/>
        <v>Hazel Pow</v>
      </c>
    </row>
    <row r="35" spans="1:13" x14ac:dyDescent="0.25">
      <c r="A35" s="5" t="s">
        <v>41</v>
      </c>
      <c r="B35" s="5" t="str" cm="1">
        <f t="array" aca="1" ref="B35" ca="1">INDEX($A:$A,RANDBETWEEN(1,COUNTA($A:$A)),1)</f>
        <v>Vera</v>
      </c>
      <c r="D35" s="4" t="s">
        <v>967</v>
      </c>
      <c r="E35" s="4" t="s">
        <v>966</v>
      </c>
      <c r="K35" s="7" t="s">
        <v>299</v>
      </c>
      <c r="L35" s="5" t="str" cm="1">
        <f t="array" aca="1" ref="L35" ca="1">INDEX($O$2:$O$21,RANDBETWEEN(1,COUNTA($O$2:$O$21)),1)</f>
        <v>Goh</v>
      </c>
      <c r="M35" s="5" t="str">
        <f t="shared" ca="1" si="1"/>
        <v>Cheryl Goh</v>
      </c>
    </row>
    <row r="36" spans="1:13" x14ac:dyDescent="0.25">
      <c r="A36" s="5" t="s">
        <v>42</v>
      </c>
      <c r="B36" s="5" t="str" cm="1">
        <f t="array" aca="1" ref="B36" ca="1">INDEX($A:$A,RANDBETWEEN(1,COUNTA($A:$A)),1)</f>
        <v>Bashful</v>
      </c>
      <c r="D36" s="4" t="s">
        <v>968</v>
      </c>
      <c r="E36" s="4" t="s">
        <v>966</v>
      </c>
      <c r="K36" s="7" t="s">
        <v>301</v>
      </c>
      <c r="L36" s="5" t="str" cm="1">
        <f t="array" aca="1" ref="L36" ca="1">INDEX($O$2:$O$21,RANDBETWEEN(1,COUNTA($O$2:$O$21)),1)</f>
        <v>Yong</v>
      </c>
      <c r="M36" s="5" t="str">
        <f t="shared" ca="1" si="1"/>
        <v>Natasha Yong</v>
      </c>
    </row>
    <row r="37" spans="1:13" x14ac:dyDescent="0.25">
      <c r="A37" s="5" t="s">
        <v>43</v>
      </c>
      <c r="B37" s="5" t="str" cm="1">
        <f t="array" aca="1" ref="B37" ca="1">INDEX($A:$A,RANDBETWEEN(1,COUNTA($A:$A)),1)</f>
        <v>Leon</v>
      </c>
      <c r="D37" s="4" t="s">
        <v>969</v>
      </c>
      <c r="E37" s="4" t="s">
        <v>966</v>
      </c>
      <c r="K37" s="7" t="s">
        <v>303</v>
      </c>
      <c r="L37" s="5" t="str" cm="1">
        <f t="array" aca="1" ref="L37" ca="1">INDEX($O$2:$O$21,RANDBETWEEN(1,COUNTA($O$2:$O$21)),1)</f>
        <v>Sze</v>
      </c>
      <c r="M37" s="5" t="str">
        <f t="shared" ca="1" si="1"/>
        <v>Eunice Sze</v>
      </c>
    </row>
    <row r="38" spans="1:13" x14ac:dyDescent="0.25">
      <c r="A38" s="5" t="s">
        <v>44</v>
      </c>
      <c r="B38" s="5" t="str" cm="1">
        <f t="array" aca="1" ref="B38" ca="1">INDEX($A:$A,RANDBETWEEN(1,COUNTA($A:$A)),1)</f>
        <v>Alonzo</v>
      </c>
      <c r="D38" s="4" t="s">
        <v>970</v>
      </c>
      <c r="E38" s="4" t="s">
        <v>966</v>
      </c>
      <c r="K38" s="7" t="s">
        <v>305</v>
      </c>
      <c r="L38" s="5" t="str" cm="1">
        <f t="array" aca="1" ref="L38" ca="1">INDEX($O$2:$O$21,RANDBETWEEN(1,COUNTA($O$2:$O$21)),1)</f>
        <v>Soon</v>
      </c>
      <c r="M38" s="5" t="str">
        <f t="shared" ca="1" si="1"/>
        <v>Mai Soon</v>
      </c>
    </row>
    <row r="39" spans="1:13" x14ac:dyDescent="0.25">
      <c r="A39" s="5" t="s">
        <v>45</v>
      </c>
      <c r="B39" s="5" t="str" cm="1">
        <f t="array" aca="1" ref="B39" ca="1">INDEX($A:$A,RANDBETWEEN(1,COUNTA($A:$A)),1)</f>
        <v>Petunia</v>
      </c>
      <c r="D39" s="4" t="s">
        <v>971</v>
      </c>
      <c r="E39" s="4" t="s">
        <v>966</v>
      </c>
      <c r="K39" s="7" t="s">
        <v>307</v>
      </c>
      <c r="L39" s="5" t="str" cm="1">
        <f t="array" aca="1" ref="L39" ca="1">INDEX($O$2:$O$21,RANDBETWEEN(1,COUNTA($O$2:$O$21)),1)</f>
        <v>Chen</v>
      </c>
      <c r="M39" s="5" t="str">
        <f t="shared" ca="1" si="1"/>
        <v>Jazreen Chen</v>
      </c>
    </row>
    <row r="40" spans="1:13" x14ac:dyDescent="0.25">
      <c r="A40" s="5" t="s">
        <v>46</v>
      </c>
      <c r="B40" s="5" t="str" cm="1">
        <f t="array" aca="1" ref="B40" ca="1">INDEX($A:$A,RANDBETWEEN(1,COUNTA($A:$A)),1)</f>
        <v>Handsome</v>
      </c>
      <c r="D40" s="4" t="s">
        <v>972</v>
      </c>
      <c r="E40" s="4" t="s">
        <v>966</v>
      </c>
      <c r="K40" s="7" t="s">
        <v>152</v>
      </c>
      <c r="L40" s="5" t="str" cm="1">
        <f t="array" aca="1" ref="L40" ca="1">INDEX($O$2:$O$21,RANDBETWEEN(1,COUNTA($O$2:$O$21)),1)</f>
        <v>Pow</v>
      </c>
      <c r="M40" s="5" t="str">
        <f t="shared" ca="1" si="1"/>
        <v>Sophie Pow</v>
      </c>
    </row>
    <row r="41" spans="1:13" x14ac:dyDescent="0.25">
      <c r="A41" s="5" t="s">
        <v>47</v>
      </c>
      <c r="B41" s="5" t="str" cm="1">
        <f t="array" aca="1" ref="B41" ca="1">INDEX($A:$A,RANDBETWEEN(1,COUNTA($A:$A)),1)</f>
        <v>Topher</v>
      </c>
      <c r="D41" s="4" t="s">
        <v>973</v>
      </c>
      <c r="E41" s="4" t="s">
        <v>974</v>
      </c>
      <c r="K41" s="7" t="s">
        <v>310</v>
      </c>
      <c r="L41" s="5" t="str" cm="1">
        <f t="array" aca="1" ref="L41" ca="1">INDEX($O$2:$O$21,RANDBETWEEN(1,COUNTA($O$2:$O$21)),1)</f>
        <v>Chen</v>
      </c>
      <c r="M41" s="5" t="str">
        <f t="shared" ca="1" si="1"/>
        <v>Giselle Chen</v>
      </c>
    </row>
    <row r="42" spans="1:13" x14ac:dyDescent="0.25">
      <c r="A42" s="5" t="s">
        <v>48</v>
      </c>
      <c r="B42" s="5" t="str" cm="1">
        <f t="array" aca="1" ref="B42" ca="1">INDEX($A:$A,RANDBETWEEN(1,COUNTA($A:$A)),1)</f>
        <v>Bradley</v>
      </c>
      <c r="D42" s="4" t="s">
        <v>975</v>
      </c>
      <c r="E42" s="4" t="s">
        <v>974</v>
      </c>
      <c r="K42" s="7" t="s">
        <v>312</v>
      </c>
      <c r="L42" s="5" t="str" cm="1">
        <f t="array" aca="1" ref="L42" ca="1">INDEX($O$2:$O$21,RANDBETWEEN(1,COUNTA($O$2:$O$21)),1)</f>
        <v>Bi</v>
      </c>
      <c r="M42" s="5" t="str">
        <f t="shared" ca="1" si="1"/>
        <v>Paula Bi</v>
      </c>
    </row>
    <row r="43" spans="1:13" x14ac:dyDescent="0.25">
      <c r="A43" s="5" t="s">
        <v>49</v>
      </c>
      <c r="B43" s="5" t="str" cm="1">
        <f t="array" aca="1" ref="B43" ca="1">INDEX($A:$A,RANDBETWEEN(1,COUNTA($A:$A)),1)</f>
        <v>Katia</v>
      </c>
      <c r="D43" s="4" t="s">
        <v>976</v>
      </c>
      <c r="E43" s="4" t="s">
        <v>977</v>
      </c>
      <c r="K43" s="7" t="s">
        <v>314</v>
      </c>
      <c r="L43" s="5" t="str" cm="1">
        <f t="array" aca="1" ref="L43" ca="1">INDEX($O$2:$O$21,RANDBETWEEN(1,COUNTA($O$2:$O$21)),1)</f>
        <v>Xi</v>
      </c>
      <c r="M43" s="5" t="str">
        <f t="shared" ca="1" si="1"/>
        <v>Tuti Xi</v>
      </c>
    </row>
    <row r="44" spans="1:13" x14ac:dyDescent="0.25">
      <c r="A44" s="5" t="s">
        <v>50</v>
      </c>
      <c r="B44" s="5" t="str" cm="1">
        <f t="array" aca="1" ref="B44" ca="1">INDEX($A:$A,RANDBETWEEN(1,COUNTA($A:$A)),1)</f>
        <v>Mischief</v>
      </c>
      <c r="D44" s="4" t="s">
        <v>978</v>
      </c>
      <c r="E44" s="4" t="s">
        <v>979</v>
      </c>
      <c r="K44" s="7" t="s">
        <v>316</v>
      </c>
      <c r="L44" s="5" t="str" cm="1">
        <f t="array" aca="1" ref="L44" ca="1">INDEX($O$2:$O$21,RANDBETWEEN(1,COUNTA($O$2:$O$21)),1)</f>
        <v>Chen</v>
      </c>
      <c r="M44" s="5" t="str">
        <f t="shared" ca="1" si="1"/>
        <v>Dina Chen</v>
      </c>
    </row>
    <row r="45" spans="1:13" x14ac:dyDescent="0.25">
      <c r="A45" s="5" t="s">
        <v>51</v>
      </c>
      <c r="B45" s="5" t="str" cm="1">
        <f t="array" aca="1" ref="B45" ca="1">INDEX($A:$A,RANDBETWEEN(1,COUNTA($A:$A)),1)</f>
        <v>June</v>
      </c>
      <c r="D45" s="4" t="s">
        <v>980</v>
      </c>
      <c r="E45" s="4"/>
      <c r="K45" s="7" t="s">
        <v>318</v>
      </c>
      <c r="L45" s="5" t="str" cm="1">
        <f t="array" aca="1" ref="L45" ca="1">INDEX($O$2:$O$21,RANDBETWEEN(1,COUNTA($O$2:$O$21)),1)</f>
        <v>Tan</v>
      </c>
      <c r="M45" s="5" t="str">
        <f t="shared" ca="1" si="1"/>
        <v>Min Tan</v>
      </c>
    </row>
    <row r="46" spans="1:13" x14ac:dyDescent="0.25">
      <c r="A46" s="5" t="s">
        <v>52</v>
      </c>
      <c r="B46" s="5" t="str" cm="1">
        <f t="array" aca="1" ref="B46" ca="1">INDEX($A:$A,RANDBETWEEN(1,COUNTA($A:$A)),1)</f>
        <v>Hollie</v>
      </c>
      <c r="D46" s="4" t="s">
        <v>981</v>
      </c>
      <c r="E46" s="4" t="s">
        <v>982</v>
      </c>
      <c r="K46" s="7" t="s">
        <v>320</v>
      </c>
      <c r="L46" s="5" t="str" cm="1">
        <f t="array" aca="1" ref="L46" ca="1">INDEX($O$2:$O$21,RANDBETWEEN(1,COUNTA($O$2:$O$21)),1)</f>
        <v>Koo</v>
      </c>
      <c r="M46" s="5" t="str">
        <f t="shared" ca="1" si="1"/>
        <v>Kristine Koo</v>
      </c>
    </row>
    <row r="47" spans="1:13" x14ac:dyDescent="0.25">
      <c r="A47" s="5" t="s">
        <v>53</v>
      </c>
      <c r="B47" s="5" t="str" cm="1">
        <f t="array" aca="1" ref="B47" ca="1">INDEX($A:$A,RANDBETWEEN(1,COUNTA($A:$A)),1)</f>
        <v>Vance</v>
      </c>
      <c r="D47" s="4" t="s">
        <v>983</v>
      </c>
      <c r="E47" s="4" t="s">
        <v>984</v>
      </c>
      <c r="K47" s="7" t="s">
        <v>322</v>
      </c>
      <c r="L47" s="5" t="str" cm="1">
        <f t="array" aca="1" ref="L47" ca="1">INDEX($O$2:$O$21,RANDBETWEEN(1,COUNTA($O$2:$O$21)),1)</f>
        <v>Long</v>
      </c>
      <c r="M47" s="5" t="str">
        <f t="shared" ca="1" si="1"/>
        <v>Renee Long</v>
      </c>
    </row>
    <row r="48" spans="1:13" x14ac:dyDescent="0.25">
      <c r="A48" s="5" t="s">
        <v>54</v>
      </c>
      <c r="B48" s="5" t="str" cm="1">
        <f t="array" aca="1" ref="B48" ca="1">INDEX($A:$A,RANDBETWEEN(1,COUNTA($A:$A)),1)</f>
        <v>Pixel</v>
      </c>
      <c r="D48" s="4" t="s">
        <v>985</v>
      </c>
      <c r="E48" s="4" t="s">
        <v>986</v>
      </c>
      <c r="K48" s="7" t="s">
        <v>324</v>
      </c>
      <c r="L48" s="5" t="str" cm="1">
        <f t="array" aca="1" ref="L48" ca="1">INDEX($O$2:$O$21,RANDBETWEEN(1,COUNTA($O$2:$O$21)),1)</f>
        <v>Tan</v>
      </c>
      <c r="M48" s="5" t="str">
        <f t="shared" ca="1" si="1"/>
        <v>Gen Tan</v>
      </c>
    </row>
    <row r="49" spans="1:13" x14ac:dyDescent="0.25">
      <c r="A49" s="5" t="s">
        <v>55</v>
      </c>
      <c r="B49" s="5" t="str" cm="1">
        <f t="array" aca="1" ref="B49" ca="1">INDEX($A:$A,RANDBETWEEN(1,COUNTA($A:$A)),1)</f>
        <v>Noah</v>
      </c>
      <c r="D49" s="4" t="s">
        <v>987</v>
      </c>
      <c r="E49" s="4" t="s">
        <v>966</v>
      </c>
      <c r="K49" s="7" t="s">
        <v>326</v>
      </c>
      <c r="L49" s="5" t="str" cm="1">
        <f t="array" aca="1" ref="L49" ca="1">INDEX($O$2:$O$21,RANDBETWEEN(1,COUNTA($O$2:$O$21)),1)</f>
        <v>Teo</v>
      </c>
      <c r="M49" s="5" t="str">
        <f t="shared" ca="1" si="1"/>
        <v>Elizabeth Teo</v>
      </c>
    </row>
    <row r="50" spans="1:13" x14ac:dyDescent="0.25">
      <c r="A50" s="5" t="s">
        <v>56</v>
      </c>
      <c r="B50" s="5" t="str" cm="1">
        <f t="array" aca="1" ref="B50" ca="1">INDEX($A:$A,RANDBETWEEN(1,COUNTA($A:$A)),1)</f>
        <v>Moby</v>
      </c>
      <c r="D50" s="4" t="s">
        <v>988</v>
      </c>
      <c r="E50" s="4" t="s">
        <v>966</v>
      </c>
      <c r="K50" s="7" t="s">
        <v>328</v>
      </c>
      <c r="L50" s="5" t="str" cm="1">
        <f t="array" aca="1" ref="L50" ca="1">INDEX($O$2:$O$21,RANDBETWEEN(1,COUNTA($O$2:$O$21)),1)</f>
        <v>Foo</v>
      </c>
      <c r="M50" s="5" t="str">
        <f t="shared" ca="1" si="1"/>
        <v>Tara Foo</v>
      </c>
    </row>
    <row r="51" spans="1:13" x14ac:dyDescent="0.25">
      <c r="A51" s="5" t="s">
        <v>57</v>
      </c>
      <c r="B51" s="5" t="str" cm="1">
        <f t="array" aca="1" ref="B51" ca="1">INDEX($A:$A,RANDBETWEEN(1,COUNTA($A:$A)),1)</f>
        <v>Nigel</v>
      </c>
      <c r="D51" s="4" t="s">
        <v>989</v>
      </c>
      <c r="E51" s="4" t="s">
        <v>966</v>
      </c>
      <c r="K51" s="7" t="s">
        <v>330</v>
      </c>
      <c r="L51" s="5" t="str" cm="1">
        <f t="array" aca="1" ref="L51" ca="1">INDEX($O$2:$O$21,RANDBETWEEN(1,COUNTA($O$2:$O$21)),1)</f>
        <v>Chang</v>
      </c>
      <c r="M51" s="5" t="str">
        <f t="shared" ca="1" si="1"/>
        <v>amanda Chang</v>
      </c>
    </row>
    <row r="52" spans="1:13" x14ac:dyDescent="0.25">
      <c r="A52" s="5" t="s">
        <v>58</v>
      </c>
      <c r="B52" s="5" t="str" cm="1">
        <f t="array" aca="1" ref="B52" ca="1">INDEX($A:$A,RANDBETWEEN(1,COUNTA($A:$A)),1)</f>
        <v>Summer</v>
      </c>
      <c r="D52" s="4" t="s">
        <v>990</v>
      </c>
      <c r="E52" s="4" t="s">
        <v>991</v>
      </c>
      <c r="K52" s="7" t="s">
        <v>332</v>
      </c>
      <c r="L52" s="5" t="str" cm="1">
        <f t="array" aca="1" ref="L52" ca="1">INDEX($O$2:$O$21,RANDBETWEEN(1,COUNTA($O$2:$O$21)),1)</f>
        <v>Chen</v>
      </c>
      <c r="M52" s="5" t="str">
        <f t="shared" ca="1" si="1"/>
        <v>Jing Yi Chen</v>
      </c>
    </row>
    <row r="53" spans="1:13" x14ac:dyDescent="0.25">
      <c r="A53" s="5" t="s">
        <v>59</v>
      </c>
      <c r="B53" s="5" t="str" cm="1">
        <f t="array" aca="1" ref="B53" ca="1">INDEX($A:$A,RANDBETWEEN(1,COUNTA($A:$A)),1)</f>
        <v>Apollo</v>
      </c>
      <c r="D53" s="4" t="s">
        <v>992</v>
      </c>
      <c r="E53" s="4" t="s">
        <v>1023</v>
      </c>
      <c r="K53" s="7" t="s">
        <v>334</v>
      </c>
      <c r="L53" s="5" t="str" cm="1">
        <f t="array" aca="1" ref="L53" ca="1">INDEX($O$2:$O$21,RANDBETWEEN(1,COUNTA($O$2:$O$21)),1)</f>
        <v>Foo</v>
      </c>
      <c r="M53" s="5" t="str">
        <f t="shared" ca="1" si="1"/>
        <v>Belle Foo</v>
      </c>
    </row>
    <row r="54" spans="1:13" x14ac:dyDescent="0.25">
      <c r="A54" s="5" t="s">
        <v>60</v>
      </c>
      <c r="B54" s="5" t="str" cm="1">
        <f t="array" aca="1" ref="B54" ca="1">INDEX($A:$A,RANDBETWEEN(1,COUNTA($A:$A)),1)</f>
        <v>Bear</v>
      </c>
      <c r="D54" s="4" t="s">
        <v>993</v>
      </c>
      <c r="E54" s="4" t="s">
        <v>994</v>
      </c>
      <c r="K54" s="7" t="s">
        <v>273</v>
      </c>
      <c r="L54" s="5" t="str" cm="1">
        <f t="array" aca="1" ref="L54" ca="1">INDEX($O$2:$O$21,RANDBETWEEN(1,COUNTA($O$2:$O$21)),1)</f>
        <v>Mon</v>
      </c>
      <c r="M54" s="5" t="str">
        <f t="shared" ca="1" si="1"/>
        <v>Alex Mon</v>
      </c>
    </row>
    <row r="55" spans="1:13" x14ac:dyDescent="0.25">
      <c r="A55" s="5" t="s">
        <v>61</v>
      </c>
      <c r="B55" s="5" t="str" cm="1">
        <f t="array" aca="1" ref="B55" ca="1">INDEX($A:$A,RANDBETWEEN(1,COUNTA($A:$A)),1)</f>
        <v>Name List</v>
      </c>
      <c r="D55" s="4" t="s">
        <v>995</v>
      </c>
      <c r="E55" s="4" t="s">
        <v>996</v>
      </c>
      <c r="K55" s="7" t="s">
        <v>337</v>
      </c>
      <c r="L55" s="5" t="str" cm="1">
        <f t="array" aca="1" ref="L55" ca="1">INDEX($O$2:$O$21,RANDBETWEEN(1,COUNTA($O$2:$O$21)),1)</f>
        <v>Yong</v>
      </c>
      <c r="M55" s="5" t="str">
        <f t="shared" ca="1" si="1"/>
        <v>Alicia Yong</v>
      </c>
    </row>
    <row r="56" spans="1:13" x14ac:dyDescent="0.25">
      <c r="A56" s="5" t="s">
        <v>62</v>
      </c>
      <c r="B56" s="5" t="str" cm="1">
        <f t="array" aca="1" ref="B56" ca="1">INDEX($A:$A,RANDBETWEEN(1,COUNTA($A:$A)),1)</f>
        <v>Thea</v>
      </c>
      <c r="D56" s="4" t="s">
        <v>997</v>
      </c>
      <c r="E56" s="4" t="s">
        <v>998</v>
      </c>
      <c r="K56" s="7" t="s">
        <v>339</v>
      </c>
      <c r="L56" s="5" t="str" cm="1">
        <f t="array" aca="1" ref="L56" ca="1">INDEX($O$2:$O$21,RANDBETWEEN(1,COUNTA($O$2:$O$21)),1)</f>
        <v>Chang</v>
      </c>
      <c r="M56" s="5" t="str">
        <f t="shared" ca="1" si="1"/>
        <v>Su Chang</v>
      </c>
    </row>
    <row r="57" spans="1:13" x14ac:dyDescent="0.25">
      <c r="A57" s="5" t="s">
        <v>63</v>
      </c>
      <c r="B57" s="5" t="str" cm="1">
        <f t="array" aca="1" ref="B57" ca="1">INDEX($A:$A,RANDBETWEEN(1,COUNTA($A:$A)),1)</f>
        <v>Handsome</v>
      </c>
      <c r="D57" s="4" t="s">
        <v>999</v>
      </c>
      <c r="E57" s="4" t="s">
        <v>1024</v>
      </c>
      <c r="K57" s="7" t="s">
        <v>341</v>
      </c>
      <c r="L57" s="5" t="str" cm="1">
        <f t="array" aca="1" ref="L57" ca="1">INDEX($O$2:$O$21,RANDBETWEEN(1,COUNTA($O$2:$O$21)),1)</f>
        <v>Ong</v>
      </c>
      <c r="M57" s="5" t="str">
        <f t="shared" ca="1" si="1"/>
        <v>Val Ong</v>
      </c>
    </row>
    <row r="58" spans="1:13" x14ac:dyDescent="0.25">
      <c r="A58" s="5" t="s">
        <v>64</v>
      </c>
      <c r="B58" s="5" t="str" cm="1">
        <f t="array" aca="1" ref="B58" ca="1">INDEX($A:$A,RANDBETWEEN(1,COUNTA($A:$A)),1)</f>
        <v>Topher</v>
      </c>
      <c r="D58" s="4" t="s">
        <v>1000</v>
      </c>
      <c r="E58" s="4" t="s">
        <v>979</v>
      </c>
      <c r="K58" s="7" t="s">
        <v>343</v>
      </c>
      <c r="L58" s="5" t="str" cm="1">
        <f t="array" aca="1" ref="L58" ca="1">INDEX($O$2:$O$21,RANDBETWEEN(1,COUNTA($O$2:$O$21)),1)</f>
        <v>Xi</v>
      </c>
      <c r="M58" s="5" t="str">
        <f t="shared" ca="1" si="1"/>
        <v>rissa Xi</v>
      </c>
    </row>
    <row r="59" spans="1:13" x14ac:dyDescent="0.25">
      <c r="A59" s="5" t="s">
        <v>65</v>
      </c>
      <c r="B59" s="5" t="str" cm="1">
        <f t="array" aca="1" ref="B59" ca="1">INDEX($A:$A,RANDBETWEEN(1,COUNTA($A:$A)),1)</f>
        <v>Katrina</v>
      </c>
      <c r="D59" s="4" t="s">
        <v>1001</v>
      </c>
      <c r="E59" s="4" t="s">
        <v>966</v>
      </c>
      <c r="K59" s="7" t="s">
        <v>345</v>
      </c>
      <c r="L59" s="5" t="str" cm="1">
        <f t="array" aca="1" ref="L59" ca="1">INDEX($O$2:$O$21,RANDBETWEEN(1,COUNTA($O$2:$O$21)),1)</f>
        <v>Foo</v>
      </c>
      <c r="M59" s="5" t="str">
        <f t="shared" ca="1" si="1"/>
        <v>Yuna Foo</v>
      </c>
    </row>
    <row r="60" spans="1:13" x14ac:dyDescent="0.25">
      <c r="A60" s="5" t="s">
        <v>66</v>
      </c>
      <c r="B60" s="5" t="str" cm="1">
        <f t="array" aca="1" ref="B60" ca="1">INDEX($A:$A,RANDBETWEEN(1,COUNTA($A:$A)),1)</f>
        <v>Lonnie</v>
      </c>
      <c r="D60" s="4" t="s">
        <v>1002</v>
      </c>
      <c r="E60" s="4" t="s">
        <v>966</v>
      </c>
      <c r="K60" s="7" t="s">
        <v>347</v>
      </c>
      <c r="L60" s="5" t="str" cm="1">
        <f t="array" aca="1" ref="L60" ca="1">INDEX($O$2:$O$21,RANDBETWEEN(1,COUNTA($O$2:$O$21)),1)</f>
        <v>Tan</v>
      </c>
      <c r="M60" s="5" t="str">
        <f t="shared" ca="1" si="1"/>
        <v>Lucianna Tan</v>
      </c>
    </row>
    <row r="61" spans="1:13" x14ac:dyDescent="0.25">
      <c r="A61" s="5" t="s">
        <v>67</v>
      </c>
      <c r="B61" s="5" t="str" cm="1">
        <f t="array" aca="1" ref="B61" ca="1">INDEX($A:$A,RANDBETWEEN(1,COUNTA($A:$A)),1)</f>
        <v>Becca</v>
      </c>
      <c r="D61" s="4" t="s">
        <v>1003</v>
      </c>
      <c r="E61" s="4" t="s">
        <v>966</v>
      </c>
      <c r="K61" s="7" t="s">
        <v>349</v>
      </c>
      <c r="L61" s="5" t="str" cm="1">
        <f t="array" aca="1" ref="L61" ca="1">INDEX($O$2:$O$21,RANDBETWEEN(1,COUNTA($O$2:$O$21)),1)</f>
        <v>Chen</v>
      </c>
      <c r="M61" s="5" t="str">
        <f t="shared" ca="1" si="1"/>
        <v>Alisa Chen</v>
      </c>
    </row>
    <row r="62" spans="1:13" x14ac:dyDescent="0.25">
      <c r="A62" s="5" t="s">
        <v>68</v>
      </c>
      <c r="B62" s="5" t="str" cm="1">
        <f t="array" aca="1" ref="B62" ca="1">INDEX($A:$A,RANDBETWEEN(1,COUNTA($A:$A)),1)</f>
        <v>Becca</v>
      </c>
      <c r="D62" s="4" t="s">
        <v>1004</v>
      </c>
      <c r="E62" s="4" t="s">
        <v>966</v>
      </c>
      <c r="K62" s="7" t="s">
        <v>351</v>
      </c>
      <c r="L62" s="5" t="str" cm="1">
        <f t="array" aca="1" ref="L62" ca="1">INDEX($O$2:$O$21,RANDBETWEEN(1,COUNTA($O$2:$O$21)),1)</f>
        <v>Soon</v>
      </c>
      <c r="M62" s="5" t="str">
        <f t="shared" ca="1" si="1"/>
        <v>Xin Soon</v>
      </c>
    </row>
    <row r="63" spans="1:13" x14ac:dyDescent="0.25">
      <c r="A63" s="5" t="s">
        <v>69</v>
      </c>
      <c r="B63" s="5" t="str" cm="1">
        <f t="array" aca="1" ref="B63" ca="1">INDEX($A:$A,RANDBETWEEN(1,COUNTA($A:$A)),1)</f>
        <v>Grayson</v>
      </c>
      <c r="D63" s="4" t="s">
        <v>1005</v>
      </c>
      <c r="E63" s="4" t="s">
        <v>1006</v>
      </c>
      <c r="K63" s="7" t="s">
        <v>353</v>
      </c>
      <c r="L63" s="5" t="str" cm="1">
        <f t="array" aca="1" ref="L63" ca="1">INDEX($O$2:$O$21,RANDBETWEEN(1,COUNTA($O$2:$O$21)),1)</f>
        <v>Teo</v>
      </c>
      <c r="M63" s="5" t="str">
        <f t="shared" ca="1" si="1"/>
        <v>Yi Jia Teo</v>
      </c>
    </row>
    <row r="64" spans="1:13" x14ac:dyDescent="0.25">
      <c r="A64" s="5" t="s">
        <v>70</v>
      </c>
      <c r="B64" s="5" t="str" cm="1">
        <f t="array" aca="1" ref="B64" ca="1">INDEX($A:$A,RANDBETWEEN(1,COUNTA($A:$A)),1)</f>
        <v>Blaze</v>
      </c>
      <c r="D64" s="4" t="s">
        <v>1007</v>
      </c>
      <c r="E64" s="4" t="s">
        <v>962</v>
      </c>
      <c r="K64" s="7" t="s">
        <v>355</v>
      </c>
      <c r="L64" s="5" t="str" cm="1">
        <f t="array" aca="1" ref="L64" ca="1">INDEX($O$2:$O$21,RANDBETWEEN(1,COUNTA($O$2:$O$21)),1)</f>
        <v>Koo</v>
      </c>
      <c r="M64" s="5" t="str">
        <f t="shared" ca="1" si="1"/>
        <v>Mitchie Koo</v>
      </c>
    </row>
    <row r="65" spans="1:13" x14ac:dyDescent="0.25">
      <c r="A65" s="5" t="s">
        <v>71</v>
      </c>
      <c r="B65" s="5" t="str" cm="1">
        <f t="array" aca="1" ref="B65" ca="1">INDEX($A:$A,RANDBETWEEN(1,COUNTA($A:$A)),1)</f>
        <v>Blaze</v>
      </c>
      <c r="D65" s="4" t="s">
        <v>1008</v>
      </c>
      <c r="E65" s="4" t="s">
        <v>966</v>
      </c>
      <c r="K65" s="7" t="s">
        <v>357</v>
      </c>
      <c r="L65" s="5" t="str" cm="1">
        <f t="array" aca="1" ref="L65" ca="1">INDEX($O$2:$O$21,RANDBETWEEN(1,COUNTA($O$2:$O$21)),1)</f>
        <v>Chang</v>
      </c>
      <c r="M65" s="5" t="str">
        <f t="shared" ca="1" si="1"/>
        <v>WVEYY Chang</v>
      </c>
    </row>
    <row r="66" spans="1:13" ht="25.5" x14ac:dyDescent="0.25">
      <c r="A66" s="5" t="s">
        <v>72</v>
      </c>
      <c r="B66" s="5" t="str" cm="1">
        <f t="array" aca="1" ref="B66" ca="1">INDEX($A:$A,RANDBETWEEN(1,COUNTA($A:$A)),1)</f>
        <v>Ruby</v>
      </c>
      <c r="D66" s="4" t="s">
        <v>1009</v>
      </c>
      <c r="E66" s="4" t="s">
        <v>994</v>
      </c>
      <c r="K66" s="7" t="s">
        <v>359</v>
      </c>
      <c r="L66" s="5" t="str" cm="1">
        <f t="array" aca="1" ref="L66" ca="1">INDEX($O$2:$O$21,RANDBETWEEN(1,COUNTA($O$2:$O$21)),1)</f>
        <v>Xi</v>
      </c>
      <c r="M66" s="5" t="str">
        <f t="shared" ca="1" si="1"/>
        <v>Anastacia Felicia Xi</v>
      </c>
    </row>
    <row r="67" spans="1:13" x14ac:dyDescent="0.25">
      <c r="A67" s="5" t="s">
        <v>73</v>
      </c>
      <c r="B67" s="5" t="str" cm="1">
        <f t="array" aca="1" ref="B67" ca="1">INDEX($A:$A,RANDBETWEEN(1,COUNTA($A:$A)),1)</f>
        <v>Xander</v>
      </c>
      <c r="D67" s="4" t="s">
        <v>1010</v>
      </c>
      <c r="E67" s="4" t="s">
        <v>966</v>
      </c>
      <c r="K67" s="7" t="s">
        <v>361</v>
      </c>
      <c r="L67" s="5" t="str" cm="1">
        <f t="array" aca="1" ref="L67" ca="1">INDEX($O$2:$O$21,RANDBETWEEN(1,COUNTA($O$2:$O$21)),1)</f>
        <v>Mon</v>
      </c>
      <c r="M67" s="5" t="str">
        <f t="shared" ca="1" si="1"/>
        <v>Tarini Mon</v>
      </c>
    </row>
    <row r="68" spans="1:13" x14ac:dyDescent="0.25">
      <c r="A68" s="5" t="s">
        <v>74</v>
      </c>
      <c r="B68" s="5" t="str" cm="1">
        <f t="array" aca="1" ref="B68" ca="1">INDEX($A:$A,RANDBETWEEN(1,COUNTA($A:$A)),1)</f>
        <v>Mars</v>
      </c>
      <c r="D68" s="4" t="s">
        <v>1011</v>
      </c>
      <c r="E68" s="4" t="s">
        <v>966</v>
      </c>
      <c r="K68" s="7" t="s">
        <v>363</v>
      </c>
      <c r="L68" s="5" t="str" cm="1">
        <f t="array" aca="1" ref="L68" ca="1">INDEX($O$2:$O$21,RANDBETWEEN(1,COUNTA($O$2:$O$21)),1)</f>
        <v>Foo</v>
      </c>
      <c r="M68" s="5" t="str">
        <f t="shared" ca="1" si="1"/>
        <v>lina Foo</v>
      </c>
    </row>
    <row r="69" spans="1:13" x14ac:dyDescent="0.25">
      <c r="A69" s="5" t="s">
        <v>75</v>
      </c>
      <c r="B69" s="5" t="str" cm="1">
        <f t="array" aca="1" ref="B69" ca="1">INDEX($A:$A,RANDBETWEEN(1,COUNTA($A:$A)),1)</f>
        <v>Bobby</v>
      </c>
      <c r="D69" s="4" t="s">
        <v>1012</v>
      </c>
      <c r="E69" s="4" t="s">
        <v>966</v>
      </c>
      <c r="K69" s="7" t="s">
        <v>365</v>
      </c>
      <c r="L69" s="5" t="str" cm="1">
        <f t="array" aca="1" ref="L69" ca="1">INDEX($O$2:$O$21,RANDBETWEEN(1,COUNTA($O$2:$O$21)),1)</f>
        <v>Sze</v>
      </c>
      <c r="M69" s="5" t="str">
        <f t="shared" ca="1" si="1"/>
        <v>Rachael Sze</v>
      </c>
    </row>
    <row r="70" spans="1:13" x14ac:dyDescent="0.25">
      <c r="A70" s="5" t="s">
        <v>76</v>
      </c>
      <c r="B70" s="5" t="str" cm="1">
        <f t="array" aca="1" ref="B70" ca="1">INDEX($A:$A,RANDBETWEEN(1,COUNTA($A:$A)),1)</f>
        <v>Valentine</v>
      </c>
      <c r="D70" s="4" t="s">
        <v>1013</v>
      </c>
      <c r="E70" s="4" t="s">
        <v>966</v>
      </c>
      <c r="K70" s="7" t="s">
        <v>367</v>
      </c>
      <c r="L70" s="5" t="str" cm="1">
        <f t="array" aca="1" ref="L70" ca="1">INDEX($O$2:$O$21,RANDBETWEEN(1,COUNTA($O$2:$O$21)),1)</f>
        <v>Yong</v>
      </c>
      <c r="M70" s="5" t="str">
        <f t="shared" ca="1" si="1"/>
        <v>Regina Yong</v>
      </c>
    </row>
    <row r="71" spans="1:13" x14ac:dyDescent="0.25">
      <c r="A71" s="5" t="s">
        <v>77</v>
      </c>
      <c r="B71" s="5" t="str" cm="1">
        <f t="array" aca="1" ref="B71" ca="1">INDEX($A:$A,RANDBETWEEN(1,COUNTA($A:$A)),1)</f>
        <v>Apollo</v>
      </c>
      <c r="D71" s="4" t="s">
        <v>1014</v>
      </c>
      <c r="E71" s="4" t="s">
        <v>1015</v>
      </c>
      <c r="K71" s="7" t="s">
        <v>369</v>
      </c>
      <c r="L71" s="5" t="str" cm="1">
        <f t="array" aca="1" ref="L71" ca="1">INDEX($O$2:$O$21,RANDBETWEEN(1,COUNTA($O$2:$O$21)),1)</f>
        <v>Tan</v>
      </c>
      <c r="M71" s="5" t="str">
        <f t="shared" ca="1" si="1"/>
        <v>Sabrina Tan</v>
      </c>
    </row>
    <row r="72" spans="1:13" x14ac:dyDescent="0.25">
      <c r="A72" s="5" t="s">
        <v>78</v>
      </c>
      <c r="B72" s="5" t="str" cm="1">
        <f t="array" aca="1" ref="B72" ca="1">INDEX($A:$A,RANDBETWEEN(1,COUNTA($A:$A)),1)</f>
        <v>Mikey</v>
      </c>
      <c r="D72" s="4" t="s">
        <v>1016</v>
      </c>
      <c r="E72" s="4" t="s">
        <v>966</v>
      </c>
      <c r="K72" s="7" t="s">
        <v>371</v>
      </c>
      <c r="L72" s="5" t="str" cm="1">
        <f t="array" aca="1" ref="L72" ca="1">INDEX($O$2:$O$21,RANDBETWEEN(1,COUNTA($O$2:$O$21)),1)</f>
        <v>Pow</v>
      </c>
      <c r="M72" s="5" t="str">
        <f t="shared" ca="1" si="1"/>
        <v>Angelina Pow</v>
      </c>
    </row>
    <row r="73" spans="1:13" x14ac:dyDescent="0.25">
      <c r="A73" s="5" t="s">
        <v>79</v>
      </c>
      <c r="B73" s="5" t="str" cm="1">
        <f t="array" aca="1" ref="B73" ca="1">INDEX($A:$A,RANDBETWEEN(1,COUNTA($A:$A)),1)</f>
        <v>Chance</v>
      </c>
      <c r="D73" s="4" t="s">
        <v>1017</v>
      </c>
      <c r="E73" s="4" t="s">
        <v>979</v>
      </c>
      <c r="K73" s="7" t="s">
        <v>373</v>
      </c>
      <c r="L73" s="5" t="str" cm="1">
        <f t="array" aca="1" ref="L73" ca="1">INDEX($O$2:$O$21,RANDBETWEEN(1,COUNTA($O$2:$O$21)),1)</f>
        <v>Yong</v>
      </c>
      <c r="M73" s="5" t="str">
        <f t="shared" ca="1" si="1"/>
        <v>mira Yong</v>
      </c>
    </row>
    <row r="74" spans="1:13" x14ac:dyDescent="0.25">
      <c r="A74" s="5" t="s">
        <v>80</v>
      </c>
      <c r="B74" s="5" t="str" cm="1">
        <f t="array" aca="1" ref="B74" ca="1">INDEX($A:$A,RANDBETWEEN(1,COUNTA($A:$A)),1)</f>
        <v>Name List</v>
      </c>
      <c r="D74" s="4" t="s">
        <v>1018</v>
      </c>
      <c r="E74" s="4" t="s">
        <v>966</v>
      </c>
      <c r="K74" s="7" t="s">
        <v>375</v>
      </c>
      <c r="L74" s="5" t="str" cm="1">
        <f t="array" aca="1" ref="L74" ca="1">INDEX($O$2:$O$21,RANDBETWEEN(1,COUNTA($O$2:$O$21)),1)</f>
        <v>Sze</v>
      </c>
      <c r="M74" s="5" t="str">
        <f t="shared" ca="1" si="1"/>
        <v>Ria Sze</v>
      </c>
    </row>
    <row r="75" spans="1:13" x14ac:dyDescent="0.25">
      <c r="A75" s="5" t="s">
        <v>81</v>
      </c>
      <c r="B75" s="5" t="str" cm="1">
        <f t="array" aca="1" ref="B75" ca="1">INDEX($A:$A,RANDBETWEEN(1,COUNTA($A:$A)),1)</f>
        <v>Mandy</v>
      </c>
      <c r="D75" s="4" t="s">
        <v>1019</v>
      </c>
      <c r="E75" s="4" t="s">
        <v>979</v>
      </c>
      <c r="K75" s="7" t="s">
        <v>377</v>
      </c>
      <c r="L75" s="5" t="str" cm="1">
        <f t="array" aca="1" ref="L75" ca="1">INDEX($O$2:$O$21,RANDBETWEEN(1,COUNTA($O$2:$O$21)),1)</f>
        <v>Ong</v>
      </c>
      <c r="M75" s="5" t="str">
        <f t="shared" ca="1" si="1"/>
        <v>Hanni Ong</v>
      </c>
    </row>
    <row r="76" spans="1:13" x14ac:dyDescent="0.25">
      <c r="A76" s="5" t="s">
        <v>82</v>
      </c>
      <c r="B76" s="5" t="str" cm="1">
        <f t="array" aca="1" ref="B76" ca="1">INDEX($A:$A,RANDBETWEEN(1,COUNTA($A:$A)),1)</f>
        <v>Bonita</v>
      </c>
      <c r="D76" s="4" t="s">
        <v>1025</v>
      </c>
      <c r="E76" s="4" t="s">
        <v>1026</v>
      </c>
      <c r="K76" s="7" t="s">
        <v>378</v>
      </c>
      <c r="L76" s="5" t="str" cm="1">
        <f t="array" aca="1" ref="L76" ca="1">INDEX($O$2:$O$21,RANDBETWEEN(1,COUNTA($O$2:$O$21)),1)</f>
        <v>Long</v>
      </c>
      <c r="M76" s="5" t="str">
        <f t="shared" ca="1" si="1"/>
        <v>Dee Long</v>
      </c>
    </row>
    <row r="77" spans="1:13" x14ac:dyDescent="0.25">
      <c r="A77" s="5" t="s">
        <v>83</v>
      </c>
      <c r="B77" s="5" t="str" cm="1">
        <f t="array" aca="1" ref="B77" ca="1">INDEX($A:$A,RANDBETWEEN(1,COUNTA($A:$A)),1)</f>
        <v>Raina</v>
      </c>
      <c r="D77" s="4" t="s">
        <v>1027</v>
      </c>
      <c r="E77" s="4" t="s">
        <v>1028</v>
      </c>
      <c r="K77" s="7" t="s">
        <v>380</v>
      </c>
      <c r="L77" s="5" t="str" cm="1">
        <f t="array" aca="1" ref="L77" ca="1">INDEX($O$2:$O$21,RANDBETWEEN(1,COUNTA($O$2:$O$21)),1)</f>
        <v>Pow</v>
      </c>
      <c r="M77" s="5" t="str">
        <f t="shared" ca="1" si="1"/>
        <v>Isabel Pow</v>
      </c>
    </row>
    <row r="78" spans="1:13" x14ac:dyDescent="0.25">
      <c r="A78" s="5" t="s">
        <v>84</v>
      </c>
      <c r="B78" s="5" t="str" cm="1">
        <f t="array" aca="1" ref="B78" ca="1">INDEX($A:$A,RANDBETWEEN(1,COUNTA($A:$A)),1)</f>
        <v>Shelby</v>
      </c>
      <c r="D78" s="4" t="s">
        <v>1029</v>
      </c>
      <c r="E78" s="4" t="s">
        <v>966</v>
      </c>
      <c r="K78" s="7" t="s">
        <v>382</v>
      </c>
      <c r="L78" s="5" t="str" cm="1">
        <f t="array" aca="1" ref="L78" ca="1">INDEX($O$2:$O$21,RANDBETWEEN(1,COUNTA($O$2:$O$21)),1)</f>
        <v>Foo</v>
      </c>
      <c r="M78" s="5" t="str">
        <f t="shared" ca="1" si="1"/>
        <v>Amoleka Foo</v>
      </c>
    </row>
    <row r="79" spans="1:13" x14ac:dyDescent="0.25">
      <c r="A79" s="5" t="s">
        <v>85</v>
      </c>
      <c r="B79" s="5" t="str" cm="1">
        <f t="array" aca="1" ref="B79" ca="1">INDEX($A:$A,RANDBETWEEN(1,COUNTA($A:$A)),1)</f>
        <v>Olly</v>
      </c>
      <c r="D79" s="4" t="s">
        <v>1030</v>
      </c>
      <c r="E79" s="4" t="s">
        <v>1031</v>
      </c>
      <c r="K79" s="7" t="s">
        <v>384</v>
      </c>
      <c r="L79" s="5" t="str" cm="1">
        <f t="array" aca="1" ref="L79" ca="1">INDEX($O$2:$O$21,RANDBETWEEN(1,COUNTA($O$2:$O$21)),1)</f>
        <v>Foo</v>
      </c>
      <c r="M79" s="5" t="str">
        <f t="shared" ca="1" si="1"/>
        <v>Cherilyn Foo</v>
      </c>
    </row>
    <row r="80" spans="1:13" x14ac:dyDescent="0.25">
      <c r="A80" s="5" t="s">
        <v>86</v>
      </c>
      <c r="B80" s="5" t="str" cm="1">
        <f t="array" aca="1" ref="B80" ca="1">INDEX($A:$A,RANDBETWEEN(1,COUNTA($A:$A)),1)</f>
        <v>Samantha</v>
      </c>
      <c r="D80" s="4" t="s">
        <v>1032</v>
      </c>
      <c r="E80" s="4" t="s">
        <v>979</v>
      </c>
      <c r="K80" s="7" t="s">
        <v>386</v>
      </c>
      <c r="L80" s="5" t="str" cm="1">
        <f t="array" aca="1" ref="L80" ca="1">INDEX($O$2:$O$21,RANDBETWEEN(1,COUNTA($O$2:$O$21)),1)</f>
        <v>Soon</v>
      </c>
      <c r="M80" s="5" t="str">
        <f ca="1">CONCATENATE(K80," ", L80)</f>
        <v>beth Soon</v>
      </c>
    </row>
    <row r="81" spans="1:13" x14ac:dyDescent="0.25">
      <c r="A81" s="5" t="s">
        <v>87</v>
      </c>
      <c r="B81" s="5" t="str" cm="1">
        <f t="array" aca="1" ref="B81" ca="1">INDEX($A:$A,RANDBETWEEN(1,COUNTA($A:$A)),1)</f>
        <v>Maeve</v>
      </c>
      <c r="D81" s="4" t="s">
        <v>1033</v>
      </c>
      <c r="E81" s="4" t="s">
        <v>986</v>
      </c>
      <c r="K81" s="7" t="s">
        <v>388</v>
      </c>
      <c r="L81" s="5" t="str" cm="1">
        <f t="array" aca="1" ref="L81" ca="1">INDEX($O$2:$O$21,RANDBETWEEN(1,COUNTA($O$2:$O$21)),1)</f>
        <v>Teo</v>
      </c>
      <c r="M81" s="5" t="str">
        <f t="shared" ref="M81:M133" ca="1" si="2">CONCATENATE(K81," ", L81)</f>
        <v>Vanessa Teo</v>
      </c>
    </row>
    <row r="82" spans="1:13" x14ac:dyDescent="0.25">
      <c r="A82" s="5" t="s">
        <v>88</v>
      </c>
      <c r="B82" s="5" t="str" cm="1">
        <f t="array" aca="1" ref="B82" ca="1">INDEX($A:$A,RANDBETWEEN(1,COUNTA($A:$A)),1)</f>
        <v>Polly</v>
      </c>
      <c r="D82" s="4" t="s">
        <v>1034</v>
      </c>
      <c r="E82" s="4" t="s">
        <v>966</v>
      </c>
      <c r="K82" s="7" t="s">
        <v>390</v>
      </c>
      <c r="L82" s="5" t="str" cm="1">
        <f t="array" aca="1" ref="L82" ca="1">INDEX($O$2:$O$21,RANDBETWEEN(1,COUNTA($O$2:$O$21)),1)</f>
        <v>Teo</v>
      </c>
      <c r="M82" s="5" t="str">
        <f t="shared" ca="1" si="2"/>
        <v>sairah Teo</v>
      </c>
    </row>
    <row r="83" spans="1:13" x14ac:dyDescent="0.25">
      <c r="A83" s="5" t="s">
        <v>89</v>
      </c>
      <c r="B83" s="5" t="str" cm="1">
        <f t="array" aca="1" ref="B83" ca="1">INDEX($A:$A,RANDBETWEEN(1,COUNTA($A:$A)),1)</f>
        <v>Shakespeare</v>
      </c>
      <c r="D83" s="4" t="s">
        <v>1035</v>
      </c>
      <c r="E83" s="4" t="s">
        <v>966</v>
      </c>
      <c r="K83" s="7" t="s">
        <v>392</v>
      </c>
      <c r="L83" s="5" t="str" cm="1">
        <f t="array" aca="1" ref="L83" ca="1">INDEX($O$2:$O$21,RANDBETWEEN(1,COUNTA($O$2:$O$21)),1)</f>
        <v>Bi</v>
      </c>
      <c r="M83" s="5" t="str">
        <f t="shared" ca="1" si="2"/>
        <v>Marjorie Bi</v>
      </c>
    </row>
    <row r="84" spans="1:13" x14ac:dyDescent="0.25">
      <c r="A84" s="5" t="s">
        <v>90</v>
      </c>
      <c r="B84" s="5" t="str" cm="1">
        <f t="array" aca="1" ref="B84" ca="1">INDEX($A:$A,RANDBETWEEN(1,COUNTA($A:$A)),1)</f>
        <v>Blaze</v>
      </c>
      <c r="D84" s="4" t="s">
        <v>1036</v>
      </c>
      <c r="E84" s="4" t="s">
        <v>966</v>
      </c>
      <c r="K84" s="7" t="s">
        <v>394</v>
      </c>
      <c r="L84" s="5" t="str" cm="1">
        <f t="array" aca="1" ref="L84" ca="1">INDEX($O$2:$O$21,RANDBETWEEN(1,COUNTA($O$2:$O$21)),1)</f>
        <v>Bi</v>
      </c>
      <c r="M84" s="5" t="str">
        <f t="shared" ca="1" si="2"/>
        <v>Jaime Bi</v>
      </c>
    </row>
    <row r="85" spans="1:13" x14ac:dyDescent="0.25">
      <c r="A85" s="5" t="s">
        <v>91</v>
      </c>
      <c r="B85" s="5" t="str" cm="1">
        <f t="array" aca="1" ref="B85" ca="1">INDEX($A:$A,RANDBETWEEN(1,COUNTA($A:$A)),1)</f>
        <v>Apollo</v>
      </c>
      <c r="D85" s="4" t="s">
        <v>1037</v>
      </c>
      <c r="E85" s="4" t="s">
        <v>1038</v>
      </c>
      <c r="K85" s="7" t="s">
        <v>396</v>
      </c>
      <c r="L85" s="5" t="str" cm="1">
        <f t="array" aca="1" ref="L85" ca="1">INDEX($O$2:$O$21,RANDBETWEEN(1,COUNTA($O$2:$O$21)),1)</f>
        <v>Tan</v>
      </c>
      <c r="M85" s="5" t="str">
        <f t="shared" ca="1" si="2"/>
        <v>Xin Jie Tan</v>
      </c>
    </row>
    <row r="86" spans="1:13" x14ac:dyDescent="0.25">
      <c r="A86" s="5" t="s">
        <v>92</v>
      </c>
      <c r="B86" s="5" t="str" cm="1">
        <f t="array" aca="1" ref="B86" ca="1">INDEX($A:$A,RANDBETWEEN(1,COUNTA($A:$A)),1)</f>
        <v>Valentine</v>
      </c>
      <c r="D86" s="4" t="s">
        <v>1039</v>
      </c>
      <c r="E86" s="4" t="s">
        <v>966</v>
      </c>
      <c r="K86" s="7" t="s">
        <v>398</v>
      </c>
      <c r="L86" s="5" t="str" cm="1">
        <f t="array" aca="1" ref="L86" ca="1">INDEX($O$2:$O$21,RANDBETWEEN(1,COUNTA($O$2:$O$21)),1)</f>
        <v>Chang</v>
      </c>
      <c r="M86" s="5" t="str">
        <f t="shared" ca="1" si="2"/>
        <v>Therese Chang</v>
      </c>
    </row>
    <row r="87" spans="1:13" x14ac:dyDescent="0.25">
      <c r="A87" s="5" t="s">
        <v>93</v>
      </c>
      <c r="B87" s="5" t="str" cm="1">
        <f t="array" aca="1" ref="B87" ca="1">INDEX($A:$A,RANDBETWEEN(1,COUNTA($A:$A)),1)</f>
        <v>Thea</v>
      </c>
      <c r="D87" s="4" t="s">
        <v>1040</v>
      </c>
      <c r="E87" s="4" t="s">
        <v>966</v>
      </c>
      <c r="K87" s="7" t="s">
        <v>400</v>
      </c>
      <c r="L87" s="5" t="str" cm="1">
        <f t="array" aca="1" ref="L87" ca="1">INDEX($O$2:$O$21,RANDBETWEEN(1,COUNTA($O$2:$O$21)),1)</f>
        <v>Sze</v>
      </c>
      <c r="M87" s="5" t="str">
        <f t="shared" ca="1" si="2"/>
        <v>Yuri Sze</v>
      </c>
    </row>
    <row r="88" spans="1:13" x14ac:dyDescent="0.25">
      <c r="A88" s="5" t="s">
        <v>94</v>
      </c>
      <c r="B88" s="5" t="str" cm="1">
        <f t="array" aca="1" ref="B88" ca="1">INDEX($A:$A,RANDBETWEEN(1,COUNTA($A:$A)),1)</f>
        <v>Aubrey</v>
      </c>
      <c r="D88" s="4" t="s">
        <v>1041</v>
      </c>
      <c r="E88" s="4" t="s">
        <v>979</v>
      </c>
      <c r="K88" s="7" t="s">
        <v>402</v>
      </c>
      <c r="L88" s="5" t="str" cm="1">
        <f t="array" aca="1" ref="L88" ca="1">INDEX($O$2:$O$21,RANDBETWEEN(1,COUNTA($O$2:$O$21)),1)</f>
        <v>Chen</v>
      </c>
      <c r="M88" s="5" t="str">
        <f t="shared" ca="1" si="2"/>
        <v>Jaslyn Chen</v>
      </c>
    </row>
    <row r="89" spans="1:13" x14ac:dyDescent="0.25">
      <c r="A89" s="5" t="s">
        <v>95</v>
      </c>
      <c r="B89" s="5" t="str" cm="1">
        <f t="array" aca="1" ref="B89" ca="1">INDEX($A:$A,RANDBETWEEN(1,COUNTA($A:$A)),1)</f>
        <v>Elsa</v>
      </c>
      <c r="D89" s="4" t="s">
        <v>1042</v>
      </c>
      <c r="E89" s="4" t="s">
        <v>966</v>
      </c>
      <c r="K89" s="7" t="s">
        <v>404</v>
      </c>
      <c r="L89" s="5" t="str" cm="1">
        <f t="array" aca="1" ref="L89" ca="1">INDEX($O$2:$O$21,RANDBETWEEN(1,COUNTA($O$2:$O$21)),1)</f>
        <v>Goh</v>
      </c>
      <c r="M89" s="5" t="str">
        <f t="shared" ca="1" si="2"/>
        <v>Radiance Goh</v>
      </c>
    </row>
    <row r="90" spans="1:13" x14ac:dyDescent="0.25">
      <c r="A90" s="5" t="s">
        <v>96</v>
      </c>
      <c r="B90" s="5" t="str" cm="1">
        <f t="array" aca="1" ref="B90" ca="1">INDEX($A:$A,RANDBETWEEN(1,COUNTA($A:$A)),1)</f>
        <v>Mars</v>
      </c>
      <c r="D90" s="4" t="s">
        <v>1043</v>
      </c>
      <c r="E90" s="4" t="s">
        <v>966</v>
      </c>
      <c r="K90" s="7" t="s">
        <v>121</v>
      </c>
      <c r="L90" s="5" t="str" cm="1">
        <f t="array" aca="1" ref="L90" ca="1">INDEX($O$2:$O$21,RANDBETWEEN(1,COUNTA($O$2:$O$21)),1)</f>
        <v>Xi</v>
      </c>
      <c r="M90" s="5" t="str">
        <f t="shared" ca="1" si="2"/>
        <v>Star Xi</v>
      </c>
    </row>
    <row r="91" spans="1:13" x14ac:dyDescent="0.25">
      <c r="A91" s="5" t="s">
        <v>97</v>
      </c>
      <c r="B91" s="5" t="str" cm="1">
        <f t="array" aca="1" ref="B91" ca="1">INDEX($A:$A,RANDBETWEEN(1,COUNTA($A:$A)),1)</f>
        <v>Thea</v>
      </c>
      <c r="D91" s="4" t="s">
        <v>1044</v>
      </c>
      <c r="E91" s="4" t="s">
        <v>1031</v>
      </c>
      <c r="K91" s="7" t="s">
        <v>407</v>
      </c>
      <c r="L91" s="5" t="str" cm="1">
        <f t="array" aca="1" ref="L91" ca="1">INDEX($O$2:$O$21,RANDBETWEEN(1,COUNTA($O$2:$O$21)),1)</f>
        <v>Chen</v>
      </c>
      <c r="M91" s="5" t="str">
        <f t="shared" ca="1" si="2"/>
        <v>Michele Chen</v>
      </c>
    </row>
    <row r="92" spans="1:13" x14ac:dyDescent="0.25">
      <c r="A92" s="5" t="s">
        <v>98</v>
      </c>
      <c r="B92" s="5" t="str" cm="1">
        <f t="array" aca="1" ref="B92" ca="1">INDEX($A:$A,RANDBETWEEN(1,COUNTA($A:$A)),1)</f>
        <v>Richard</v>
      </c>
      <c r="D92" s="4" t="s">
        <v>1045</v>
      </c>
      <c r="E92" s="4" t="s">
        <v>1046</v>
      </c>
      <c r="K92" s="7" t="s">
        <v>409</v>
      </c>
      <c r="L92" s="5" t="str" cm="1">
        <f t="array" aca="1" ref="L92" ca="1">INDEX($O$2:$O$21,RANDBETWEEN(1,COUNTA($O$2:$O$21)),1)</f>
        <v>Mon</v>
      </c>
      <c r="M92" s="5" t="str">
        <f t="shared" ca="1" si="2"/>
        <v>Qistina Mon</v>
      </c>
    </row>
    <row r="93" spans="1:13" x14ac:dyDescent="0.25">
      <c r="A93" s="5" t="s">
        <v>99</v>
      </c>
      <c r="B93" s="5" t="str" cm="1">
        <f t="array" aca="1" ref="B93" ca="1">INDEX($A:$A,RANDBETWEEN(1,COUNTA($A:$A)),1)</f>
        <v>Raina</v>
      </c>
      <c r="D93" s="4" t="s">
        <v>1047</v>
      </c>
      <c r="E93" s="4" t="s">
        <v>994</v>
      </c>
      <c r="K93" s="7" t="s">
        <v>411</v>
      </c>
      <c r="L93" s="5" t="str" cm="1">
        <f t="array" aca="1" ref="L93" ca="1">INDEX($O$2:$O$21,RANDBETWEEN(1,COUNTA($O$2:$O$21)),1)</f>
        <v>Bi</v>
      </c>
      <c r="M93" s="5" t="str">
        <f t="shared" ca="1" si="2"/>
        <v>Dionne Bi</v>
      </c>
    </row>
    <row r="94" spans="1:13" ht="25.5" x14ac:dyDescent="0.25">
      <c r="A94" s="5" t="s">
        <v>100</v>
      </c>
      <c r="B94" s="5" t="str" cm="1">
        <f t="array" aca="1" ref="B94" ca="1">INDEX($A:$A,RANDBETWEEN(1,COUNTA($A:$A)),1)</f>
        <v>Summer</v>
      </c>
      <c r="D94" s="4" t="s">
        <v>1048</v>
      </c>
      <c r="E94" s="4" t="s">
        <v>966</v>
      </c>
      <c r="K94" s="7" t="s">
        <v>413</v>
      </c>
      <c r="L94" s="5" t="str" cm="1">
        <f t="array" aca="1" ref="L94" ca="1">INDEX($O$2:$O$21,RANDBETWEEN(1,COUNTA($O$2:$O$21)),1)</f>
        <v>Pow</v>
      </c>
      <c r="M94" s="5" t="str">
        <f t="shared" ca="1" si="2"/>
        <v>INTAN SARI Pow</v>
      </c>
    </row>
    <row r="95" spans="1:13" x14ac:dyDescent="0.25">
      <c r="A95" s="5" t="s">
        <v>101</v>
      </c>
      <c r="B95" s="5" t="str" cm="1">
        <f t="array" aca="1" ref="B95" ca="1">INDEX($A:$A,RANDBETWEEN(1,COUNTA($A:$A)),1)</f>
        <v>Topher</v>
      </c>
      <c r="D95" s="4" t="s">
        <v>1049</v>
      </c>
      <c r="E95" s="4"/>
      <c r="K95" s="7" t="s">
        <v>415</v>
      </c>
      <c r="L95" s="5" t="str" cm="1">
        <f t="array" aca="1" ref="L95" ca="1">INDEX($O$2:$O$21,RANDBETWEEN(1,COUNTA($O$2:$O$21)),1)</f>
        <v>Mon</v>
      </c>
      <c r="M95" s="5" t="str">
        <f t="shared" ca="1" si="2"/>
        <v>Chang Mon</v>
      </c>
    </row>
    <row r="96" spans="1:13" x14ac:dyDescent="0.25">
      <c r="A96" s="5" t="s">
        <v>102</v>
      </c>
      <c r="B96" s="5" t="str" cm="1">
        <f t="array" aca="1" ref="B96" ca="1">INDEX($A:$A,RANDBETWEEN(1,COUNTA($A:$A)),1)</f>
        <v>Hollie</v>
      </c>
      <c r="D96" s="4" t="s">
        <v>1050</v>
      </c>
      <c r="E96" s="4" t="s">
        <v>1051</v>
      </c>
      <c r="K96" s="7" t="s">
        <v>417</v>
      </c>
      <c r="L96" s="5" t="str" cm="1">
        <f t="array" aca="1" ref="L96" ca="1">INDEX($O$2:$O$21,RANDBETWEEN(1,COUNTA($O$2:$O$21)),1)</f>
        <v>Foo</v>
      </c>
      <c r="M96" s="5" t="str">
        <f t="shared" ca="1" si="2"/>
        <v>Zipboy Foo</v>
      </c>
    </row>
    <row r="97" spans="1:13" x14ac:dyDescent="0.25">
      <c r="A97" s="5" t="s">
        <v>103</v>
      </c>
      <c r="B97" s="5" t="str" cm="1">
        <f t="array" aca="1" ref="B97" ca="1">INDEX($A:$A,RANDBETWEEN(1,COUNTA($A:$A)),1)</f>
        <v>Katia</v>
      </c>
      <c r="D97" s="4" t="s">
        <v>1052</v>
      </c>
      <c r="E97" s="4" t="s">
        <v>1053</v>
      </c>
      <c r="K97" s="7" t="s">
        <v>125</v>
      </c>
      <c r="L97" s="5" t="str" cm="1">
        <f t="array" aca="1" ref="L97" ca="1">INDEX($O$2:$O$21,RANDBETWEEN(1,COUNTA($O$2:$O$21)),1)</f>
        <v>Foo</v>
      </c>
      <c r="M97" s="5" t="str">
        <f t="shared" ca="1" si="2"/>
        <v>Vivian Foo</v>
      </c>
    </row>
    <row r="98" spans="1:13" ht="25.5" x14ac:dyDescent="0.25">
      <c r="A98" s="5" t="s">
        <v>104</v>
      </c>
      <c r="B98" s="5" t="str" cm="1">
        <f t="array" aca="1" ref="B98" ca="1">INDEX($A:$A,RANDBETWEEN(1,COUNTA($A:$A)),1)</f>
        <v>Toby</v>
      </c>
      <c r="D98" s="4" t="s">
        <v>1054</v>
      </c>
      <c r="E98" s="4" t="s">
        <v>966</v>
      </c>
      <c r="K98" s="7" t="s">
        <v>420</v>
      </c>
      <c r="L98" s="5" t="str" cm="1">
        <f t="array" aca="1" ref="L98" ca="1">INDEX($O$2:$O$21,RANDBETWEEN(1,COUNTA($O$2:$O$21)),1)</f>
        <v>Mon</v>
      </c>
      <c r="M98" s="5" t="str">
        <f t="shared" ca="1" si="2"/>
        <v>Cherie kok Mon</v>
      </c>
    </row>
    <row r="99" spans="1:13" x14ac:dyDescent="0.25">
      <c r="A99" s="5" t="s">
        <v>105</v>
      </c>
      <c r="B99" s="5" t="str" cm="1">
        <f t="array" aca="1" ref="B99" ca="1">INDEX($A:$A,RANDBETWEEN(1,COUNTA($A:$A)),1)</f>
        <v>June</v>
      </c>
      <c r="D99" s="4" t="s">
        <v>1055</v>
      </c>
      <c r="E99" s="4" t="s">
        <v>1046</v>
      </c>
      <c r="K99" s="7" t="s">
        <v>422</v>
      </c>
      <c r="L99" s="5" t="str" cm="1">
        <f t="array" aca="1" ref="L99" ca="1">INDEX($O$2:$O$21,RANDBETWEEN(1,COUNTA($O$2:$O$21)),1)</f>
        <v>Koo</v>
      </c>
      <c r="M99" s="5" t="str">
        <f t="shared" ca="1" si="2"/>
        <v>Leisrin Koo</v>
      </c>
    </row>
    <row r="100" spans="1:13" ht="25.5" x14ac:dyDescent="0.25">
      <c r="A100" s="5" t="s">
        <v>106</v>
      </c>
      <c r="B100" s="5" t="str" cm="1">
        <f t="array" aca="1" ref="B100" ca="1">INDEX($A:$A,RANDBETWEEN(1,COUNTA($A:$A)),1)</f>
        <v>Herbert</v>
      </c>
      <c r="D100" s="4" t="s">
        <v>1056</v>
      </c>
      <c r="E100" s="4" t="s">
        <v>1046</v>
      </c>
      <c r="K100" s="7" t="s">
        <v>424</v>
      </c>
      <c r="L100" s="5" t="str" cm="1">
        <f t="array" aca="1" ref="L100" ca="1">INDEX($O$2:$O$21,RANDBETWEEN(1,COUNTA($O$2:$O$21)),1)</f>
        <v>Ong</v>
      </c>
      <c r="M100" s="5" t="str">
        <f t="shared" ca="1" si="2"/>
        <v>Peggy Centoro Ong</v>
      </c>
    </row>
    <row r="101" spans="1:13" x14ac:dyDescent="0.25">
      <c r="A101" s="5" t="s">
        <v>107</v>
      </c>
      <c r="B101" s="5" t="str" cm="1">
        <f t="array" aca="1" ref="B101" ca="1">INDEX($A:$A,RANDBETWEEN(1,COUNTA($A:$A)),1)</f>
        <v>Mandy</v>
      </c>
      <c r="D101" s="4" t="s">
        <v>1057</v>
      </c>
      <c r="E101" s="4" t="s">
        <v>966</v>
      </c>
      <c r="K101" s="7" t="s">
        <v>426</v>
      </c>
      <c r="L101" s="5" t="str" cm="1">
        <f t="array" aca="1" ref="L101" ca="1">INDEX($O$2:$O$21,RANDBETWEEN(1,COUNTA($O$2:$O$21)),1)</f>
        <v>Muhammad</v>
      </c>
      <c r="M101" s="5" t="str">
        <f t="shared" ca="1" si="2"/>
        <v>Lydiah Muhammad</v>
      </c>
    </row>
    <row r="102" spans="1:13" x14ac:dyDescent="0.25">
      <c r="A102" s="5" t="s">
        <v>108</v>
      </c>
      <c r="B102" s="5" t="str" cm="1">
        <f t="array" aca="1" ref="B102" ca="1">INDEX($A:$A,RANDBETWEEN(1,COUNTA($A:$A)),1)</f>
        <v>Pierre</v>
      </c>
      <c r="D102" s="4" t="s">
        <v>1058</v>
      </c>
      <c r="E102" s="4" t="s">
        <v>994</v>
      </c>
      <c r="K102" s="7" t="s">
        <v>428</v>
      </c>
      <c r="L102" s="5" t="str" cm="1">
        <f t="array" aca="1" ref="L102" ca="1">INDEX($O$2:$O$21,RANDBETWEEN(1,COUNTA($O$2:$O$21)),1)</f>
        <v>Long</v>
      </c>
      <c r="M102" s="5" t="str">
        <f t="shared" ca="1" si="2"/>
        <v>Jiemin Long</v>
      </c>
    </row>
    <row r="103" spans="1:13" x14ac:dyDescent="0.25">
      <c r="A103" s="5" t="s">
        <v>109</v>
      </c>
      <c r="B103" s="5" t="str" cm="1">
        <f t="array" aca="1" ref="B103" ca="1">INDEX($A:$A,RANDBETWEEN(1,COUNTA($A:$A)),1)</f>
        <v>Daphne</v>
      </c>
      <c r="D103" s="4" t="s">
        <v>1059</v>
      </c>
      <c r="E103" s="4" t="s">
        <v>966</v>
      </c>
      <c r="K103" s="7" t="s">
        <v>239</v>
      </c>
      <c r="L103" s="5" t="str" cm="1">
        <f t="array" aca="1" ref="L103" ca="1">INDEX($O$2:$O$21,RANDBETWEEN(1,COUNTA($O$2:$O$21)),1)</f>
        <v>Tan</v>
      </c>
      <c r="M103" s="5" t="str">
        <f t="shared" ca="1" si="2"/>
        <v>Ryan Tan</v>
      </c>
    </row>
    <row r="104" spans="1:13" x14ac:dyDescent="0.25">
      <c r="A104" s="5" t="s">
        <v>110</v>
      </c>
      <c r="B104" s="5" t="str" cm="1">
        <f t="array" aca="1" ref="B104" ca="1">INDEX($A:$A,RANDBETWEEN(1,COUNTA($A:$A)),1)</f>
        <v>Topher</v>
      </c>
      <c r="D104" s="4" t="s">
        <v>1060</v>
      </c>
      <c r="E104" s="4" t="s">
        <v>1061</v>
      </c>
      <c r="K104" s="7" t="s">
        <v>241</v>
      </c>
      <c r="L104" s="5" t="str" cm="1">
        <f t="array" aca="1" ref="L104" ca="1">INDEX($O$2:$O$21,RANDBETWEEN(1,COUNTA($O$2:$O$21)),1)</f>
        <v>Chang</v>
      </c>
      <c r="M104" s="5" t="str">
        <f t="shared" ca="1" si="2"/>
        <v>Roy Chang</v>
      </c>
    </row>
    <row r="105" spans="1:13" x14ac:dyDescent="0.25">
      <c r="A105" s="5" t="s">
        <v>111</v>
      </c>
      <c r="B105" s="5" t="str" cm="1">
        <f t="array" aca="1" ref="B105" ca="1">INDEX($A:$A,RANDBETWEEN(1,COUNTA($A:$A)),1)</f>
        <v>June</v>
      </c>
      <c r="D105" s="4" t="s">
        <v>1062</v>
      </c>
      <c r="E105" s="4" t="s">
        <v>1063</v>
      </c>
      <c r="K105" s="7" t="s">
        <v>243</v>
      </c>
      <c r="L105" s="5" t="str" cm="1">
        <f t="array" aca="1" ref="L105" ca="1">INDEX($O$2:$O$21,RANDBETWEEN(1,COUNTA($O$2:$O$21)),1)</f>
        <v>Soon</v>
      </c>
      <c r="M105" s="5" t="str">
        <f t="shared" ca="1" si="2"/>
        <v>Damien Soon</v>
      </c>
    </row>
    <row r="106" spans="1:13" x14ac:dyDescent="0.25">
      <c r="A106" s="5" t="s">
        <v>112</v>
      </c>
      <c r="B106" s="5" t="str" cm="1">
        <f t="array" aca="1" ref="B106" ca="1">INDEX($A:$A,RANDBETWEEN(1,COUNTA($A:$A)),1)</f>
        <v>Jude</v>
      </c>
      <c r="D106" s="4" t="s">
        <v>1064</v>
      </c>
      <c r="E106" s="4" t="s">
        <v>1031</v>
      </c>
      <c r="K106" s="7" t="s">
        <v>245</v>
      </c>
      <c r="L106" s="5" t="str" cm="1">
        <f t="array" aca="1" ref="L106" ca="1">INDEX($O$2:$O$21,RANDBETWEEN(1,COUNTA($O$2:$O$21)),1)</f>
        <v>Xi</v>
      </c>
      <c r="M106" s="5" t="str">
        <f t="shared" ca="1" si="2"/>
        <v>Nicholas Xi</v>
      </c>
    </row>
    <row r="107" spans="1:13" x14ac:dyDescent="0.25">
      <c r="A107" s="5" t="s">
        <v>113</v>
      </c>
      <c r="B107" s="5" t="str" cm="1">
        <f t="array" aca="1" ref="B107" ca="1">INDEX($A:$A,RANDBETWEEN(1,COUNTA($A:$A)),1)</f>
        <v>Sullivan</v>
      </c>
      <c r="D107" s="4" t="s">
        <v>1065</v>
      </c>
      <c r="E107" s="4" t="s">
        <v>1066</v>
      </c>
      <c r="K107" s="7" t="s">
        <v>247</v>
      </c>
      <c r="L107" s="5" t="str" cm="1">
        <f t="array" aca="1" ref="L107" ca="1">INDEX($O$2:$O$21,RANDBETWEEN(1,COUNTA($O$2:$O$21)),1)</f>
        <v>Yong</v>
      </c>
      <c r="M107" s="5" t="str">
        <f t="shared" ca="1" si="2"/>
        <v>Elroy Yong</v>
      </c>
    </row>
    <row r="108" spans="1:13" x14ac:dyDescent="0.25">
      <c r="A108" s="5" t="s">
        <v>114</v>
      </c>
      <c r="B108" s="5" t="str" cm="1">
        <f t="array" aca="1" ref="B108" ca="1">INDEX($A:$A,RANDBETWEEN(1,COUNTA($A:$A)),1)</f>
        <v>Prince</v>
      </c>
      <c r="D108" s="4" t="s">
        <v>1067</v>
      </c>
      <c r="E108" s="4" t="s">
        <v>1006</v>
      </c>
      <c r="K108" s="7" t="s">
        <v>248</v>
      </c>
      <c r="L108" s="5" t="str" cm="1">
        <f t="array" aca="1" ref="L108" ca="1">INDEX($O$2:$O$21,RANDBETWEEN(1,COUNTA($O$2:$O$21)),1)</f>
        <v>Xi</v>
      </c>
      <c r="M108" s="5" t="str">
        <f t="shared" ca="1" si="2"/>
        <v>Joshua Xi</v>
      </c>
    </row>
    <row r="109" spans="1:13" x14ac:dyDescent="0.25">
      <c r="A109" s="5" t="s">
        <v>115</v>
      </c>
      <c r="B109" s="5" t="str" cm="1">
        <f t="array" aca="1" ref="B109" ca="1">INDEX($A:$A,RANDBETWEEN(1,COUNTA($A:$A)),1)</f>
        <v>Crosby</v>
      </c>
      <c r="D109" s="4" t="s">
        <v>1068</v>
      </c>
      <c r="E109" s="4" t="s">
        <v>1069</v>
      </c>
      <c r="K109" s="7" t="s">
        <v>250</v>
      </c>
      <c r="L109" s="5" t="str" cm="1">
        <f t="array" aca="1" ref="L109" ca="1">INDEX($O$2:$O$21,RANDBETWEEN(1,COUNTA($O$2:$O$21)),1)</f>
        <v>Teo</v>
      </c>
      <c r="M109" s="5" t="str">
        <f t="shared" ca="1" si="2"/>
        <v>Darren Teo</v>
      </c>
    </row>
    <row r="110" spans="1:13" x14ac:dyDescent="0.25">
      <c r="A110" s="5" t="s">
        <v>116</v>
      </c>
      <c r="B110" s="5" t="str" cm="1">
        <f t="array" aca="1" ref="B110" ca="1">INDEX($A:$A,RANDBETWEEN(1,COUNTA($A:$A)),1)</f>
        <v>Lottie</v>
      </c>
      <c r="D110" s="4" t="s">
        <v>1070</v>
      </c>
      <c r="E110" s="4" t="s">
        <v>966</v>
      </c>
      <c r="K110" s="7" t="s">
        <v>252</v>
      </c>
      <c r="L110" s="5" t="str" cm="1">
        <f t="array" aca="1" ref="L110" ca="1">INDEX($O$2:$O$21,RANDBETWEEN(1,COUNTA($O$2:$O$21)),1)</f>
        <v>Soon</v>
      </c>
      <c r="M110" s="5" t="str">
        <f t="shared" ca="1" si="2"/>
        <v>Lim Soon</v>
      </c>
    </row>
    <row r="111" spans="1:13" x14ac:dyDescent="0.25">
      <c r="A111" s="5" t="s">
        <v>117</v>
      </c>
      <c r="B111" s="5" t="str" cm="1">
        <f t="array" aca="1" ref="B111" ca="1">INDEX($A:$A,RANDBETWEEN(1,COUNTA($A:$A)),1)</f>
        <v>Mae</v>
      </c>
      <c r="D111" s="4" t="s">
        <v>1071</v>
      </c>
      <c r="E111" s="4" t="s">
        <v>966</v>
      </c>
      <c r="K111" s="7" t="s">
        <v>254</v>
      </c>
      <c r="L111" s="5" t="str" cm="1">
        <f t="array" aca="1" ref="L111" ca="1">INDEX($O$2:$O$21,RANDBETWEEN(1,COUNTA($O$2:$O$21)),1)</f>
        <v>Chen</v>
      </c>
      <c r="M111" s="5" t="str">
        <f t="shared" ca="1" si="2"/>
        <v>Javier Chen</v>
      </c>
    </row>
    <row r="112" spans="1:13" x14ac:dyDescent="0.25">
      <c r="A112" s="5" t="s">
        <v>118</v>
      </c>
      <c r="B112" s="5" t="str" cm="1">
        <f t="array" aca="1" ref="B112" ca="1">INDEX($A:$A,RANDBETWEEN(1,COUNTA($A:$A)),1)</f>
        <v>Toby</v>
      </c>
      <c r="D112" s="4" t="s">
        <v>1072</v>
      </c>
      <c r="E112" s="4" t="s">
        <v>1069</v>
      </c>
      <c r="K112" s="7" t="s">
        <v>256</v>
      </c>
      <c r="L112" s="5" t="str" cm="1">
        <f t="array" aca="1" ref="L112" ca="1">INDEX($O$2:$O$21,RANDBETWEEN(1,COUNTA($O$2:$O$21)),1)</f>
        <v>Xi</v>
      </c>
      <c r="M112" s="5" t="str">
        <f t="shared" ca="1" si="2"/>
        <v>Jason Xi</v>
      </c>
    </row>
    <row r="113" spans="1:13" x14ac:dyDescent="0.25">
      <c r="A113" s="5" t="s">
        <v>119</v>
      </c>
      <c r="B113" s="5" t="str" cm="1">
        <f t="array" aca="1" ref="B113" ca="1">INDEX($A:$A,RANDBETWEEN(1,COUNTA($A:$A)),1)</f>
        <v>Sophie</v>
      </c>
      <c r="D113" s="4" t="s">
        <v>1073</v>
      </c>
      <c r="E113" s="4" t="s">
        <v>1074</v>
      </c>
      <c r="K113" s="7" t="s">
        <v>258</v>
      </c>
      <c r="L113" s="5" t="str" cm="1">
        <f t="array" aca="1" ref="L113" ca="1">INDEX($O$2:$O$21,RANDBETWEEN(1,COUNTA($O$2:$O$21)),1)</f>
        <v>Mon</v>
      </c>
      <c r="M113" s="5" t="str">
        <f t="shared" ca="1" si="2"/>
        <v>Sean Mon</v>
      </c>
    </row>
    <row r="114" spans="1:13" x14ac:dyDescent="0.25">
      <c r="A114" s="5" t="s">
        <v>120</v>
      </c>
      <c r="B114" s="5" t="str" cm="1">
        <f t="array" aca="1" ref="B114" ca="1">INDEX($A:$A,RANDBETWEEN(1,COUNTA($A:$A)),1)</f>
        <v>River</v>
      </c>
      <c r="D114" s="4" t="s">
        <v>1075</v>
      </c>
      <c r="E114" s="4" t="s">
        <v>979</v>
      </c>
      <c r="K114" s="7" t="s">
        <v>260</v>
      </c>
      <c r="L114" s="5" t="str" cm="1">
        <f t="array" aca="1" ref="L114" ca="1">INDEX($O$2:$O$21,RANDBETWEEN(1,COUNTA($O$2:$O$21)),1)</f>
        <v>Yong</v>
      </c>
      <c r="M114" s="5" t="str">
        <f t="shared" ca="1" si="2"/>
        <v>Norman Yong</v>
      </c>
    </row>
    <row r="115" spans="1:13" x14ac:dyDescent="0.25">
      <c r="A115" s="5" t="s">
        <v>121</v>
      </c>
      <c r="B115" s="5" t="str" cm="1">
        <f t="array" aca="1" ref="B115" ca="1">INDEX($A:$A,RANDBETWEEN(1,COUNTA($A:$A)),1)</f>
        <v>Lewis</v>
      </c>
      <c r="D115" s="4" t="s">
        <v>1076</v>
      </c>
      <c r="E115" s="4" t="s">
        <v>966</v>
      </c>
      <c r="K115" s="7" t="s">
        <v>262</v>
      </c>
      <c r="L115" s="5" t="str" cm="1">
        <f t="array" aca="1" ref="L115" ca="1">INDEX($O$2:$O$21,RANDBETWEEN(1,COUNTA($O$2:$O$21)),1)</f>
        <v>Mon</v>
      </c>
      <c r="M115" s="5" t="str">
        <f t="shared" ca="1" si="2"/>
        <v>Andrew Mon</v>
      </c>
    </row>
    <row r="116" spans="1:13" x14ac:dyDescent="0.25">
      <c r="A116" s="5" t="s">
        <v>122</v>
      </c>
      <c r="B116" s="5" t="str" cm="1">
        <f t="array" aca="1" ref="B116" ca="1">INDEX($A:$A,RANDBETWEEN(1,COUNTA($A:$A)),1)</f>
        <v>Juliet</v>
      </c>
      <c r="D116" s="4" t="s">
        <v>1077</v>
      </c>
      <c r="E116" s="4" t="s">
        <v>962</v>
      </c>
      <c r="K116" s="7" t="s">
        <v>264</v>
      </c>
      <c r="L116" s="5" t="str" cm="1">
        <f t="array" aca="1" ref="L116" ca="1">INDEX($O$2:$O$21,RANDBETWEEN(1,COUNTA($O$2:$O$21)),1)</f>
        <v>Tan</v>
      </c>
      <c r="M116" s="5" t="str">
        <f t="shared" ca="1" si="2"/>
        <v>Low Tan</v>
      </c>
    </row>
    <row r="117" spans="1:13" x14ac:dyDescent="0.25">
      <c r="A117" s="5" t="s">
        <v>123</v>
      </c>
      <c r="B117" s="5" t="str" cm="1">
        <f t="array" aca="1" ref="B117" ca="1">INDEX($A:$A,RANDBETWEEN(1,COUNTA($A:$A)),1)</f>
        <v>River</v>
      </c>
      <c r="D117" s="4" t="s">
        <v>1078</v>
      </c>
      <c r="E117" s="4" t="s">
        <v>984</v>
      </c>
      <c r="K117" s="7" t="s">
        <v>266</v>
      </c>
      <c r="L117" s="5" t="str" cm="1">
        <f t="array" aca="1" ref="L117" ca="1">INDEX($O$2:$O$21,RANDBETWEEN(1,COUNTA($O$2:$O$21)),1)</f>
        <v>Chang</v>
      </c>
      <c r="M117" s="5" t="str">
        <f t="shared" ca="1" si="2"/>
        <v>Aniq Chang</v>
      </c>
    </row>
    <row r="118" spans="1:13" x14ac:dyDescent="0.25">
      <c r="A118" s="5" t="s">
        <v>124</v>
      </c>
      <c r="B118" s="5" t="str" cm="1">
        <f t="array" aca="1" ref="B118" ca="1">INDEX($A:$A,RANDBETWEEN(1,COUNTA($A:$A)),1)</f>
        <v>Jewel</v>
      </c>
      <c r="D118" s="4" t="s">
        <v>1079</v>
      </c>
      <c r="E118" s="4" t="s">
        <v>962</v>
      </c>
      <c r="K118" s="7" t="s">
        <v>268</v>
      </c>
      <c r="L118" s="5" t="str" cm="1">
        <f t="array" aca="1" ref="L118" ca="1">INDEX($O$2:$O$21,RANDBETWEEN(1,COUNTA($O$2:$O$21)),1)</f>
        <v>Soon</v>
      </c>
      <c r="M118" s="5" t="str">
        <f t="shared" ca="1" si="2"/>
        <v>Ayden Soon</v>
      </c>
    </row>
    <row r="119" spans="1:13" x14ac:dyDescent="0.25">
      <c r="A119" s="5" t="s">
        <v>125</v>
      </c>
      <c r="B119" s="5" t="str" cm="1">
        <f t="array" aca="1" ref="B119" ca="1">INDEX($A:$A,RANDBETWEEN(1,COUNTA($A:$A)),1)</f>
        <v>Dragon</v>
      </c>
      <c r="D119" s="4" t="s">
        <v>1080</v>
      </c>
      <c r="E119" s="4" t="s">
        <v>962</v>
      </c>
      <c r="K119" s="7" t="s">
        <v>270</v>
      </c>
      <c r="L119" s="5" t="str" cm="1">
        <f t="array" aca="1" ref="L119" ca="1">INDEX($O$2:$O$21,RANDBETWEEN(1,COUNTA($O$2:$O$21)),1)</f>
        <v>Pow</v>
      </c>
      <c r="M119" s="5" t="str">
        <f t="shared" ca="1" si="2"/>
        <v>Adam Pow</v>
      </c>
    </row>
    <row r="120" spans="1:13" x14ac:dyDescent="0.25">
      <c r="A120" s="5" t="s">
        <v>126</v>
      </c>
      <c r="B120" s="5" t="str" cm="1">
        <f t="array" aca="1" ref="B120" ca="1">INDEX($A:$A,RANDBETWEEN(1,COUNTA($A:$A)),1)</f>
        <v>Jenna</v>
      </c>
      <c r="D120" s="4" t="s">
        <v>1081</v>
      </c>
      <c r="E120" s="4" t="s">
        <v>966</v>
      </c>
      <c r="K120" s="7" t="s">
        <v>272</v>
      </c>
      <c r="L120" s="5" t="str" cm="1">
        <f t="array" aca="1" ref="L120" ca="1">INDEX($O$2:$O$21,RANDBETWEEN(1,COUNTA($O$2:$O$21)),1)</f>
        <v>Bi</v>
      </c>
      <c r="M120" s="5" t="str">
        <f t="shared" ca="1" si="2"/>
        <v>Eugene Bi</v>
      </c>
    </row>
    <row r="121" spans="1:13" x14ac:dyDescent="0.25">
      <c r="A121" s="5" t="s">
        <v>127</v>
      </c>
      <c r="B121" s="5" t="str" cm="1">
        <f t="array" aca="1" ref="B121" ca="1">INDEX($A:$A,RANDBETWEEN(1,COUNTA($A:$A)),1)</f>
        <v>Bonnie</v>
      </c>
      <c r="D121" s="4" t="s">
        <v>1082</v>
      </c>
      <c r="E121" s="4" t="s">
        <v>1083</v>
      </c>
      <c r="K121" s="7" t="s">
        <v>273</v>
      </c>
      <c r="L121" s="5" t="str" cm="1">
        <f t="array" aca="1" ref="L121" ca="1">INDEX($O$2:$O$21,RANDBETWEEN(1,COUNTA($O$2:$O$21)),1)</f>
        <v>Teo</v>
      </c>
      <c r="M121" s="5" t="str">
        <f t="shared" ca="1" si="2"/>
        <v>Alex Teo</v>
      </c>
    </row>
    <row r="122" spans="1:13" x14ac:dyDescent="0.25">
      <c r="A122" s="5" t="s">
        <v>128</v>
      </c>
      <c r="B122" s="5" t="str" cm="1">
        <f t="array" aca="1" ref="B122" ca="1">INDEX($A:$A,RANDBETWEEN(1,COUNTA($A:$A)),1)</f>
        <v>Leon</v>
      </c>
      <c r="D122" s="4" t="s">
        <v>1084</v>
      </c>
      <c r="E122" s="4" t="s">
        <v>979</v>
      </c>
      <c r="K122" s="7" t="s">
        <v>275</v>
      </c>
      <c r="L122" s="5" t="str" cm="1">
        <f t="array" aca="1" ref="L122" ca="1">INDEX($O$2:$O$21,RANDBETWEEN(1,COUNTA($O$2:$O$21)),1)</f>
        <v>Soon</v>
      </c>
      <c r="M122" s="5" t="str">
        <f t="shared" ca="1" si="2"/>
        <v>Xavier Soon</v>
      </c>
    </row>
    <row r="123" spans="1:13" x14ac:dyDescent="0.25">
      <c r="A123" s="5" t="s">
        <v>129</v>
      </c>
      <c r="B123" s="5" t="str" cm="1">
        <f t="array" aca="1" ref="B123" ca="1">INDEX($A:$A,RANDBETWEEN(1,COUNTA($A:$A)),1)</f>
        <v>Olivia</v>
      </c>
      <c r="D123" s="4" t="s">
        <v>1085</v>
      </c>
      <c r="E123" s="4" t="s">
        <v>1086</v>
      </c>
      <c r="K123" s="7" t="s">
        <v>277</v>
      </c>
      <c r="L123" s="5" t="str" cm="1">
        <f t="array" aca="1" ref="L123" ca="1">INDEX($O$2:$O$21,RANDBETWEEN(1,COUNTA($O$2:$O$21)),1)</f>
        <v>Goh</v>
      </c>
      <c r="M123" s="5" t="str">
        <f t="shared" ca="1" si="2"/>
        <v>Ben Goh</v>
      </c>
    </row>
    <row r="124" spans="1:13" x14ac:dyDescent="0.25">
      <c r="A124" s="5" t="s">
        <v>130</v>
      </c>
      <c r="B124" s="5" t="str" cm="1">
        <f t="array" aca="1" ref="B124" ca="1">INDEX($A:$A,RANDBETWEEN(1,COUNTA($A:$A)),1)</f>
        <v>Harrison</v>
      </c>
      <c r="D124" s="4" t="s">
        <v>1087</v>
      </c>
      <c r="E124" s="4" t="s">
        <v>1088</v>
      </c>
      <c r="K124" s="7" t="s">
        <v>279</v>
      </c>
      <c r="L124" s="5" t="str" cm="1">
        <f t="array" aca="1" ref="L124" ca="1">INDEX($O$2:$O$21,RANDBETWEEN(1,COUNTA($O$2:$O$21)),1)</f>
        <v>Pow</v>
      </c>
      <c r="M124" s="5" t="str">
        <f t="shared" ca="1" si="2"/>
        <v>Drew Pow</v>
      </c>
    </row>
    <row r="125" spans="1:13" x14ac:dyDescent="0.25">
      <c r="A125" s="5" t="s">
        <v>131</v>
      </c>
      <c r="B125" s="5" t="str" cm="1">
        <f t="array" aca="1" ref="B125" ca="1">INDEX($A:$A,RANDBETWEEN(1,COUNTA($A:$A)),1)</f>
        <v>Trey</v>
      </c>
      <c r="D125" s="4" t="s">
        <v>1089</v>
      </c>
      <c r="E125" s="4" t="s">
        <v>1090</v>
      </c>
      <c r="K125" s="7" t="s">
        <v>281</v>
      </c>
      <c r="L125" s="5" t="str" cm="1">
        <f t="array" aca="1" ref="L125" ca="1">INDEX($O$2:$O$21,RANDBETWEEN(1,COUNTA($O$2:$O$21)),1)</f>
        <v>Yong</v>
      </c>
      <c r="M125" s="5" t="str">
        <f t="shared" ca="1" si="2"/>
        <v>Marcus Yong</v>
      </c>
    </row>
    <row r="126" spans="1:13" x14ac:dyDescent="0.25">
      <c r="A126" s="5" t="s">
        <v>132</v>
      </c>
      <c r="B126" s="5" t="str" cm="1">
        <f t="array" aca="1" ref="B126" ca="1">INDEX($A:$A,RANDBETWEEN(1,COUNTA($A:$A)),1)</f>
        <v>Olivia</v>
      </c>
      <c r="D126" s="4" t="s">
        <v>1091</v>
      </c>
      <c r="E126" s="4" t="s">
        <v>1092</v>
      </c>
      <c r="K126" s="7" t="s">
        <v>283</v>
      </c>
      <c r="L126" s="5" t="str" cm="1">
        <f t="array" aca="1" ref="L126" ca="1">INDEX($O$2:$O$21,RANDBETWEEN(1,COUNTA($O$2:$O$21)),1)</f>
        <v>Koo</v>
      </c>
      <c r="M126" s="5" t="str">
        <f t="shared" ca="1" si="2"/>
        <v>Benjamin Koo</v>
      </c>
    </row>
    <row r="127" spans="1:13" x14ac:dyDescent="0.25">
      <c r="A127" s="5" t="s">
        <v>133</v>
      </c>
      <c r="B127" s="5" t="str" cm="1">
        <f t="array" aca="1" ref="B127" ca="1">INDEX($A:$A,RANDBETWEEN(1,COUNTA($A:$A)),1)</f>
        <v>Chance</v>
      </c>
      <c r="D127" s="4" t="s">
        <v>1093</v>
      </c>
      <c r="E127" s="4" t="s">
        <v>966</v>
      </c>
      <c r="K127" s="7" t="s">
        <v>58</v>
      </c>
      <c r="L127" s="5" t="str" cm="1">
        <f t="array" aca="1" ref="L127" ca="1">INDEX($O$2:$O$21,RANDBETWEEN(1,COUNTA($O$2:$O$21)),1)</f>
        <v>Koo</v>
      </c>
      <c r="M127" s="5" t="str">
        <f t="shared" ca="1" si="2"/>
        <v>Max Koo</v>
      </c>
    </row>
    <row r="128" spans="1:13" x14ac:dyDescent="0.25">
      <c r="A128" s="5" t="s">
        <v>134</v>
      </c>
      <c r="B128" s="5" t="str" cm="1">
        <f t="array" aca="1" ref="B128" ca="1">INDEX($A:$A,RANDBETWEEN(1,COUNTA($A:$A)),1)</f>
        <v>June</v>
      </c>
      <c r="D128" s="4" t="s">
        <v>1094</v>
      </c>
      <c r="E128" s="4" t="s">
        <v>1095</v>
      </c>
      <c r="K128" s="7" t="s">
        <v>286</v>
      </c>
      <c r="L128" s="5" t="str" cm="1">
        <f t="array" aca="1" ref="L128" ca="1">INDEX($O$2:$O$21,RANDBETWEEN(1,COUNTA($O$2:$O$21)),1)</f>
        <v>Koo</v>
      </c>
      <c r="M128" s="5" t="str">
        <f t="shared" ca="1" si="2"/>
        <v>Wayne Koo</v>
      </c>
    </row>
    <row r="129" spans="1:13" x14ac:dyDescent="0.25">
      <c r="A129" s="5" t="s">
        <v>135</v>
      </c>
      <c r="B129" s="5" t="str" cm="1">
        <f t="array" aca="1" ref="B129" ca="1">INDEX($A:$A,RANDBETWEEN(1,COUNTA($A:$A)),1)</f>
        <v>Name List</v>
      </c>
      <c r="D129" s="4" t="s">
        <v>1096</v>
      </c>
      <c r="E129" s="4" t="s">
        <v>1028</v>
      </c>
      <c r="K129" s="7" t="s">
        <v>288</v>
      </c>
      <c r="L129" s="5" t="str" cm="1">
        <f t="array" aca="1" ref="L129" ca="1">INDEX($O$2:$O$21,RANDBETWEEN(1,COUNTA($O$2:$O$21)),1)</f>
        <v>Yong</v>
      </c>
      <c r="M129" s="5" t="str">
        <f t="shared" ca="1" si="2"/>
        <v>Jonathan Yong</v>
      </c>
    </row>
    <row r="130" spans="1:13" x14ac:dyDescent="0.25">
      <c r="A130" s="5" t="s">
        <v>136</v>
      </c>
      <c r="B130" s="5" t="str" cm="1">
        <f t="array" aca="1" ref="B130" ca="1">INDEX($A:$A,RANDBETWEEN(1,COUNTA($A:$A)),1)</f>
        <v>Noel</v>
      </c>
      <c r="D130" s="4" t="s">
        <v>1097</v>
      </c>
      <c r="E130" s="4" t="s">
        <v>1098</v>
      </c>
      <c r="K130" s="7" t="s">
        <v>290</v>
      </c>
      <c r="L130" s="5" t="str" cm="1">
        <f t="array" aca="1" ref="L130" ca="1">INDEX($O$2:$O$21,RANDBETWEEN(1,COUNTA($O$2:$O$21)),1)</f>
        <v>Chen</v>
      </c>
      <c r="M130" s="5" t="str">
        <f t="shared" ca="1" si="2"/>
        <v>Daniel Chen</v>
      </c>
    </row>
    <row r="131" spans="1:13" x14ac:dyDescent="0.25">
      <c r="A131" s="5" t="s">
        <v>137</v>
      </c>
      <c r="B131" s="5" t="str" cm="1">
        <f t="array" aca="1" ref="B131" ca="1">INDEX($A:$A,RANDBETWEEN(1,COUNTA($A:$A)),1)</f>
        <v>Lacy</v>
      </c>
      <c r="D131" s="4" t="s">
        <v>1099</v>
      </c>
      <c r="E131" s="4" t="s">
        <v>1100</v>
      </c>
      <c r="K131" s="7" t="s">
        <v>292</v>
      </c>
      <c r="L131" s="5" t="str" cm="1">
        <f t="array" aca="1" ref="L131" ca="1">INDEX($O$2:$O$21,RANDBETWEEN(1,COUNTA($O$2:$O$21)),1)</f>
        <v>Muhammad</v>
      </c>
      <c r="M131" s="5" t="str">
        <f t="shared" ca="1" si="2"/>
        <v>Ethan Muhammad</v>
      </c>
    </row>
    <row r="132" spans="1:13" x14ac:dyDescent="0.25">
      <c r="A132" s="5" t="s">
        <v>138</v>
      </c>
      <c r="B132" s="5" t="str" cm="1">
        <f t="array" aca="1" ref="B132" ca="1">INDEX($A:$A,RANDBETWEEN(1,COUNTA($A:$A)),1)</f>
        <v>Colin</v>
      </c>
      <c r="K132" s="7" t="s">
        <v>294</v>
      </c>
      <c r="L132" s="5" t="str" cm="1">
        <f t="array" aca="1" ref="L132" ca="1">INDEX($O$2:$O$21,RANDBETWEEN(1,COUNTA($O$2:$O$21)),1)</f>
        <v>Long</v>
      </c>
      <c r="M132" s="5" t="str">
        <f t="shared" ca="1" si="2"/>
        <v>Martin Long</v>
      </c>
    </row>
    <row r="133" spans="1:13" x14ac:dyDescent="0.25">
      <c r="A133" s="5" t="s">
        <v>139</v>
      </c>
      <c r="B133" s="5" t="str" cm="1">
        <f t="array" aca="1" ref="B133" ca="1">INDEX($A:$A,RANDBETWEEN(1,COUNTA($A:$A)),1)</f>
        <v>Sheldon</v>
      </c>
      <c r="K133" s="7" t="s">
        <v>296</v>
      </c>
      <c r="L133" s="5" t="str" cm="1">
        <f t="array" aca="1" ref="L133" ca="1">INDEX($O$2:$O$21,RANDBETWEEN(1,COUNTA($O$2:$O$21)),1)</f>
        <v>Xi</v>
      </c>
      <c r="M133" s="5" t="str">
        <f t="shared" ca="1" si="2"/>
        <v>Haruka Xi</v>
      </c>
    </row>
    <row r="134" spans="1:13" x14ac:dyDescent="0.25">
      <c r="A134" s="5" t="s">
        <v>140</v>
      </c>
      <c r="B134" s="5" t="str" cm="1">
        <f t="array" aca="1" ref="B134" ca="1">INDEX($A:$A,RANDBETWEEN(1,COUNTA($A:$A)),1)</f>
        <v>Bella</v>
      </c>
      <c r="K134" s="7" t="s">
        <v>298</v>
      </c>
      <c r="L134" s="5" t="str" cm="1">
        <f t="array" aca="1" ref="L134" ca="1">INDEX($O$2:$O$21,RANDBETWEEN(1,COUNTA($O$2:$O$21)),1)</f>
        <v>Chang</v>
      </c>
      <c r="M134" s="5" t="str">
        <f t="shared" ref="M134:M197" ca="1" si="3">CONCATENATE(K134," ", L134)</f>
        <v>Orion Chang</v>
      </c>
    </row>
    <row r="135" spans="1:13" x14ac:dyDescent="0.25">
      <c r="A135" s="5" t="s">
        <v>141</v>
      </c>
      <c r="B135" s="5" t="str" cm="1">
        <f t="array" aca="1" ref="B135" ca="1">INDEX($A:$A,RANDBETWEEN(1,COUNTA($A:$A)),1)</f>
        <v>Prince</v>
      </c>
      <c r="K135" s="7" t="s">
        <v>300</v>
      </c>
      <c r="L135" s="5" t="str" cm="1">
        <f t="array" aca="1" ref="L135" ca="1">INDEX($O$2:$O$21,RANDBETWEEN(1,COUNTA($O$2:$O$21)),1)</f>
        <v>Tan</v>
      </c>
      <c r="M135" s="5" t="str">
        <f t="shared" ca="1" si="3"/>
        <v>Wei Tan</v>
      </c>
    </row>
    <row r="136" spans="1:13" x14ac:dyDescent="0.25">
      <c r="A136" s="5" t="s">
        <v>142</v>
      </c>
      <c r="B136" s="5" t="str" cm="1">
        <f t="array" aca="1" ref="B136" ca="1">INDEX($A:$A,RANDBETWEEN(1,COUNTA($A:$A)),1)</f>
        <v>Julian</v>
      </c>
      <c r="K136" s="7" t="s">
        <v>302</v>
      </c>
      <c r="L136" s="5" t="str" cm="1">
        <f t="array" aca="1" ref="L136" ca="1">INDEX($O$2:$O$21,RANDBETWEEN(1,COUNTA($O$2:$O$21)),1)</f>
        <v>Bi</v>
      </c>
      <c r="M136" s="5" t="str">
        <f t="shared" ca="1" si="3"/>
        <v>Ken Bi</v>
      </c>
    </row>
    <row r="137" spans="1:13" x14ac:dyDescent="0.25">
      <c r="A137" s="5" t="s">
        <v>143</v>
      </c>
      <c r="B137" s="5" t="str" cm="1">
        <f t="array" aca="1" ref="B137" ca="1">INDEX($A:$A,RANDBETWEEN(1,COUNTA($A:$A)),1)</f>
        <v>Shelby</v>
      </c>
      <c r="K137" s="7" t="s">
        <v>304</v>
      </c>
      <c r="L137" s="5" t="str" cm="1">
        <f t="array" aca="1" ref="L137" ca="1">INDEX($O$2:$O$21,RANDBETWEEN(1,COUNTA($O$2:$O$21)),1)</f>
        <v>Xi</v>
      </c>
      <c r="M137" s="5" t="str">
        <f t="shared" ca="1" si="3"/>
        <v>Michael Xi</v>
      </c>
    </row>
    <row r="138" spans="1:13" ht="25.5" x14ac:dyDescent="0.25">
      <c r="A138" s="5" t="s">
        <v>144</v>
      </c>
      <c r="B138" s="5" t="str" cm="1">
        <f t="array" aca="1" ref="B138" ca="1">INDEX($A:$A,RANDBETWEEN(1,COUNTA($A:$A)),1)</f>
        <v>Hera</v>
      </c>
      <c r="K138" s="7" t="s">
        <v>306</v>
      </c>
      <c r="L138" s="5" t="str" cm="1">
        <f t="array" aca="1" ref="L138" ca="1">INDEX($O$2:$O$21,RANDBETWEEN(1,COUNTA($O$2:$O$21)),1)</f>
        <v>Sze</v>
      </c>
      <c r="M138" s="5" t="str">
        <f t="shared" ca="1" si="3"/>
        <v>Christopher Sze</v>
      </c>
    </row>
    <row r="139" spans="1:13" x14ac:dyDescent="0.25">
      <c r="A139" s="5" t="s">
        <v>145</v>
      </c>
      <c r="B139" s="5" t="str" cm="1">
        <f t="array" aca="1" ref="B139" ca="1">INDEX($A:$A,RANDBETWEEN(1,COUNTA($A:$A)),1)</f>
        <v>Samantha</v>
      </c>
      <c r="K139" s="7" t="s">
        <v>308</v>
      </c>
      <c r="L139" s="5" t="str" cm="1">
        <f t="array" aca="1" ref="L139" ca="1">INDEX($O$2:$O$21,RANDBETWEEN(1,COUNTA($O$2:$O$21)),1)</f>
        <v>Foo</v>
      </c>
      <c r="M139" s="5" t="str">
        <f t="shared" ca="1" si="3"/>
        <v>Danial Foo</v>
      </c>
    </row>
    <row r="140" spans="1:13" x14ac:dyDescent="0.25">
      <c r="A140" s="5" t="s">
        <v>146</v>
      </c>
      <c r="B140" s="5" t="str" cm="1">
        <f t="array" aca="1" ref="B140" ca="1">INDEX($A:$A,RANDBETWEEN(1,COUNTA($A:$A)),1)</f>
        <v>Mandy</v>
      </c>
      <c r="K140" s="7" t="s">
        <v>309</v>
      </c>
      <c r="L140" s="5" t="str" cm="1">
        <f t="array" aca="1" ref="L140" ca="1">INDEX($O$2:$O$21,RANDBETWEEN(1,COUNTA($O$2:$O$21)),1)</f>
        <v>Tan</v>
      </c>
      <c r="M140" s="5" t="str">
        <f t="shared" ca="1" si="3"/>
        <v>hongkai Tan</v>
      </c>
    </row>
    <row r="141" spans="1:13" x14ac:dyDescent="0.25">
      <c r="A141" s="5" t="s">
        <v>147</v>
      </c>
      <c r="B141" s="5" t="str" cm="1">
        <f t="array" aca="1" ref="B141" ca="1">INDEX($A:$A,RANDBETWEEN(1,COUNTA($A:$A)),1)</f>
        <v>Vance</v>
      </c>
      <c r="K141" s="7" t="s">
        <v>311</v>
      </c>
      <c r="L141" s="5" t="str" cm="1">
        <f t="array" aca="1" ref="L141" ca="1">INDEX($O$2:$O$21,RANDBETWEEN(1,COUNTA($O$2:$O$21)),1)</f>
        <v>Si</v>
      </c>
      <c r="M141" s="5" t="str">
        <f t="shared" ca="1" si="3"/>
        <v>lee Si</v>
      </c>
    </row>
    <row r="142" spans="1:13" x14ac:dyDescent="0.25">
      <c r="A142" s="5" t="s">
        <v>148</v>
      </c>
      <c r="B142" s="5" t="str" cm="1">
        <f t="array" aca="1" ref="B142" ca="1">INDEX($A:$A,RANDBETWEEN(1,COUNTA($A:$A)),1)</f>
        <v>Tristan</v>
      </c>
      <c r="K142" s="7" t="s">
        <v>313</v>
      </c>
      <c r="L142" s="5" t="str" cm="1">
        <f t="array" aca="1" ref="L142" ca="1">INDEX($O$2:$O$21,RANDBETWEEN(1,COUNTA($O$2:$O$21)),1)</f>
        <v>Chang</v>
      </c>
      <c r="M142" s="5" t="str">
        <f t="shared" ca="1" si="3"/>
        <v>Jordan Chang</v>
      </c>
    </row>
    <row r="143" spans="1:13" x14ac:dyDescent="0.25">
      <c r="A143" s="5" t="s">
        <v>149</v>
      </c>
      <c r="B143" s="5" t="str" cm="1">
        <f t="array" aca="1" ref="B143" ca="1">INDEX($A:$A,RANDBETWEEN(1,COUNTA($A:$A)),1)</f>
        <v>Emerald</v>
      </c>
      <c r="K143" s="7" t="s">
        <v>315</v>
      </c>
      <c r="L143" s="5" t="str" cm="1">
        <f t="array" aca="1" ref="L143" ca="1">INDEX($O$2:$O$21,RANDBETWEEN(1,COUNTA($O$2:$O$21)),1)</f>
        <v>Ong</v>
      </c>
      <c r="M143" s="5" t="str">
        <f t="shared" ca="1" si="3"/>
        <v>athan Ong</v>
      </c>
    </row>
    <row r="144" spans="1:13" x14ac:dyDescent="0.25">
      <c r="A144" s="5" t="s">
        <v>150</v>
      </c>
      <c r="B144" s="5" t="str" cm="1">
        <f t="array" aca="1" ref="B144" ca="1">INDEX($A:$A,RANDBETWEEN(1,COUNTA($A:$A)),1)</f>
        <v>Chief</v>
      </c>
      <c r="K144" s="7" t="s">
        <v>317</v>
      </c>
      <c r="L144" s="5" t="str" cm="1">
        <f t="array" aca="1" ref="L144" ca="1">INDEX($O$2:$O$21,RANDBETWEEN(1,COUNTA($O$2:$O$21)),1)</f>
        <v>Muhammad</v>
      </c>
      <c r="M144" s="5" t="str">
        <f t="shared" ca="1" si="3"/>
        <v>Jess Muhammad</v>
      </c>
    </row>
    <row r="145" spans="1:13" x14ac:dyDescent="0.25">
      <c r="A145" s="5" t="s">
        <v>151</v>
      </c>
      <c r="B145" s="5" t="str" cm="1">
        <f t="array" aca="1" ref="B145" ca="1">INDEX($A:$A,RANDBETWEEN(1,COUNTA($A:$A)),1)</f>
        <v>Luna</v>
      </c>
      <c r="K145" s="7" t="s">
        <v>319</v>
      </c>
      <c r="L145" s="5" t="str" cm="1">
        <f t="array" aca="1" ref="L145" ca="1">INDEX($O$2:$O$21,RANDBETWEEN(1,COUNTA($O$2:$O$21)),1)</f>
        <v>Chang</v>
      </c>
      <c r="M145" s="5" t="str">
        <f t="shared" ca="1" si="3"/>
        <v>Gabriel Chang</v>
      </c>
    </row>
    <row r="146" spans="1:13" x14ac:dyDescent="0.25">
      <c r="A146" s="5" t="s">
        <v>152</v>
      </c>
      <c r="B146" s="5" t="str" cm="1">
        <f t="array" aca="1" ref="B146" ca="1">INDEX($A:$A,RANDBETWEEN(1,COUNTA($A:$A)),1)</f>
        <v>Kelsie</v>
      </c>
      <c r="K146" s="7" t="s">
        <v>321</v>
      </c>
      <c r="L146" s="5" t="str" cm="1">
        <f t="array" aca="1" ref="L146" ca="1">INDEX($O$2:$O$21,RANDBETWEEN(1,COUNTA($O$2:$O$21)),1)</f>
        <v>Goh</v>
      </c>
      <c r="M146" s="5" t="str">
        <f t="shared" ca="1" si="3"/>
        <v>Keefe Goh</v>
      </c>
    </row>
    <row r="147" spans="1:13" x14ac:dyDescent="0.25">
      <c r="A147" s="5" t="s">
        <v>153</v>
      </c>
      <c r="B147" s="5" t="str" cm="1">
        <f t="array" aca="1" ref="B147" ca="1">INDEX($A:$A,RANDBETWEEN(1,COUNTA($A:$A)),1)</f>
        <v>Ruby</v>
      </c>
      <c r="K147" s="7" t="s">
        <v>323</v>
      </c>
      <c r="L147" s="5" t="str" cm="1">
        <f t="array" aca="1" ref="L147" ca="1">INDEX($O$2:$O$21,RANDBETWEEN(1,COUNTA($O$2:$O$21)),1)</f>
        <v>Koo</v>
      </c>
      <c r="M147" s="5" t="str">
        <f t="shared" ca="1" si="3"/>
        <v>M Koo</v>
      </c>
    </row>
    <row r="148" spans="1:13" x14ac:dyDescent="0.25">
      <c r="A148" s="5" t="s">
        <v>154</v>
      </c>
      <c r="B148" s="5" t="str" cm="1">
        <f t="array" aca="1" ref="B148" ca="1">INDEX($A:$A,RANDBETWEEN(1,COUNTA($A:$A)),1)</f>
        <v>April</v>
      </c>
      <c r="K148" s="7" t="s">
        <v>325</v>
      </c>
      <c r="L148" s="5" t="str" cm="1">
        <f t="array" aca="1" ref="L148" ca="1">INDEX($O$2:$O$21,RANDBETWEEN(1,COUNTA($O$2:$O$21)),1)</f>
        <v>Ong</v>
      </c>
      <c r="M148" s="5" t="str">
        <f t="shared" ca="1" si="3"/>
        <v>Zander Ong</v>
      </c>
    </row>
    <row r="149" spans="1:13" x14ac:dyDescent="0.25">
      <c r="A149" s="5" t="s">
        <v>155</v>
      </c>
      <c r="B149" s="5" t="str" cm="1">
        <f t="array" aca="1" ref="B149" ca="1">INDEX($A:$A,RANDBETWEEN(1,COUNTA($A:$A)),1)</f>
        <v>Jenna</v>
      </c>
      <c r="K149" s="7" t="s">
        <v>327</v>
      </c>
      <c r="L149" s="5" t="str" cm="1">
        <f t="array" aca="1" ref="L149" ca="1">INDEX($O$2:$O$21,RANDBETWEEN(1,COUNTA($O$2:$O$21)),1)</f>
        <v>Ong</v>
      </c>
      <c r="M149" s="5" t="str">
        <f t="shared" ca="1" si="3"/>
        <v>Derrick Ong</v>
      </c>
    </row>
    <row r="150" spans="1:13" x14ac:dyDescent="0.25">
      <c r="A150" s="5" t="s">
        <v>156</v>
      </c>
      <c r="B150" s="5" t="str" cm="1">
        <f t="array" aca="1" ref="B150" ca="1">INDEX($A:$A,RANDBETWEEN(1,COUNTA($A:$A)),1)</f>
        <v>Shelby</v>
      </c>
      <c r="K150" s="7" t="s">
        <v>329</v>
      </c>
      <c r="L150" s="5" t="str" cm="1">
        <f t="array" aca="1" ref="L150" ca="1">INDEX($O$2:$O$21,RANDBETWEEN(1,COUNTA($O$2:$O$21)),1)</f>
        <v>Koo</v>
      </c>
      <c r="M150" s="5" t="str">
        <f t="shared" ca="1" si="3"/>
        <v>Trivikram Koo</v>
      </c>
    </row>
    <row r="151" spans="1:13" x14ac:dyDescent="0.25">
      <c r="A151" s="5" t="s">
        <v>157</v>
      </c>
      <c r="B151" s="5" t="str" cm="1">
        <f t="array" aca="1" ref="B151" ca="1">INDEX($A:$A,RANDBETWEEN(1,COUNTA($A:$A)),1)</f>
        <v>Jaxon</v>
      </c>
      <c r="K151" s="7" t="s">
        <v>331</v>
      </c>
      <c r="L151" s="5" t="str" cm="1">
        <f t="array" aca="1" ref="L151" ca="1">INDEX($O$2:$O$21,RANDBETWEEN(1,COUNTA($O$2:$O$21)),1)</f>
        <v>Sze</v>
      </c>
      <c r="M151" s="5" t="str">
        <f t="shared" ca="1" si="3"/>
        <v>Koh Sze</v>
      </c>
    </row>
    <row r="152" spans="1:13" x14ac:dyDescent="0.25">
      <c r="A152" s="5"/>
      <c r="B152" s="5" t="str" cm="1">
        <f t="array" aca="1" ref="B152" ca="1">INDEX($A:$A,RANDBETWEEN(1,COUNTA($A:$A)),1)</f>
        <v>Iris</v>
      </c>
      <c r="K152" s="7" t="s">
        <v>333</v>
      </c>
      <c r="L152" s="5" t="str" cm="1">
        <f t="array" aca="1" ref="L152" ca="1">INDEX($O$2:$O$21,RANDBETWEEN(1,COUNTA($O$2:$O$21)),1)</f>
        <v>Ong</v>
      </c>
      <c r="M152" s="5" t="str">
        <f t="shared" ca="1" si="3"/>
        <v>Morgan Ong</v>
      </c>
    </row>
    <row r="153" spans="1:13" x14ac:dyDescent="0.25">
      <c r="A153" s="5"/>
      <c r="B153" s="5" t="str" cm="1">
        <f t="array" aca="1" ref="B153" ca="1">INDEX($A:$A,RANDBETWEEN(1,COUNTA($A:$A)),1)</f>
        <v>Juliet</v>
      </c>
      <c r="K153" s="7" t="s">
        <v>335</v>
      </c>
      <c r="L153" s="5" t="str" cm="1">
        <f t="array" aca="1" ref="L153" ca="1">INDEX($O$2:$O$21,RANDBETWEEN(1,COUNTA($O$2:$O$21)),1)</f>
        <v>Chen</v>
      </c>
      <c r="M153" s="5" t="str">
        <f t="shared" ca="1" si="3"/>
        <v>Nish Chen</v>
      </c>
    </row>
    <row r="154" spans="1:13" x14ac:dyDescent="0.25">
      <c r="A154" s="5"/>
      <c r="B154" s="5" t="str" cm="1">
        <f t="array" aca="1" ref="B154" ca="1">INDEX($A:$A,RANDBETWEEN(1,COUNTA($A:$A)),1)</f>
        <v>Lacy</v>
      </c>
      <c r="K154" s="7" t="s">
        <v>336</v>
      </c>
      <c r="L154" s="5" t="str" cm="1">
        <f t="array" aca="1" ref="L154" ca="1">INDEX($O$2:$O$21,RANDBETWEEN(1,COUNTA($O$2:$O$21)),1)</f>
        <v>Long</v>
      </c>
      <c r="M154" s="5" t="str">
        <f t="shared" ca="1" si="3"/>
        <v>Tony Long</v>
      </c>
    </row>
    <row r="155" spans="1:13" x14ac:dyDescent="0.25">
      <c r="A155" s="5"/>
      <c r="B155" s="5" t="str" cm="1">
        <f t="array" aca="1" ref="B155" ca="1">INDEX($A:$A,RANDBETWEEN(1,COUNTA($A:$A)),1)</f>
        <v>Colin</v>
      </c>
      <c r="K155" s="7" t="s">
        <v>338</v>
      </c>
      <c r="L155" s="5" t="str" cm="1">
        <f t="array" aca="1" ref="L155" ca="1">INDEX($O$2:$O$21,RANDBETWEEN(1,COUNTA($O$2:$O$21)),1)</f>
        <v>Muhammad</v>
      </c>
      <c r="M155" s="5" t="str">
        <f t="shared" ca="1" si="3"/>
        <v>Clemens Muhammad</v>
      </c>
    </row>
    <row r="156" spans="1:13" x14ac:dyDescent="0.25">
      <c r="A156" s="5"/>
      <c r="B156" s="5" t="str" cm="1">
        <f t="array" aca="1" ref="B156" ca="1">INDEX($A:$A,RANDBETWEEN(1,COUNTA($A:$A)),1)</f>
        <v>Elton</v>
      </c>
      <c r="K156" s="7" t="s">
        <v>340</v>
      </c>
      <c r="L156" s="5" t="str" cm="1">
        <f t="array" aca="1" ref="L156" ca="1">INDEX($O$2:$O$21,RANDBETWEEN(1,COUNTA($O$2:$O$21)),1)</f>
        <v>Long</v>
      </c>
      <c r="M156" s="5" t="str">
        <f t="shared" ca="1" si="3"/>
        <v>Hong wei Long</v>
      </c>
    </row>
    <row r="157" spans="1:13" x14ac:dyDescent="0.25">
      <c r="A157" s="5"/>
      <c r="B157" s="5" t="str" cm="1">
        <f t="array" aca="1" ref="B157" ca="1">INDEX($A:$A,RANDBETWEEN(1,COUNTA($A:$A)),1)</f>
        <v>Jude</v>
      </c>
      <c r="K157" s="7" t="s">
        <v>342</v>
      </c>
      <c r="L157" s="5" t="str" cm="1">
        <f t="array" aca="1" ref="L157" ca="1">INDEX($O$2:$O$21,RANDBETWEEN(1,COUNTA($O$2:$O$21)),1)</f>
        <v>Chen</v>
      </c>
      <c r="M157" s="5" t="str">
        <f t="shared" ca="1" si="3"/>
        <v>Fuzz Chen</v>
      </c>
    </row>
    <row r="158" spans="1:13" x14ac:dyDescent="0.25">
      <c r="A158" s="5"/>
      <c r="B158" s="5" t="str" cm="1">
        <f t="array" aca="1" ref="B158" ca="1">INDEX($A:$A,RANDBETWEEN(1,COUNTA($A:$A)),1)</f>
        <v>Hera</v>
      </c>
      <c r="K158" s="7" t="s">
        <v>344</v>
      </c>
      <c r="L158" s="5" t="str" cm="1">
        <f t="array" aca="1" ref="L158" ca="1">INDEX($O$2:$O$21,RANDBETWEEN(1,COUNTA($O$2:$O$21)),1)</f>
        <v>Long</v>
      </c>
      <c r="M158" s="5" t="str">
        <f t="shared" ca="1" si="3"/>
        <v>Jackson Long</v>
      </c>
    </row>
    <row r="159" spans="1:13" x14ac:dyDescent="0.25">
      <c r="A159" s="5"/>
      <c r="B159" s="5" t="str" cm="1">
        <f t="array" aca="1" ref="B159" ca="1">INDEX($A:$A,RANDBETWEEN(1,COUNTA($A:$A)),1)</f>
        <v>Hera</v>
      </c>
      <c r="K159" s="7" t="s">
        <v>346</v>
      </c>
      <c r="L159" s="5" t="str" cm="1">
        <f t="array" aca="1" ref="L159" ca="1">INDEX($O$2:$O$21,RANDBETWEEN(1,COUNTA($O$2:$O$21)),1)</f>
        <v>Soon</v>
      </c>
      <c r="M159" s="5" t="str">
        <f t="shared" ca="1" si="3"/>
        <v>Chen Soon</v>
      </c>
    </row>
    <row r="160" spans="1:13" x14ac:dyDescent="0.25">
      <c r="A160" s="5"/>
      <c r="B160" s="5" t="str" cm="1">
        <f t="array" aca="1" ref="B160" ca="1">INDEX($A:$A,RANDBETWEEN(1,COUNTA($A:$A)),1)</f>
        <v>Bonita</v>
      </c>
      <c r="K160" s="7" t="s">
        <v>348</v>
      </c>
      <c r="L160" s="5" t="str" cm="1">
        <f t="array" aca="1" ref="L160" ca="1">INDEX($O$2:$O$21,RANDBETWEEN(1,COUNTA($O$2:$O$21)),1)</f>
        <v>Tan</v>
      </c>
      <c r="M160" s="5" t="str">
        <f t="shared" ca="1" si="3"/>
        <v>Peisen Tan</v>
      </c>
    </row>
    <row r="161" spans="1:13" x14ac:dyDescent="0.25">
      <c r="A161" s="5"/>
      <c r="B161" s="5" t="str" cm="1">
        <f t="array" aca="1" ref="B161" ca="1">INDEX($A:$A,RANDBETWEEN(1,COUNTA($A:$A)),1)</f>
        <v>Handsome</v>
      </c>
      <c r="K161" s="7" t="s">
        <v>350</v>
      </c>
      <c r="L161" s="5" t="str" cm="1">
        <f t="array" aca="1" ref="L161" ca="1">INDEX($O$2:$O$21,RANDBETWEEN(1,COUNTA($O$2:$O$21)),1)</f>
        <v>Tan</v>
      </c>
      <c r="M161" s="5" t="str">
        <f t="shared" ca="1" si="3"/>
        <v>Joseph Tan</v>
      </c>
    </row>
    <row r="162" spans="1:13" x14ac:dyDescent="0.25">
      <c r="A162" s="5"/>
      <c r="B162" s="5" t="str" cm="1">
        <f t="array" aca="1" ref="B162" ca="1">INDEX($A:$A,RANDBETWEEN(1,COUNTA($A:$A)),1)</f>
        <v>Minnie</v>
      </c>
      <c r="K162" s="7" t="s">
        <v>352</v>
      </c>
      <c r="L162" s="5" t="str" cm="1">
        <f t="array" aca="1" ref="L162" ca="1">INDEX($O$2:$O$21,RANDBETWEEN(1,COUNTA($O$2:$O$21)),1)</f>
        <v>Muhammad</v>
      </c>
      <c r="M162" s="5" t="str">
        <f t="shared" ca="1" si="3"/>
        <v>Nathaniel Muhammad</v>
      </c>
    </row>
    <row r="163" spans="1:13" x14ac:dyDescent="0.25">
      <c r="A163" s="5"/>
      <c r="B163" s="5" t="str" cm="1">
        <f t="array" aca="1" ref="B163" ca="1">INDEX($A:$A,RANDBETWEEN(1,COUNTA($A:$A)),1)</f>
        <v>Connor</v>
      </c>
      <c r="K163" s="7" t="s">
        <v>354</v>
      </c>
      <c r="L163" s="5" t="str" cm="1">
        <f t="array" aca="1" ref="L163" ca="1">INDEX($O$2:$O$21,RANDBETWEEN(1,COUNTA($O$2:$O$21)),1)</f>
        <v>Si</v>
      </c>
      <c r="M163" s="5" t="str">
        <f t="shared" ca="1" si="3"/>
        <v>Austin Si</v>
      </c>
    </row>
    <row r="164" spans="1:13" x14ac:dyDescent="0.25">
      <c r="A164" s="5"/>
      <c r="B164" s="5" t="str" cm="1">
        <f t="array" aca="1" ref="B164" ca="1">INDEX($A:$A,RANDBETWEEN(1,COUNTA($A:$A)),1)</f>
        <v>Sheldon</v>
      </c>
      <c r="K164" s="7" t="s">
        <v>356</v>
      </c>
      <c r="L164" s="5" t="str" cm="1">
        <f t="array" aca="1" ref="L164" ca="1">INDEX($O$2:$O$21,RANDBETWEEN(1,COUNTA($O$2:$O$21)),1)</f>
        <v>Chen</v>
      </c>
      <c r="M164" s="5" t="str">
        <f t="shared" ca="1" si="3"/>
        <v>bryan Chen</v>
      </c>
    </row>
    <row r="165" spans="1:13" x14ac:dyDescent="0.25">
      <c r="A165" s="5"/>
      <c r="B165" s="5" t="str" cm="1">
        <f t="array" aca="1" ref="B165" ca="1">INDEX($A:$A,RANDBETWEEN(1,COUNTA($A:$A)),1)</f>
        <v>Skyler</v>
      </c>
      <c r="K165" s="7" t="s">
        <v>358</v>
      </c>
      <c r="L165" s="5" t="str" cm="1">
        <f t="array" aca="1" ref="L165" ca="1">INDEX($O$2:$O$21,RANDBETWEEN(1,COUNTA($O$2:$O$21)),1)</f>
        <v>Chen</v>
      </c>
      <c r="M165" s="5" t="str">
        <f t="shared" ca="1" si="3"/>
        <v>Shahir Chen</v>
      </c>
    </row>
    <row r="166" spans="1:13" x14ac:dyDescent="0.25">
      <c r="A166" s="5"/>
      <c r="B166" s="5" t="str" cm="1">
        <f t="array" aca="1" ref="B166" ca="1">INDEX($A:$A,RANDBETWEEN(1,COUNTA($A:$A)),1)</f>
        <v>Shawnee</v>
      </c>
      <c r="K166" s="7" t="s">
        <v>360</v>
      </c>
      <c r="L166" s="5" t="str" cm="1">
        <f t="array" aca="1" ref="L166" ca="1">INDEX($O$2:$O$21,RANDBETWEEN(1,COUNTA($O$2:$O$21)),1)</f>
        <v>Teo</v>
      </c>
      <c r="M166" s="5" t="str">
        <f t="shared" ca="1" si="3"/>
        <v>Darryl Teo</v>
      </c>
    </row>
    <row r="167" spans="1:13" x14ac:dyDescent="0.25">
      <c r="A167" s="5"/>
      <c r="B167" s="5" t="str" cm="1">
        <f t="array" aca="1" ref="B167" ca="1">INDEX($A:$A,RANDBETWEEN(1,COUNTA($A:$A)),1)</f>
        <v>Toby</v>
      </c>
      <c r="K167" s="7" t="s">
        <v>362</v>
      </c>
      <c r="L167" s="5" t="str" cm="1">
        <f t="array" aca="1" ref="L167" ca="1">INDEX($O$2:$O$21,RANDBETWEEN(1,COUNTA($O$2:$O$21)),1)</f>
        <v>Chang</v>
      </c>
      <c r="M167" s="5" t="str">
        <f t="shared" ca="1" si="3"/>
        <v>zack Chang</v>
      </c>
    </row>
    <row r="168" spans="1:13" x14ac:dyDescent="0.25">
      <c r="A168" s="5"/>
      <c r="B168" s="5" t="str" cm="1">
        <f t="array" aca="1" ref="B168" ca="1">INDEX($A:$A,RANDBETWEEN(1,COUNTA($A:$A)),1)</f>
        <v>Zen</v>
      </c>
      <c r="K168" s="7" t="s">
        <v>364</v>
      </c>
      <c r="L168" s="5" t="str" cm="1">
        <f t="array" aca="1" ref="L168" ca="1">INDEX($O$2:$O$21,RANDBETWEEN(1,COUNTA($O$2:$O$21)),1)</f>
        <v>Ong</v>
      </c>
      <c r="M168" s="5" t="str">
        <f t="shared" ca="1" si="3"/>
        <v>Justin Ong</v>
      </c>
    </row>
    <row r="169" spans="1:13" x14ac:dyDescent="0.25">
      <c r="A169" s="5"/>
      <c r="B169" s="5" t="str" cm="1">
        <f t="array" aca="1" ref="B169" ca="1">INDEX($A:$A,RANDBETWEEN(1,COUNTA($A:$A)),1)</f>
        <v>Thea</v>
      </c>
      <c r="K169" s="7" t="s">
        <v>366</v>
      </c>
      <c r="L169" s="5" t="str" cm="1">
        <f t="array" aca="1" ref="L169" ca="1">INDEX($O$2:$O$21,RANDBETWEEN(1,COUNTA($O$2:$O$21)),1)</f>
        <v>Xi</v>
      </c>
      <c r="M169" s="5" t="str">
        <f t="shared" ca="1" si="3"/>
        <v>Alv Xi</v>
      </c>
    </row>
    <row r="170" spans="1:13" x14ac:dyDescent="0.25">
      <c r="A170" s="5"/>
      <c r="B170" s="5" t="str" cm="1">
        <f t="array" aca="1" ref="B170" ca="1">INDEX($A:$A,RANDBETWEEN(1,COUNTA($A:$A)),1)</f>
        <v>Dragon</v>
      </c>
      <c r="K170" s="7" t="s">
        <v>368</v>
      </c>
      <c r="L170" s="5" t="str" cm="1">
        <f t="array" aca="1" ref="L170" ca="1">INDEX($O$2:$O$21,RANDBETWEEN(1,COUNTA($O$2:$O$21)),1)</f>
        <v>Koo</v>
      </c>
      <c r="M170" s="5" t="str">
        <f t="shared" ca="1" si="3"/>
        <v>Thane Koo</v>
      </c>
    </row>
    <row r="171" spans="1:13" x14ac:dyDescent="0.25">
      <c r="A171" s="5"/>
      <c r="B171" s="5" t="str" cm="1">
        <f t="array" aca="1" ref="B171" ca="1">INDEX($A:$A,RANDBETWEEN(1,COUNTA($A:$A)),1)</f>
        <v>Sassy</v>
      </c>
      <c r="K171" s="7" t="s">
        <v>370</v>
      </c>
      <c r="L171" s="5" t="str" cm="1">
        <f t="array" aca="1" ref="L171" ca="1">INDEX($O$2:$O$21,RANDBETWEEN(1,COUNTA($O$2:$O$21)),1)</f>
        <v>Pow</v>
      </c>
      <c r="M171" s="5" t="str">
        <f t="shared" ca="1" si="3"/>
        <v>Siegfried Pow</v>
      </c>
    </row>
    <row r="172" spans="1:13" x14ac:dyDescent="0.25">
      <c r="A172" s="5"/>
      <c r="B172" s="5" t="str" cm="1">
        <f t="array" aca="1" ref="B172" ca="1">INDEX($A:$A,RANDBETWEEN(1,COUNTA($A:$A)),1)</f>
        <v>Katrina</v>
      </c>
      <c r="K172" s="7" t="s">
        <v>372</v>
      </c>
      <c r="L172" s="5" t="str" cm="1">
        <f t="array" aca="1" ref="L172" ca="1">INDEX($O$2:$O$21,RANDBETWEEN(1,COUNTA($O$2:$O$21)),1)</f>
        <v>Mon</v>
      </c>
      <c r="M172" s="5" t="str">
        <f t="shared" ca="1" si="3"/>
        <v>Cheong Mon</v>
      </c>
    </row>
    <row r="173" spans="1:13" x14ac:dyDescent="0.25">
      <c r="A173" s="5"/>
      <c r="B173" s="5" t="str" cm="1">
        <f t="array" aca="1" ref="B173" ca="1">INDEX($A:$A,RANDBETWEEN(1,COUNTA($A:$A)),1)</f>
        <v>Tucker</v>
      </c>
      <c r="K173" s="7" t="s">
        <v>374</v>
      </c>
      <c r="L173" s="5" t="str" cm="1">
        <f t="array" aca="1" ref="L173" ca="1">INDEX($O$2:$O$21,RANDBETWEEN(1,COUNTA($O$2:$O$21)),1)</f>
        <v>Yong</v>
      </c>
      <c r="M173" s="5" t="str">
        <f t="shared" ca="1" si="3"/>
        <v>Kevan Yong</v>
      </c>
    </row>
    <row r="174" spans="1:13" ht="25.5" x14ac:dyDescent="0.25">
      <c r="A174" s="5"/>
      <c r="B174" s="5" t="str" cm="1">
        <f t="array" aca="1" ref="B174" ca="1">INDEX($A:$A,RANDBETWEEN(1,COUNTA($A:$A)),1)</f>
        <v>Cody</v>
      </c>
      <c r="K174" s="7" t="s">
        <v>376</v>
      </c>
      <c r="L174" s="5" t="str" cm="1">
        <f t="array" aca="1" ref="L174" ca="1">INDEX($O$2:$O$21,RANDBETWEEN(1,COUNTA($O$2:$O$21)),1)</f>
        <v>Chang</v>
      </c>
      <c r="M174" s="5" t="str">
        <f t="shared" ca="1" si="3"/>
        <v>Chun Hwee Chang</v>
      </c>
    </row>
    <row r="175" spans="1:13" x14ac:dyDescent="0.25">
      <c r="A175" s="5"/>
      <c r="B175" s="5" t="str" cm="1">
        <f t="array" aca="1" ref="B175" ca="1">INDEX($A:$A,RANDBETWEEN(1,COUNTA($A:$A)),1)</f>
        <v>Bonita</v>
      </c>
      <c r="K175" s="7" t="s">
        <v>28</v>
      </c>
      <c r="L175" s="5" t="str" cm="1">
        <f t="array" aca="1" ref="L175" ca="1">INDEX($O$2:$O$21,RANDBETWEEN(1,COUNTA($O$2:$O$21)),1)</f>
        <v>Foo</v>
      </c>
      <c r="M175" s="5" t="str">
        <f t="shared" ca="1" si="3"/>
        <v>Richard Foo</v>
      </c>
    </row>
    <row r="176" spans="1:13" x14ac:dyDescent="0.25">
      <c r="A176" s="5"/>
      <c r="B176" s="5" t="str" cm="1">
        <f t="array" aca="1" ref="B176" ca="1">INDEX($A:$A,RANDBETWEEN(1,COUNTA($A:$A)),1)</f>
        <v>Richard</v>
      </c>
      <c r="K176" s="7" t="s">
        <v>379</v>
      </c>
      <c r="L176" s="5" t="str" cm="1">
        <f t="array" aca="1" ref="L176" ca="1">INDEX($O$2:$O$21,RANDBETWEEN(1,COUNTA($O$2:$O$21)),1)</f>
        <v>Teo</v>
      </c>
      <c r="M176" s="5" t="str">
        <f t="shared" ca="1" si="3"/>
        <v>Grantdy Teo</v>
      </c>
    </row>
    <row r="177" spans="1:13" x14ac:dyDescent="0.25">
      <c r="A177" s="5"/>
      <c r="B177" s="5" t="str" cm="1">
        <f t="array" aca="1" ref="B177" ca="1">INDEX($A:$A,RANDBETWEEN(1,COUNTA($A:$A)),1)</f>
        <v>Daisy</v>
      </c>
      <c r="K177" s="7" t="s">
        <v>381</v>
      </c>
      <c r="L177" s="5" t="str" cm="1">
        <f t="array" aca="1" ref="L177" ca="1">INDEX($O$2:$O$21,RANDBETWEEN(1,COUNTA($O$2:$O$21)),1)</f>
        <v>Tan</v>
      </c>
      <c r="M177" s="5" t="str">
        <f t="shared" ca="1" si="3"/>
        <v>Jareth Tan</v>
      </c>
    </row>
    <row r="178" spans="1:13" x14ac:dyDescent="0.25">
      <c r="A178" s="5"/>
      <c r="B178" s="5" t="str" cm="1">
        <f t="array" aca="1" ref="B178" ca="1">INDEX($A:$A,RANDBETWEEN(1,COUNTA($A:$A)),1)</f>
        <v>Chief</v>
      </c>
      <c r="K178" s="7" t="s">
        <v>383</v>
      </c>
      <c r="L178" s="5" t="str" cm="1">
        <f t="array" aca="1" ref="L178" ca="1">INDEX($O$2:$O$21,RANDBETWEEN(1,COUNTA($O$2:$O$21)),1)</f>
        <v>Goh</v>
      </c>
      <c r="M178" s="5" t="str">
        <f t="shared" ca="1" si="3"/>
        <v>Edison Goh</v>
      </c>
    </row>
    <row r="179" spans="1:13" x14ac:dyDescent="0.25">
      <c r="A179" s="5"/>
      <c r="B179" s="5" t="str" cm="1">
        <f t="array" aca="1" ref="B179" ca="1">INDEX($A:$A,RANDBETWEEN(1,COUNTA($A:$A)),1)</f>
        <v>Roxie</v>
      </c>
      <c r="K179" s="7" t="s">
        <v>385</v>
      </c>
      <c r="L179" s="5" t="str" cm="1">
        <f t="array" aca="1" ref="L179" ca="1">INDEX($O$2:$O$21,RANDBETWEEN(1,COUNTA($O$2:$O$21)),1)</f>
        <v>Chen</v>
      </c>
      <c r="M179" s="5" t="str">
        <f t="shared" ca="1" si="3"/>
        <v>Jolly Chen</v>
      </c>
    </row>
    <row r="180" spans="1:13" x14ac:dyDescent="0.25">
      <c r="A180" s="5"/>
      <c r="B180" s="5" t="str" cm="1">
        <f t="array" aca="1" ref="B180" ca="1">INDEX($A:$A,RANDBETWEEN(1,COUNTA($A:$A)),1)</f>
        <v>Piers</v>
      </c>
      <c r="K180" s="7" t="s">
        <v>387</v>
      </c>
      <c r="L180" s="5" t="str" cm="1">
        <f t="array" aca="1" ref="L180" ca="1">INDEX($O$2:$O$21,RANDBETWEEN(1,COUNTA($O$2:$O$21)),1)</f>
        <v>Bi</v>
      </c>
      <c r="M180" s="5" t="str">
        <f t="shared" ca="1" si="3"/>
        <v>Chua Bi</v>
      </c>
    </row>
    <row r="181" spans="1:13" x14ac:dyDescent="0.25">
      <c r="A181" s="5"/>
      <c r="B181" s="5" t="str" cm="1">
        <f t="array" aca="1" ref="B181" ca="1">INDEX($A:$A,RANDBETWEEN(1,COUNTA($A:$A)),1)</f>
        <v>Lady</v>
      </c>
      <c r="K181" s="7" t="s">
        <v>389</v>
      </c>
      <c r="L181" s="5" t="str" cm="1">
        <f t="array" aca="1" ref="L181" ca="1">INDEX($O$2:$O$21,RANDBETWEEN(1,COUNTA($O$2:$O$21)),1)</f>
        <v>Yong</v>
      </c>
      <c r="M181" s="5" t="str">
        <f t="shared" ca="1" si="3"/>
        <v>Dominic Yong</v>
      </c>
    </row>
    <row r="182" spans="1:13" x14ac:dyDescent="0.25">
      <c r="A182" s="5"/>
      <c r="B182" s="5" t="str" cm="1">
        <f t="array" aca="1" ref="B182" ca="1">INDEX($A:$A,RANDBETWEEN(1,COUNTA($A:$A)),1)</f>
        <v>Hallie</v>
      </c>
      <c r="K182" s="7" t="s">
        <v>391</v>
      </c>
      <c r="L182" s="5" t="str" cm="1">
        <f t="array" aca="1" ref="L182" ca="1">INDEX($O$2:$O$21,RANDBETWEEN(1,COUNTA($O$2:$O$21)),1)</f>
        <v>Bi</v>
      </c>
      <c r="M182" s="5" t="str">
        <f t="shared" ca="1" si="3"/>
        <v>Sharan Bi</v>
      </c>
    </row>
    <row r="183" spans="1:13" x14ac:dyDescent="0.25">
      <c r="A183" s="5"/>
      <c r="B183" s="5" t="str" cm="1">
        <f t="array" aca="1" ref="B183" ca="1">INDEX($A:$A,RANDBETWEEN(1,COUNTA($A:$A)),1)</f>
        <v>Julian</v>
      </c>
      <c r="K183" s="7" t="s">
        <v>393</v>
      </c>
      <c r="L183" s="5" t="str" cm="1">
        <f t="array" aca="1" ref="L183" ca="1">INDEX($O$2:$O$21,RANDBETWEEN(1,COUNTA($O$2:$O$21)),1)</f>
        <v>Mon</v>
      </c>
      <c r="M183" s="5" t="str">
        <f t="shared" ca="1" si="3"/>
        <v>Ace Mon</v>
      </c>
    </row>
    <row r="184" spans="1:13" x14ac:dyDescent="0.25">
      <c r="A184" s="5"/>
      <c r="B184" s="5" t="str" cm="1">
        <f t="array" aca="1" ref="B184" ca="1">INDEX($A:$A,RANDBETWEEN(1,COUNTA($A:$A)),1)</f>
        <v>Sheldon</v>
      </c>
      <c r="K184" s="7" t="s">
        <v>395</v>
      </c>
      <c r="L184" s="5" t="str" cm="1">
        <f t="array" aca="1" ref="L184" ca="1">INDEX($O$2:$O$21,RANDBETWEEN(1,COUNTA($O$2:$O$21)),1)</f>
        <v>Long</v>
      </c>
      <c r="M184" s="5" t="str">
        <f t="shared" ca="1" si="3"/>
        <v>Aqmal Long</v>
      </c>
    </row>
    <row r="185" spans="1:13" x14ac:dyDescent="0.25">
      <c r="A185" s="5"/>
      <c r="B185" s="5" t="str" cm="1">
        <f t="array" aca="1" ref="B185" ca="1">INDEX($A:$A,RANDBETWEEN(1,COUNTA($A:$A)),1)</f>
        <v>Shawnee</v>
      </c>
      <c r="K185" s="7" t="s">
        <v>397</v>
      </c>
      <c r="L185" s="5" t="str" cm="1">
        <f t="array" aca="1" ref="L185" ca="1">INDEX($O$2:$O$21,RANDBETWEEN(1,COUNTA($O$2:$O$21)),1)</f>
        <v>Si</v>
      </c>
      <c r="M185" s="5" t="str">
        <f t="shared" ca="1" si="3"/>
        <v>Aloy Si</v>
      </c>
    </row>
    <row r="186" spans="1:13" x14ac:dyDescent="0.25">
      <c r="A186" s="5"/>
      <c r="B186" s="5" t="str" cm="1">
        <f t="array" aca="1" ref="B186" ca="1">INDEX($A:$A,RANDBETWEEN(1,COUNTA($A:$A)),1)</f>
        <v>Bradley</v>
      </c>
      <c r="K186" s="7" t="s">
        <v>399</v>
      </c>
      <c r="L186" s="5" t="str" cm="1">
        <f t="array" aca="1" ref="L186" ca="1">INDEX($O$2:$O$21,RANDBETWEEN(1,COUNTA($O$2:$O$21)),1)</f>
        <v>Chen</v>
      </c>
      <c r="M186" s="5" t="str">
        <f t="shared" ca="1" si="3"/>
        <v>Jun Wei Chen</v>
      </c>
    </row>
    <row r="187" spans="1:13" x14ac:dyDescent="0.25">
      <c r="A187" s="5"/>
      <c r="B187" s="5" t="str" cm="1">
        <f t="array" aca="1" ref="B187" ca="1">INDEX($A:$A,RANDBETWEEN(1,COUNTA($A:$A)),1)</f>
        <v>Molly</v>
      </c>
      <c r="K187" s="7" t="s">
        <v>401</v>
      </c>
      <c r="L187" s="5" t="str" cm="1">
        <f t="array" aca="1" ref="L187" ca="1">INDEX($O$2:$O$21,RANDBETWEEN(1,COUNTA($O$2:$O$21)),1)</f>
        <v>Foo</v>
      </c>
      <c r="M187" s="5" t="str">
        <f t="shared" ca="1" si="3"/>
        <v>Imran Foo</v>
      </c>
    </row>
    <row r="188" spans="1:13" x14ac:dyDescent="0.25">
      <c r="A188" s="5"/>
      <c r="B188" s="5" t="str" cm="1">
        <f t="array" aca="1" ref="B188" ca="1">INDEX($A:$A,RANDBETWEEN(1,COUNTA($A:$A)),1)</f>
        <v>Bobby</v>
      </c>
      <c r="K188" s="7" t="s">
        <v>403</v>
      </c>
      <c r="L188" s="5" t="str" cm="1">
        <f t="array" aca="1" ref="L188" ca="1">INDEX($O$2:$O$21,RANDBETWEEN(1,COUNTA($O$2:$O$21)),1)</f>
        <v>Sze</v>
      </c>
      <c r="M188" s="5" t="str">
        <f t="shared" ca="1" si="3"/>
        <v>IRFAN Sze</v>
      </c>
    </row>
    <row r="189" spans="1:13" x14ac:dyDescent="0.25">
      <c r="A189" s="5"/>
      <c r="B189" s="5" t="str" cm="1">
        <f t="array" aca="1" ref="B189" ca="1">INDEX($A:$A,RANDBETWEEN(1,COUNTA($A:$A)),1)</f>
        <v>Fighter</v>
      </c>
      <c r="K189" s="7" t="s">
        <v>405</v>
      </c>
      <c r="L189" s="5" t="str" cm="1">
        <f t="array" aca="1" ref="L189" ca="1">INDEX($O$2:$O$21,RANDBETWEEN(1,COUNTA($O$2:$O$21)),1)</f>
        <v>Goh</v>
      </c>
      <c r="M189" s="5" t="str">
        <f t="shared" ca="1" si="3"/>
        <v>Lyon Goh</v>
      </c>
    </row>
    <row r="190" spans="1:13" x14ac:dyDescent="0.25">
      <c r="A190" s="5"/>
      <c r="B190" s="5" t="str" cm="1">
        <f t="array" aca="1" ref="B190" ca="1">INDEX($A:$A,RANDBETWEEN(1,COUNTA($A:$A)),1)</f>
        <v>Dorothy</v>
      </c>
      <c r="K190" s="7" t="s">
        <v>406</v>
      </c>
      <c r="L190" s="5" t="str" cm="1">
        <f t="array" aca="1" ref="L190" ca="1">INDEX($O$2:$O$21,RANDBETWEEN(1,COUNTA($O$2:$O$21)),1)</f>
        <v>Pow</v>
      </c>
      <c r="M190" s="5" t="str">
        <f t="shared" ca="1" si="3"/>
        <v>Tyris Pow</v>
      </c>
    </row>
    <row r="191" spans="1:13" x14ac:dyDescent="0.25">
      <c r="A191" s="5"/>
      <c r="B191" s="5" t="str" cm="1">
        <f t="array" aca="1" ref="B191" ca="1">INDEX($A:$A,RANDBETWEEN(1,COUNTA($A:$A)),1)</f>
        <v>Mae</v>
      </c>
      <c r="K191" s="7" t="s">
        <v>408</v>
      </c>
      <c r="L191" s="5" t="str" cm="1">
        <f t="array" aca="1" ref="L191" ca="1">INDEX($O$2:$O$21,RANDBETWEEN(1,COUNTA($O$2:$O$21)),1)</f>
        <v>Bi</v>
      </c>
      <c r="M191" s="5" t="str">
        <f t="shared" ca="1" si="3"/>
        <v>Derrik Bi</v>
      </c>
    </row>
    <row r="192" spans="1:13" x14ac:dyDescent="0.25">
      <c r="A192" s="5"/>
      <c r="B192" s="5" t="str" cm="1">
        <f t="array" aca="1" ref="B192" ca="1">INDEX($A:$A,RANDBETWEEN(1,COUNTA($A:$A)),1)</f>
        <v>Bella</v>
      </c>
      <c r="K192" s="7" t="s">
        <v>410</v>
      </c>
      <c r="L192" s="5" t="str" cm="1">
        <f t="array" aca="1" ref="L192" ca="1">INDEX($O$2:$O$21,RANDBETWEEN(1,COUNTA($O$2:$O$21)),1)</f>
        <v>Mon</v>
      </c>
      <c r="M192" s="5" t="str">
        <f t="shared" ca="1" si="3"/>
        <v>Alan Mon</v>
      </c>
    </row>
    <row r="193" spans="1:13" x14ac:dyDescent="0.25">
      <c r="A193" s="5"/>
      <c r="B193" s="5" t="str" cm="1">
        <f t="array" aca="1" ref="B193" ca="1">INDEX($A:$A,RANDBETWEEN(1,COUNTA($A:$A)),1)</f>
        <v>Bradley</v>
      </c>
      <c r="K193" s="7" t="s">
        <v>412</v>
      </c>
      <c r="L193" s="5" t="str" cm="1">
        <f t="array" aca="1" ref="L193" ca="1">INDEX($O$2:$O$21,RANDBETWEEN(1,COUNTA($O$2:$O$21)),1)</f>
        <v>Mon</v>
      </c>
      <c r="M193" s="5" t="str">
        <f t="shared" ca="1" si="3"/>
        <v>Swami Mon</v>
      </c>
    </row>
    <row r="194" spans="1:13" x14ac:dyDescent="0.25">
      <c r="A194" s="5"/>
      <c r="B194" s="5" t="str" cm="1">
        <f t="array" aca="1" ref="B194" ca="1">INDEX($A:$A,RANDBETWEEN(1,COUNTA($A:$A)),1)</f>
        <v>Olivia</v>
      </c>
      <c r="K194" s="7" t="s">
        <v>414</v>
      </c>
      <c r="L194" s="5" t="str" cm="1">
        <f t="array" aca="1" ref="L194" ca="1">INDEX($O$2:$O$21,RANDBETWEEN(1,COUNTA($O$2:$O$21)),1)</f>
        <v>Soon</v>
      </c>
      <c r="M194" s="5" t="str">
        <f t="shared" ca="1" si="3"/>
        <v>Shane Soon</v>
      </c>
    </row>
    <row r="195" spans="1:13" x14ac:dyDescent="0.25">
      <c r="A195" s="5"/>
      <c r="B195" s="5" t="str" cm="1">
        <f t="array" aca="1" ref="B195" ca="1">INDEX($A:$A,RANDBETWEEN(1,COUNTA($A:$A)),1)</f>
        <v>Noel</v>
      </c>
      <c r="K195" s="7" t="s">
        <v>416</v>
      </c>
      <c r="L195" s="5" t="str" cm="1">
        <f t="array" aca="1" ref="L195" ca="1">INDEX($O$2:$O$21,RANDBETWEEN(1,COUNTA($O$2:$O$21)),1)</f>
        <v>Foo</v>
      </c>
      <c r="M195" s="5" t="str">
        <f t="shared" ca="1" si="3"/>
        <v>YongJae Foo</v>
      </c>
    </row>
    <row r="196" spans="1:13" x14ac:dyDescent="0.25">
      <c r="A196" s="5"/>
      <c r="B196" s="5" t="str" cm="1">
        <f t="array" aca="1" ref="B196" ca="1">INDEX($A:$A,RANDBETWEEN(1,COUNTA($A:$A)),1)</f>
        <v>Joy</v>
      </c>
      <c r="K196" s="7" t="s">
        <v>418</v>
      </c>
      <c r="L196" s="5" t="str" cm="1">
        <f t="array" aca="1" ref="L196" ca="1">INDEX($O$2:$O$21,RANDBETWEEN(1,COUNTA($O$2:$O$21)),1)</f>
        <v>Long</v>
      </c>
      <c r="M196" s="5" t="str">
        <f t="shared" ca="1" si="3"/>
        <v>kitson Long</v>
      </c>
    </row>
    <row r="197" spans="1:13" x14ac:dyDescent="0.25">
      <c r="A197" s="5"/>
      <c r="B197" s="5" t="str" cm="1">
        <f t="array" aca="1" ref="B197" ca="1">INDEX($A:$A,RANDBETWEEN(1,COUNTA($A:$A)),1)</f>
        <v>Bashful</v>
      </c>
      <c r="K197" s="7" t="s">
        <v>419</v>
      </c>
      <c r="L197" s="5" t="str" cm="1">
        <f t="array" aca="1" ref="L197" ca="1">INDEX($O$2:$O$21,RANDBETWEEN(1,COUNTA($O$2:$O$21)),1)</f>
        <v>Goh</v>
      </c>
      <c r="M197" s="5" t="str">
        <f t="shared" ca="1" si="3"/>
        <v>neo Goh</v>
      </c>
    </row>
    <row r="198" spans="1:13" x14ac:dyDescent="0.25">
      <c r="A198" s="5"/>
      <c r="B198" s="5" t="str" cm="1">
        <f t="array" aca="1" ref="B198" ca="1">INDEX($A:$A,RANDBETWEEN(1,COUNTA($A:$A)),1)</f>
        <v>Prince</v>
      </c>
      <c r="K198" s="7" t="s">
        <v>421</v>
      </c>
      <c r="L198" s="5" t="str" cm="1">
        <f t="array" aca="1" ref="L198" ca="1">INDEX($O$2:$O$21,RANDBETWEEN(1,COUNTA($O$2:$O$21)),1)</f>
        <v>Goh</v>
      </c>
      <c r="M198" s="5" t="str">
        <f t="shared" ref="M198:M221" ca="1" si="4">CONCATENATE(K198," ", L198)</f>
        <v>J Goh</v>
      </c>
    </row>
    <row r="199" spans="1:13" x14ac:dyDescent="0.25">
      <c r="A199" s="5"/>
      <c r="B199" s="5" t="str" cm="1">
        <f t="array" aca="1" ref="B199" ca="1">INDEX($A:$A,RANDBETWEEN(1,COUNTA($A:$A)),1)</f>
        <v>Bennett</v>
      </c>
      <c r="K199" s="7" t="s">
        <v>423</v>
      </c>
      <c r="L199" s="5" t="str" cm="1">
        <f t="array" aca="1" ref="L199" ca="1">INDEX($O$2:$O$21,RANDBETWEEN(1,COUNTA($O$2:$O$21)),1)</f>
        <v>Goh</v>
      </c>
      <c r="M199" s="5" t="str">
        <f t="shared" ca="1" si="4"/>
        <v>Khey Goh</v>
      </c>
    </row>
    <row r="200" spans="1:13" x14ac:dyDescent="0.25">
      <c r="A200" s="5"/>
      <c r="B200" s="5" t="str" cm="1">
        <f t="array" aca="1" ref="B200" ca="1">INDEX($A:$A,RANDBETWEEN(1,COUNTA($A:$A)),1)</f>
        <v>Raina</v>
      </c>
      <c r="K200" s="7" t="s">
        <v>425</v>
      </c>
      <c r="L200" s="5" t="str" cm="1">
        <f t="array" aca="1" ref="L200" ca="1">INDEX($O$2:$O$21,RANDBETWEEN(1,COUNTA($O$2:$O$21)),1)</f>
        <v>Bi</v>
      </c>
      <c r="M200" s="5" t="str">
        <f t="shared" ca="1" si="4"/>
        <v>Lance Bi</v>
      </c>
    </row>
    <row r="201" spans="1:13" x14ac:dyDescent="0.25">
      <c r="A201" s="5"/>
      <c r="B201" s="5" t="str" cm="1">
        <f t="array" aca="1" ref="B201" ca="1">INDEX($A:$A,RANDBETWEEN(1,COUNTA($A:$A)),1)</f>
        <v>Katia</v>
      </c>
      <c r="K201" s="7" t="s">
        <v>427</v>
      </c>
      <c r="L201" s="5" t="str" cm="1">
        <f t="array" aca="1" ref="L201" ca="1">INDEX($O$2:$O$21,RANDBETWEEN(1,COUNTA($O$2:$O$21)),1)</f>
        <v>Teo</v>
      </c>
      <c r="M201" s="5" t="str">
        <f t="shared" ca="1" si="4"/>
        <v>Ke Wei Teo</v>
      </c>
    </row>
    <row r="202" spans="1:13" x14ac:dyDescent="0.25">
      <c r="A202" s="5"/>
      <c r="B202" s="5" t="str" cm="1">
        <f t="array" aca="1" ref="B202" ca="1">INDEX($A:$A,RANDBETWEEN(1,COUNTA($A:$A)),1)</f>
        <v>Grayson</v>
      </c>
      <c r="K202" s="7" t="s">
        <v>429</v>
      </c>
      <c r="L202" s="5" t="str" cm="1">
        <f t="array" aca="1" ref="L202" ca="1">INDEX($O$2:$O$21,RANDBETWEEN(1,COUNTA($O$2:$O$21)),1)</f>
        <v>Si</v>
      </c>
      <c r="M202" s="5" t="str">
        <f t="shared" ca="1" si="4"/>
        <v>Isaac Si</v>
      </c>
    </row>
    <row r="203" spans="1:13" x14ac:dyDescent="0.25">
      <c r="A203" s="5"/>
      <c r="B203" s="5" t="str" cm="1">
        <f t="array" aca="1" ref="B203" ca="1">INDEX($A:$A,RANDBETWEEN(1,COUNTA($A:$A)),1)</f>
        <v>Grayson</v>
      </c>
      <c r="M203" s="5" t="str">
        <f t="shared" si="4"/>
        <v xml:space="preserve"> </v>
      </c>
    </row>
    <row r="204" spans="1:13" x14ac:dyDescent="0.25">
      <c r="A204" s="5"/>
      <c r="B204" s="5" t="str" cm="1">
        <f t="array" aca="1" ref="B204" ca="1">INDEX($A:$A,RANDBETWEEN(1,COUNTA($A:$A)),1)</f>
        <v>Emerald</v>
      </c>
      <c r="M204" s="5" t="str">
        <f t="shared" si="4"/>
        <v xml:space="preserve"> </v>
      </c>
    </row>
    <row r="205" spans="1:13" x14ac:dyDescent="0.25">
      <c r="A205" s="5"/>
      <c r="B205" s="5" t="str" cm="1">
        <f t="array" aca="1" ref="B205" ca="1">INDEX($A:$A,RANDBETWEEN(1,COUNTA($A:$A)),1)</f>
        <v>Pierre</v>
      </c>
      <c r="M205" s="5" t="str">
        <f t="shared" si="4"/>
        <v xml:space="preserve"> </v>
      </c>
    </row>
    <row r="206" spans="1:13" x14ac:dyDescent="0.25">
      <c r="A206" s="5"/>
      <c r="B206" s="5" t="str" cm="1">
        <f t="array" aca="1" ref="B206" ca="1">INDEX($A:$A,RANDBETWEEN(1,COUNTA($A:$A)),1)</f>
        <v>Hera</v>
      </c>
      <c r="M206" s="5" t="str">
        <f t="shared" si="4"/>
        <v xml:space="preserve"> </v>
      </c>
    </row>
    <row r="207" spans="1:13" x14ac:dyDescent="0.25">
      <c r="A207" s="5"/>
      <c r="B207" s="5" t="str" cm="1">
        <f t="array" aca="1" ref="B207" ca="1">INDEX($A:$A,RANDBETWEEN(1,COUNTA($A:$A)),1)</f>
        <v>Noah</v>
      </c>
      <c r="M207" s="5" t="str">
        <f t="shared" si="4"/>
        <v xml:space="preserve"> </v>
      </c>
    </row>
    <row r="208" spans="1:13" x14ac:dyDescent="0.25">
      <c r="A208" s="5"/>
      <c r="B208" s="5" t="str" cm="1">
        <f t="array" aca="1" ref="B208" ca="1">INDEX($A:$A,RANDBETWEEN(1,COUNTA($A:$A)),1)</f>
        <v>Elliott</v>
      </c>
      <c r="M208" s="5" t="str">
        <f t="shared" si="4"/>
        <v xml:space="preserve"> </v>
      </c>
    </row>
    <row r="209" spans="1:13" x14ac:dyDescent="0.25">
      <c r="A209" s="5"/>
      <c r="B209" s="5" t="str" cm="1">
        <f t="array" aca="1" ref="B209" ca="1">INDEX($A:$A,RANDBETWEEN(1,COUNTA($A:$A)),1)</f>
        <v>Lottie</v>
      </c>
      <c r="M209" s="5" t="str">
        <f t="shared" si="4"/>
        <v xml:space="preserve"> </v>
      </c>
    </row>
    <row r="210" spans="1:13" x14ac:dyDescent="0.25">
      <c r="A210" s="5"/>
      <c r="B210" s="5" t="str" cm="1">
        <f t="array" aca="1" ref="B210" ca="1">INDEX($A:$A,RANDBETWEEN(1,COUNTA($A:$A)),1)</f>
        <v>Mikey</v>
      </c>
      <c r="M210" s="5" t="str">
        <f t="shared" si="4"/>
        <v xml:space="preserve"> </v>
      </c>
    </row>
    <row r="211" spans="1:13" x14ac:dyDescent="0.25">
      <c r="A211" s="5"/>
      <c r="B211" s="5" t="str" cm="1">
        <f t="array" aca="1" ref="B211" ca="1">INDEX($A:$A,RANDBETWEEN(1,COUNTA($A:$A)),1)</f>
        <v>Beauty</v>
      </c>
      <c r="M211" s="5" t="str">
        <f t="shared" si="4"/>
        <v xml:space="preserve"> </v>
      </c>
    </row>
    <row r="212" spans="1:13" x14ac:dyDescent="0.25">
      <c r="A212" s="5"/>
      <c r="B212" s="5" t="str" cm="1">
        <f t="array" aca="1" ref="B212" ca="1">INDEX($A:$A,RANDBETWEEN(1,COUNTA($A:$A)),1)</f>
        <v>Felicity</v>
      </c>
      <c r="M212" s="5" t="str">
        <f t="shared" si="4"/>
        <v xml:space="preserve"> </v>
      </c>
    </row>
    <row r="213" spans="1:13" x14ac:dyDescent="0.25">
      <c r="A213" s="5"/>
      <c r="B213" s="5" t="str" cm="1">
        <f t="array" aca="1" ref="B213" ca="1">INDEX($A:$A,RANDBETWEEN(1,COUNTA($A:$A)),1)</f>
        <v>Iris</v>
      </c>
      <c r="M213" s="5" t="str">
        <f t="shared" si="4"/>
        <v xml:space="preserve"> </v>
      </c>
    </row>
    <row r="214" spans="1:13" x14ac:dyDescent="0.25">
      <c r="A214" s="5"/>
      <c r="B214" s="5" t="str" cm="1">
        <f t="array" aca="1" ref="B214" ca="1">INDEX($A:$A,RANDBETWEEN(1,COUNTA($A:$A)),1)</f>
        <v>Leo</v>
      </c>
      <c r="M214" s="5" t="str">
        <f t="shared" si="4"/>
        <v xml:space="preserve"> </v>
      </c>
    </row>
    <row r="215" spans="1:13" x14ac:dyDescent="0.25">
      <c r="A215" s="5"/>
      <c r="B215" s="5" t="str" cm="1">
        <f t="array" aca="1" ref="B215" ca="1">INDEX($A:$A,RANDBETWEEN(1,COUNTA($A:$A)),1)</f>
        <v>June</v>
      </c>
      <c r="M215" s="5" t="str">
        <f t="shared" si="4"/>
        <v xml:space="preserve"> </v>
      </c>
    </row>
    <row r="216" spans="1:13" x14ac:dyDescent="0.25">
      <c r="A216" s="5"/>
      <c r="B216" s="5" t="str" cm="1">
        <f t="array" aca="1" ref="B216" ca="1">INDEX($A:$A,RANDBETWEEN(1,COUNTA($A:$A)),1)</f>
        <v>Juliet</v>
      </c>
      <c r="M216" s="5" t="str">
        <f t="shared" si="4"/>
        <v xml:space="preserve"> </v>
      </c>
    </row>
    <row r="217" spans="1:13" x14ac:dyDescent="0.25">
      <c r="A217" s="5"/>
      <c r="B217" s="5" t="str" cm="1">
        <f t="array" aca="1" ref="B217" ca="1">INDEX($A:$A,RANDBETWEEN(1,COUNTA($A:$A)),1)</f>
        <v>Chief</v>
      </c>
      <c r="M217" s="5" t="str">
        <f t="shared" si="4"/>
        <v xml:space="preserve"> </v>
      </c>
    </row>
    <row r="218" spans="1:13" x14ac:dyDescent="0.25">
      <c r="A218" s="5"/>
      <c r="B218" s="5" t="str" cm="1">
        <f t="array" aca="1" ref="B218" ca="1">INDEX($A:$A,RANDBETWEEN(1,COUNTA($A:$A)),1)</f>
        <v>Samantha</v>
      </c>
      <c r="M218" s="5" t="str">
        <f t="shared" si="4"/>
        <v xml:space="preserve"> </v>
      </c>
    </row>
    <row r="219" spans="1:13" x14ac:dyDescent="0.25">
      <c r="A219" s="5"/>
      <c r="B219" s="5" t="str" cm="1">
        <f t="array" aca="1" ref="B219" ca="1">INDEX($A:$A,RANDBETWEEN(1,COUNTA($A:$A)),1)</f>
        <v>Cody</v>
      </c>
      <c r="M219" s="5" t="str">
        <f t="shared" si="4"/>
        <v xml:space="preserve"> </v>
      </c>
    </row>
    <row r="220" spans="1:13" x14ac:dyDescent="0.25">
      <c r="A220" s="5"/>
      <c r="B220" s="5" t="str" cm="1">
        <f t="array" aca="1" ref="B220" ca="1">INDEX($A:$A,RANDBETWEEN(1,COUNTA($A:$A)),1)</f>
        <v>Emerald</v>
      </c>
      <c r="M220" s="5" t="str">
        <f t="shared" si="4"/>
        <v xml:space="preserve"> </v>
      </c>
    </row>
    <row r="221" spans="1:13" x14ac:dyDescent="0.25">
      <c r="A221" s="5"/>
      <c r="B221" s="5" t="str" cm="1">
        <f t="array" aca="1" ref="B221" ca="1">INDEX($A:$A,RANDBETWEEN(1,COUNTA($A:$A)),1)</f>
        <v>Bradley</v>
      </c>
      <c r="M221" s="5" t="str">
        <f t="shared" si="4"/>
        <v xml:space="preserve"> </v>
      </c>
    </row>
    <row r="222" spans="1:13" x14ac:dyDescent="0.25">
      <c r="A222" s="5"/>
      <c r="B222" s="5" t="str" cm="1">
        <f t="array" aca="1" ref="B222" ca="1">INDEX($A:$A,RANDBETWEEN(1,COUNTA($A:$A)),1)</f>
        <v>Daphne</v>
      </c>
      <c r="M222" s="5" t="s">
        <v>536</v>
      </c>
    </row>
    <row r="223" spans="1:13" x14ac:dyDescent="0.25">
      <c r="A223" s="5"/>
      <c r="B223" s="5" t="str" cm="1">
        <f t="array" aca="1" ref="B223" ca="1">INDEX($A:$A,RANDBETWEEN(1,COUNTA($A:$A)),1)</f>
        <v>Sheila</v>
      </c>
      <c r="M223" s="5" t="s">
        <v>451</v>
      </c>
    </row>
    <row r="224" spans="1:13" x14ac:dyDescent="0.25">
      <c r="A224" s="5"/>
      <c r="B224" s="5" t="str" cm="1">
        <f t="array" aca="1" ref="B224" ca="1">INDEX($A:$A,RANDBETWEEN(1,COUNTA($A:$A)),1)</f>
        <v>Kieran</v>
      </c>
      <c r="M224" s="5" t="s">
        <v>537</v>
      </c>
    </row>
    <row r="225" spans="1:13" x14ac:dyDescent="0.25">
      <c r="A225" s="5"/>
      <c r="B225" s="5" t="str" cm="1">
        <f t="array" aca="1" ref="B225" ca="1">INDEX($A:$A,RANDBETWEEN(1,COUNTA($A:$A)),1)</f>
        <v>Bonita</v>
      </c>
      <c r="M225" s="5" t="s">
        <v>538</v>
      </c>
    </row>
    <row r="226" spans="1:13" x14ac:dyDescent="0.25">
      <c r="A226" s="5"/>
      <c r="B226" s="5" t="str" cm="1">
        <f t="array" aca="1" ref="B226" ca="1">INDEX($A:$A,RANDBETWEEN(1,COUNTA($A:$A)),1)</f>
        <v>Elton</v>
      </c>
      <c r="M226" s="5" t="s">
        <v>539</v>
      </c>
    </row>
    <row r="227" spans="1:13" x14ac:dyDescent="0.25">
      <c r="A227" s="5"/>
      <c r="B227" s="5" t="str" cm="1">
        <f t="array" aca="1" ref="B227" ca="1">INDEX($A:$A,RANDBETWEEN(1,COUNTA($A:$A)),1)</f>
        <v>Daisy</v>
      </c>
      <c r="M227" s="5" t="s">
        <v>540</v>
      </c>
    </row>
    <row r="228" spans="1:13" x14ac:dyDescent="0.25">
      <c r="A228" s="5"/>
      <c r="B228" s="5" t="str" cm="1">
        <f t="array" aca="1" ref="B228" ca="1">INDEX($A:$A,RANDBETWEEN(1,COUNTA($A:$A)),1)</f>
        <v>Eve</v>
      </c>
      <c r="M228" s="5" t="s">
        <v>541</v>
      </c>
    </row>
    <row r="229" spans="1:13" x14ac:dyDescent="0.25">
      <c r="A229" s="5"/>
      <c r="B229" s="5" t="str" cm="1">
        <f t="array" aca="1" ref="B229" ca="1">INDEX($A:$A,RANDBETWEEN(1,COUNTA($A:$A)),1)</f>
        <v>Athena</v>
      </c>
      <c r="M229" s="5" t="s">
        <v>542</v>
      </c>
    </row>
    <row r="230" spans="1:13" x14ac:dyDescent="0.25">
      <c r="A230" s="5"/>
      <c r="B230" s="5" t="str" cm="1">
        <f t="array" aca="1" ref="B230" ca="1">INDEX($A:$A,RANDBETWEEN(1,COUNTA($A:$A)),1)</f>
        <v>Precious</v>
      </c>
      <c r="M230" s="5" t="s">
        <v>543</v>
      </c>
    </row>
    <row r="231" spans="1:13" x14ac:dyDescent="0.25">
      <c r="A231" s="5"/>
      <c r="B231" s="5" t="str" cm="1">
        <f t="array" aca="1" ref="B231" ca="1">INDEX($A:$A,RANDBETWEEN(1,COUNTA($A:$A)),1)</f>
        <v>Bonnie</v>
      </c>
      <c r="M231" s="5" t="s">
        <v>544</v>
      </c>
    </row>
    <row r="232" spans="1:13" x14ac:dyDescent="0.25">
      <c r="A232" s="5"/>
      <c r="B232" s="5" t="str" cm="1">
        <f t="array" aca="1" ref="B232" ca="1">INDEX($A:$A,RANDBETWEEN(1,COUNTA($A:$A)),1)</f>
        <v>Richard</v>
      </c>
      <c r="M232" s="5" t="s">
        <v>545</v>
      </c>
    </row>
    <row r="233" spans="1:13" x14ac:dyDescent="0.25">
      <c r="A233" s="5"/>
      <c r="B233" s="5" t="str" cm="1">
        <f t="array" aca="1" ref="B233" ca="1">INDEX($A:$A,RANDBETWEEN(1,COUNTA($A:$A)),1)</f>
        <v>Petunia</v>
      </c>
      <c r="M233" s="5" t="s">
        <v>546</v>
      </c>
    </row>
    <row r="234" spans="1:13" x14ac:dyDescent="0.25">
      <c r="A234" s="5"/>
      <c r="B234" s="5" t="str" cm="1">
        <f t="array" aca="1" ref="B234" ca="1">INDEX($A:$A,RANDBETWEEN(1,COUNTA($A:$A)),1)</f>
        <v>Daisy</v>
      </c>
      <c r="M234" s="5" t="s">
        <v>547</v>
      </c>
    </row>
    <row r="235" spans="1:13" x14ac:dyDescent="0.25">
      <c r="A235" s="5"/>
      <c r="B235" s="5" t="str" cm="1">
        <f t="array" aca="1" ref="B235" ca="1">INDEX($A:$A,RANDBETWEEN(1,COUNTA($A:$A)),1)</f>
        <v>Kelsie</v>
      </c>
      <c r="M235" s="5" t="s">
        <v>548</v>
      </c>
    </row>
    <row r="236" spans="1:13" x14ac:dyDescent="0.25">
      <c r="A236" s="5"/>
      <c r="B236" s="5" t="str" cm="1">
        <f t="array" aca="1" ref="B236" ca="1">INDEX($A:$A,RANDBETWEEN(1,COUNTA($A:$A)),1)</f>
        <v>Pixel</v>
      </c>
      <c r="M236" s="5" t="s">
        <v>549</v>
      </c>
    </row>
    <row r="237" spans="1:13" x14ac:dyDescent="0.25">
      <c r="A237" s="5"/>
      <c r="B237" s="5" t="str" cm="1">
        <f t="array" aca="1" ref="B237" ca="1">INDEX($A:$A,RANDBETWEEN(1,COUNTA($A:$A)),1)</f>
        <v>Tucker</v>
      </c>
      <c r="M237" s="5" t="s">
        <v>550</v>
      </c>
    </row>
    <row r="238" spans="1:13" x14ac:dyDescent="0.25">
      <c r="A238" s="5"/>
      <c r="B238" s="5" t="str" cm="1">
        <f t="array" aca="1" ref="B238" ca="1">INDEX($A:$A,RANDBETWEEN(1,COUNTA($A:$A)),1)</f>
        <v>Dragon</v>
      </c>
      <c r="M238" s="5" t="s">
        <v>551</v>
      </c>
    </row>
    <row r="239" spans="1:13" x14ac:dyDescent="0.25">
      <c r="A239" s="5"/>
      <c r="B239" s="5" t="str" cm="1">
        <f t="array" aca="1" ref="B239" ca="1">INDEX($A:$A,RANDBETWEEN(1,COUNTA($A:$A)),1)</f>
        <v>Lottie</v>
      </c>
      <c r="M239" s="5" t="s">
        <v>552</v>
      </c>
    </row>
    <row r="240" spans="1:13" x14ac:dyDescent="0.25">
      <c r="A240" s="5"/>
      <c r="B240" s="5" t="str" cm="1">
        <f t="array" aca="1" ref="B240" ca="1">INDEX($A:$A,RANDBETWEEN(1,COUNTA($A:$A)),1)</f>
        <v>Evan</v>
      </c>
      <c r="M240" s="5" t="s">
        <v>553</v>
      </c>
    </row>
    <row r="241" spans="1:13" x14ac:dyDescent="0.25">
      <c r="A241" s="5"/>
      <c r="B241" s="5" t="str" cm="1">
        <f t="array" aca="1" ref="B241" ca="1">INDEX($A:$A,RANDBETWEEN(1,COUNTA($A:$A)),1)</f>
        <v>Elliott</v>
      </c>
      <c r="M241" s="5" t="s">
        <v>554</v>
      </c>
    </row>
    <row r="242" spans="1:13" x14ac:dyDescent="0.25">
      <c r="A242" s="5"/>
      <c r="B242" s="5" t="str" cm="1">
        <f t="array" aca="1" ref="B242" ca="1">INDEX($A:$A,RANDBETWEEN(1,COUNTA($A:$A)),1)</f>
        <v>Grady</v>
      </c>
      <c r="M242" s="5" t="s">
        <v>555</v>
      </c>
    </row>
    <row r="243" spans="1:13" x14ac:dyDescent="0.25">
      <c r="A243" s="5"/>
      <c r="B243" s="5" t="str" cm="1">
        <f t="array" aca="1" ref="B243" ca="1">INDEX($A:$A,RANDBETWEEN(1,COUNTA($A:$A)),1)</f>
        <v>Becca</v>
      </c>
      <c r="M243" s="5" t="s">
        <v>556</v>
      </c>
    </row>
    <row r="244" spans="1:13" x14ac:dyDescent="0.25">
      <c r="A244" s="5"/>
      <c r="B244" s="5" t="str" cm="1">
        <f t="array" aca="1" ref="B244" ca="1">INDEX($A:$A,RANDBETWEEN(1,COUNTA($A:$A)),1)</f>
        <v>Topher</v>
      </c>
      <c r="M244" s="5" t="s">
        <v>557</v>
      </c>
    </row>
    <row r="245" spans="1:13" x14ac:dyDescent="0.25">
      <c r="A245" s="5"/>
      <c r="B245" s="5" t="str" cm="1">
        <f t="array" aca="1" ref="B245" ca="1">INDEX($A:$A,RANDBETWEEN(1,COUNTA($A:$A)),1)</f>
        <v>Bashful</v>
      </c>
      <c r="M245" s="5" t="s">
        <v>558</v>
      </c>
    </row>
    <row r="246" spans="1:13" x14ac:dyDescent="0.25">
      <c r="A246" s="5"/>
      <c r="B246" s="5" t="str" cm="1">
        <f t="array" aca="1" ref="B246" ca="1">INDEX($A:$A,RANDBETWEEN(1,COUNTA($A:$A)),1)</f>
        <v>Liam</v>
      </c>
      <c r="M246" s="5" t="s">
        <v>559</v>
      </c>
    </row>
    <row r="247" spans="1:13" x14ac:dyDescent="0.25">
      <c r="A247" s="5"/>
      <c r="B247" s="5" t="str" cm="1">
        <f t="array" aca="1" ref="B247" ca="1">INDEX($A:$A,RANDBETWEEN(1,COUNTA($A:$A)),1)</f>
        <v>Bear</v>
      </c>
      <c r="M247" s="5" t="s">
        <v>560</v>
      </c>
    </row>
    <row r="248" spans="1:13" x14ac:dyDescent="0.25">
      <c r="A248" s="5"/>
      <c r="B248" s="5" t="str" cm="1">
        <f t="array" aca="1" ref="B248" ca="1">INDEX($A:$A,RANDBETWEEN(1,COUNTA($A:$A)),1)</f>
        <v>Gilles</v>
      </c>
      <c r="M248" s="5" t="s">
        <v>561</v>
      </c>
    </row>
    <row r="249" spans="1:13" x14ac:dyDescent="0.25">
      <c r="A249" s="5"/>
      <c r="B249" s="5" t="str" cm="1">
        <f t="array" aca="1" ref="B249" ca="1">INDEX($A:$A,RANDBETWEEN(1,COUNTA($A:$A)),1)</f>
        <v>Tabitha</v>
      </c>
      <c r="M249" s="5" t="s">
        <v>562</v>
      </c>
    </row>
    <row r="250" spans="1:13" x14ac:dyDescent="0.25">
      <c r="A250" s="5"/>
      <c r="B250" s="5" t="str" cm="1">
        <f t="array" aca="1" ref="B250" ca="1">INDEX($A:$A,RANDBETWEEN(1,COUNTA($A:$A)),1)</f>
        <v>Murphy</v>
      </c>
      <c r="M250" s="5" t="s">
        <v>563</v>
      </c>
    </row>
    <row r="251" spans="1:13" x14ac:dyDescent="0.25">
      <c r="A251" s="5"/>
      <c r="B251" s="5" t="str" cm="1">
        <f t="array" aca="1" ref="B251" ca="1">INDEX($A:$A,RANDBETWEEN(1,COUNTA($A:$A)),1)</f>
        <v>Ruby</v>
      </c>
      <c r="M251" s="5" t="s">
        <v>564</v>
      </c>
    </row>
    <row r="252" spans="1:13" x14ac:dyDescent="0.25">
      <c r="A252" s="5"/>
      <c r="B252" s="5" t="str" cm="1">
        <f t="array" aca="1" ref="B252" ca="1">INDEX($A:$A,RANDBETWEEN(1,COUNTA($A:$A)),1)</f>
        <v>Maeve</v>
      </c>
      <c r="M252" s="5" t="s">
        <v>565</v>
      </c>
    </row>
    <row r="253" spans="1:13" x14ac:dyDescent="0.25">
      <c r="A253" s="5"/>
      <c r="B253" s="5" t="str" cm="1">
        <f t="array" aca="1" ref="B253" ca="1">INDEX($A:$A,RANDBETWEEN(1,COUNTA($A:$A)),1)</f>
        <v>Hollie</v>
      </c>
      <c r="M253" s="5" t="s">
        <v>566</v>
      </c>
    </row>
    <row r="254" spans="1:13" x14ac:dyDescent="0.25">
      <c r="A254" s="5"/>
      <c r="B254" s="5" t="str" cm="1">
        <f t="array" aca="1" ref="B254" ca="1">INDEX($A:$A,RANDBETWEEN(1,COUNTA($A:$A)),1)</f>
        <v>Katrina</v>
      </c>
      <c r="M254" s="5" t="s">
        <v>567</v>
      </c>
    </row>
    <row r="255" spans="1:13" x14ac:dyDescent="0.25">
      <c r="A255" s="5"/>
      <c r="B255" s="5" t="str" cm="1">
        <f t="array" aca="1" ref="B255" ca="1">INDEX($A:$A,RANDBETWEEN(1,COUNTA($A:$A)),1)</f>
        <v>Sage</v>
      </c>
      <c r="M255" s="5" t="s">
        <v>568</v>
      </c>
    </row>
    <row r="256" spans="1:13" x14ac:dyDescent="0.25">
      <c r="A256" s="5"/>
      <c r="B256" s="5" t="str" cm="1">
        <f t="array" aca="1" ref="B256" ca="1">INDEX($A:$A,RANDBETWEEN(1,COUNTA($A:$A)),1)</f>
        <v>Daisy</v>
      </c>
      <c r="M256" s="5" t="s">
        <v>569</v>
      </c>
    </row>
    <row r="257" spans="1:13" x14ac:dyDescent="0.25">
      <c r="A257" s="5"/>
      <c r="B257" s="5" t="str" cm="1">
        <f t="array" aca="1" ref="B257" ca="1">INDEX($A:$A,RANDBETWEEN(1,COUNTA($A:$A)),1)</f>
        <v>Hector</v>
      </c>
      <c r="M257" s="5" t="s">
        <v>570</v>
      </c>
    </row>
    <row r="258" spans="1:13" x14ac:dyDescent="0.25">
      <c r="A258" s="5"/>
      <c r="B258" s="5" t="str" cm="1">
        <f t="array" aca="1" ref="B258" ca="1">INDEX($A:$A,RANDBETWEEN(1,COUNTA($A:$A)),1)</f>
        <v>Hugh</v>
      </c>
      <c r="M258" s="5" t="s">
        <v>571</v>
      </c>
    </row>
    <row r="259" spans="1:13" x14ac:dyDescent="0.25">
      <c r="A259" s="5"/>
      <c r="B259" s="5" t="str" cm="1">
        <f t="array" aca="1" ref="B259" ca="1">INDEX($A:$A,RANDBETWEEN(1,COUNTA($A:$A)),1)</f>
        <v>Pierre</v>
      </c>
      <c r="M259" s="5" t="s">
        <v>572</v>
      </c>
    </row>
    <row r="260" spans="1:13" x14ac:dyDescent="0.25">
      <c r="A260" s="5"/>
      <c r="B260" s="5" t="str" cm="1">
        <f t="array" aca="1" ref="B260" ca="1">INDEX($A:$A,RANDBETWEEN(1,COUNTA($A:$A)),1)</f>
        <v>Bonita</v>
      </c>
      <c r="M260" s="5" t="s">
        <v>573</v>
      </c>
    </row>
    <row r="261" spans="1:13" x14ac:dyDescent="0.25">
      <c r="A261" s="5"/>
      <c r="B261" s="5" t="str" cm="1">
        <f t="array" aca="1" ref="B261" ca="1">INDEX($A:$A,RANDBETWEEN(1,COUNTA($A:$A)),1)</f>
        <v>Tristan</v>
      </c>
      <c r="M261" s="5" t="s">
        <v>574</v>
      </c>
    </row>
    <row r="262" spans="1:13" x14ac:dyDescent="0.25">
      <c r="A262" s="5"/>
      <c r="B262" s="5" t="str" cm="1">
        <f t="array" aca="1" ref="B262" ca="1">INDEX($A:$A,RANDBETWEEN(1,COUNTA($A:$A)),1)</f>
        <v>Sophie</v>
      </c>
      <c r="M262" s="5" t="s">
        <v>575</v>
      </c>
    </row>
    <row r="263" spans="1:13" x14ac:dyDescent="0.25">
      <c r="A263" s="5"/>
      <c r="B263" s="5" t="str" cm="1">
        <f t="array" aca="1" ref="B263" ca="1">INDEX($A:$A,RANDBETWEEN(1,COUNTA($A:$A)),1)</f>
        <v>Precious</v>
      </c>
      <c r="M263" s="5" t="s">
        <v>576</v>
      </c>
    </row>
    <row r="264" spans="1:13" x14ac:dyDescent="0.25">
      <c r="A264" s="5"/>
      <c r="B264" s="5" t="str" cm="1">
        <f t="array" aca="1" ref="B264" ca="1">INDEX($A:$A,RANDBETWEEN(1,COUNTA($A:$A)),1)</f>
        <v>Harrison</v>
      </c>
      <c r="M264" s="5" t="s">
        <v>577</v>
      </c>
    </row>
    <row r="265" spans="1:13" x14ac:dyDescent="0.25">
      <c r="A265" s="5"/>
      <c r="B265" s="5" t="str" cm="1">
        <f t="array" aca="1" ref="B265" ca="1">INDEX($A:$A,RANDBETWEEN(1,COUNTA($A:$A)),1)</f>
        <v>Trevor</v>
      </c>
      <c r="M265" s="5" t="s">
        <v>578</v>
      </c>
    </row>
    <row r="266" spans="1:13" x14ac:dyDescent="0.25">
      <c r="A266" s="5"/>
      <c r="B266" s="5" t="str" cm="1">
        <f t="array" aca="1" ref="B266" ca="1">INDEX($A:$A,RANDBETWEEN(1,COUNTA($A:$A)),1)</f>
        <v>Grady</v>
      </c>
      <c r="M266" s="5" t="s">
        <v>579</v>
      </c>
    </row>
    <row r="267" spans="1:13" x14ac:dyDescent="0.25">
      <c r="A267" s="5"/>
      <c r="B267" s="5" t="str" cm="1">
        <f t="array" aca="1" ref="B267" ca="1">INDEX($A:$A,RANDBETWEEN(1,COUNTA($A:$A)),1)</f>
        <v>Felicity</v>
      </c>
      <c r="M267" s="5" t="s">
        <v>580</v>
      </c>
    </row>
    <row r="268" spans="1:13" x14ac:dyDescent="0.25">
      <c r="A268" s="5"/>
      <c r="B268" s="5" t="str" cm="1">
        <f t="array" aca="1" ref="B268" ca="1">INDEX($A:$A,RANDBETWEEN(1,COUNTA($A:$A)),1)</f>
        <v>Athena</v>
      </c>
      <c r="M268" s="5" t="s">
        <v>581</v>
      </c>
    </row>
    <row r="269" spans="1:13" x14ac:dyDescent="0.25">
      <c r="A269" s="5"/>
      <c r="B269" s="5" t="str" cm="1">
        <f t="array" aca="1" ref="B269" ca="1">INDEX($A:$A,RANDBETWEEN(1,COUNTA($A:$A)),1)</f>
        <v>Handsome</v>
      </c>
      <c r="M269" s="5" t="s">
        <v>582</v>
      </c>
    </row>
    <row r="270" spans="1:13" x14ac:dyDescent="0.25">
      <c r="A270" s="5"/>
      <c r="B270" s="5" t="str" cm="1">
        <f t="array" aca="1" ref="B270" ca="1">INDEX($A:$A,RANDBETWEEN(1,COUNTA($A:$A)),1)</f>
        <v>Leo</v>
      </c>
      <c r="M270" s="5" t="s">
        <v>583</v>
      </c>
    </row>
    <row r="271" spans="1:13" x14ac:dyDescent="0.25">
      <c r="A271" s="5"/>
      <c r="B271" s="5" t="str" cm="1">
        <f t="array" aca="1" ref="B271" ca="1">INDEX($A:$A,RANDBETWEEN(1,COUNTA($A:$A)),1)</f>
        <v>Katrina</v>
      </c>
      <c r="M271" s="5" t="s">
        <v>584</v>
      </c>
    </row>
    <row r="272" spans="1:13" x14ac:dyDescent="0.25">
      <c r="A272" s="5"/>
      <c r="B272" s="5" t="str" cm="1">
        <f t="array" aca="1" ref="B272" ca="1">INDEX($A:$A,RANDBETWEEN(1,COUNTA($A:$A)),1)</f>
        <v>Murphy</v>
      </c>
      <c r="M272" s="5" t="s">
        <v>585</v>
      </c>
    </row>
    <row r="273" spans="1:13" x14ac:dyDescent="0.25">
      <c r="A273" s="5"/>
      <c r="B273" s="5" t="str" cm="1">
        <f t="array" aca="1" ref="B273" ca="1">INDEX($A:$A,RANDBETWEEN(1,COUNTA($A:$A)),1)</f>
        <v>Ali</v>
      </c>
      <c r="M273" s="5" t="s">
        <v>455</v>
      </c>
    </row>
    <row r="274" spans="1:13" x14ac:dyDescent="0.25">
      <c r="A274" s="5"/>
      <c r="B274" s="5" t="str" cm="1">
        <f t="array" aca="1" ref="B274" ca="1">INDEX($A:$A,RANDBETWEEN(1,COUNTA($A:$A)),1)</f>
        <v>Luna</v>
      </c>
      <c r="M274" s="5" t="s">
        <v>586</v>
      </c>
    </row>
    <row r="275" spans="1:13" x14ac:dyDescent="0.25">
      <c r="A275" s="5"/>
      <c r="B275" s="5" t="str" cm="1">
        <f t="array" aca="1" ref="B275" ca="1">INDEX($A:$A,RANDBETWEEN(1,COUNTA($A:$A)),1)</f>
        <v>Roxie</v>
      </c>
      <c r="M275" s="5" t="s">
        <v>587</v>
      </c>
    </row>
    <row r="276" spans="1:13" x14ac:dyDescent="0.25">
      <c r="A276" s="5"/>
      <c r="B276" s="5" t="str" cm="1">
        <f t="array" aca="1" ref="B276" ca="1">INDEX($A:$A,RANDBETWEEN(1,COUNTA($A:$A)),1)</f>
        <v>Wyatt</v>
      </c>
      <c r="M276" s="5" t="s">
        <v>588</v>
      </c>
    </row>
    <row r="277" spans="1:13" x14ac:dyDescent="0.25">
      <c r="A277" s="5"/>
      <c r="B277" s="5" t="str" cm="1">
        <f t="array" aca="1" ref="B277" ca="1">INDEX($A:$A,RANDBETWEEN(1,COUNTA($A:$A)),1)</f>
        <v>Polly</v>
      </c>
      <c r="M277" s="5" t="s">
        <v>589</v>
      </c>
    </row>
    <row r="278" spans="1:13" x14ac:dyDescent="0.25">
      <c r="A278" s="5"/>
      <c r="B278" s="5" t="str" cm="1">
        <f t="array" aca="1" ref="B278" ca="1">INDEX($A:$A,RANDBETWEEN(1,COUNTA($A:$A)),1)</f>
        <v>Pixel</v>
      </c>
      <c r="M278" s="5" t="s">
        <v>590</v>
      </c>
    </row>
    <row r="279" spans="1:13" x14ac:dyDescent="0.25">
      <c r="A279" s="5"/>
      <c r="B279" s="5" t="str" cm="1">
        <f t="array" aca="1" ref="B279" ca="1">INDEX($A:$A,RANDBETWEEN(1,COUNTA($A:$A)),1)</f>
        <v>Zeus</v>
      </c>
      <c r="M279" s="5" t="s">
        <v>591</v>
      </c>
    </row>
    <row r="280" spans="1:13" x14ac:dyDescent="0.25">
      <c r="A280" s="5"/>
      <c r="B280" s="5" t="str" cm="1">
        <f t="array" aca="1" ref="B280" ca="1">INDEX($A:$A,RANDBETWEEN(1,COUNTA($A:$A)),1)</f>
        <v>Handsome</v>
      </c>
      <c r="M280" s="5" t="s">
        <v>592</v>
      </c>
    </row>
    <row r="281" spans="1:13" x14ac:dyDescent="0.25">
      <c r="A281" s="5"/>
      <c r="B281" s="5" t="str" cm="1">
        <f t="array" aca="1" ref="B281" ca="1">INDEX($A:$A,RANDBETWEEN(1,COUNTA($A:$A)),1)</f>
        <v>Daisy</v>
      </c>
      <c r="M281" s="5" t="s">
        <v>593</v>
      </c>
    </row>
    <row r="282" spans="1:13" x14ac:dyDescent="0.25">
      <c r="A282" s="5"/>
      <c r="B282" s="5" t="str" cm="1">
        <f t="array" aca="1" ref="B282" ca="1">INDEX($A:$A,RANDBETWEEN(1,COUNTA($A:$A)),1)</f>
        <v>Hugh</v>
      </c>
      <c r="M282" s="5" t="s">
        <v>594</v>
      </c>
    </row>
    <row r="283" spans="1:13" x14ac:dyDescent="0.25">
      <c r="A283" s="5"/>
      <c r="B283" s="5" t="str" cm="1">
        <f t="array" aca="1" ref="B283" ca="1">INDEX($A:$A,RANDBETWEEN(1,COUNTA($A:$A)),1)</f>
        <v>Shell</v>
      </c>
      <c r="M283" s="5" t="s">
        <v>595</v>
      </c>
    </row>
    <row r="284" spans="1:13" x14ac:dyDescent="0.25">
      <c r="A284" s="5"/>
      <c r="B284" s="5" t="str" cm="1">
        <f t="array" aca="1" ref="B284" ca="1">INDEX($A:$A,RANDBETWEEN(1,COUNTA($A:$A)),1)</f>
        <v>Mars</v>
      </c>
      <c r="M284" s="5" t="s">
        <v>596</v>
      </c>
    </row>
    <row r="285" spans="1:13" x14ac:dyDescent="0.25">
      <c r="A285" s="5"/>
      <c r="B285" s="5" t="str" cm="1">
        <f t="array" aca="1" ref="B285" ca="1">INDEX($A:$A,RANDBETWEEN(1,COUNTA($A:$A)),1)</f>
        <v>Jude</v>
      </c>
      <c r="M285" s="5" t="s">
        <v>597</v>
      </c>
    </row>
    <row r="286" spans="1:13" x14ac:dyDescent="0.25">
      <c r="A286" s="5"/>
      <c r="B286" s="5" t="str" cm="1">
        <f t="array" aca="1" ref="B286" ca="1">INDEX($A:$A,RANDBETWEEN(1,COUNTA($A:$A)),1)</f>
        <v>Hollie</v>
      </c>
      <c r="M286" s="5" t="s">
        <v>598</v>
      </c>
    </row>
    <row r="287" spans="1:13" x14ac:dyDescent="0.25">
      <c r="A287" s="5"/>
      <c r="B287" s="5" t="str" cm="1">
        <f t="array" aca="1" ref="B287" ca="1">INDEX($A:$A,RANDBETWEEN(1,COUNTA($A:$A)),1)</f>
        <v>Elliott</v>
      </c>
      <c r="M287" s="5" t="s">
        <v>599</v>
      </c>
    </row>
    <row r="288" spans="1:13" x14ac:dyDescent="0.25">
      <c r="A288" s="5"/>
      <c r="B288" s="5" t="str" cm="1">
        <f t="array" aca="1" ref="B288" ca="1">INDEX($A:$A,RANDBETWEEN(1,COUNTA($A:$A)),1)</f>
        <v>Ruby</v>
      </c>
      <c r="M288" s="5" t="s">
        <v>600</v>
      </c>
    </row>
    <row r="289" spans="1:13" x14ac:dyDescent="0.25">
      <c r="A289" s="5"/>
      <c r="B289" s="5" t="str" cm="1">
        <f t="array" aca="1" ref="B289" ca="1">INDEX($A:$A,RANDBETWEEN(1,COUNTA($A:$A)),1)</f>
        <v>Apollo</v>
      </c>
      <c r="M289" s="5" t="s">
        <v>601</v>
      </c>
    </row>
    <row r="290" spans="1:13" x14ac:dyDescent="0.25">
      <c r="A290" s="5"/>
      <c r="B290" s="5" t="str" cm="1">
        <f t="array" aca="1" ref="B290" ca="1">INDEX($A:$A,RANDBETWEEN(1,COUNTA($A:$A)),1)</f>
        <v>Shawnee</v>
      </c>
      <c r="M290" s="5" t="s">
        <v>602</v>
      </c>
    </row>
    <row r="291" spans="1:13" x14ac:dyDescent="0.25">
      <c r="A291" s="5"/>
      <c r="B291" s="5" t="str" cm="1">
        <f t="array" aca="1" ref="B291" ca="1">INDEX($A:$A,RANDBETWEEN(1,COUNTA($A:$A)),1)</f>
        <v>Thor</v>
      </c>
      <c r="M291" s="5" t="s">
        <v>603</v>
      </c>
    </row>
    <row r="292" spans="1:13" x14ac:dyDescent="0.25">
      <c r="A292" s="5"/>
      <c r="B292" s="5" t="str" cm="1">
        <f t="array" aca="1" ref="B292" ca="1">INDEX($A:$A,RANDBETWEEN(1,COUNTA($A:$A)),1)</f>
        <v>Maeve</v>
      </c>
      <c r="M292" s="5" t="s">
        <v>604</v>
      </c>
    </row>
    <row r="293" spans="1:13" x14ac:dyDescent="0.25">
      <c r="A293" s="5"/>
      <c r="B293" s="5" t="str" cm="1">
        <f t="array" aca="1" ref="B293" ca="1">INDEX($A:$A,RANDBETWEEN(1,COUNTA($A:$A)),1)</f>
        <v>Daisy</v>
      </c>
      <c r="M293" s="5" t="s">
        <v>460</v>
      </c>
    </row>
    <row r="294" spans="1:13" x14ac:dyDescent="0.25">
      <c r="A294" s="5"/>
      <c r="B294" s="5" t="str" cm="1">
        <f t="array" aca="1" ref="B294" ca="1">INDEX($A:$A,RANDBETWEEN(1,COUNTA($A:$A)),1)</f>
        <v>Julian</v>
      </c>
      <c r="M294" s="5" t="s">
        <v>605</v>
      </c>
    </row>
    <row r="295" spans="1:13" x14ac:dyDescent="0.25">
      <c r="A295" s="5"/>
      <c r="B295" s="5" t="str" cm="1">
        <f t="array" aca="1" ref="B295" ca="1">INDEX($A:$A,RANDBETWEEN(1,COUNTA($A:$A)),1)</f>
        <v>Hollie</v>
      </c>
      <c r="M295" s="5" t="s">
        <v>606</v>
      </c>
    </row>
    <row r="296" spans="1:13" x14ac:dyDescent="0.25">
      <c r="A296" s="5"/>
      <c r="B296" s="5" t="str" cm="1">
        <f t="array" aca="1" ref="B296" ca="1">INDEX($A:$A,RANDBETWEEN(1,COUNTA($A:$A)),1)</f>
        <v>Hector</v>
      </c>
      <c r="M296" s="5" t="s">
        <v>607</v>
      </c>
    </row>
    <row r="297" spans="1:13" x14ac:dyDescent="0.25">
      <c r="A297" s="5"/>
      <c r="B297" s="5" t="str" cm="1">
        <f t="array" aca="1" ref="B297" ca="1">INDEX($A:$A,RANDBETWEEN(1,COUNTA($A:$A)),1)</f>
        <v>Hugh</v>
      </c>
      <c r="M297" s="5" t="s">
        <v>608</v>
      </c>
    </row>
    <row r="298" spans="1:13" x14ac:dyDescent="0.25">
      <c r="A298" s="5"/>
      <c r="B298" s="5" t="str" cm="1">
        <f t="array" aca="1" ref="B298" ca="1">INDEX($A:$A,RANDBETWEEN(1,COUNTA($A:$A)),1)</f>
        <v>Elliott</v>
      </c>
      <c r="M298" s="5" t="s">
        <v>609</v>
      </c>
    </row>
    <row r="299" spans="1:13" x14ac:dyDescent="0.25">
      <c r="A299" s="5"/>
      <c r="B299" s="5" t="str" cm="1">
        <f t="array" aca="1" ref="B299" ca="1">INDEX($A:$A,RANDBETWEEN(1,COUNTA($A:$A)),1)</f>
        <v>Thea</v>
      </c>
      <c r="M299" s="5" t="s">
        <v>610</v>
      </c>
    </row>
    <row r="300" spans="1:13" x14ac:dyDescent="0.25">
      <c r="A300" s="5"/>
      <c r="B300" s="5" t="str" cm="1">
        <f t="array" aca="1" ref="B300" ca="1">INDEX($A:$A,RANDBETWEEN(1,COUNTA($A:$A)),1)</f>
        <v>Summer</v>
      </c>
      <c r="M300" s="5" t="s">
        <v>611</v>
      </c>
    </row>
    <row r="301" spans="1:13" x14ac:dyDescent="0.25">
      <c r="A301" s="5"/>
      <c r="B301" s="5" t="str" cm="1">
        <f t="array" aca="1" ref="B301" ca="1">INDEX($A:$A,RANDBETWEEN(1,COUNTA($A:$A)),1)</f>
        <v>Moby</v>
      </c>
      <c r="M301" s="5" t="s">
        <v>612</v>
      </c>
    </row>
    <row r="302" spans="1:13" x14ac:dyDescent="0.25">
      <c r="A302" s="5"/>
      <c r="B302" s="5" t="str" cm="1">
        <f t="array" aca="1" ref="B302" ca="1">INDEX($A:$A,RANDBETWEEN(1,COUNTA($A:$A)),1)</f>
        <v>Murphy</v>
      </c>
      <c r="M302" s="5" t="s">
        <v>613</v>
      </c>
    </row>
    <row r="303" spans="1:13" x14ac:dyDescent="0.25">
      <c r="A303" s="5"/>
      <c r="B303" s="5" t="str" cm="1">
        <f t="array" aca="1" ref="B303" ca="1">INDEX($A:$A,RANDBETWEEN(1,COUNTA($A:$A)),1)</f>
        <v>Jaxon</v>
      </c>
      <c r="M303" s="5" t="s">
        <v>614</v>
      </c>
    </row>
    <row r="304" spans="1:13" x14ac:dyDescent="0.25">
      <c r="A304" s="5"/>
      <c r="B304" s="5" t="str" cm="1">
        <f t="array" aca="1" ref="B304" ca="1">INDEX($A:$A,RANDBETWEEN(1,COUNTA($A:$A)),1)</f>
        <v>Name List</v>
      </c>
      <c r="M304" s="5" t="s">
        <v>615</v>
      </c>
    </row>
    <row r="305" spans="1:13" x14ac:dyDescent="0.25">
      <c r="A305" s="5"/>
      <c r="B305" s="5" t="str" cm="1">
        <f t="array" aca="1" ref="B305" ca="1">INDEX($A:$A,RANDBETWEEN(1,COUNTA($A:$A)),1)</f>
        <v>Mae</v>
      </c>
      <c r="M305" s="5" t="s">
        <v>616</v>
      </c>
    </row>
    <row r="306" spans="1:13" x14ac:dyDescent="0.25">
      <c r="A306" s="5"/>
      <c r="B306" s="5" t="str" cm="1">
        <f t="array" aca="1" ref="B306" ca="1">INDEX($A:$A,RANDBETWEEN(1,COUNTA($A:$A)),1)</f>
        <v>Juliet</v>
      </c>
      <c r="M306" s="5" t="s">
        <v>617</v>
      </c>
    </row>
    <row r="307" spans="1:13" x14ac:dyDescent="0.25">
      <c r="A307" s="5"/>
      <c r="B307" s="5" t="str" cm="1">
        <f t="array" aca="1" ref="B307" ca="1">INDEX($A:$A,RANDBETWEEN(1,COUNTA($A:$A)),1)</f>
        <v>Bashful</v>
      </c>
      <c r="M307" s="5" t="s">
        <v>462</v>
      </c>
    </row>
    <row r="308" spans="1:13" x14ac:dyDescent="0.25">
      <c r="A308" s="5"/>
      <c r="B308" s="5" t="str" cm="1">
        <f t="array" aca="1" ref="B308" ca="1">INDEX($A:$A,RANDBETWEEN(1,COUNTA($A:$A)),1)</f>
        <v>Hector</v>
      </c>
      <c r="M308" s="5" t="s">
        <v>618</v>
      </c>
    </row>
    <row r="309" spans="1:13" x14ac:dyDescent="0.25">
      <c r="A309" s="5"/>
      <c r="B309" s="5" t="str" cm="1">
        <f t="array" aca="1" ref="B309" ca="1">INDEX($A:$A,RANDBETWEEN(1,COUNTA($A:$A)),1)</f>
        <v>Chance</v>
      </c>
      <c r="M309" s="5" t="s">
        <v>619</v>
      </c>
    </row>
    <row r="310" spans="1:13" x14ac:dyDescent="0.25">
      <c r="A310" s="5"/>
      <c r="B310" s="5" t="str" cm="1">
        <f t="array" aca="1" ref="B310" ca="1">INDEX($A:$A,RANDBETWEEN(1,COUNTA($A:$A)),1)</f>
        <v>Hugh</v>
      </c>
      <c r="M310" s="5" t="s">
        <v>620</v>
      </c>
    </row>
    <row r="311" spans="1:13" x14ac:dyDescent="0.25">
      <c r="A311" s="5"/>
      <c r="B311" s="5" t="str" cm="1">
        <f t="array" aca="1" ref="B311" ca="1">INDEX($A:$A,RANDBETWEEN(1,COUNTA($A:$A)),1)</f>
        <v>Zeus</v>
      </c>
      <c r="M311" s="5" t="s">
        <v>621</v>
      </c>
    </row>
    <row r="312" spans="1:13" x14ac:dyDescent="0.25">
      <c r="A312" s="5"/>
      <c r="B312" s="5" t="str" cm="1">
        <f t="array" aca="1" ref="B312" ca="1">INDEX($A:$A,RANDBETWEEN(1,COUNTA($A:$A)),1)</f>
        <v>Grady</v>
      </c>
      <c r="M312" s="5" t="s">
        <v>622</v>
      </c>
    </row>
    <row r="313" spans="1:13" x14ac:dyDescent="0.25">
      <c r="A313" s="5"/>
      <c r="B313" s="5" t="str" cm="1">
        <f t="array" aca="1" ref="B313" ca="1">INDEX($A:$A,RANDBETWEEN(1,COUNTA($A:$A)),1)</f>
        <v>Jude</v>
      </c>
      <c r="M313" s="5" t="s">
        <v>623</v>
      </c>
    </row>
    <row r="314" spans="1:13" x14ac:dyDescent="0.25">
      <c r="A314" s="5"/>
      <c r="B314" s="5" t="str" cm="1">
        <f t="array" aca="1" ref="B314" ca="1">INDEX($A:$A,RANDBETWEEN(1,COUNTA($A:$A)),1)</f>
        <v>Chester</v>
      </c>
      <c r="M314" s="5" t="s">
        <v>624</v>
      </c>
    </row>
    <row r="315" spans="1:13" x14ac:dyDescent="0.25">
      <c r="A315" s="5"/>
      <c r="B315" s="5" t="str" cm="1">
        <f t="array" aca="1" ref="B315" ca="1">INDEX($A:$A,RANDBETWEEN(1,COUNTA($A:$A)),1)</f>
        <v>Kieran</v>
      </c>
      <c r="M315" s="5" t="s">
        <v>625</v>
      </c>
    </row>
    <row r="316" spans="1:13" x14ac:dyDescent="0.25">
      <c r="A316" s="5"/>
      <c r="B316" s="5" t="str" cm="1">
        <f t="array" aca="1" ref="B316" ca="1">INDEX($A:$A,RANDBETWEEN(1,COUNTA($A:$A)),1)</f>
        <v>Shakespeare</v>
      </c>
      <c r="M316" s="5" t="s">
        <v>626</v>
      </c>
    </row>
    <row r="317" spans="1:13" x14ac:dyDescent="0.25">
      <c r="A317" s="5"/>
      <c r="B317" s="5" t="str" cm="1">
        <f t="array" aca="1" ref="B317" ca="1">INDEX($A:$A,RANDBETWEEN(1,COUNTA($A:$A)),1)</f>
        <v>Jaxon</v>
      </c>
      <c r="M317" s="5" t="s">
        <v>627</v>
      </c>
    </row>
    <row r="318" spans="1:13" x14ac:dyDescent="0.25">
      <c r="A318" s="5"/>
      <c r="B318" s="5" t="str" cm="1">
        <f t="array" aca="1" ref="B318" ca="1">INDEX($A:$A,RANDBETWEEN(1,COUNTA($A:$A)),1)</f>
        <v>Zeus</v>
      </c>
      <c r="M318" s="5" t="s">
        <v>628</v>
      </c>
    </row>
    <row r="319" spans="1:13" x14ac:dyDescent="0.25">
      <c r="A319" s="5"/>
      <c r="B319" s="5" t="str" cm="1">
        <f t="array" aca="1" ref="B319" ca="1">INDEX($A:$A,RANDBETWEEN(1,COUNTA($A:$A)),1)</f>
        <v>Kelsie</v>
      </c>
      <c r="M319" s="5" t="s">
        <v>465</v>
      </c>
    </row>
    <row r="320" spans="1:13" x14ac:dyDescent="0.25">
      <c r="A320" s="5"/>
      <c r="B320" s="5" t="str" cm="1">
        <f t="array" aca="1" ref="B320" ca="1">INDEX($A:$A,RANDBETWEEN(1,COUNTA($A:$A)),1)</f>
        <v>Skyler</v>
      </c>
      <c r="M320" s="5" t="s">
        <v>629</v>
      </c>
    </row>
    <row r="321" spans="1:13" x14ac:dyDescent="0.25">
      <c r="A321" s="5"/>
      <c r="B321" s="5" t="str" cm="1">
        <f t="array" aca="1" ref="B321" ca="1">INDEX($A:$A,RANDBETWEEN(1,COUNTA($A:$A)),1)</f>
        <v>Mischief</v>
      </c>
      <c r="M321" s="5" t="s">
        <v>630</v>
      </c>
    </row>
    <row r="322" spans="1:13" x14ac:dyDescent="0.25">
      <c r="A322" s="5"/>
      <c r="B322" s="5" t="str" cm="1">
        <f t="array" aca="1" ref="B322" ca="1">INDEX($A:$A,RANDBETWEEN(1,COUNTA($A:$A)),1)</f>
        <v>Leon</v>
      </c>
      <c r="M322" s="5" t="s">
        <v>631</v>
      </c>
    </row>
    <row r="323" spans="1:13" x14ac:dyDescent="0.25">
      <c r="A323" s="5"/>
      <c r="B323" s="5" t="str" cm="1">
        <f t="array" aca="1" ref="B323" ca="1">INDEX($A:$A,RANDBETWEEN(1,COUNTA($A:$A)),1)</f>
        <v>Lily</v>
      </c>
      <c r="M323" s="5" t="s">
        <v>466</v>
      </c>
    </row>
    <row r="324" spans="1:13" x14ac:dyDescent="0.25">
      <c r="A324" s="5"/>
      <c r="B324" s="5" t="str" cm="1">
        <f t="array" aca="1" ref="B324" ca="1">INDEX($A:$A,RANDBETWEEN(1,COUNTA($A:$A)),1)</f>
        <v>Murphy</v>
      </c>
      <c r="M324" s="5" t="s">
        <v>632</v>
      </c>
    </row>
    <row r="325" spans="1:13" x14ac:dyDescent="0.25">
      <c r="A325" s="5"/>
      <c r="B325" s="5" t="str" cm="1">
        <f t="array" aca="1" ref="B325" ca="1">INDEX($A:$A,RANDBETWEEN(1,COUNTA($A:$A)),1)</f>
        <v>Chief</v>
      </c>
      <c r="M325" s="5" t="s">
        <v>633</v>
      </c>
    </row>
    <row r="326" spans="1:13" x14ac:dyDescent="0.25">
      <c r="A326" s="5"/>
      <c r="B326" s="5" t="str" cm="1">
        <f t="array" aca="1" ref="B326" ca="1">INDEX($A:$A,RANDBETWEEN(1,COUNTA($A:$A)),1)</f>
        <v>Carmen</v>
      </c>
      <c r="M326" s="5" t="s">
        <v>634</v>
      </c>
    </row>
    <row r="327" spans="1:13" x14ac:dyDescent="0.25">
      <c r="A327" s="5"/>
      <c r="B327" s="5" t="str" cm="1">
        <f t="array" aca="1" ref="B327" ca="1">INDEX($A:$A,RANDBETWEEN(1,COUNTA($A:$A)),1)</f>
        <v>Handsome</v>
      </c>
      <c r="M327" s="5" t="s">
        <v>635</v>
      </c>
    </row>
    <row r="328" spans="1:13" x14ac:dyDescent="0.25">
      <c r="A328" s="5"/>
      <c r="B328" s="5" t="str" cm="1">
        <f t="array" aca="1" ref="B328" ca="1">INDEX($A:$A,RANDBETWEEN(1,COUNTA($A:$A)),1)</f>
        <v>Topher</v>
      </c>
      <c r="M328" s="5" t="s">
        <v>636</v>
      </c>
    </row>
    <row r="329" spans="1:13" x14ac:dyDescent="0.25">
      <c r="A329" s="5"/>
      <c r="B329" s="5" t="str" cm="1">
        <f t="array" aca="1" ref="B329" ca="1">INDEX($A:$A,RANDBETWEEN(1,COUNTA($A:$A)),1)</f>
        <v>Crosby</v>
      </c>
      <c r="M329" s="5" t="s">
        <v>637</v>
      </c>
    </row>
    <row r="330" spans="1:13" x14ac:dyDescent="0.25">
      <c r="A330" s="5"/>
      <c r="B330" s="5" t="str" cm="1">
        <f t="array" aca="1" ref="B330" ca="1">INDEX($A:$A,RANDBETWEEN(1,COUNTA($A:$A)),1)</f>
        <v>Vivian</v>
      </c>
      <c r="M330" s="5" t="s">
        <v>638</v>
      </c>
    </row>
    <row r="331" spans="1:13" x14ac:dyDescent="0.25">
      <c r="A331" s="5"/>
      <c r="B331" s="5" t="str" cm="1">
        <f t="array" aca="1" ref="B331" ca="1">INDEX($A:$A,RANDBETWEEN(1,COUNTA($A:$A)),1)</f>
        <v>Raina</v>
      </c>
      <c r="M331" s="5" t="s">
        <v>639</v>
      </c>
    </row>
    <row r="332" spans="1:13" x14ac:dyDescent="0.25">
      <c r="A332" s="5"/>
      <c r="B332" s="5" t="str" cm="1">
        <f t="array" aca="1" ref="B332" ca="1">INDEX($A:$A,RANDBETWEEN(1,COUNTA($A:$A)),1)</f>
        <v>June</v>
      </c>
      <c r="M332" s="5" t="s">
        <v>467</v>
      </c>
    </row>
    <row r="333" spans="1:13" x14ac:dyDescent="0.25">
      <c r="A333" s="5"/>
      <c r="B333" s="5" t="str" cm="1">
        <f t="array" aca="1" ref="B333" ca="1">INDEX($A:$A,RANDBETWEEN(1,COUNTA($A:$A)),1)</f>
        <v>Tabitha</v>
      </c>
      <c r="M333" s="5" t="s">
        <v>640</v>
      </c>
    </row>
    <row r="334" spans="1:13" x14ac:dyDescent="0.25">
      <c r="A334" s="5"/>
      <c r="B334" s="5" t="str" cm="1">
        <f t="array" aca="1" ref="B334" ca="1">INDEX($A:$A,RANDBETWEEN(1,COUNTA($A:$A)),1)</f>
        <v>Colin</v>
      </c>
      <c r="M334" s="5" t="s">
        <v>641</v>
      </c>
    </row>
    <row r="335" spans="1:13" x14ac:dyDescent="0.25">
      <c r="A335" s="5"/>
      <c r="B335" s="5" t="str" cm="1">
        <f t="array" aca="1" ref="B335" ca="1">INDEX($A:$A,RANDBETWEEN(1,COUNTA($A:$A)),1)</f>
        <v>Cassidy</v>
      </c>
      <c r="M335" s="5" t="s">
        <v>642</v>
      </c>
    </row>
    <row r="336" spans="1:13" x14ac:dyDescent="0.25">
      <c r="A336" s="5"/>
      <c r="B336" s="5" t="str" cm="1">
        <f t="array" aca="1" ref="B336" ca="1">INDEX($A:$A,RANDBETWEEN(1,COUNTA($A:$A)),1)</f>
        <v>Bear</v>
      </c>
      <c r="M336" s="5" t="s">
        <v>643</v>
      </c>
    </row>
    <row r="337" spans="1:13" x14ac:dyDescent="0.25">
      <c r="A337" s="5"/>
      <c r="B337" s="5" t="str" cm="1">
        <f t="array" aca="1" ref="B337" ca="1">INDEX($A:$A,RANDBETWEEN(1,COUNTA($A:$A)),1)</f>
        <v>Beauty</v>
      </c>
      <c r="M337" s="5" t="s">
        <v>644</v>
      </c>
    </row>
    <row r="338" spans="1:13" x14ac:dyDescent="0.25">
      <c r="A338" s="5"/>
      <c r="B338" s="5" t="str" cm="1">
        <f t="array" aca="1" ref="B338" ca="1">INDEX($A:$A,RANDBETWEEN(1,COUNTA($A:$A)),1)</f>
        <v>Sheldon</v>
      </c>
      <c r="M338" s="5" t="s">
        <v>645</v>
      </c>
    </row>
    <row r="339" spans="1:13" x14ac:dyDescent="0.25">
      <c r="A339" s="5"/>
      <c r="B339" s="5" t="str" cm="1">
        <f t="array" aca="1" ref="B339" ca="1">INDEX($A:$A,RANDBETWEEN(1,COUNTA($A:$A)),1)</f>
        <v>Noelle</v>
      </c>
      <c r="M339" s="5" t="s">
        <v>646</v>
      </c>
    </row>
    <row r="340" spans="1:13" x14ac:dyDescent="0.25">
      <c r="A340" s="5"/>
      <c r="B340" s="5" t="str" cm="1">
        <f t="array" aca="1" ref="B340" ca="1">INDEX($A:$A,RANDBETWEEN(1,COUNTA($A:$A)),1)</f>
        <v>Chief</v>
      </c>
      <c r="M340" s="5" t="s">
        <v>647</v>
      </c>
    </row>
    <row r="341" spans="1:13" x14ac:dyDescent="0.25">
      <c r="A341" s="5"/>
      <c r="B341" s="5" t="str" cm="1">
        <f t="array" aca="1" ref="B341" ca="1">INDEX($A:$A,RANDBETWEEN(1,COUNTA($A:$A)),1)</f>
        <v>Bonnie</v>
      </c>
      <c r="M341" s="5" t="s">
        <v>648</v>
      </c>
    </row>
    <row r="342" spans="1:13" x14ac:dyDescent="0.25">
      <c r="A342" s="5"/>
      <c r="B342" s="5" t="str" cm="1">
        <f t="array" aca="1" ref="B342" ca="1">INDEX($A:$A,RANDBETWEEN(1,COUNTA($A:$A)),1)</f>
        <v>Bella</v>
      </c>
      <c r="M342" s="5" t="s">
        <v>649</v>
      </c>
    </row>
    <row r="343" spans="1:13" x14ac:dyDescent="0.25">
      <c r="A343" s="5"/>
      <c r="B343" s="5" t="str" cm="1">
        <f t="array" aca="1" ref="B343" ca="1">INDEX($A:$A,RANDBETWEEN(1,COUNTA($A:$A)),1)</f>
        <v>Bella</v>
      </c>
      <c r="M343" s="5" t="s">
        <v>650</v>
      </c>
    </row>
    <row r="344" spans="1:13" x14ac:dyDescent="0.25">
      <c r="A344" s="5"/>
      <c r="B344" s="5" t="str" cm="1">
        <f t="array" aca="1" ref="B344" ca="1">INDEX($A:$A,RANDBETWEEN(1,COUNTA($A:$A)),1)</f>
        <v>Summer</v>
      </c>
      <c r="M344" s="5" t="s">
        <v>651</v>
      </c>
    </row>
    <row r="345" spans="1:13" x14ac:dyDescent="0.25">
      <c r="A345" s="5"/>
      <c r="B345" s="5" t="str" cm="1">
        <f t="array" aca="1" ref="B345" ca="1">INDEX($A:$A,RANDBETWEEN(1,COUNTA($A:$A)),1)</f>
        <v>Tristan</v>
      </c>
      <c r="M345" s="5" t="s">
        <v>652</v>
      </c>
    </row>
    <row r="346" spans="1:13" x14ac:dyDescent="0.25">
      <c r="A346" s="5"/>
      <c r="B346" s="5" t="str" cm="1">
        <f t="array" aca="1" ref="B346" ca="1">INDEX($A:$A,RANDBETWEEN(1,COUNTA($A:$A)),1)</f>
        <v>Becca</v>
      </c>
      <c r="M346" s="5" t="s">
        <v>653</v>
      </c>
    </row>
    <row r="347" spans="1:13" x14ac:dyDescent="0.25">
      <c r="A347" s="5"/>
      <c r="B347" s="5" t="str" cm="1">
        <f t="array" aca="1" ref="B347" ca="1">INDEX($A:$A,RANDBETWEEN(1,COUNTA($A:$A)),1)</f>
        <v>Summer</v>
      </c>
      <c r="M347" s="5" t="s">
        <v>654</v>
      </c>
    </row>
    <row r="348" spans="1:13" x14ac:dyDescent="0.25">
      <c r="A348" s="5"/>
      <c r="B348" s="5" t="str" cm="1">
        <f t="array" aca="1" ref="B348" ca="1">INDEX($A:$A,RANDBETWEEN(1,COUNTA($A:$A)),1)</f>
        <v>Chester</v>
      </c>
      <c r="M348" s="5" t="s">
        <v>655</v>
      </c>
    </row>
    <row r="349" spans="1:13" x14ac:dyDescent="0.25">
      <c r="A349" s="5"/>
      <c r="B349" s="5" t="str" cm="1">
        <f t="array" aca="1" ref="B349" ca="1">INDEX($A:$A,RANDBETWEEN(1,COUNTA($A:$A)),1)</f>
        <v>Lina</v>
      </c>
      <c r="M349" s="5" t="s">
        <v>656</v>
      </c>
    </row>
    <row r="350" spans="1:13" x14ac:dyDescent="0.25">
      <c r="A350" s="5"/>
      <c r="B350" s="5" t="str" cm="1">
        <f t="array" aca="1" ref="B350" ca="1">INDEX($A:$A,RANDBETWEEN(1,COUNTA($A:$A)),1)</f>
        <v>Romeo</v>
      </c>
      <c r="M350" s="5" t="s">
        <v>657</v>
      </c>
    </row>
    <row r="351" spans="1:13" x14ac:dyDescent="0.25">
      <c r="A351" s="5"/>
      <c r="B351" s="5" t="str" cm="1">
        <f t="array" aca="1" ref="B351" ca="1">INDEX($A:$A,RANDBETWEEN(1,COUNTA($A:$A)),1)</f>
        <v>Bear</v>
      </c>
      <c r="M351" s="5" t="s">
        <v>658</v>
      </c>
    </row>
    <row r="352" spans="1:13" x14ac:dyDescent="0.25">
      <c r="A352" s="5"/>
      <c r="B352" s="5" t="str" cm="1">
        <f t="array" aca="1" ref="B352" ca="1">INDEX($A:$A,RANDBETWEEN(1,COUNTA($A:$A)),1)</f>
        <v>Summer</v>
      </c>
      <c r="M352" s="5" t="s">
        <v>659</v>
      </c>
    </row>
    <row r="353" spans="1:13" x14ac:dyDescent="0.25">
      <c r="A353" s="5"/>
      <c r="B353" s="5" t="str" cm="1">
        <f t="array" aca="1" ref="B353" ca="1">INDEX($A:$A,RANDBETWEEN(1,COUNTA($A:$A)),1)</f>
        <v>Elliott</v>
      </c>
      <c r="M353" s="5" t="s">
        <v>660</v>
      </c>
    </row>
    <row r="354" spans="1:13" x14ac:dyDescent="0.25">
      <c r="A354" s="5"/>
      <c r="B354" s="5" t="str" cm="1">
        <f t="array" aca="1" ref="B354" ca="1">INDEX($A:$A,RANDBETWEEN(1,COUNTA($A:$A)),1)</f>
        <v>Noelle</v>
      </c>
      <c r="M354" s="5" t="s">
        <v>661</v>
      </c>
    </row>
    <row r="355" spans="1:13" x14ac:dyDescent="0.25">
      <c r="A355" s="5"/>
      <c r="B355" s="5" t="str" cm="1">
        <f t="array" aca="1" ref="B355" ca="1">INDEX($A:$A,RANDBETWEEN(1,COUNTA($A:$A)),1)</f>
        <v>Skyler</v>
      </c>
      <c r="M355" s="5" t="s">
        <v>662</v>
      </c>
    </row>
    <row r="356" spans="1:13" x14ac:dyDescent="0.25">
      <c r="A356" s="5"/>
      <c r="B356" s="5" t="str" cm="1">
        <f t="array" aca="1" ref="B356" ca="1">INDEX($A:$A,RANDBETWEEN(1,COUNTA($A:$A)),1)</f>
        <v>Olivia</v>
      </c>
      <c r="M356" s="5" t="s">
        <v>663</v>
      </c>
    </row>
    <row r="357" spans="1:13" x14ac:dyDescent="0.25">
      <c r="A357" s="5"/>
      <c r="B357" s="5" t="str" cm="1">
        <f t="array" aca="1" ref="B357" ca="1">INDEX($A:$A,RANDBETWEEN(1,COUNTA($A:$A)),1)</f>
        <v>Ali</v>
      </c>
      <c r="M357" s="5" t="s">
        <v>470</v>
      </c>
    </row>
    <row r="358" spans="1:13" x14ac:dyDescent="0.25">
      <c r="A358" s="5"/>
      <c r="B358" s="5" t="str" cm="1">
        <f t="array" aca="1" ref="B358" ca="1">INDEX($A:$A,RANDBETWEEN(1,COUNTA($A:$A)),1)</f>
        <v>Shawnee</v>
      </c>
      <c r="M358" s="5" t="s">
        <v>471</v>
      </c>
    </row>
    <row r="359" spans="1:13" x14ac:dyDescent="0.25">
      <c r="A359" s="5"/>
      <c r="B359" s="5" t="str" cm="1">
        <f t="array" aca="1" ref="B359" ca="1">INDEX($A:$A,RANDBETWEEN(1,COUNTA($A:$A)),1)</f>
        <v>Summer</v>
      </c>
      <c r="M359" s="5" t="s">
        <v>472</v>
      </c>
    </row>
    <row r="360" spans="1:13" x14ac:dyDescent="0.25">
      <c r="A360" s="5"/>
      <c r="B360" s="5" t="str" cm="1">
        <f t="array" aca="1" ref="B360" ca="1">INDEX($A:$A,RANDBETWEEN(1,COUNTA($A:$A)),1)</f>
        <v>Lottie</v>
      </c>
      <c r="M360" s="5" t="s">
        <v>473</v>
      </c>
    </row>
    <row r="361" spans="1:13" x14ac:dyDescent="0.25">
      <c r="A361" s="5"/>
      <c r="B361" s="5" t="str" cm="1">
        <f t="array" aca="1" ref="B361" ca="1">INDEX($A:$A,RANDBETWEEN(1,COUNTA($A:$A)),1)</f>
        <v>Daphne</v>
      </c>
      <c r="M361" s="5" t="s">
        <v>474</v>
      </c>
    </row>
    <row r="362" spans="1:13" x14ac:dyDescent="0.25">
      <c r="A362" s="5"/>
      <c r="B362" s="5" t="str" cm="1">
        <f t="array" aca="1" ref="B362" ca="1">INDEX($A:$A,RANDBETWEEN(1,COUNTA($A:$A)),1)</f>
        <v>Eve</v>
      </c>
      <c r="M362" s="5" t="s">
        <v>475</v>
      </c>
    </row>
    <row r="363" spans="1:13" x14ac:dyDescent="0.25">
      <c r="A363" s="5"/>
      <c r="B363" s="5" t="str" cm="1">
        <f t="array" aca="1" ref="B363" ca="1">INDEX($A:$A,RANDBETWEEN(1,COUNTA($A:$A)),1)</f>
        <v>Zeus</v>
      </c>
      <c r="M363" s="5" t="s">
        <v>476</v>
      </c>
    </row>
    <row r="364" spans="1:13" x14ac:dyDescent="0.25">
      <c r="A364" s="5"/>
      <c r="B364" s="5" t="str" cm="1">
        <f t="array" aca="1" ref="B364" ca="1">INDEX($A:$A,RANDBETWEEN(1,COUNTA($A:$A)),1)</f>
        <v>Noah</v>
      </c>
      <c r="M364" s="5" t="s">
        <v>477</v>
      </c>
    </row>
    <row r="365" spans="1:13" x14ac:dyDescent="0.25">
      <c r="A365" s="5"/>
      <c r="B365" s="5" t="str" cm="1">
        <f t="array" aca="1" ref="B365" ca="1">INDEX($A:$A,RANDBETWEEN(1,COUNTA($A:$A)),1)</f>
        <v>Kieran</v>
      </c>
      <c r="M365" s="5" t="s">
        <v>478</v>
      </c>
    </row>
    <row r="366" spans="1:13" x14ac:dyDescent="0.25">
      <c r="A366" s="5"/>
      <c r="B366" s="5" t="str" cm="1">
        <f t="array" aca="1" ref="B366" ca="1">INDEX($A:$A,RANDBETWEEN(1,COUNTA($A:$A)),1)</f>
        <v>Hugh</v>
      </c>
      <c r="M366" s="5" t="s">
        <v>479</v>
      </c>
    </row>
    <row r="367" spans="1:13" x14ac:dyDescent="0.25">
      <c r="A367" s="5"/>
      <c r="B367" s="5" t="str" cm="1">
        <f t="array" aca="1" ref="B367" ca="1">INDEX($A:$A,RANDBETWEEN(1,COUNTA($A:$A)),1)</f>
        <v>Sailor</v>
      </c>
      <c r="M367" s="5" t="s">
        <v>480</v>
      </c>
    </row>
    <row r="368" spans="1:13" x14ac:dyDescent="0.25">
      <c r="A368" s="5"/>
      <c r="B368" s="5" t="str" cm="1">
        <f t="array" aca="1" ref="B368" ca="1">INDEX($A:$A,RANDBETWEEN(1,COUNTA($A:$A)),1)</f>
        <v>Olivia</v>
      </c>
      <c r="M368" s="5" t="s">
        <v>481</v>
      </c>
    </row>
    <row r="369" spans="1:13" x14ac:dyDescent="0.25">
      <c r="A369" s="5"/>
      <c r="B369" s="5" t="str" cm="1">
        <f t="array" aca="1" ref="B369" ca="1">INDEX($A:$A,RANDBETWEEN(1,COUNTA($A:$A)),1)</f>
        <v>Ruthie</v>
      </c>
      <c r="M369" s="5" t="s">
        <v>482</v>
      </c>
    </row>
    <row r="370" spans="1:13" x14ac:dyDescent="0.25">
      <c r="A370" s="5"/>
      <c r="B370" s="5" t="str" cm="1">
        <f t="array" aca="1" ref="B370" ca="1">INDEX($A:$A,RANDBETWEEN(1,COUNTA($A:$A)),1)</f>
        <v>Vance</v>
      </c>
      <c r="M370" s="5" t="s">
        <v>483</v>
      </c>
    </row>
    <row r="371" spans="1:13" x14ac:dyDescent="0.25">
      <c r="A371" s="5"/>
      <c r="B371" s="5" t="str" cm="1">
        <f t="array" aca="1" ref="B371" ca="1">INDEX($A:$A,RANDBETWEEN(1,COUNTA($A:$A)),1)</f>
        <v>Noelle</v>
      </c>
      <c r="M371" s="5" t="s">
        <v>484</v>
      </c>
    </row>
    <row r="372" spans="1:13" x14ac:dyDescent="0.25">
      <c r="A372" s="5"/>
      <c r="B372" s="5" t="str" cm="1">
        <f t="array" aca="1" ref="B372" ca="1">INDEX($A:$A,RANDBETWEEN(1,COUNTA($A:$A)),1)</f>
        <v>Olivia</v>
      </c>
      <c r="M372" s="5" t="s">
        <v>485</v>
      </c>
    </row>
    <row r="373" spans="1:13" x14ac:dyDescent="0.25">
      <c r="A373" s="5"/>
      <c r="B373" s="5" t="str" cm="1">
        <f t="array" aca="1" ref="B373" ca="1">INDEX($A:$A,RANDBETWEEN(1,COUNTA($A:$A)),1)</f>
        <v>Lily</v>
      </c>
      <c r="M373" s="5" t="s">
        <v>486</v>
      </c>
    </row>
    <row r="374" spans="1:13" x14ac:dyDescent="0.25">
      <c r="A374" s="5"/>
      <c r="B374" s="5" t="str" cm="1">
        <f t="array" aca="1" ref="B374" ca="1">INDEX($A:$A,RANDBETWEEN(1,COUNTA($A:$A)),1)</f>
        <v>Chester</v>
      </c>
      <c r="M374" s="5" t="s">
        <v>487</v>
      </c>
    </row>
    <row r="375" spans="1:13" x14ac:dyDescent="0.25">
      <c r="A375" s="5"/>
      <c r="B375" s="5" t="str" cm="1">
        <f t="array" aca="1" ref="B375" ca="1">INDEX($A:$A,RANDBETWEEN(1,COUNTA($A:$A)),1)</f>
        <v>Lady</v>
      </c>
      <c r="M375" s="5" t="s">
        <v>488</v>
      </c>
    </row>
    <row r="376" spans="1:13" x14ac:dyDescent="0.25">
      <c r="A376" s="5"/>
      <c r="B376" s="5" t="str" cm="1">
        <f t="array" aca="1" ref="B376" ca="1">INDEX($A:$A,RANDBETWEEN(1,COUNTA($A:$A)),1)</f>
        <v>Maura</v>
      </c>
      <c r="M376" s="5" t="s">
        <v>489</v>
      </c>
    </row>
    <row r="377" spans="1:13" x14ac:dyDescent="0.25">
      <c r="A377" s="5"/>
      <c r="B377" s="5" t="str" cm="1">
        <f t="array" aca="1" ref="B377" ca="1">INDEX($A:$A,RANDBETWEEN(1,COUNTA($A:$A)),1)</f>
        <v>Shawnee</v>
      </c>
      <c r="M377" s="5" t="s">
        <v>490</v>
      </c>
    </row>
    <row r="378" spans="1:13" x14ac:dyDescent="0.25">
      <c r="A378" s="5"/>
      <c r="B378" s="5" t="str" cm="1">
        <f t="array" aca="1" ref="B378" ca="1">INDEX($A:$A,RANDBETWEEN(1,COUNTA($A:$A)),1)</f>
        <v>Jude</v>
      </c>
      <c r="M378" s="5" t="s">
        <v>491</v>
      </c>
    </row>
    <row r="379" spans="1:13" x14ac:dyDescent="0.25">
      <c r="A379" s="5"/>
      <c r="B379" s="5" t="str" cm="1">
        <f t="array" aca="1" ref="B379" ca="1">INDEX($A:$A,RANDBETWEEN(1,COUNTA($A:$A)),1)</f>
        <v>Grayson</v>
      </c>
      <c r="M379" s="5" t="s">
        <v>492</v>
      </c>
    </row>
    <row r="380" spans="1:13" x14ac:dyDescent="0.25">
      <c r="A380" s="5"/>
      <c r="B380" s="5" t="str" cm="1">
        <f t="array" aca="1" ref="B380" ca="1">INDEX($A:$A,RANDBETWEEN(1,COUNTA($A:$A)),1)</f>
        <v>Summer</v>
      </c>
      <c r="M380" s="5" t="s">
        <v>493</v>
      </c>
    </row>
    <row r="381" spans="1:13" x14ac:dyDescent="0.25">
      <c r="A381" s="5"/>
      <c r="B381" s="5" t="str" cm="1">
        <f t="array" aca="1" ref="B381" ca="1">INDEX($A:$A,RANDBETWEEN(1,COUNTA($A:$A)),1)</f>
        <v>Summer</v>
      </c>
      <c r="M381" s="5" t="s">
        <v>494</v>
      </c>
    </row>
    <row r="382" spans="1:13" x14ac:dyDescent="0.25">
      <c r="A382" s="5"/>
      <c r="B382" s="5" t="str" cm="1">
        <f t="array" aca="1" ref="B382" ca="1">INDEX($A:$A,RANDBETWEEN(1,COUNTA($A:$A)),1)</f>
        <v>Mars</v>
      </c>
      <c r="M382" s="5" t="s">
        <v>495</v>
      </c>
    </row>
    <row r="383" spans="1:13" x14ac:dyDescent="0.25">
      <c r="A383" s="5"/>
      <c r="B383" s="5" t="str" cm="1">
        <f t="array" aca="1" ref="B383" ca="1">INDEX($A:$A,RANDBETWEEN(1,COUNTA($A:$A)),1)</f>
        <v>Polly</v>
      </c>
      <c r="M383" s="5" t="s">
        <v>496</v>
      </c>
    </row>
    <row r="384" spans="1:13" x14ac:dyDescent="0.25">
      <c r="A384" s="5"/>
      <c r="B384" s="5" t="str" cm="1">
        <f t="array" aca="1" ref="B384" ca="1">INDEX($A:$A,RANDBETWEEN(1,COUNTA($A:$A)),1)</f>
        <v>Mischief</v>
      </c>
      <c r="M384" s="5" t="s">
        <v>497</v>
      </c>
    </row>
    <row r="385" spans="1:13" x14ac:dyDescent="0.25">
      <c r="A385" s="5"/>
      <c r="B385" s="5" t="str" cm="1">
        <f t="array" aca="1" ref="B385" ca="1">INDEX($A:$A,RANDBETWEEN(1,COUNTA($A:$A)),1)</f>
        <v>Lady</v>
      </c>
      <c r="M385" s="5" t="s">
        <v>498</v>
      </c>
    </row>
    <row r="386" spans="1:13" x14ac:dyDescent="0.25">
      <c r="A386" s="5"/>
      <c r="B386" s="5" t="str" cm="1">
        <f t="array" aca="1" ref="B386" ca="1">INDEX($A:$A,RANDBETWEEN(1,COUNTA($A:$A)),1)</f>
        <v>Bonita</v>
      </c>
      <c r="M386" s="5" t="s">
        <v>499</v>
      </c>
    </row>
    <row r="387" spans="1:13" x14ac:dyDescent="0.25">
      <c r="A387" s="5"/>
      <c r="B387" s="5" t="str" cm="1">
        <f t="array" aca="1" ref="B387" ca="1">INDEX($A:$A,RANDBETWEEN(1,COUNTA($A:$A)),1)</f>
        <v>Katia</v>
      </c>
      <c r="M387" s="5" t="s">
        <v>500</v>
      </c>
    </row>
    <row r="388" spans="1:13" x14ac:dyDescent="0.25">
      <c r="A388" s="5"/>
      <c r="B388" s="5" t="str" cm="1">
        <f t="array" aca="1" ref="B388" ca="1">INDEX($A:$A,RANDBETWEEN(1,COUNTA($A:$A)),1)</f>
        <v>Bear</v>
      </c>
      <c r="M388" s="5" t="s">
        <v>501</v>
      </c>
    </row>
    <row r="389" spans="1:13" x14ac:dyDescent="0.25">
      <c r="A389" s="5"/>
      <c r="B389" s="5" t="str" cm="1">
        <f t="array" aca="1" ref="B389" ca="1">INDEX($A:$A,RANDBETWEEN(1,COUNTA($A:$A)),1)</f>
        <v>Becca</v>
      </c>
      <c r="M389" s="5" t="s">
        <v>502</v>
      </c>
    </row>
    <row r="390" spans="1:13" x14ac:dyDescent="0.25">
      <c r="A390" s="5"/>
      <c r="B390" s="5" t="str" cm="1">
        <f t="array" aca="1" ref="B390" ca="1">INDEX($A:$A,RANDBETWEEN(1,COUNTA($A:$A)),1)</f>
        <v>Alonzo</v>
      </c>
      <c r="M390" s="5" t="s">
        <v>503</v>
      </c>
    </row>
    <row r="391" spans="1:13" x14ac:dyDescent="0.25">
      <c r="A391" s="5"/>
      <c r="B391" s="5" t="str" cm="1">
        <f t="array" aca="1" ref="B391" ca="1">INDEX($A:$A,RANDBETWEEN(1,COUNTA($A:$A)),1)</f>
        <v>Skyler</v>
      </c>
      <c r="M391" s="5" t="s">
        <v>504</v>
      </c>
    </row>
    <row r="392" spans="1:13" x14ac:dyDescent="0.25">
      <c r="A392" s="5"/>
      <c r="B392" s="5" t="str" cm="1">
        <f t="array" aca="1" ref="B392" ca="1">INDEX($A:$A,RANDBETWEEN(1,COUNTA($A:$A)),1)</f>
        <v>Wells</v>
      </c>
      <c r="M392" s="5" t="s">
        <v>505</v>
      </c>
    </row>
    <row r="393" spans="1:13" x14ac:dyDescent="0.25">
      <c r="A393" s="5"/>
      <c r="B393" s="5" t="str" cm="1">
        <f t="array" aca="1" ref="B393" ca="1">INDEX($A:$A,RANDBETWEEN(1,COUNTA($A:$A)),1)</f>
        <v>Bear</v>
      </c>
      <c r="M393" s="5" t="s">
        <v>506</v>
      </c>
    </row>
    <row r="394" spans="1:13" x14ac:dyDescent="0.25">
      <c r="A394" s="5"/>
      <c r="B394" s="5" t="str" cm="1">
        <f t="array" aca="1" ref="B394" ca="1">INDEX($A:$A,RANDBETWEEN(1,COUNTA($A:$A)),1)</f>
        <v>Bear</v>
      </c>
      <c r="M394" s="5" t="s">
        <v>507</v>
      </c>
    </row>
    <row r="395" spans="1:13" x14ac:dyDescent="0.25">
      <c r="A395" s="5"/>
      <c r="B395" s="5" t="str" cm="1">
        <f t="array" aca="1" ref="B395" ca="1">INDEX($A:$A,RANDBETWEEN(1,COUNTA($A:$A)),1)</f>
        <v>Bonnie</v>
      </c>
      <c r="M395" s="5" t="s">
        <v>508</v>
      </c>
    </row>
    <row r="396" spans="1:13" x14ac:dyDescent="0.25">
      <c r="A396" s="5"/>
      <c r="B396" s="5" t="str" cm="1">
        <f t="array" aca="1" ref="B396" ca="1">INDEX($A:$A,RANDBETWEEN(1,COUNTA($A:$A)),1)</f>
        <v>Hollie</v>
      </c>
      <c r="M396" s="5" t="s">
        <v>509</v>
      </c>
    </row>
    <row r="397" spans="1:13" x14ac:dyDescent="0.25">
      <c r="A397" s="5"/>
      <c r="B397" s="5" t="str" cm="1">
        <f t="array" aca="1" ref="B397" ca="1">INDEX($A:$A,RANDBETWEEN(1,COUNTA($A:$A)),1)</f>
        <v>Jenna</v>
      </c>
      <c r="M397" s="5" t="s">
        <v>510</v>
      </c>
    </row>
    <row r="398" spans="1:13" x14ac:dyDescent="0.25">
      <c r="A398" s="5"/>
      <c r="B398" s="5" t="str" cm="1">
        <f t="array" aca="1" ref="B398" ca="1">INDEX($A:$A,RANDBETWEEN(1,COUNTA($A:$A)),1)</f>
        <v>Ruthie</v>
      </c>
      <c r="M398" s="5" t="s">
        <v>511</v>
      </c>
    </row>
    <row r="399" spans="1:13" x14ac:dyDescent="0.25">
      <c r="A399" s="5"/>
      <c r="B399" s="5" t="str" cm="1">
        <f t="array" aca="1" ref="B399" ca="1">INDEX($A:$A,RANDBETWEEN(1,COUNTA($A:$A)),1)</f>
        <v>River</v>
      </c>
      <c r="M399" s="5" t="s">
        <v>512</v>
      </c>
    </row>
    <row r="400" spans="1:13" x14ac:dyDescent="0.25">
      <c r="A400" s="5"/>
      <c r="B400" s="5" t="str" cm="1">
        <f t="array" aca="1" ref="B400" ca="1">INDEX($A:$A,RANDBETWEEN(1,COUNTA($A:$A)),1)</f>
        <v>Max</v>
      </c>
      <c r="M400" s="5" t="s">
        <v>513</v>
      </c>
    </row>
    <row r="401" spans="1:13" x14ac:dyDescent="0.25">
      <c r="A401" s="5"/>
      <c r="B401" s="5" t="str" cm="1">
        <f t="array" aca="1" ref="B401" ca="1">INDEX($A:$A,RANDBETWEEN(1,COUNTA($A:$A)),1)</f>
        <v>Romeo</v>
      </c>
      <c r="M401" s="5" t="s">
        <v>514</v>
      </c>
    </row>
    <row r="402" spans="1:13" x14ac:dyDescent="0.25">
      <c r="A402" s="5"/>
      <c r="B402" s="5" t="str" cm="1">
        <f t="array" aca="1" ref="B402" ca="1">INDEX($A:$A,RANDBETWEEN(1,COUNTA($A:$A)),1)</f>
        <v>Liam</v>
      </c>
      <c r="M402" s="5" t="s">
        <v>515</v>
      </c>
    </row>
    <row r="403" spans="1:13" x14ac:dyDescent="0.25">
      <c r="A403" s="5"/>
      <c r="B403" s="5" t="str" cm="1">
        <f t="array" aca="1" ref="B403" ca="1">INDEX($A:$A,RANDBETWEEN(1,COUNTA($A:$A)),1)</f>
        <v>June</v>
      </c>
      <c r="M403" s="5" t="s">
        <v>516</v>
      </c>
    </row>
    <row r="404" spans="1:13" x14ac:dyDescent="0.25">
      <c r="A404" s="5"/>
      <c r="B404" s="5" t="str" cm="1">
        <f t="array" aca="1" ref="B404" ca="1">INDEX($A:$A,RANDBETWEEN(1,COUNTA($A:$A)),1)</f>
        <v>Bennett</v>
      </c>
      <c r="M404" s="5" t="s">
        <v>517</v>
      </c>
    </row>
    <row r="405" spans="1:13" x14ac:dyDescent="0.25">
      <c r="A405" s="5"/>
      <c r="B405" s="5" t="str" cm="1">
        <f t="array" aca="1" ref="B405" ca="1">INDEX($A:$A,RANDBETWEEN(1,COUNTA($A:$A)),1)</f>
        <v>Meadow</v>
      </c>
      <c r="M405" s="5" t="s">
        <v>518</v>
      </c>
    </row>
    <row r="406" spans="1:13" x14ac:dyDescent="0.25">
      <c r="A406" s="5"/>
      <c r="B406" s="5" t="str" cm="1">
        <f t="array" aca="1" ref="B406" ca="1">INDEX($A:$A,RANDBETWEEN(1,COUNTA($A:$A)),1)</f>
        <v>Fighter</v>
      </c>
      <c r="M406" s="5" t="s">
        <v>519</v>
      </c>
    </row>
    <row r="407" spans="1:13" x14ac:dyDescent="0.25">
      <c r="A407" s="5"/>
      <c r="B407" s="5" t="str" cm="1">
        <f t="array" aca="1" ref="B407" ca="1">INDEX($A:$A,RANDBETWEEN(1,COUNTA($A:$A)),1)</f>
        <v>Lewis</v>
      </c>
      <c r="M407" s="5" t="s">
        <v>520</v>
      </c>
    </row>
    <row r="408" spans="1:13" x14ac:dyDescent="0.25">
      <c r="A408" s="5"/>
      <c r="B408" s="5" t="str" cm="1">
        <f t="array" aca="1" ref="B408" ca="1">INDEX($A:$A,RANDBETWEEN(1,COUNTA($A:$A)),1)</f>
        <v>Handsome</v>
      </c>
      <c r="M408" s="5" t="s">
        <v>521</v>
      </c>
    </row>
    <row r="409" spans="1:13" x14ac:dyDescent="0.25">
      <c r="A409" s="5"/>
      <c r="B409" s="5" t="str" cm="1">
        <f t="array" aca="1" ref="B409" ca="1">INDEX($A:$A,RANDBETWEEN(1,COUNTA($A:$A)),1)</f>
        <v>Tasha</v>
      </c>
      <c r="M409" s="5" t="s">
        <v>522</v>
      </c>
    </row>
    <row r="410" spans="1:13" x14ac:dyDescent="0.25">
      <c r="A410" s="5"/>
      <c r="B410" s="5" t="str" cm="1">
        <f t="array" aca="1" ref="B410" ca="1">INDEX($A:$A,RANDBETWEEN(1,COUNTA($A:$A)),1)</f>
        <v>Shelby</v>
      </c>
      <c r="M410" s="5" t="s">
        <v>523</v>
      </c>
    </row>
    <row r="411" spans="1:13" x14ac:dyDescent="0.25">
      <c r="A411" s="5"/>
      <c r="B411" s="5" t="str" cm="1">
        <f t="array" aca="1" ref="B411" ca="1">INDEX($A:$A,RANDBETWEEN(1,COUNTA($A:$A)),1)</f>
        <v>Hollie</v>
      </c>
      <c r="M411" s="5" t="s">
        <v>524</v>
      </c>
    </row>
    <row r="412" spans="1:13" x14ac:dyDescent="0.25">
      <c r="A412" s="5"/>
      <c r="B412" s="5" t="str" cm="1">
        <f t="array" aca="1" ref="B412" ca="1">INDEX($A:$A,RANDBETWEEN(1,COUNTA($A:$A)),1)</f>
        <v>Grayson</v>
      </c>
      <c r="M412" s="5" t="s">
        <v>525</v>
      </c>
    </row>
    <row r="413" spans="1:13" x14ac:dyDescent="0.25">
      <c r="A413" s="5"/>
      <c r="B413" s="5" t="str" cm="1">
        <f t="array" aca="1" ref="B413" ca="1">INDEX($A:$A,RANDBETWEEN(1,COUNTA($A:$A)),1)</f>
        <v>Nigel</v>
      </c>
      <c r="M413" s="5" t="s">
        <v>526</v>
      </c>
    </row>
    <row r="414" spans="1:13" x14ac:dyDescent="0.25">
      <c r="A414" s="5"/>
      <c r="B414" s="5" t="str" cm="1">
        <f t="array" aca="1" ref="B414" ca="1">INDEX($A:$A,RANDBETWEEN(1,COUNTA($A:$A)),1)</f>
        <v>Fighter</v>
      </c>
      <c r="M414" s="5" t="s">
        <v>527</v>
      </c>
    </row>
    <row r="415" spans="1:13" x14ac:dyDescent="0.25">
      <c r="A415" s="5"/>
      <c r="B415" s="5" t="str" cm="1">
        <f t="array" aca="1" ref="B415" ca="1">INDEX($A:$A,RANDBETWEEN(1,COUNTA($A:$A)),1)</f>
        <v>Katia</v>
      </c>
      <c r="M415" s="5" t="s">
        <v>528</v>
      </c>
    </row>
    <row r="416" spans="1:13" x14ac:dyDescent="0.25">
      <c r="A416" s="5"/>
      <c r="B416" s="5" t="str" cm="1">
        <f t="array" aca="1" ref="B416" ca="1">INDEX($A:$A,RANDBETWEEN(1,COUNTA($A:$A)),1)</f>
        <v>Vance</v>
      </c>
      <c r="M416" s="5" t="s">
        <v>529</v>
      </c>
    </row>
    <row r="417" spans="1:13" x14ac:dyDescent="0.25">
      <c r="A417" s="5"/>
      <c r="B417" s="5" t="str" cm="1">
        <f t="array" aca="1" ref="B417" ca="1">INDEX($A:$A,RANDBETWEEN(1,COUNTA($A:$A)),1)</f>
        <v>Felicity</v>
      </c>
      <c r="M417" s="5" t="s">
        <v>530</v>
      </c>
    </row>
    <row r="418" spans="1:13" x14ac:dyDescent="0.25">
      <c r="A418" s="5"/>
      <c r="B418" s="5" t="str" cm="1">
        <f t="array" aca="1" ref="B418" ca="1">INDEX($A:$A,RANDBETWEEN(1,COUNTA($A:$A)),1)</f>
        <v>Apollo</v>
      </c>
      <c r="M418" s="5" t="s">
        <v>531</v>
      </c>
    </row>
    <row r="419" spans="1:13" x14ac:dyDescent="0.25">
      <c r="A419" s="5"/>
      <c r="B419" s="5" t="str" cm="1">
        <f t="array" aca="1" ref="B419" ca="1">INDEX($A:$A,RANDBETWEEN(1,COUNTA($A:$A)),1)</f>
        <v>Tristan</v>
      </c>
      <c r="M419" s="5" t="s">
        <v>532</v>
      </c>
    </row>
    <row r="420" spans="1:13" x14ac:dyDescent="0.25">
      <c r="A420" s="5"/>
      <c r="B420" s="5" t="str" cm="1">
        <f t="array" aca="1" ref="B420" ca="1">INDEX($A:$A,RANDBETWEEN(1,COUNTA($A:$A)),1)</f>
        <v>Shawnee</v>
      </c>
      <c r="M420" s="5" t="s">
        <v>533</v>
      </c>
    </row>
    <row r="421" spans="1:13" x14ac:dyDescent="0.25">
      <c r="A421" s="5"/>
      <c r="B421" s="5" t="str" cm="1">
        <f t="array" aca="1" ref="B421" ca="1">INDEX($A:$A,RANDBETWEEN(1,COUNTA($A:$A)),1)</f>
        <v>Zen</v>
      </c>
      <c r="M421" s="5" t="s">
        <v>534</v>
      </c>
    </row>
    <row r="422" spans="1:13" x14ac:dyDescent="0.25">
      <c r="A422" s="5"/>
      <c r="B422" s="5" t="str" cm="1">
        <f t="array" aca="1" ref="B422" ca="1">INDEX($A:$A,RANDBETWEEN(1,COUNTA($A:$A)),1)</f>
        <v>Vivian</v>
      </c>
      <c r="M422" s="5" t="s">
        <v>535</v>
      </c>
    </row>
    <row r="423" spans="1:13" x14ac:dyDescent="0.25">
      <c r="A423" s="5"/>
      <c r="B423" s="5" t="str" cm="1">
        <f t="array" aca="1" ref="B423" ca="1">INDEX($A:$A,RANDBETWEEN(1,COUNTA($A:$A)),1)</f>
        <v>Petunia</v>
      </c>
      <c r="M423" s="5" t="str">
        <f t="shared" ref="M423:M450" si="5">CONCATENATE(K423," ", L423)</f>
        <v xml:space="preserve"> </v>
      </c>
    </row>
    <row r="424" spans="1:13" x14ac:dyDescent="0.25">
      <c r="A424" s="5"/>
      <c r="B424" s="5" t="str" cm="1">
        <f t="array" aca="1" ref="B424" ca="1">INDEX($A:$A,RANDBETWEEN(1,COUNTA($A:$A)),1)</f>
        <v>Summer</v>
      </c>
      <c r="M424" s="5" t="str">
        <f t="shared" si="5"/>
        <v xml:space="preserve"> </v>
      </c>
    </row>
    <row r="425" spans="1:13" x14ac:dyDescent="0.25">
      <c r="A425" s="5"/>
      <c r="B425" s="5" t="str" cm="1">
        <f t="array" aca="1" ref="B425" ca="1">INDEX($A:$A,RANDBETWEEN(1,COUNTA($A:$A)),1)</f>
        <v>Joy</v>
      </c>
      <c r="M425" s="5" t="str">
        <f t="shared" si="5"/>
        <v xml:space="preserve"> </v>
      </c>
    </row>
    <row r="426" spans="1:13" x14ac:dyDescent="0.25">
      <c r="A426" s="5"/>
      <c r="B426" s="5" t="str" cm="1">
        <f t="array" aca="1" ref="B426" ca="1">INDEX($A:$A,RANDBETWEEN(1,COUNTA($A:$A)),1)</f>
        <v>Colin</v>
      </c>
      <c r="M426" s="5" t="str">
        <f t="shared" si="5"/>
        <v xml:space="preserve"> </v>
      </c>
    </row>
    <row r="427" spans="1:13" x14ac:dyDescent="0.25">
      <c r="A427" s="5"/>
      <c r="B427" s="5" t="str" cm="1">
        <f t="array" aca="1" ref="B427" ca="1">INDEX($A:$A,RANDBETWEEN(1,COUNTA($A:$A)),1)</f>
        <v>Wells</v>
      </c>
      <c r="M427" s="5" t="str">
        <f t="shared" si="5"/>
        <v xml:space="preserve"> </v>
      </c>
    </row>
    <row r="428" spans="1:13" x14ac:dyDescent="0.25">
      <c r="A428" s="5"/>
      <c r="B428" s="5" t="str" cm="1">
        <f t="array" aca="1" ref="B428" ca="1">INDEX($A:$A,RANDBETWEEN(1,COUNTA($A:$A)),1)</f>
        <v>Julian</v>
      </c>
      <c r="M428" s="5" t="str">
        <f t="shared" si="5"/>
        <v xml:space="preserve"> </v>
      </c>
    </row>
    <row r="429" spans="1:13" x14ac:dyDescent="0.25">
      <c r="A429" s="5"/>
      <c r="B429" s="5" t="str" cm="1">
        <f t="array" aca="1" ref="B429" ca="1">INDEX($A:$A,RANDBETWEEN(1,COUNTA($A:$A)),1)</f>
        <v>Bonnie</v>
      </c>
      <c r="M429" s="5" t="str">
        <f t="shared" si="5"/>
        <v xml:space="preserve"> </v>
      </c>
    </row>
    <row r="430" spans="1:13" x14ac:dyDescent="0.25">
      <c r="A430" s="5"/>
      <c r="B430" s="5" t="str" cm="1">
        <f t="array" aca="1" ref="B430" ca="1">INDEX($A:$A,RANDBETWEEN(1,COUNTA($A:$A)),1)</f>
        <v>Handsome</v>
      </c>
      <c r="M430" s="5" t="str">
        <f t="shared" si="5"/>
        <v xml:space="preserve"> </v>
      </c>
    </row>
    <row r="431" spans="1:13" x14ac:dyDescent="0.25">
      <c r="A431" s="5"/>
      <c r="B431" s="5" t="str" cm="1">
        <f t="array" aca="1" ref="B431" ca="1">INDEX($A:$A,RANDBETWEEN(1,COUNTA($A:$A)),1)</f>
        <v>Ruby</v>
      </c>
      <c r="M431" s="5" t="str">
        <f t="shared" si="5"/>
        <v xml:space="preserve"> </v>
      </c>
    </row>
    <row r="432" spans="1:13" x14ac:dyDescent="0.25">
      <c r="A432" s="5"/>
      <c r="B432" s="5" t="str" cm="1">
        <f t="array" aca="1" ref="B432" ca="1">INDEX($A:$A,RANDBETWEEN(1,COUNTA($A:$A)),1)</f>
        <v>Pierre</v>
      </c>
      <c r="M432" s="5" t="str">
        <f t="shared" si="5"/>
        <v xml:space="preserve"> </v>
      </c>
    </row>
    <row r="433" spans="1:13" x14ac:dyDescent="0.25">
      <c r="A433" s="5"/>
      <c r="B433" s="5" t="str" cm="1">
        <f t="array" aca="1" ref="B433" ca="1">INDEX($A:$A,RANDBETWEEN(1,COUNTA($A:$A)),1)</f>
        <v>Cassidy</v>
      </c>
      <c r="M433" s="5" t="str">
        <f t="shared" si="5"/>
        <v xml:space="preserve"> </v>
      </c>
    </row>
    <row r="434" spans="1:13" x14ac:dyDescent="0.25">
      <c r="A434" s="5"/>
      <c r="B434" s="5" t="str" cm="1">
        <f t="array" aca="1" ref="B434" ca="1">INDEX($A:$A,RANDBETWEEN(1,COUNTA($A:$A)),1)</f>
        <v>Vivian</v>
      </c>
      <c r="M434" s="5" t="str">
        <f t="shared" si="5"/>
        <v xml:space="preserve"> </v>
      </c>
    </row>
    <row r="435" spans="1:13" x14ac:dyDescent="0.25">
      <c r="A435" s="5"/>
      <c r="B435" s="5" t="str" cm="1">
        <f t="array" aca="1" ref="B435" ca="1">INDEX($A:$A,RANDBETWEEN(1,COUNTA($A:$A)),1)</f>
        <v>Raina</v>
      </c>
      <c r="M435" s="5" t="str">
        <f t="shared" si="5"/>
        <v xml:space="preserve"> </v>
      </c>
    </row>
    <row r="436" spans="1:13" x14ac:dyDescent="0.25">
      <c r="A436" s="5"/>
      <c r="B436" s="5" t="str" cm="1">
        <f t="array" aca="1" ref="B436" ca="1">INDEX($A:$A,RANDBETWEEN(1,COUNTA($A:$A)),1)</f>
        <v>Roxie</v>
      </c>
      <c r="M436" s="5" t="str">
        <f t="shared" si="5"/>
        <v xml:space="preserve"> </v>
      </c>
    </row>
    <row r="437" spans="1:13" x14ac:dyDescent="0.25">
      <c r="A437" s="5"/>
      <c r="B437" s="5" t="str" cm="1">
        <f t="array" aca="1" ref="B437" ca="1">INDEX($A:$A,RANDBETWEEN(1,COUNTA($A:$A)),1)</f>
        <v>Romeo</v>
      </c>
      <c r="M437" s="5" t="str">
        <f t="shared" si="5"/>
        <v xml:space="preserve"> </v>
      </c>
    </row>
    <row r="438" spans="1:13" x14ac:dyDescent="0.25">
      <c r="A438" s="5"/>
      <c r="B438" s="5" t="str" cm="1">
        <f t="array" aca="1" ref="B438" ca="1">INDEX($A:$A,RANDBETWEEN(1,COUNTA($A:$A)),1)</f>
        <v>Julian</v>
      </c>
      <c r="M438" s="5" t="str">
        <f t="shared" si="5"/>
        <v xml:space="preserve"> </v>
      </c>
    </row>
    <row r="439" spans="1:13" x14ac:dyDescent="0.25">
      <c r="A439" s="5"/>
      <c r="B439" s="5" t="str" cm="1">
        <f t="array" aca="1" ref="B439" ca="1">INDEX($A:$A,RANDBETWEEN(1,COUNTA($A:$A)),1)</f>
        <v>Petunia</v>
      </c>
      <c r="M439" s="5" t="str">
        <f t="shared" si="5"/>
        <v xml:space="preserve"> </v>
      </c>
    </row>
    <row r="440" spans="1:13" x14ac:dyDescent="0.25">
      <c r="A440" s="5"/>
      <c r="B440" s="5" t="str" cm="1">
        <f t="array" aca="1" ref="B440" ca="1">INDEX($A:$A,RANDBETWEEN(1,COUNTA($A:$A)),1)</f>
        <v>Elsa</v>
      </c>
      <c r="M440" s="5" t="str">
        <f t="shared" si="5"/>
        <v xml:space="preserve"> </v>
      </c>
    </row>
    <row r="441" spans="1:13" x14ac:dyDescent="0.25">
      <c r="A441" s="5"/>
      <c r="B441" s="5" t="str" cm="1">
        <f t="array" aca="1" ref="B441" ca="1">INDEX($A:$A,RANDBETWEEN(1,COUNTA($A:$A)),1)</f>
        <v>Lottie</v>
      </c>
      <c r="M441" s="5" t="str">
        <f t="shared" si="5"/>
        <v xml:space="preserve"> </v>
      </c>
    </row>
    <row r="442" spans="1:13" x14ac:dyDescent="0.25">
      <c r="A442" s="5"/>
      <c r="B442" s="5" t="str" cm="1">
        <f t="array" aca="1" ref="B442" ca="1">INDEX($A:$A,RANDBETWEEN(1,COUNTA($A:$A)),1)</f>
        <v>Pierre</v>
      </c>
      <c r="M442" s="5" t="str">
        <f t="shared" si="5"/>
        <v xml:space="preserve"> </v>
      </c>
    </row>
    <row r="443" spans="1:13" x14ac:dyDescent="0.25">
      <c r="A443" s="5"/>
      <c r="B443" s="5" t="str" cm="1">
        <f t="array" aca="1" ref="B443" ca="1">INDEX($A:$A,RANDBETWEEN(1,COUNTA($A:$A)),1)</f>
        <v>Roxie</v>
      </c>
      <c r="M443" s="5" t="str">
        <f t="shared" si="5"/>
        <v xml:space="preserve"> </v>
      </c>
    </row>
    <row r="444" spans="1:13" x14ac:dyDescent="0.25">
      <c r="A444" s="5"/>
      <c r="B444" s="5" t="str" cm="1">
        <f t="array" aca="1" ref="B444" ca="1">INDEX($A:$A,RANDBETWEEN(1,COUNTA($A:$A)),1)</f>
        <v>Oliver</v>
      </c>
      <c r="M444" s="5" t="str">
        <f t="shared" si="5"/>
        <v xml:space="preserve"> </v>
      </c>
    </row>
    <row r="445" spans="1:13" x14ac:dyDescent="0.25">
      <c r="A445" s="5"/>
      <c r="B445" s="5" t="str" cm="1">
        <f t="array" aca="1" ref="B445" ca="1">INDEX($A:$A,RANDBETWEEN(1,COUNTA($A:$A)),1)</f>
        <v>Bonita</v>
      </c>
      <c r="M445" s="5" t="str">
        <f t="shared" si="5"/>
        <v xml:space="preserve"> </v>
      </c>
    </row>
    <row r="446" spans="1:13" x14ac:dyDescent="0.25">
      <c r="A446" s="5"/>
      <c r="B446" s="5" t="str" cm="1">
        <f t="array" aca="1" ref="B446" ca="1">INDEX($A:$A,RANDBETWEEN(1,COUNTA($A:$A)),1)</f>
        <v>Felicity</v>
      </c>
      <c r="M446" s="5" t="str">
        <f t="shared" si="5"/>
        <v xml:space="preserve"> </v>
      </c>
    </row>
    <row r="447" spans="1:13" x14ac:dyDescent="0.25">
      <c r="A447" s="5"/>
      <c r="B447" s="5" t="str" cm="1">
        <f t="array" aca="1" ref="B447" ca="1">INDEX($A:$A,RANDBETWEEN(1,COUNTA($A:$A)),1)</f>
        <v>Noah</v>
      </c>
      <c r="M447" s="5" t="str">
        <f t="shared" si="5"/>
        <v xml:space="preserve"> </v>
      </c>
    </row>
    <row r="448" spans="1:13" x14ac:dyDescent="0.25">
      <c r="A448" s="5"/>
      <c r="B448" s="5" t="str" cm="1">
        <f t="array" aca="1" ref="B448" ca="1">INDEX($A:$A,RANDBETWEEN(1,COUNTA($A:$A)),1)</f>
        <v>Zen</v>
      </c>
      <c r="M448" s="5" t="str">
        <f t="shared" si="5"/>
        <v xml:space="preserve"> </v>
      </c>
    </row>
    <row r="449" spans="1:13" x14ac:dyDescent="0.25">
      <c r="A449" s="5"/>
      <c r="B449" s="5" t="str" cm="1">
        <f t="array" aca="1" ref="B449" ca="1">INDEX($A:$A,RANDBETWEEN(1,COUNTA($A:$A)),1)</f>
        <v>Shakespeare</v>
      </c>
      <c r="M449" s="5" t="str">
        <f t="shared" si="5"/>
        <v xml:space="preserve"> </v>
      </c>
    </row>
    <row r="450" spans="1:13" x14ac:dyDescent="0.25">
      <c r="A450" s="5"/>
      <c r="B450" s="5" t="str" cm="1">
        <f t="array" aca="1" ref="B450" ca="1">INDEX($A:$A,RANDBETWEEN(1,COUNTA($A:$A)),1)</f>
        <v>Lacy</v>
      </c>
      <c r="M450" s="5" t="str">
        <f t="shared" si="5"/>
        <v xml:space="preserve"> </v>
      </c>
    </row>
    <row r="451" spans="1:13" x14ac:dyDescent="0.25">
      <c r="A451" s="5"/>
      <c r="B451" s="5" t="str" cm="1">
        <f t="array" aca="1" ref="B451" ca="1">INDEX($A:$A,RANDBETWEEN(1,COUNTA($A:$A)),1)</f>
        <v>Bear</v>
      </c>
      <c r="M451" s="5" t="str">
        <f t="shared" ref="M451:M514" si="6">CONCATENATE(K451," ", L451)</f>
        <v xml:space="preserve"> </v>
      </c>
    </row>
    <row r="452" spans="1:13" x14ac:dyDescent="0.25">
      <c r="A452" s="5"/>
      <c r="B452" s="5" t="str" cm="1">
        <f t="array" aca="1" ref="B452" ca="1">INDEX($A:$A,RANDBETWEEN(1,COUNTA($A:$A)),1)</f>
        <v>Sailor</v>
      </c>
      <c r="M452" s="5" t="str">
        <f t="shared" si="6"/>
        <v xml:space="preserve"> </v>
      </c>
    </row>
    <row r="453" spans="1:13" x14ac:dyDescent="0.25">
      <c r="A453" s="5"/>
      <c r="B453" s="5" t="str" cm="1">
        <f t="array" aca="1" ref="B453" ca="1">INDEX($A:$A,RANDBETWEEN(1,COUNTA($A:$A)),1)</f>
        <v>Sheldon</v>
      </c>
      <c r="M453" s="5" t="str">
        <f t="shared" si="6"/>
        <v xml:space="preserve"> </v>
      </c>
    </row>
    <row r="454" spans="1:13" x14ac:dyDescent="0.25">
      <c r="A454" s="5"/>
      <c r="B454" s="5" t="str" cm="1">
        <f t="array" aca="1" ref="B454" ca="1">INDEX($A:$A,RANDBETWEEN(1,COUNTA($A:$A)),1)</f>
        <v>Max</v>
      </c>
      <c r="M454" s="5" t="str">
        <f t="shared" si="6"/>
        <v xml:space="preserve"> </v>
      </c>
    </row>
    <row r="455" spans="1:13" x14ac:dyDescent="0.25">
      <c r="A455" s="5"/>
      <c r="B455" s="5" t="str" cm="1">
        <f t="array" aca="1" ref="B455" ca="1">INDEX($A:$A,RANDBETWEEN(1,COUNTA($A:$A)),1)</f>
        <v>Chester</v>
      </c>
      <c r="M455" s="5" t="str">
        <f t="shared" si="6"/>
        <v xml:space="preserve"> </v>
      </c>
    </row>
    <row r="456" spans="1:13" x14ac:dyDescent="0.25">
      <c r="A456" s="5"/>
      <c r="B456" s="5" t="str" cm="1">
        <f t="array" aca="1" ref="B456" ca="1">INDEX($A:$A,RANDBETWEEN(1,COUNTA($A:$A)),1)</f>
        <v>Dani</v>
      </c>
      <c r="M456" s="5" t="str">
        <f t="shared" si="6"/>
        <v xml:space="preserve"> </v>
      </c>
    </row>
    <row r="457" spans="1:13" x14ac:dyDescent="0.25">
      <c r="A457" s="5"/>
      <c r="B457" s="5" t="str" cm="1">
        <f t="array" aca="1" ref="B457" ca="1">INDEX($A:$A,RANDBETWEEN(1,COUNTA($A:$A)),1)</f>
        <v>Joy</v>
      </c>
      <c r="M457" s="5" t="str">
        <f t="shared" si="6"/>
        <v xml:space="preserve"> </v>
      </c>
    </row>
    <row r="458" spans="1:13" x14ac:dyDescent="0.25">
      <c r="A458" s="5"/>
      <c r="B458" s="5" t="str" cm="1">
        <f t="array" aca="1" ref="B458" ca="1">INDEX($A:$A,RANDBETWEEN(1,COUNTA($A:$A)),1)</f>
        <v>Bradley</v>
      </c>
      <c r="M458" s="5" t="str">
        <f t="shared" si="6"/>
        <v xml:space="preserve"> </v>
      </c>
    </row>
    <row r="459" spans="1:13" x14ac:dyDescent="0.25">
      <c r="A459" s="5"/>
      <c r="B459" s="5" t="str" cm="1">
        <f t="array" aca="1" ref="B459" ca="1">INDEX($A:$A,RANDBETWEEN(1,COUNTA($A:$A)),1)</f>
        <v>Eve</v>
      </c>
      <c r="M459" s="5" t="str">
        <f t="shared" si="6"/>
        <v xml:space="preserve"> </v>
      </c>
    </row>
    <row r="460" spans="1:13" x14ac:dyDescent="0.25">
      <c r="A460" s="5"/>
      <c r="B460" s="5" t="str" cm="1">
        <f t="array" aca="1" ref="B460" ca="1">INDEX($A:$A,RANDBETWEEN(1,COUNTA($A:$A)),1)</f>
        <v>Sophie</v>
      </c>
      <c r="M460" s="5" t="str">
        <f t="shared" si="6"/>
        <v xml:space="preserve"> </v>
      </c>
    </row>
    <row r="461" spans="1:13" x14ac:dyDescent="0.25">
      <c r="A461" s="5"/>
      <c r="B461" s="5" t="str" cm="1">
        <f t="array" aca="1" ref="B461" ca="1">INDEX($A:$A,RANDBETWEEN(1,COUNTA($A:$A)),1)</f>
        <v>Lily</v>
      </c>
      <c r="M461" s="5" t="str">
        <f t="shared" si="6"/>
        <v xml:space="preserve"> </v>
      </c>
    </row>
    <row r="462" spans="1:13" x14ac:dyDescent="0.25">
      <c r="A462" s="5"/>
      <c r="B462" s="5" t="str" cm="1">
        <f t="array" aca="1" ref="B462" ca="1">INDEX($A:$A,RANDBETWEEN(1,COUNTA($A:$A)),1)</f>
        <v>Cassidy</v>
      </c>
      <c r="M462" s="5" t="str">
        <f t="shared" si="6"/>
        <v xml:space="preserve"> </v>
      </c>
    </row>
    <row r="463" spans="1:13" x14ac:dyDescent="0.25">
      <c r="A463" s="5"/>
      <c r="B463" s="5" t="str" cm="1">
        <f t="array" aca="1" ref="B463" ca="1">INDEX($A:$A,RANDBETWEEN(1,COUNTA($A:$A)),1)</f>
        <v>Carmen</v>
      </c>
      <c r="M463" s="5" t="str">
        <f t="shared" si="6"/>
        <v xml:space="preserve"> </v>
      </c>
    </row>
    <row r="464" spans="1:13" x14ac:dyDescent="0.25">
      <c r="A464" s="5"/>
      <c r="B464" s="5" t="str" cm="1">
        <f t="array" aca="1" ref="B464" ca="1">INDEX($A:$A,RANDBETWEEN(1,COUNTA($A:$A)),1)</f>
        <v>Moby</v>
      </c>
      <c r="M464" s="5" t="str">
        <f t="shared" si="6"/>
        <v xml:space="preserve"> </v>
      </c>
    </row>
    <row r="465" spans="1:13" x14ac:dyDescent="0.25">
      <c r="A465" s="5"/>
      <c r="B465" s="5" t="str" cm="1">
        <f t="array" aca="1" ref="B465" ca="1">INDEX($A:$A,RANDBETWEEN(1,COUNTA($A:$A)),1)</f>
        <v>Sassy</v>
      </c>
      <c r="M465" s="5" t="str">
        <f t="shared" si="6"/>
        <v xml:space="preserve"> </v>
      </c>
    </row>
    <row r="466" spans="1:13" x14ac:dyDescent="0.25">
      <c r="A466" s="5"/>
      <c r="B466" s="5" t="str" cm="1">
        <f t="array" aca="1" ref="B466" ca="1">INDEX($A:$A,RANDBETWEEN(1,COUNTA($A:$A)),1)</f>
        <v>Everett</v>
      </c>
      <c r="M466" s="5" t="str">
        <f t="shared" si="6"/>
        <v xml:space="preserve"> </v>
      </c>
    </row>
    <row r="467" spans="1:13" x14ac:dyDescent="0.25">
      <c r="A467" s="5"/>
      <c r="B467" s="5" t="str" cm="1">
        <f t="array" aca="1" ref="B467" ca="1">INDEX($A:$A,RANDBETWEEN(1,COUNTA($A:$A)),1)</f>
        <v>Maeve</v>
      </c>
      <c r="M467" s="5" t="str">
        <f t="shared" si="6"/>
        <v xml:space="preserve"> </v>
      </c>
    </row>
    <row r="468" spans="1:13" x14ac:dyDescent="0.25">
      <c r="A468" s="5"/>
      <c r="B468" s="5" t="str" cm="1">
        <f t="array" aca="1" ref="B468" ca="1">INDEX($A:$A,RANDBETWEEN(1,COUNTA($A:$A)),1)</f>
        <v>Chief</v>
      </c>
      <c r="M468" s="5" t="str">
        <f t="shared" si="6"/>
        <v xml:space="preserve"> </v>
      </c>
    </row>
    <row r="469" spans="1:13" x14ac:dyDescent="0.25">
      <c r="A469" s="5"/>
      <c r="B469" s="5" t="str" cm="1">
        <f t="array" aca="1" ref="B469" ca="1">INDEX($A:$A,RANDBETWEEN(1,COUNTA($A:$A)),1)</f>
        <v>Daisy</v>
      </c>
      <c r="M469" s="5" t="str">
        <f t="shared" si="6"/>
        <v xml:space="preserve"> </v>
      </c>
    </row>
    <row r="470" spans="1:13" x14ac:dyDescent="0.25">
      <c r="A470" s="5"/>
      <c r="B470" s="5" t="str" cm="1">
        <f t="array" aca="1" ref="B470" ca="1">INDEX($A:$A,RANDBETWEEN(1,COUNTA($A:$A)),1)</f>
        <v>Petunia</v>
      </c>
      <c r="M470" s="5" t="str">
        <f t="shared" si="6"/>
        <v xml:space="preserve"> </v>
      </c>
    </row>
    <row r="471" spans="1:13" x14ac:dyDescent="0.25">
      <c r="A471" s="5"/>
      <c r="B471" s="5" t="str" cm="1">
        <f t="array" aca="1" ref="B471" ca="1">INDEX($A:$A,RANDBETWEEN(1,COUNTA($A:$A)),1)</f>
        <v>Handsome</v>
      </c>
      <c r="M471" s="5" t="str">
        <f t="shared" si="6"/>
        <v xml:space="preserve"> </v>
      </c>
    </row>
    <row r="472" spans="1:13" x14ac:dyDescent="0.25">
      <c r="A472" s="5"/>
      <c r="B472" s="5" t="str" cm="1">
        <f t="array" aca="1" ref="B472" ca="1">INDEX($A:$A,RANDBETWEEN(1,COUNTA($A:$A)),1)</f>
        <v>Thor</v>
      </c>
      <c r="M472" s="5" t="str">
        <f t="shared" si="6"/>
        <v xml:space="preserve"> </v>
      </c>
    </row>
    <row r="473" spans="1:13" x14ac:dyDescent="0.25">
      <c r="A473" s="5"/>
      <c r="B473" s="5" t="str" cm="1">
        <f t="array" aca="1" ref="B473" ca="1">INDEX($A:$A,RANDBETWEEN(1,COUNTA($A:$A)),1)</f>
        <v>Ali</v>
      </c>
      <c r="M473" s="5" t="str">
        <f t="shared" si="6"/>
        <v xml:space="preserve"> </v>
      </c>
    </row>
    <row r="474" spans="1:13" x14ac:dyDescent="0.25">
      <c r="A474" s="5"/>
      <c r="B474" s="5" t="str" cm="1">
        <f t="array" aca="1" ref="B474" ca="1">INDEX($A:$A,RANDBETWEEN(1,COUNTA($A:$A)),1)</f>
        <v>Molly</v>
      </c>
      <c r="M474" s="5" t="str">
        <f t="shared" si="6"/>
        <v xml:space="preserve"> </v>
      </c>
    </row>
    <row r="475" spans="1:13" x14ac:dyDescent="0.25">
      <c r="A475" s="5"/>
      <c r="B475" s="5" t="str" cm="1">
        <f t="array" aca="1" ref="B475" ca="1">INDEX($A:$A,RANDBETWEEN(1,COUNTA($A:$A)),1)</f>
        <v>Leo</v>
      </c>
      <c r="M475" s="5" t="str">
        <f t="shared" si="6"/>
        <v xml:space="preserve"> </v>
      </c>
    </row>
    <row r="476" spans="1:13" x14ac:dyDescent="0.25">
      <c r="A476" s="5"/>
      <c r="B476" s="5" t="str" cm="1">
        <f t="array" aca="1" ref="B476" ca="1">INDEX($A:$A,RANDBETWEEN(1,COUNTA($A:$A)),1)</f>
        <v>Tasha</v>
      </c>
      <c r="M476" s="5" t="str">
        <f t="shared" si="6"/>
        <v xml:space="preserve"> </v>
      </c>
    </row>
    <row r="477" spans="1:13" x14ac:dyDescent="0.25">
      <c r="A477" s="5"/>
      <c r="B477" s="5" t="str" cm="1">
        <f t="array" aca="1" ref="B477" ca="1">INDEX($A:$A,RANDBETWEEN(1,COUNTA($A:$A)),1)</f>
        <v>Carmen</v>
      </c>
      <c r="M477" s="5" t="str">
        <f t="shared" si="6"/>
        <v xml:space="preserve"> </v>
      </c>
    </row>
    <row r="478" spans="1:13" x14ac:dyDescent="0.25">
      <c r="A478" s="5"/>
      <c r="B478" s="5" t="str" cm="1">
        <f t="array" aca="1" ref="B478" ca="1">INDEX($A:$A,RANDBETWEEN(1,COUNTA($A:$A)),1)</f>
        <v>Becca</v>
      </c>
      <c r="M478" s="5" t="str">
        <f t="shared" si="6"/>
        <v xml:space="preserve"> </v>
      </c>
    </row>
    <row r="479" spans="1:13" x14ac:dyDescent="0.25">
      <c r="A479" s="5"/>
      <c r="B479" s="5" t="str" cm="1">
        <f t="array" aca="1" ref="B479" ca="1">INDEX($A:$A,RANDBETWEEN(1,COUNTA($A:$A)),1)</f>
        <v>Lonnie</v>
      </c>
      <c r="M479" s="5" t="str">
        <f t="shared" si="6"/>
        <v xml:space="preserve"> </v>
      </c>
    </row>
    <row r="480" spans="1:13" x14ac:dyDescent="0.25">
      <c r="A480" s="5"/>
      <c r="B480" s="5" t="str" cm="1">
        <f t="array" aca="1" ref="B480" ca="1">INDEX($A:$A,RANDBETWEEN(1,COUNTA($A:$A)),1)</f>
        <v>Mars</v>
      </c>
      <c r="M480" s="5" t="str">
        <f t="shared" si="6"/>
        <v xml:space="preserve"> </v>
      </c>
    </row>
    <row r="481" spans="1:13" x14ac:dyDescent="0.25">
      <c r="A481" s="5"/>
      <c r="B481" s="5" t="str" cm="1">
        <f t="array" aca="1" ref="B481" ca="1">INDEX($A:$A,RANDBETWEEN(1,COUNTA($A:$A)),1)</f>
        <v>Iris</v>
      </c>
      <c r="M481" s="5" t="str">
        <f t="shared" si="6"/>
        <v xml:space="preserve"> </v>
      </c>
    </row>
    <row r="482" spans="1:13" x14ac:dyDescent="0.25">
      <c r="A482" s="5"/>
      <c r="B482" s="5" t="str" cm="1">
        <f t="array" aca="1" ref="B482" ca="1">INDEX($A:$A,RANDBETWEEN(1,COUNTA($A:$A)),1)</f>
        <v>Xander</v>
      </c>
      <c r="M482" s="5" t="str">
        <f t="shared" si="6"/>
        <v xml:space="preserve"> </v>
      </c>
    </row>
    <row r="483" spans="1:13" x14ac:dyDescent="0.25">
      <c r="A483" s="5"/>
      <c r="B483" s="5" t="str" cm="1">
        <f t="array" aca="1" ref="B483" ca="1">INDEX($A:$A,RANDBETWEEN(1,COUNTA($A:$A)),1)</f>
        <v>Dani</v>
      </c>
      <c r="M483" s="5" t="str">
        <f t="shared" si="6"/>
        <v xml:space="preserve"> </v>
      </c>
    </row>
    <row r="484" spans="1:13" x14ac:dyDescent="0.25">
      <c r="A484" s="5"/>
      <c r="B484" s="5" t="str" cm="1">
        <f t="array" aca="1" ref="B484" ca="1">INDEX($A:$A,RANDBETWEEN(1,COUNTA($A:$A)),1)</f>
        <v>Chief</v>
      </c>
      <c r="M484" s="5" t="str">
        <f t="shared" si="6"/>
        <v xml:space="preserve"> </v>
      </c>
    </row>
    <row r="485" spans="1:13" x14ac:dyDescent="0.25">
      <c r="A485" s="5"/>
      <c r="B485" s="5" t="str" cm="1">
        <f t="array" aca="1" ref="B485" ca="1">INDEX($A:$A,RANDBETWEEN(1,COUNTA($A:$A)),1)</f>
        <v>Juliet</v>
      </c>
      <c r="M485" s="5" t="str">
        <f t="shared" si="6"/>
        <v xml:space="preserve"> </v>
      </c>
    </row>
    <row r="486" spans="1:13" x14ac:dyDescent="0.25">
      <c r="A486" s="5"/>
      <c r="B486" s="5" t="str" cm="1">
        <f t="array" aca="1" ref="B486" ca="1">INDEX($A:$A,RANDBETWEEN(1,COUNTA($A:$A)),1)</f>
        <v>Carmen</v>
      </c>
      <c r="M486" s="5" t="str">
        <f t="shared" si="6"/>
        <v xml:space="preserve"> </v>
      </c>
    </row>
    <row r="487" spans="1:13" x14ac:dyDescent="0.25">
      <c r="A487" s="5"/>
      <c r="B487" s="5" t="str" cm="1">
        <f t="array" aca="1" ref="B487" ca="1">INDEX($A:$A,RANDBETWEEN(1,COUNTA($A:$A)),1)</f>
        <v>Crosby</v>
      </c>
      <c r="M487" s="5" t="str">
        <f t="shared" si="6"/>
        <v xml:space="preserve"> </v>
      </c>
    </row>
    <row r="488" spans="1:13" x14ac:dyDescent="0.25">
      <c r="A488" s="5"/>
      <c r="B488" s="5" t="str" cm="1">
        <f t="array" aca="1" ref="B488" ca="1">INDEX($A:$A,RANDBETWEEN(1,COUNTA($A:$A)),1)</f>
        <v>Fighter</v>
      </c>
      <c r="M488" s="5" t="str">
        <f t="shared" si="6"/>
        <v xml:space="preserve"> </v>
      </c>
    </row>
    <row r="489" spans="1:13" x14ac:dyDescent="0.25">
      <c r="A489" s="5"/>
      <c r="B489" s="5" t="str" cm="1">
        <f t="array" aca="1" ref="B489" ca="1">INDEX($A:$A,RANDBETWEEN(1,COUNTA($A:$A)),1)</f>
        <v>Colin</v>
      </c>
      <c r="M489" s="5" t="str">
        <f t="shared" si="6"/>
        <v xml:space="preserve"> </v>
      </c>
    </row>
    <row r="490" spans="1:13" x14ac:dyDescent="0.25">
      <c r="A490" s="5"/>
      <c r="B490" s="5" t="str" cm="1">
        <f t="array" aca="1" ref="B490" ca="1">INDEX($A:$A,RANDBETWEEN(1,COUNTA($A:$A)),1)</f>
        <v>Tabitha</v>
      </c>
      <c r="M490" s="5" t="str">
        <f t="shared" si="6"/>
        <v xml:space="preserve"> </v>
      </c>
    </row>
    <row r="491" spans="1:13" x14ac:dyDescent="0.25">
      <c r="A491" s="5"/>
      <c r="B491" s="5" t="str" cm="1">
        <f t="array" aca="1" ref="B491" ca="1">INDEX($A:$A,RANDBETWEEN(1,COUNTA($A:$A)),1)</f>
        <v>Chanel</v>
      </c>
      <c r="M491" s="5" t="str">
        <f t="shared" si="6"/>
        <v xml:space="preserve"> </v>
      </c>
    </row>
    <row r="492" spans="1:13" x14ac:dyDescent="0.25">
      <c r="A492" s="5"/>
      <c r="B492" s="5" t="str" cm="1">
        <f t="array" aca="1" ref="B492" ca="1">INDEX($A:$A,RANDBETWEEN(1,COUNTA($A:$A)),1)</f>
        <v>Harrison</v>
      </c>
      <c r="M492" s="5" t="str">
        <f t="shared" si="6"/>
        <v xml:space="preserve"> </v>
      </c>
    </row>
    <row r="493" spans="1:13" x14ac:dyDescent="0.25">
      <c r="A493" s="5"/>
      <c r="B493" s="5" t="str" cm="1">
        <f t="array" aca="1" ref="B493" ca="1">INDEX($A:$A,RANDBETWEEN(1,COUNTA($A:$A)),1)</f>
        <v>Ivy</v>
      </c>
      <c r="M493" s="5" t="str">
        <f t="shared" si="6"/>
        <v xml:space="preserve"> </v>
      </c>
    </row>
    <row r="494" spans="1:13" x14ac:dyDescent="0.25">
      <c r="A494" s="5"/>
      <c r="B494" s="5" t="str" cm="1">
        <f t="array" aca="1" ref="B494" ca="1">INDEX($A:$A,RANDBETWEEN(1,COUNTA($A:$A)),1)</f>
        <v>Elsa</v>
      </c>
      <c r="M494" s="5" t="str">
        <f t="shared" si="6"/>
        <v xml:space="preserve"> </v>
      </c>
    </row>
    <row r="495" spans="1:13" x14ac:dyDescent="0.25">
      <c r="A495" s="5"/>
      <c r="B495" s="5" t="str" cm="1">
        <f t="array" aca="1" ref="B495" ca="1">INDEX($A:$A,RANDBETWEEN(1,COUNTA($A:$A)),1)</f>
        <v>Julian</v>
      </c>
      <c r="M495" s="5" t="str">
        <f t="shared" si="6"/>
        <v xml:space="preserve"> </v>
      </c>
    </row>
    <row r="496" spans="1:13" x14ac:dyDescent="0.25">
      <c r="A496" s="5"/>
      <c r="B496" s="5" t="str" cm="1">
        <f t="array" aca="1" ref="B496" ca="1">INDEX($A:$A,RANDBETWEEN(1,COUNTA($A:$A)),1)</f>
        <v>Liam</v>
      </c>
      <c r="M496" s="5" t="str">
        <f t="shared" si="6"/>
        <v xml:space="preserve"> </v>
      </c>
    </row>
    <row r="497" spans="1:13" x14ac:dyDescent="0.25">
      <c r="A497" s="5"/>
      <c r="B497" s="5" t="str" cm="1">
        <f t="array" aca="1" ref="B497" ca="1">INDEX($A:$A,RANDBETWEEN(1,COUNTA($A:$A)),1)</f>
        <v>Olivia</v>
      </c>
      <c r="M497" s="5" t="str">
        <f t="shared" si="6"/>
        <v xml:space="preserve"> </v>
      </c>
    </row>
    <row r="498" spans="1:13" x14ac:dyDescent="0.25">
      <c r="A498" s="5"/>
      <c r="B498" s="5" t="str" cm="1">
        <f t="array" aca="1" ref="B498" ca="1">INDEX($A:$A,RANDBETWEEN(1,COUNTA($A:$A)),1)</f>
        <v>Maeve</v>
      </c>
      <c r="M498" s="5" t="str">
        <f t="shared" si="6"/>
        <v xml:space="preserve"> </v>
      </c>
    </row>
    <row r="499" spans="1:13" x14ac:dyDescent="0.25">
      <c r="A499" s="5"/>
      <c r="B499" s="5" t="str" cm="1">
        <f t="array" aca="1" ref="B499" ca="1">INDEX($A:$A,RANDBETWEEN(1,COUNTA($A:$A)),1)</f>
        <v>Sailor</v>
      </c>
      <c r="M499" s="5" t="str">
        <f t="shared" si="6"/>
        <v xml:space="preserve"> </v>
      </c>
    </row>
    <row r="500" spans="1:13" x14ac:dyDescent="0.25">
      <c r="A500" s="5"/>
      <c r="B500" s="5" t="str" cm="1">
        <f t="array" aca="1" ref="B500" ca="1">INDEX($A:$A,RANDBETWEEN(1,COUNTA($A:$A)),1)</f>
        <v>Becca</v>
      </c>
      <c r="M500" s="5" t="str">
        <f t="shared" si="6"/>
        <v xml:space="preserve"> </v>
      </c>
    </row>
    <row r="501" spans="1:13" x14ac:dyDescent="0.25">
      <c r="M501" s="5" t="str">
        <f t="shared" si="6"/>
        <v xml:space="preserve"> </v>
      </c>
    </row>
    <row r="502" spans="1:13" x14ac:dyDescent="0.25">
      <c r="M502" s="5" t="str">
        <f t="shared" si="6"/>
        <v xml:space="preserve"> </v>
      </c>
    </row>
    <row r="503" spans="1:13" x14ac:dyDescent="0.25">
      <c r="M503" s="5" t="str">
        <f t="shared" si="6"/>
        <v xml:space="preserve"> </v>
      </c>
    </row>
    <row r="504" spans="1:13" x14ac:dyDescent="0.25">
      <c r="M504" s="5" t="str">
        <f t="shared" si="6"/>
        <v xml:space="preserve"> </v>
      </c>
    </row>
    <row r="505" spans="1:13" x14ac:dyDescent="0.25">
      <c r="M505" s="5" t="str">
        <f t="shared" si="6"/>
        <v xml:space="preserve"> </v>
      </c>
    </row>
    <row r="506" spans="1:13" x14ac:dyDescent="0.25">
      <c r="M506" s="5" t="str">
        <f t="shared" si="6"/>
        <v xml:space="preserve"> </v>
      </c>
    </row>
    <row r="507" spans="1:13" x14ac:dyDescent="0.25">
      <c r="M507" s="5" t="str">
        <f t="shared" si="6"/>
        <v xml:space="preserve"> </v>
      </c>
    </row>
    <row r="508" spans="1:13" x14ac:dyDescent="0.25">
      <c r="M508" s="5" t="str">
        <f t="shared" si="6"/>
        <v xml:space="preserve"> </v>
      </c>
    </row>
    <row r="509" spans="1:13" x14ac:dyDescent="0.25">
      <c r="M509" s="5" t="str">
        <f t="shared" si="6"/>
        <v xml:space="preserve"> </v>
      </c>
    </row>
    <row r="510" spans="1:13" x14ac:dyDescent="0.25">
      <c r="M510" s="5" t="str">
        <f t="shared" si="6"/>
        <v xml:space="preserve"> </v>
      </c>
    </row>
    <row r="511" spans="1:13" x14ac:dyDescent="0.25">
      <c r="M511" s="5" t="str">
        <f t="shared" si="6"/>
        <v xml:space="preserve"> </v>
      </c>
    </row>
    <row r="512" spans="1:13" x14ac:dyDescent="0.25">
      <c r="M512" s="5" t="str">
        <f t="shared" si="6"/>
        <v xml:space="preserve"> </v>
      </c>
    </row>
    <row r="513" spans="13:13" x14ac:dyDescent="0.25">
      <c r="M513" s="5" t="str">
        <f t="shared" si="6"/>
        <v xml:space="preserve"> </v>
      </c>
    </row>
    <row r="514" spans="13:13" x14ac:dyDescent="0.25">
      <c r="M514" s="5" t="str">
        <f t="shared" si="6"/>
        <v xml:space="preserve"> </v>
      </c>
    </row>
    <row r="515" spans="13:13" x14ac:dyDescent="0.25">
      <c r="M515" s="5" t="str">
        <f t="shared" ref="M515:M578" si="7">CONCATENATE(K515," ", L515)</f>
        <v xml:space="preserve"> </v>
      </c>
    </row>
    <row r="516" spans="13:13" x14ac:dyDescent="0.25">
      <c r="M516" s="5" t="str">
        <f t="shared" si="7"/>
        <v xml:space="preserve"> </v>
      </c>
    </row>
    <row r="517" spans="13:13" x14ac:dyDescent="0.25">
      <c r="M517" s="5" t="str">
        <f t="shared" si="7"/>
        <v xml:space="preserve"> </v>
      </c>
    </row>
    <row r="518" spans="13:13" x14ac:dyDescent="0.25">
      <c r="M518" s="5" t="str">
        <f t="shared" si="7"/>
        <v xml:space="preserve"> </v>
      </c>
    </row>
    <row r="519" spans="13:13" x14ac:dyDescent="0.25">
      <c r="M519" s="5" t="str">
        <f t="shared" si="7"/>
        <v xml:space="preserve"> </v>
      </c>
    </row>
    <row r="520" spans="13:13" x14ac:dyDescent="0.25">
      <c r="M520" s="5" t="str">
        <f t="shared" si="7"/>
        <v xml:space="preserve"> </v>
      </c>
    </row>
    <row r="521" spans="13:13" x14ac:dyDescent="0.25">
      <c r="M521" s="5" t="str">
        <f t="shared" si="7"/>
        <v xml:space="preserve"> </v>
      </c>
    </row>
    <row r="522" spans="13:13" x14ac:dyDescent="0.25">
      <c r="M522" s="5" t="str">
        <f t="shared" si="7"/>
        <v xml:space="preserve"> </v>
      </c>
    </row>
    <row r="523" spans="13:13" x14ac:dyDescent="0.25">
      <c r="M523" s="5" t="str">
        <f t="shared" si="7"/>
        <v xml:space="preserve"> </v>
      </c>
    </row>
    <row r="524" spans="13:13" x14ac:dyDescent="0.25">
      <c r="M524" s="5" t="str">
        <f t="shared" si="7"/>
        <v xml:space="preserve"> </v>
      </c>
    </row>
    <row r="525" spans="13:13" x14ac:dyDescent="0.25">
      <c r="M525" s="5" t="str">
        <f t="shared" si="7"/>
        <v xml:space="preserve"> </v>
      </c>
    </row>
    <row r="526" spans="13:13" x14ac:dyDescent="0.25">
      <c r="M526" s="5" t="str">
        <f t="shared" si="7"/>
        <v xml:space="preserve"> </v>
      </c>
    </row>
    <row r="527" spans="13:13" x14ac:dyDescent="0.25">
      <c r="M527" s="5" t="str">
        <f t="shared" si="7"/>
        <v xml:space="preserve"> </v>
      </c>
    </row>
    <row r="528" spans="13:13" x14ac:dyDescent="0.25">
      <c r="M528" s="5" t="str">
        <f t="shared" si="7"/>
        <v xml:space="preserve"> </v>
      </c>
    </row>
    <row r="529" spans="13:13" x14ac:dyDescent="0.25">
      <c r="M529" s="5" t="str">
        <f t="shared" si="7"/>
        <v xml:space="preserve"> </v>
      </c>
    </row>
    <row r="530" spans="13:13" x14ac:dyDescent="0.25">
      <c r="M530" s="5" t="str">
        <f t="shared" si="7"/>
        <v xml:space="preserve"> </v>
      </c>
    </row>
    <row r="531" spans="13:13" x14ac:dyDescent="0.25">
      <c r="M531" s="5" t="str">
        <f t="shared" si="7"/>
        <v xml:space="preserve"> </v>
      </c>
    </row>
    <row r="532" spans="13:13" x14ac:dyDescent="0.25">
      <c r="M532" s="5" t="str">
        <f t="shared" si="7"/>
        <v xml:space="preserve"> </v>
      </c>
    </row>
    <row r="533" spans="13:13" x14ac:dyDescent="0.25">
      <c r="M533" s="5" t="str">
        <f t="shared" si="7"/>
        <v xml:space="preserve"> </v>
      </c>
    </row>
    <row r="534" spans="13:13" x14ac:dyDescent="0.25">
      <c r="M534" s="5" t="str">
        <f t="shared" si="7"/>
        <v xml:space="preserve"> </v>
      </c>
    </row>
    <row r="535" spans="13:13" x14ac:dyDescent="0.25">
      <c r="M535" s="5" t="str">
        <f t="shared" si="7"/>
        <v xml:space="preserve"> </v>
      </c>
    </row>
    <row r="536" spans="13:13" x14ac:dyDescent="0.25">
      <c r="M536" s="5" t="str">
        <f t="shared" si="7"/>
        <v xml:space="preserve"> </v>
      </c>
    </row>
    <row r="537" spans="13:13" x14ac:dyDescent="0.25">
      <c r="M537" s="5" t="str">
        <f t="shared" si="7"/>
        <v xml:space="preserve"> </v>
      </c>
    </row>
    <row r="538" spans="13:13" x14ac:dyDescent="0.25">
      <c r="M538" s="5" t="str">
        <f t="shared" si="7"/>
        <v xml:space="preserve"> </v>
      </c>
    </row>
    <row r="539" spans="13:13" x14ac:dyDescent="0.25">
      <c r="M539" s="5" t="str">
        <f t="shared" si="7"/>
        <v xml:space="preserve"> </v>
      </c>
    </row>
    <row r="540" spans="13:13" x14ac:dyDescent="0.25">
      <c r="M540" s="5" t="str">
        <f t="shared" si="7"/>
        <v xml:space="preserve"> </v>
      </c>
    </row>
    <row r="541" spans="13:13" x14ac:dyDescent="0.25">
      <c r="M541" s="5" t="str">
        <f t="shared" si="7"/>
        <v xml:space="preserve"> </v>
      </c>
    </row>
    <row r="542" spans="13:13" x14ac:dyDescent="0.25">
      <c r="M542" s="5" t="str">
        <f t="shared" si="7"/>
        <v xml:space="preserve"> </v>
      </c>
    </row>
    <row r="543" spans="13:13" x14ac:dyDescent="0.25">
      <c r="M543" s="5" t="str">
        <f t="shared" si="7"/>
        <v xml:space="preserve"> </v>
      </c>
    </row>
    <row r="544" spans="13:13" x14ac:dyDescent="0.25">
      <c r="M544" s="5" t="str">
        <f t="shared" si="7"/>
        <v xml:space="preserve"> </v>
      </c>
    </row>
    <row r="545" spans="13:13" x14ac:dyDescent="0.25">
      <c r="M545" s="5" t="str">
        <f t="shared" si="7"/>
        <v xml:space="preserve"> </v>
      </c>
    </row>
    <row r="546" spans="13:13" x14ac:dyDescent="0.25">
      <c r="M546" s="5" t="str">
        <f t="shared" si="7"/>
        <v xml:space="preserve"> </v>
      </c>
    </row>
    <row r="547" spans="13:13" x14ac:dyDescent="0.25">
      <c r="M547" s="5" t="str">
        <f t="shared" si="7"/>
        <v xml:space="preserve"> </v>
      </c>
    </row>
    <row r="548" spans="13:13" x14ac:dyDescent="0.25">
      <c r="M548" s="5" t="str">
        <f t="shared" si="7"/>
        <v xml:space="preserve"> </v>
      </c>
    </row>
    <row r="549" spans="13:13" x14ac:dyDescent="0.25">
      <c r="M549" s="5" t="str">
        <f t="shared" si="7"/>
        <v xml:space="preserve"> </v>
      </c>
    </row>
    <row r="550" spans="13:13" x14ac:dyDescent="0.25">
      <c r="M550" s="5" t="str">
        <f t="shared" si="7"/>
        <v xml:space="preserve"> </v>
      </c>
    </row>
    <row r="551" spans="13:13" x14ac:dyDescent="0.25">
      <c r="M551" s="5" t="str">
        <f t="shared" si="7"/>
        <v xml:space="preserve"> </v>
      </c>
    </row>
    <row r="552" spans="13:13" x14ac:dyDescent="0.25">
      <c r="M552" s="5" t="str">
        <f t="shared" si="7"/>
        <v xml:space="preserve"> </v>
      </c>
    </row>
    <row r="553" spans="13:13" x14ac:dyDescent="0.25">
      <c r="M553" s="5" t="str">
        <f t="shared" si="7"/>
        <v xml:space="preserve"> </v>
      </c>
    </row>
    <row r="554" spans="13:13" x14ac:dyDescent="0.25">
      <c r="M554" s="5" t="str">
        <f t="shared" si="7"/>
        <v xml:space="preserve"> </v>
      </c>
    </row>
    <row r="555" spans="13:13" x14ac:dyDescent="0.25">
      <c r="M555" s="5" t="str">
        <f t="shared" si="7"/>
        <v xml:space="preserve"> </v>
      </c>
    </row>
    <row r="556" spans="13:13" x14ac:dyDescent="0.25">
      <c r="M556" s="5" t="str">
        <f t="shared" si="7"/>
        <v xml:space="preserve"> </v>
      </c>
    </row>
    <row r="557" spans="13:13" x14ac:dyDescent="0.25">
      <c r="M557" s="5" t="str">
        <f t="shared" si="7"/>
        <v xml:space="preserve"> </v>
      </c>
    </row>
    <row r="558" spans="13:13" x14ac:dyDescent="0.25">
      <c r="M558" s="5" t="str">
        <f t="shared" si="7"/>
        <v xml:space="preserve"> </v>
      </c>
    </row>
    <row r="559" spans="13:13" x14ac:dyDescent="0.25">
      <c r="M559" s="5" t="str">
        <f t="shared" si="7"/>
        <v xml:space="preserve"> </v>
      </c>
    </row>
    <row r="560" spans="13:13" x14ac:dyDescent="0.25">
      <c r="M560" s="5" t="str">
        <f t="shared" si="7"/>
        <v xml:space="preserve"> </v>
      </c>
    </row>
    <row r="561" spans="13:13" x14ac:dyDescent="0.25">
      <c r="M561" s="5" t="str">
        <f t="shared" si="7"/>
        <v xml:space="preserve"> </v>
      </c>
    </row>
    <row r="562" spans="13:13" x14ac:dyDescent="0.25">
      <c r="M562" s="5" t="str">
        <f t="shared" si="7"/>
        <v xml:space="preserve"> </v>
      </c>
    </row>
    <row r="563" spans="13:13" x14ac:dyDescent="0.25">
      <c r="M563" s="5" t="str">
        <f t="shared" si="7"/>
        <v xml:space="preserve"> </v>
      </c>
    </row>
    <row r="564" spans="13:13" x14ac:dyDescent="0.25">
      <c r="M564" s="5" t="str">
        <f t="shared" si="7"/>
        <v xml:space="preserve"> </v>
      </c>
    </row>
    <row r="565" spans="13:13" x14ac:dyDescent="0.25">
      <c r="M565" s="5" t="str">
        <f t="shared" si="7"/>
        <v xml:space="preserve"> </v>
      </c>
    </row>
    <row r="566" spans="13:13" x14ac:dyDescent="0.25">
      <c r="M566" s="5" t="str">
        <f t="shared" si="7"/>
        <v xml:space="preserve"> </v>
      </c>
    </row>
    <row r="567" spans="13:13" x14ac:dyDescent="0.25">
      <c r="M567" s="5" t="str">
        <f t="shared" si="7"/>
        <v xml:space="preserve"> </v>
      </c>
    </row>
    <row r="568" spans="13:13" x14ac:dyDescent="0.25">
      <c r="M568" s="5" t="str">
        <f t="shared" si="7"/>
        <v xml:space="preserve"> </v>
      </c>
    </row>
    <row r="569" spans="13:13" x14ac:dyDescent="0.25">
      <c r="M569" s="5" t="str">
        <f t="shared" si="7"/>
        <v xml:space="preserve"> </v>
      </c>
    </row>
    <row r="570" spans="13:13" x14ac:dyDescent="0.25">
      <c r="M570" s="5" t="str">
        <f t="shared" si="7"/>
        <v xml:space="preserve"> </v>
      </c>
    </row>
    <row r="571" spans="13:13" x14ac:dyDescent="0.25">
      <c r="M571" s="5" t="str">
        <f t="shared" si="7"/>
        <v xml:space="preserve"> </v>
      </c>
    </row>
    <row r="572" spans="13:13" x14ac:dyDescent="0.25">
      <c r="M572" s="5" t="str">
        <f t="shared" si="7"/>
        <v xml:space="preserve"> </v>
      </c>
    </row>
    <row r="573" spans="13:13" x14ac:dyDescent="0.25">
      <c r="M573" s="5" t="str">
        <f t="shared" si="7"/>
        <v xml:space="preserve"> </v>
      </c>
    </row>
    <row r="574" spans="13:13" x14ac:dyDescent="0.25">
      <c r="M574" s="5" t="str">
        <f t="shared" si="7"/>
        <v xml:space="preserve"> </v>
      </c>
    </row>
    <row r="575" spans="13:13" x14ac:dyDescent="0.25">
      <c r="M575" s="5" t="str">
        <f t="shared" si="7"/>
        <v xml:space="preserve"> </v>
      </c>
    </row>
    <row r="576" spans="13:13" x14ac:dyDescent="0.25">
      <c r="M576" s="5" t="str">
        <f t="shared" si="7"/>
        <v xml:space="preserve"> </v>
      </c>
    </row>
    <row r="577" spans="13:13" x14ac:dyDescent="0.25">
      <c r="M577" s="5" t="str">
        <f t="shared" si="7"/>
        <v xml:space="preserve"> </v>
      </c>
    </row>
    <row r="578" spans="13:13" x14ac:dyDescent="0.25">
      <c r="M578" s="5" t="str">
        <f t="shared" si="7"/>
        <v xml:space="preserve"> </v>
      </c>
    </row>
    <row r="579" spans="13:13" x14ac:dyDescent="0.25">
      <c r="M579" s="5" t="str">
        <f t="shared" ref="M579:M595" si="8">CONCATENATE(K579," ", L579)</f>
        <v xml:space="preserve"> </v>
      </c>
    </row>
    <row r="580" spans="13:13" x14ac:dyDescent="0.25">
      <c r="M580" s="5" t="str">
        <f t="shared" si="8"/>
        <v xml:space="preserve"> </v>
      </c>
    </row>
    <row r="581" spans="13:13" x14ac:dyDescent="0.25">
      <c r="M581" s="5" t="str">
        <f t="shared" si="8"/>
        <v xml:space="preserve"> </v>
      </c>
    </row>
    <row r="582" spans="13:13" x14ac:dyDescent="0.25">
      <c r="M582" s="5" t="str">
        <f t="shared" si="8"/>
        <v xml:space="preserve"> </v>
      </c>
    </row>
    <row r="583" spans="13:13" x14ac:dyDescent="0.25">
      <c r="M583" s="5" t="str">
        <f t="shared" si="8"/>
        <v xml:space="preserve"> </v>
      </c>
    </row>
    <row r="584" spans="13:13" x14ac:dyDescent="0.25">
      <c r="M584" s="5" t="str">
        <f t="shared" si="8"/>
        <v xml:space="preserve"> </v>
      </c>
    </row>
    <row r="585" spans="13:13" x14ac:dyDescent="0.25">
      <c r="M585" s="5" t="str">
        <f t="shared" si="8"/>
        <v xml:space="preserve"> </v>
      </c>
    </row>
    <row r="586" spans="13:13" x14ac:dyDescent="0.25">
      <c r="M586" s="5" t="str">
        <f t="shared" si="8"/>
        <v xml:space="preserve"> </v>
      </c>
    </row>
    <row r="587" spans="13:13" x14ac:dyDescent="0.25">
      <c r="M587" s="5" t="str">
        <f t="shared" si="8"/>
        <v xml:space="preserve"> </v>
      </c>
    </row>
    <row r="588" spans="13:13" x14ac:dyDescent="0.25">
      <c r="M588" s="5" t="str">
        <f t="shared" si="8"/>
        <v xml:space="preserve"> </v>
      </c>
    </row>
    <row r="589" spans="13:13" x14ac:dyDescent="0.25">
      <c r="M589" s="5" t="str">
        <f t="shared" si="8"/>
        <v xml:space="preserve"> </v>
      </c>
    </row>
    <row r="590" spans="13:13" x14ac:dyDescent="0.25">
      <c r="M590" s="5" t="str">
        <f t="shared" si="8"/>
        <v xml:space="preserve"> </v>
      </c>
    </row>
    <row r="591" spans="13:13" x14ac:dyDescent="0.25">
      <c r="M591" s="5" t="str">
        <f t="shared" si="8"/>
        <v xml:space="preserve"> </v>
      </c>
    </row>
    <row r="592" spans="13:13" x14ac:dyDescent="0.25">
      <c r="M592" s="5" t="str">
        <f t="shared" si="8"/>
        <v xml:space="preserve"> </v>
      </c>
    </row>
    <row r="593" spans="13:13" x14ac:dyDescent="0.25">
      <c r="M593" s="5" t="str">
        <f t="shared" si="8"/>
        <v xml:space="preserve"> </v>
      </c>
    </row>
    <row r="594" spans="13:13" x14ac:dyDescent="0.25">
      <c r="M594" s="5" t="str">
        <f t="shared" si="8"/>
        <v xml:space="preserve"> </v>
      </c>
    </row>
    <row r="595" spans="13:13" x14ac:dyDescent="0.25">
      <c r="M595" s="5" t="str">
        <f t="shared" si="8"/>
        <v xml:space="preserve"> </v>
      </c>
    </row>
  </sheetData>
  <mergeCells count="1">
    <mergeCell ref="E1:H1"/>
  </mergeCells>
  <pageMargins left="0.7" right="0.7" top="0.75" bottom="0.75" header="0.3" footer="0.3"/>
  <pageSetup orientation="portrait" horizontalDpi="4294967293"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B3BA1-E6F8-4C35-919B-4033A7A173C4}">
  <sheetPr codeName="Sheet4"/>
  <dimension ref="A1"/>
  <sheetViews>
    <sheetView showGridLines="0" showRowColHeaders="0" workbookViewId="0">
      <selection activeCell="J53" sqref="J53"/>
    </sheetView>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57E01-B59E-4A86-A675-2B5A1A319082}">
  <sheetPr codeName="Sheet2"/>
  <dimension ref="A1:W501"/>
  <sheetViews>
    <sheetView tabSelected="1" workbookViewId="0">
      <selection activeCell="H21" sqref="H21"/>
    </sheetView>
  </sheetViews>
  <sheetFormatPr defaultRowHeight="15" x14ac:dyDescent="0.25"/>
  <cols>
    <col min="1" max="1" width="20.140625" customWidth="1"/>
    <col min="2" max="2" width="20.140625" style="11" customWidth="1"/>
    <col min="3" max="3" width="9.140625" style="11"/>
    <col min="4" max="5" width="20.140625" style="11" customWidth="1"/>
    <col min="6" max="6" width="25" style="11" customWidth="1"/>
    <col min="7" max="8" width="20.140625" style="11" customWidth="1"/>
    <col min="9" max="9" width="13.5703125" style="11" customWidth="1"/>
    <col min="10" max="10" width="11.28515625" style="11" customWidth="1"/>
    <col min="11" max="11" width="12" style="11" bestFit="1" customWidth="1"/>
    <col min="12" max="12" width="17.5703125" style="14" bestFit="1" customWidth="1"/>
    <col min="13" max="13" width="22.5703125" style="12" bestFit="1" customWidth="1"/>
    <col min="14" max="14" width="10.7109375" style="11" bestFit="1" customWidth="1"/>
    <col min="15" max="15" width="11.5703125" bestFit="1" customWidth="1"/>
    <col min="16" max="16" width="13.28515625" customWidth="1"/>
    <col min="19" max="19" width="17.28515625" customWidth="1"/>
    <col min="20" max="20" width="14.7109375" customWidth="1"/>
    <col min="23" max="23" width="17.28515625" bestFit="1" customWidth="1"/>
    <col min="24" max="24" width="10.7109375" customWidth="1"/>
    <col min="25" max="25" width="8.140625" customWidth="1"/>
  </cols>
  <sheetData>
    <row r="1" spans="1:23" x14ac:dyDescent="0.25">
      <c r="A1" s="15" t="s">
        <v>1022</v>
      </c>
      <c r="B1" s="15" t="s">
        <v>0</v>
      </c>
      <c r="C1" s="15" t="s">
        <v>952</v>
      </c>
      <c r="D1" s="15" t="s">
        <v>1021</v>
      </c>
      <c r="E1" s="15" t="s">
        <v>953</v>
      </c>
      <c r="F1" s="15" t="s">
        <v>954</v>
      </c>
      <c r="G1" s="15" t="s">
        <v>2</v>
      </c>
      <c r="H1" s="15" t="s">
        <v>1</v>
      </c>
      <c r="I1" s="15" t="s">
        <v>3</v>
      </c>
      <c r="J1" s="15" t="s">
        <v>4</v>
      </c>
      <c r="K1" s="15" t="s">
        <v>5</v>
      </c>
      <c r="L1" s="16" t="s">
        <v>6</v>
      </c>
      <c r="M1" s="17" t="s">
        <v>7</v>
      </c>
      <c r="N1" s="15" t="s">
        <v>946</v>
      </c>
    </row>
    <row r="2" spans="1:23" x14ac:dyDescent="0.25">
      <c r="A2" s="11">
        <v>1000</v>
      </c>
      <c r="B2" s="11" t="s">
        <v>145</v>
      </c>
      <c r="C2" s="11" t="s">
        <v>970</v>
      </c>
      <c r="D2" s="11" t="s">
        <v>982</v>
      </c>
      <c r="E2" s="11" t="s">
        <v>955</v>
      </c>
      <c r="F2" s="11" t="s">
        <v>958</v>
      </c>
      <c r="G2" s="18">
        <v>2.532</v>
      </c>
      <c r="H2" s="19">
        <v>6</v>
      </c>
      <c r="I2" s="11" t="str" cm="1">
        <f t="array" ref="I2">_xlfn.IFNA(_xlfn.IFS(AND(G2&gt;=$R$6,H2&gt;=$V$6),"Big &amp; Fat", AND(G2&gt;=$R$6,H2&lt;$V$6),"Small &amp; Fat",AND(G2&lt;$R$6,H2&gt;=$V$6),"Big &amp; Thin"),"Small &amp; Thin")</f>
        <v>Small &amp; Thin</v>
      </c>
      <c r="J2" s="11" t="s">
        <v>218</v>
      </c>
      <c r="K2" s="11" t="s">
        <v>664</v>
      </c>
      <c r="L2" s="14">
        <v>3860</v>
      </c>
      <c r="M2" s="12">
        <v>42640</v>
      </c>
      <c r="N2" s="13">
        <f ca="1">_xlfn.DAYS(TODAY(),M2)/365</f>
        <v>5.5287671232876709</v>
      </c>
    </row>
    <row r="3" spans="1:23" x14ac:dyDescent="0.25">
      <c r="A3" s="11">
        <v>1001</v>
      </c>
      <c r="B3" s="11" t="s">
        <v>16</v>
      </c>
      <c r="C3" s="11" t="s">
        <v>983</v>
      </c>
      <c r="D3" s="11" t="s">
        <v>962</v>
      </c>
      <c r="E3" s="11" t="s">
        <v>956</v>
      </c>
      <c r="F3" s="11" t="s">
        <v>957</v>
      </c>
      <c r="G3" s="18">
        <v>11.404</v>
      </c>
      <c r="H3" s="19">
        <v>18</v>
      </c>
      <c r="I3" s="11" t="str" cm="1">
        <f t="array" ref="I3">_xlfn.IFNA(_xlfn.IFS(AND(G3&gt;=$R$6,H3&gt;=$V$6),"Big &amp; Fat", AND(G3&gt;=$R$6,H3&lt;$V$6),"Small &amp; Fat",AND(G3&lt;$R$6,H3&gt;=$V$6),"Big &amp; Thin"),"Small &amp; Thin")</f>
        <v>Small &amp; Fat</v>
      </c>
      <c r="J3" s="11" t="s">
        <v>210</v>
      </c>
      <c r="K3" s="11" t="s">
        <v>665</v>
      </c>
      <c r="L3" s="14">
        <v>2873</v>
      </c>
      <c r="M3" s="12">
        <v>42640</v>
      </c>
      <c r="N3" s="13">
        <f t="shared" ref="N3:N66" ca="1" si="0">_xlfn.DAYS(TODAY(),M3)/365</f>
        <v>5.5287671232876709</v>
      </c>
    </row>
    <row r="4" spans="1:23" x14ac:dyDescent="0.25">
      <c r="A4" s="11">
        <v>1002</v>
      </c>
      <c r="B4" s="11" t="s">
        <v>24</v>
      </c>
      <c r="C4" s="11" t="s">
        <v>971</v>
      </c>
      <c r="D4" s="11" t="s">
        <v>974</v>
      </c>
      <c r="E4" s="11" t="s">
        <v>955</v>
      </c>
      <c r="F4" s="11" t="s">
        <v>958</v>
      </c>
      <c r="G4" s="18">
        <v>10.975</v>
      </c>
      <c r="H4" s="19">
        <v>25</v>
      </c>
      <c r="I4" s="11" t="str" cm="1">
        <f t="array" ref="I4">_xlfn.IFNA(_xlfn.IFS(AND(G4&gt;=$R$6,H4&gt;=$V$6),"Big &amp; Fat", AND(G4&gt;=$R$6,H4&lt;$V$6),"Small &amp; Fat",AND(G4&lt;$R$6,H4&gt;=$V$6),"Big &amp; Thin"),"Small &amp; Thin")</f>
        <v>Big &amp; Fat</v>
      </c>
      <c r="J4" s="11" t="s">
        <v>207</v>
      </c>
      <c r="K4" s="11" t="s">
        <v>666</v>
      </c>
      <c r="L4" s="14">
        <v>1339</v>
      </c>
      <c r="M4" s="12">
        <v>41791</v>
      </c>
      <c r="N4" s="13">
        <f t="shared" ca="1" si="0"/>
        <v>7.8547945205479452</v>
      </c>
    </row>
    <row r="5" spans="1:23" ht="19.5" x14ac:dyDescent="0.3">
      <c r="A5" s="11">
        <v>1003</v>
      </c>
      <c r="B5" s="11" t="s">
        <v>43</v>
      </c>
      <c r="C5" s="11" t="s">
        <v>995</v>
      </c>
      <c r="D5" s="11" t="s">
        <v>979</v>
      </c>
      <c r="E5" s="11" t="s">
        <v>955</v>
      </c>
      <c r="F5" s="11" t="s">
        <v>957</v>
      </c>
      <c r="G5" s="18">
        <v>10.141</v>
      </c>
      <c r="H5" s="19">
        <v>27</v>
      </c>
      <c r="I5" s="11" t="str" cm="1">
        <f t="array" ref="I5">_xlfn.IFNA(_xlfn.IFS(AND(G5&gt;=$R$6,H5&gt;=$V$6),"Big &amp; Fat", AND(G5&gt;=$R$6,H5&lt;$V$6),"Small &amp; Fat",AND(G5&lt;$R$6,H5&gt;=$V$6),"Big &amp; Thin"),"Small &amp; Thin")</f>
        <v>Big &amp; Fat</v>
      </c>
      <c r="J5" s="11" t="s">
        <v>223</v>
      </c>
      <c r="K5" s="11" t="s">
        <v>667</v>
      </c>
      <c r="L5" s="14">
        <v>874</v>
      </c>
      <c r="M5" s="12">
        <v>40205</v>
      </c>
      <c r="N5" s="13">
        <f t="shared" ca="1" si="0"/>
        <v>12.2</v>
      </c>
      <c r="Q5" s="29" t="s">
        <v>163</v>
      </c>
      <c r="R5" s="29"/>
      <c r="S5" s="23" t="s">
        <v>3</v>
      </c>
      <c r="U5" s="29" t="s">
        <v>165</v>
      </c>
      <c r="V5" s="29"/>
      <c r="W5" s="23" t="s">
        <v>3</v>
      </c>
    </row>
    <row r="6" spans="1:23" x14ac:dyDescent="0.25">
      <c r="A6" s="11">
        <v>1004</v>
      </c>
      <c r="B6" s="11" t="s">
        <v>67</v>
      </c>
      <c r="C6" s="11" t="s">
        <v>997</v>
      </c>
      <c r="D6" s="11" t="s">
        <v>1020</v>
      </c>
      <c r="E6" s="11" t="s">
        <v>956</v>
      </c>
      <c r="F6" s="11" t="s">
        <v>957</v>
      </c>
      <c r="G6" s="18">
        <v>8.2629999999999999</v>
      </c>
      <c r="H6" s="19">
        <v>23</v>
      </c>
      <c r="I6" s="11" t="str" cm="1">
        <f t="array" ref="I6">_xlfn.IFNA(_xlfn.IFS(AND(G6&gt;=$R$6,H6&gt;=$V$6),"Big &amp; Fat", AND(G6&gt;=$R$6,H6&lt;$V$6),"Small &amp; Fat",AND(G6&lt;$R$6,H6&gt;=$V$6),"Big &amp; Thin"),"Small &amp; Thin")</f>
        <v>Big &amp; Thin</v>
      </c>
      <c r="J6" s="11" t="s">
        <v>207</v>
      </c>
      <c r="K6" s="11" t="s">
        <v>668</v>
      </c>
      <c r="L6" s="14">
        <v>277</v>
      </c>
      <c r="M6" s="12">
        <v>44075</v>
      </c>
      <c r="N6" s="13">
        <f t="shared" ca="1" si="0"/>
        <v>1.5972602739726027</v>
      </c>
      <c r="Q6" s="1" t="s">
        <v>162</v>
      </c>
      <c r="R6" s="1">
        <v>10</v>
      </c>
      <c r="S6" s="1" t="s">
        <v>161</v>
      </c>
      <c r="U6" s="1" t="s">
        <v>162</v>
      </c>
      <c r="V6" s="1">
        <v>20</v>
      </c>
      <c r="W6" s="3" t="s">
        <v>166</v>
      </c>
    </row>
    <row r="7" spans="1:23" x14ac:dyDescent="0.25">
      <c r="A7" s="11">
        <v>1005</v>
      </c>
      <c r="B7" s="11" t="s">
        <v>9</v>
      </c>
      <c r="C7" s="11" t="s">
        <v>975</v>
      </c>
      <c r="D7" s="11" t="s">
        <v>964</v>
      </c>
      <c r="E7" s="11" t="s">
        <v>955</v>
      </c>
      <c r="F7" s="11" t="s">
        <v>958</v>
      </c>
      <c r="G7" s="18">
        <v>9.7870000000000008</v>
      </c>
      <c r="H7" s="19">
        <v>22</v>
      </c>
      <c r="I7" s="11" t="str" cm="1">
        <f t="array" ref="I7">_xlfn.IFNA(_xlfn.IFS(AND(G7&gt;=$R$6,H7&gt;=$V$6),"Big &amp; Fat", AND(G7&gt;=$R$6,H7&lt;$V$6),"Small &amp; Fat",AND(G7&lt;$R$6,H7&gt;=$V$6),"Big &amp; Thin"),"Small &amp; Thin")</f>
        <v>Big &amp; Thin</v>
      </c>
      <c r="J7" s="11" t="s">
        <v>221</v>
      </c>
      <c r="K7" s="11" t="s">
        <v>669</v>
      </c>
      <c r="L7" s="14">
        <v>2369</v>
      </c>
      <c r="M7" s="12">
        <v>42886</v>
      </c>
      <c r="N7" s="13">
        <f t="shared" ca="1" si="0"/>
        <v>4.8547945205479452</v>
      </c>
      <c r="Q7" s="1" t="s">
        <v>164</v>
      </c>
      <c r="R7" s="2">
        <f>R6-1</f>
        <v>9</v>
      </c>
      <c r="S7" s="1" t="s">
        <v>160</v>
      </c>
      <c r="U7" s="1" t="s">
        <v>164</v>
      </c>
      <c r="V7" s="2">
        <f>V6-1</f>
        <v>19</v>
      </c>
      <c r="W7" s="3" t="s">
        <v>167</v>
      </c>
    </row>
    <row r="8" spans="1:23" x14ac:dyDescent="0.25">
      <c r="A8" s="11">
        <v>1006</v>
      </c>
      <c r="B8" s="11" t="s">
        <v>80</v>
      </c>
      <c r="C8" s="11" t="s">
        <v>1013</v>
      </c>
      <c r="D8" s="11" t="s">
        <v>991</v>
      </c>
      <c r="E8" s="11" t="s">
        <v>956</v>
      </c>
      <c r="F8" s="11" t="s">
        <v>958</v>
      </c>
      <c r="G8" s="18">
        <v>11.983000000000001</v>
      </c>
      <c r="H8" s="19">
        <v>19</v>
      </c>
      <c r="I8" s="11" t="str" cm="1">
        <f t="array" ref="I8">_xlfn.IFNA(_xlfn.IFS(AND(G8&gt;=$R$6,H8&gt;=$V$6),"Big &amp; Fat", AND(G8&gt;=$R$6,H8&lt;$V$6),"Small &amp; Fat",AND(G8&lt;$R$6,H8&gt;=$V$6),"Big &amp; Thin"),"Small &amp; Thin")</f>
        <v>Small &amp; Fat</v>
      </c>
      <c r="J8" s="11" t="s">
        <v>221</v>
      </c>
      <c r="K8" s="11" t="s">
        <v>670</v>
      </c>
      <c r="L8" s="14">
        <v>635</v>
      </c>
      <c r="M8" s="12">
        <v>43381</v>
      </c>
      <c r="N8" s="13">
        <f t="shared" ca="1" si="0"/>
        <v>3.4986301369863013</v>
      </c>
    </row>
    <row r="9" spans="1:23" x14ac:dyDescent="0.25">
      <c r="A9" s="11">
        <v>1007</v>
      </c>
      <c r="B9" s="11" t="s">
        <v>86</v>
      </c>
      <c r="C9" s="11" t="s">
        <v>990</v>
      </c>
      <c r="D9" s="11" t="s">
        <v>996</v>
      </c>
      <c r="E9" s="11" t="s">
        <v>956</v>
      </c>
      <c r="F9" s="11" t="s">
        <v>958</v>
      </c>
      <c r="G9" s="18">
        <v>10.95</v>
      </c>
      <c r="H9" s="19">
        <v>24</v>
      </c>
      <c r="I9" s="11" t="str" cm="1">
        <f t="array" ref="I9">_xlfn.IFNA(_xlfn.IFS(AND(G9&gt;=$R$6,H9&gt;=$V$6),"Big &amp; Fat", AND(G9&gt;=$R$6,H9&lt;$V$6),"Small &amp; Fat",AND(G9&lt;$R$6,H9&gt;=$V$6),"Big &amp; Thin"),"Small &amp; Thin")</f>
        <v>Big &amp; Fat</v>
      </c>
      <c r="J9" s="11" t="s">
        <v>203</v>
      </c>
      <c r="K9" s="11" t="s">
        <v>671</v>
      </c>
      <c r="L9" s="14">
        <v>3865</v>
      </c>
      <c r="M9" s="12">
        <v>42886</v>
      </c>
      <c r="N9" s="13">
        <f t="shared" ca="1" si="0"/>
        <v>4.8547945205479452</v>
      </c>
    </row>
    <row r="10" spans="1:23" x14ac:dyDescent="0.25">
      <c r="A10" s="11">
        <v>1008</v>
      </c>
      <c r="B10" s="11" t="s">
        <v>54</v>
      </c>
      <c r="C10" s="11" t="s">
        <v>1005</v>
      </c>
      <c r="D10" s="11" t="s">
        <v>1015</v>
      </c>
      <c r="E10" s="11" t="s">
        <v>955</v>
      </c>
      <c r="F10" s="11" t="s">
        <v>958</v>
      </c>
      <c r="G10" s="18">
        <v>9.0969999999999995</v>
      </c>
      <c r="H10" s="19">
        <v>29</v>
      </c>
      <c r="I10" s="11" t="str" cm="1">
        <f t="array" ref="I10">_xlfn.IFNA(_xlfn.IFS(AND(G10&gt;=$R$6,H10&gt;=$V$6),"Big &amp; Fat", AND(G10&gt;=$R$6,H10&lt;$V$6),"Small &amp; Fat",AND(G10&lt;$R$6,H10&gt;=$V$6),"Big &amp; Thin"),"Small &amp; Thin")</f>
        <v>Big &amp; Thin</v>
      </c>
      <c r="J10" s="11" t="s">
        <v>207</v>
      </c>
      <c r="K10" s="11" t="s">
        <v>672</v>
      </c>
      <c r="L10" s="14">
        <v>3573</v>
      </c>
      <c r="M10" s="12">
        <v>41000</v>
      </c>
      <c r="N10" s="13">
        <f t="shared" ca="1" si="0"/>
        <v>10.021917808219179</v>
      </c>
    </row>
    <row r="11" spans="1:23" x14ac:dyDescent="0.25">
      <c r="A11" s="11">
        <v>1009</v>
      </c>
      <c r="B11" s="11" t="s">
        <v>142</v>
      </c>
      <c r="C11" s="11" t="s">
        <v>988</v>
      </c>
      <c r="D11" s="11" t="s">
        <v>979</v>
      </c>
      <c r="E11" s="11" t="s">
        <v>956</v>
      </c>
      <c r="F11" s="11" t="s">
        <v>958</v>
      </c>
      <c r="G11" s="18">
        <v>2.492</v>
      </c>
      <c r="H11" s="19">
        <v>18</v>
      </c>
      <c r="I11" s="11" t="str" cm="1">
        <f t="array" ref="I11">_xlfn.IFNA(_xlfn.IFS(AND(G11&gt;=$R$6,H11&gt;=$V$6),"Big &amp; Fat", AND(G11&gt;=$R$6,H11&lt;$V$6),"Small &amp; Fat",AND(G11&lt;$R$6,H11&gt;=$V$6),"Big &amp; Thin"),"Small &amp; Thin")</f>
        <v>Small &amp; Thin</v>
      </c>
      <c r="J11" s="11" t="s">
        <v>223</v>
      </c>
      <c r="K11" s="11" t="s">
        <v>673</v>
      </c>
      <c r="L11" s="14">
        <v>455</v>
      </c>
      <c r="M11" s="12">
        <v>40821</v>
      </c>
      <c r="N11" s="13">
        <f t="shared" ca="1" si="0"/>
        <v>10.512328767123288</v>
      </c>
    </row>
    <row r="12" spans="1:23" x14ac:dyDescent="0.25">
      <c r="A12" s="11">
        <v>1010</v>
      </c>
      <c r="B12" s="11" t="s">
        <v>16</v>
      </c>
      <c r="C12" s="11" t="s">
        <v>980</v>
      </c>
      <c r="D12" s="11" t="s">
        <v>979</v>
      </c>
      <c r="E12" s="11" t="s">
        <v>955</v>
      </c>
      <c r="F12" s="11" t="s">
        <v>957</v>
      </c>
      <c r="G12" s="18">
        <v>9.2829999999999995</v>
      </c>
      <c r="H12" s="19">
        <v>23</v>
      </c>
      <c r="I12" s="11" t="str" cm="1">
        <f t="array" ref="I12">_xlfn.IFNA(_xlfn.IFS(AND(G12&gt;=$R$6,H12&gt;=$V$6),"Big &amp; Fat", AND(G12&gt;=$R$6,H12&lt;$V$6),"Small &amp; Fat",AND(G12&lt;$R$6,H12&gt;=$V$6),"Big &amp; Thin"),"Small &amp; Thin")</f>
        <v>Big &amp; Thin</v>
      </c>
      <c r="J12" s="11" t="s">
        <v>214</v>
      </c>
      <c r="K12" s="11" t="s">
        <v>674</v>
      </c>
      <c r="L12" s="14">
        <v>1479</v>
      </c>
      <c r="M12" s="12">
        <v>44074</v>
      </c>
      <c r="N12" s="13">
        <f t="shared" ca="1" si="0"/>
        <v>1.6</v>
      </c>
    </row>
    <row r="13" spans="1:23" x14ac:dyDescent="0.25">
      <c r="A13" s="11">
        <v>1011</v>
      </c>
      <c r="B13" s="11" t="s">
        <v>8</v>
      </c>
      <c r="C13" s="11" t="s">
        <v>981</v>
      </c>
      <c r="D13" s="11" t="s">
        <v>974</v>
      </c>
      <c r="E13" s="11" t="s">
        <v>956</v>
      </c>
      <c r="F13" s="11" t="s">
        <v>958</v>
      </c>
      <c r="G13" s="18">
        <v>3.0790000000000002</v>
      </c>
      <c r="H13" s="19">
        <v>30</v>
      </c>
      <c r="I13" s="11" t="str" cm="1">
        <f t="array" ref="I13">_xlfn.IFNA(_xlfn.IFS(AND(G13&gt;=$R$6,H13&gt;=$V$6),"Big &amp; Fat", AND(G13&gt;=$R$6,H13&lt;$V$6),"Small &amp; Fat",AND(G13&lt;$R$6,H13&gt;=$V$6),"Big &amp; Thin"),"Small &amp; Thin")</f>
        <v>Big &amp; Thin</v>
      </c>
      <c r="J13" s="11" t="s">
        <v>232</v>
      </c>
      <c r="K13" s="11" t="s">
        <v>675</v>
      </c>
      <c r="L13" s="14">
        <v>1409</v>
      </c>
      <c r="M13" s="12">
        <v>44459</v>
      </c>
      <c r="N13" s="13">
        <f t="shared" ca="1" si="0"/>
        <v>0.54520547945205478</v>
      </c>
    </row>
    <row r="14" spans="1:23" x14ac:dyDescent="0.25">
      <c r="A14" s="11">
        <v>1012</v>
      </c>
      <c r="B14" s="11" t="s">
        <v>103</v>
      </c>
      <c r="C14" s="11" t="s">
        <v>1003</v>
      </c>
      <c r="D14" s="11" t="s">
        <v>964</v>
      </c>
      <c r="E14" s="11" t="s">
        <v>956</v>
      </c>
      <c r="F14" s="11" t="s">
        <v>957</v>
      </c>
      <c r="G14" s="18">
        <v>3.5379999999999998</v>
      </c>
      <c r="H14" s="19">
        <v>28</v>
      </c>
      <c r="I14" s="11" t="str" cm="1">
        <f t="array" ref="I14">_xlfn.IFNA(_xlfn.IFS(AND(G14&gt;=$R$6,H14&gt;=$V$6),"Big &amp; Fat", AND(G14&gt;=$R$6,H14&lt;$V$6),"Small &amp; Fat",AND(G14&lt;$R$6,H14&gt;=$V$6),"Big &amp; Thin"),"Small &amp; Thin")</f>
        <v>Big &amp; Thin</v>
      </c>
      <c r="J14" s="11" t="s">
        <v>207</v>
      </c>
      <c r="K14" s="11" t="s">
        <v>676</v>
      </c>
      <c r="L14" s="14">
        <v>3419</v>
      </c>
      <c r="M14" s="12">
        <v>40779</v>
      </c>
      <c r="N14" s="13">
        <f t="shared" ca="1" si="0"/>
        <v>10.627397260273973</v>
      </c>
    </row>
    <row r="15" spans="1:23" x14ac:dyDescent="0.25">
      <c r="A15" s="11">
        <v>1013</v>
      </c>
      <c r="B15" s="11" t="s">
        <v>135</v>
      </c>
      <c r="C15" s="11" t="s">
        <v>990</v>
      </c>
      <c r="D15" s="11" t="s">
        <v>966</v>
      </c>
      <c r="E15" s="11" t="s">
        <v>956</v>
      </c>
      <c r="F15" s="11" t="s">
        <v>958</v>
      </c>
      <c r="G15" s="18">
        <v>8.5809999999999995</v>
      </c>
      <c r="H15" s="19">
        <v>24</v>
      </c>
      <c r="I15" s="11" t="str" cm="1">
        <f t="array" ref="I15">_xlfn.IFNA(_xlfn.IFS(AND(G15&gt;=$R$6,H15&gt;=$V$6),"Big &amp; Fat", AND(G15&gt;=$R$6,H15&lt;$V$6),"Small &amp; Fat",AND(G15&lt;$R$6,H15&gt;=$V$6),"Big &amp; Thin"),"Small &amp; Thin")</f>
        <v>Big &amp; Thin</v>
      </c>
      <c r="J15" s="11" t="s">
        <v>203</v>
      </c>
      <c r="K15" s="11" t="s">
        <v>677</v>
      </c>
      <c r="L15" s="14">
        <v>3624</v>
      </c>
      <c r="M15" s="12">
        <v>41231</v>
      </c>
      <c r="N15" s="13">
        <f t="shared" ca="1" si="0"/>
        <v>9.3890410958904109</v>
      </c>
    </row>
    <row r="16" spans="1:23" x14ac:dyDescent="0.25">
      <c r="A16" s="11">
        <v>1014</v>
      </c>
      <c r="B16" s="11" t="s">
        <v>150</v>
      </c>
      <c r="C16" s="11" t="s">
        <v>978</v>
      </c>
      <c r="D16" s="11" t="s">
        <v>979</v>
      </c>
      <c r="E16" s="11" t="s">
        <v>956</v>
      </c>
      <c r="F16" s="11" t="s">
        <v>957</v>
      </c>
      <c r="G16" s="18">
        <v>11.396000000000001</v>
      </c>
      <c r="H16" s="19">
        <v>30</v>
      </c>
      <c r="I16" s="11" t="str" cm="1">
        <f t="array" ref="I16">_xlfn.IFNA(_xlfn.IFS(AND(G16&gt;=$R$6,H16&gt;=$V$6),"Big &amp; Fat", AND(G16&gt;=$R$6,H16&lt;$V$6),"Small &amp; Fat",AND(G16&lt;$R$6,H16&gt;=$V$6),"Big &amp; Thin"),"Small &amp; Thin")</f>
        <v>Big &amp; Fat</v>
      </c>
      <c r="J16" s="11" t="s">
        <v>221</v>
      </c>
      <c r="K16" s="11" t="s">
        <v>678</v>
      </c>
      <c r="L16" s="14">
        <v>3684</v>
      </c>
      <c r="M16" s="12">
        <v>42902</v>
      </c>
      <c r="N16" s="13">
        <f t="shared" ca="1" si="0"/>
        <v>4.8109589041095893</v>
      </c>
    </row>
    <row r="17" spans="1:14" x14ac:dyDescent="0.25">
      <c r="A17" s="11">
        <v>1015</v>
      </c>
      <c r="B17" s="11" t="s">
        <v>112</v>
      </c>
      <c r="C17" s="11" t="s">
        <v>967</v>
      </c>
      <c r="D17" s="11" t="s">
        <v>1015</v>
      </c>
      <c r="E17" s="11" t="s">
        <v>956</v>
      </c>
      <c r="F17" s="11" t="s">
        <v>958</v>
      </c>
      <c r="G17" s="18">
        <v>10</v>
      </c>
      <c r="H17" s="19">
        <v>20</v>
      </c>
      <c r="I17" s="11" t="str" cm="1">
        <f t="array" ref="I17">_xlfn.IFNA(_xlfn.IFS(AND(G17&gt;=$R$6,H17&gt;=$V$6),"Big &amp; Fat", AND(G17&gt;=$R$6,H17&lt;$V$6),"Small &amp; Fat",AND(G17&lt;$R$6,H17&gt;=$V$6),"Big &amp; Thin"),"Small &amp; Thin")</f>
        <v>Big &amp; Fat</v>
      </c>
      <c r="J17" s="11" t="s">
        <v>197</v>
      </c>
      <c r="K17" s="11" t="s">
        <v>679</v>
      </c>
      <c r="L17" s="14">
        <v>2243</v>
      </c>
      <c r="M17" s="12">
        <v>41040</v>
      </c>
      <c r="N17" s="13">
        <f t="shared" ca="1" si="0"/>
        <v>9.912328767123288</v>
      </c>
    </row>
    <row r="18" spans="1:14" x14ac:dyDescent="0.25">
      <c r="A18" s="11">
        <v>1016</v>
      </c>
      <c r="B18" s="11" t="s">
        <v>144</v>
      </c>
      <c r="C18" s="11" t="s">
        <v>1011</v>
      </c>
      <c r="D18" s="11" t="s">
        <v>977</v>
      </c>
      <c r="E18" s="11" t="s">
        <v>955</v>
      </c>
      <c r="F18" s="11" t="s">
        <v>958</v>
      </c>
      <c r="G18" s="18">
        <v>3.0590000000000002</v>
      </c>
      <c r="H18" s="19">
        <v>22</v>
      </c>
      <c r="I18" s="11" t="str" cm="1">
        <f t="array" ref="I18">_xlfn.IFNA(_xlfn.IFS(AND(G18&gt;=$R$6,H18&gt;=$V$6),"Big &amp; Fat", AND(G18&gt;=$R$6,H18&lt;$V$6),"Small &amp; Fat",AND(G18&lt;$R$6,H18&gt;=$V$6),"Big &amp; Thin"),"Small &amp; Thin")</f>
        <v>Big &amp; Thin</v>
      </c>
      <c r="J18" s="11" t="s">
        <v>207</v>
      </c>
      <c r="K18" s="11" t="s">
        <v>680</v>
      </c>
      <c r="L18" s="14">
        <v>229</v>
      </c>
      <c r="M18" s="12">
        <v>43125</v>
      </c>
      <c r="N18" s="13">
        <f t="shared" ca="1" si="0"/>
        <v>4.2</v>
      </c>
    </row>
    <row r="19" spans="1:14" x14ac:dyDescent="0.25">
      <c r="A19" s="11">
        <v>1017</v>
      </c>
      <c r="B19" s="11" t="s">
        <v>88</v>
      </c>
      <c r="C19" s="11" t="s">
        <v>1019</v>
      </c>
      <c r="D19" s="11" t="s">
        <v>996</v>
      </c>
      <c r="E19" s="11" t="s">
        <v>956</v>
      </c>
      <c r="F19" s="11" t="s">
        <v>958</v>
      </c>
      <c r="G19" s="18">
        <v>10.786</v>
      </c>
      <c r="H19" s="19">
        <v>27</v>
      </c>
      <c r="I19" s="11" t="str" cm="1">
        <f t="array" ref="I19">_xlfn.IFNA(_xlfn.IFS(AND(G19&gt;=$R$6,H19&gt;=$V$6),"Big &amp; Fat", AND(G19&gt;=$R$6,H19&lt;$V$6),"Small &amp; Fat",AND(G19&lt;$R$6,H19&gt;=$V$6),"Big &amp; Thin"),"Small &amp; Thin")</f>
        <v>Big &amp; Fat</v>
      </c>
      <c r="J19" s="11" t="s">
        <v>205</v>
      </c>
      <c r="K19" s="11" t="s">
        <v>681</v>
      </c>
      <c r="L19" s="14">
        <v>1339</v>
      </c>
      <c r="M19" s="12">
        <v>44174</v>
      </c>
      <c r="N19" s="13">
        <f t="shared" ca="1" si="0"/>
        <v>1.3260273972602741</v>
      </c>
    </row>
    <row r="20" spans="1:14" x14ac:dyDescent="0.25">
      <c r="A20" s="11">
        <v>1018</v>
      </c>
      <c r="B20" s="11" t="s">
        <v>72</v>
      </c>
      <c r="C20" s="11" t="s">
        <v>1000</v>
      </c>
      <c r="D20" s="11" t="s">
        <v>966</v>
      </c>
      <c r="E20" s="11" t="s">
        <v>955</v>
      </c>
      <c r="F20" s="11" t="s">
        <v>958</v>
      </c>
      <c r="G20" s="18">
        <v>5.5309999999999997</v>
      </c>
      <c r="H20" s="19">
        <v>30</v>
      </c>
      <c r="I20" s="11" t="str" cm="1">
        <f t="array" ref="I20">_xlfn.IFNA(_xlfn.IFS(AND(G20&gt;=$R$6,H20&gt;=$V$6),"Big &amp; Fat", AND(G20&gt;=$R$6,H20&lt;$V$6),"Small &amp; Fat",AND(G20&lt;$R$6,H20&gt;=$V$6),"Big &amp; Thin"),"Small &amp; Thin")</f>
        <v>Big &amp; Thin</v>
      </c>
      <c r="J20" s="11" t="s">
        <v>183</v>
      </c>
      <c r="K20" s="11" t="s">
        <v>682</v>
      </c>
      <c r="L20" s="14">
        <v>3318</v>
      </c>
      <c r="M20" s="12">
        <v>43400</v>
      </c>
      <c r="N20" s="13">
        <f t="shared" ca="1" si="0"/>
        <v>3.4465753424657533</v>
      </c>
    </row>
    <row r="21" spans="1:14" x14ac:dyDescent="0.25">
      <c r="A21" s="11">
        <v>1019</v>
      </c>
      <c r="B21" s="11" t="s">
        <v>23</v>
      </c>
      <c r="C21" s="11" t="s">
        <v>995</v>
      </c>
      <c r="D21" s="11" t="s">
        <v>1015</v>
      </c>
      <c r="E21" s="11" t="s">
        <v>955</v>
      </c>
      <c r="F21" s="11" t="s">
        <v>958</v>
      </c>
      <c r="G21" s="18">
        <v>9.14</v>
      </c>
      <c r="H21" s="19">
        <v>29</v>
      </c>
      <c r="I21" s="11" t="str" cm="1">
        <f t="array" ref="I21">_xlfn.IFNA(_xlfn.IFS(AND(G21&gt;=$R$6,H21&gt;=$V$6),"Big &amp; Fat", AND(G21&gt;=$R$6,H21&lt;$V$6),"Small &amp; Fat",AND(G21&lt;$R$6,H21&gt;=$V$6),"Big &amp; Thin"),"Small &amp; Thin")</f>
        <v>Big &amp; Thin</v>
      </c>
      <c r="J21" s="11" t="s">
        <v>170</v>
      </c>
      <c r="K21" s="11" t="s">
        <v>683</v>
      </c>
      <c r="L21" s="14">
        <v>946</v>
      </c>
      <c r="M21" s="12">
        <v>41059</v>
      </c>
      <c r="N21" s="13">
        <f t="shared" ca="1" si="0"/>
        <v>9.8602739726027391</v>
      </c>
    </row>
    <row r="22" spans="1:14" x14ac:dyDescent="0.25">
      <c r="A22" s="11">
        <v>1020</v>
      </c>
      <c r="B22" s="11" t="s">
        <v>137</v>
      </c>
      <c r="C22" s="11" t="s">
        <v>969</v>
      </c>
      <c r="D22" s="11" t="s">
        <v>1020</v>
      </c>
      <c r="E22" s="11" t="s">
        <v>956</v>
      </c>
      <c r="F22" s="11" t="s">
        <v>958</v>
      </c>
      <c r="G22" s="18">
        <v>8.9459999999999997</v>
      </c>
      <c r="H22" s="19">
        <v>20</v>
      </c>
      <c r="I22" s="11" t="str" cm="1">
        <f t="array" ref="I22">_xlfn.IFNA(_xlfn.IFS(AND(G22&gt;=$R$6,H22&gt;=$V$6),"Big &amp; Fat", AND(G22&gt;=$R$6,H22&lt;$V$6),"Small &amp; Fat",AND(G22&lt;$R$6,H22&gt;=$V$6),"Big &amp; Thin"),"Small &amp; Thin")</f>
        <v>Big &amp; Thin</v>
      </c>
      <c r="J22" s="11" t="s">
        <v>200</v>
      </c>
      <c r="K22" s="11" t="s">
        <v>684</v>
      </c>
      <c r="L22" s="14">
        <v>1454</v>
      </c>
      <c r="M22" s="12">
        <v>40346</v>
      </c>
      <c r="N22" s="13">
        <f t="shared" ca="1" si="0"/>
        <v>11.813698630136987</v>
      </c>
    </row>
    <row r="23" spans="1:14" x14ac:dyDescent="0.25">
      <c r="A23" s="11">
        <v>1021</v>
      </c>
      <c r="B23" s="11" t="s">
        <v>9</v>
      </c>
      <c r="C23" s="11" t="s">
        <v>1000</v>
      </c>
      <c r="D23" s="11" t="s">
        <v>962</v>
      </c>
      <c r="E23" s="11" t="s">
        <v>956</v>
      </c>
      <c r="F23" s="11" t="s">
        <v>957</v>
      </c>
      <c r="G23" s="18">
        <v>2.657</v>
      </c>
      <c r="H23" s="19">
        <v>21</v>
      </c>
      <c r="I23" s="11" t="str" cm="1">
        <f t="array" ref="I23">_xlfn.IFNA(_xlfn.IFS(AND(G23&gt;=$R$6,H23&gt;=$V$6),"Big &amp; Fat", AND(G23&gt;=$R$6,H23&lt;$V$6),"Small &amp; Fat",AND(G23&lt;$R$6,H23&gt;=$V$6),"Big &amp; Thin"),"Small &amp; Thin")</f>
        <v>Big &amp; Thin</v>
      </c>
      <c r="J23" s="11" t="s">
        <v>177</v>
      </c>
      <c r="K23" s="11" t="s">
        <v>685</v>
      </c>
      <c r="L23" s="14">
        <v>2953</v>
      </c>
      <c r="M23" s="12">
        <v>42949</v>
      </c>
      <c r="N23" s="13">
        <f t="shared" ca="1" si="0"/>
        <v>4.6821917808219178</v>
      </c>
    </row>
    <row r="24" spans="1:14" x14ac:dyDescent="0.25">
      <c r="A24" s="11">
        <v>1022</v>
      </c>
      <c r="B24" s="11" t="s">
        <v>118</v>
      </c>
      <c r="C24" s="11" t="s">
        <v>1000</v>
      </c>
      <c r="D24" s="11" t="s">
        <v>1020</v>
      </c>
      <c r="E24" s="11" t="s">
        <v>956</v>
      </c>
      <c r="F24" s="11" t="s">
        <v>957</v>
      </c>
      <c r="G24" s="18">
        <v>7.3819999999999997</v>
      </c>
      <c r="H24" s="19">
        <v>19</v>
      </c>
      <c r="I24" s="11" t="str" cm="1">
        <f t="array" ref="I24">_xlfn.IFNA(_xlfn.IFS(AND(G24&gt;=$R$6,H24&gt;=$V$6),"Big &amp; Fat", AND(G24&gt;=$R$6,H24&lt;$V$6),"Small &amp; Fat",AND(G24&lt;$R$6,H24&gt;=$V$6),"Big &amp; Thin"),"Small &amp; Thin")</f>
        <v>Small &amp; Thin</v>
      </c>
      <c r="J24" s="11" t="s">
        <v>179</v>
      </c>
      <c r="K24" s="11" t="s">
        <v>686</v>
      </c>
      <c r="L24" s="14">
        <v>2697</v>
      </c>
      <c r="M24" s="12">
        <v>41013</v>
      </c>
      <c r="N24" s="13">
        <f t="shared" ca="1" si="0"/>
        <v>9.9863013698630141</v>
      </c>
    </row>
    <row r="25" spans="1:14" x14ac:dyDescent="0.25">
      <c r="A25" s="11">
        <v>1023</v>
      </c>
      <c r="B25" s="11" t="s">
        <v>157</v>
      </c>
      <c r="C25" s="11" t="s">
        <v>971</v>
      </c>
      <c r="D25" s="11" t="s">
        <v>996</v>
      </c>
      <c r="E25" s="11" t="s">
        <v>956</v>
      </c>
      <c r="F25" s="11" t="s">
        <v>958</v>
      </c>
      <c r="G25" s="18">
        <v>9.0570000000000004</v>
      </c>
      <c r="H25" s="19">
        <v>29</v>
      </c>
      <c r="I25" s="11" t="str" cm="1">
        <f t="array" ref="I25">_xlfn.IFNA(_xlfn.IFS(AND(G25&gt;=$R$6,H25&gt;=$V$6),"Big &amp; Fat", AND(G25&gt;=$R$6,H25&lt;$V$6),"Small &amp; Fat",AND(G25&lt;$R$6,H25&gt;=$V$6),"Big &amp; Thin"),"Small &amp; Thin")</f>
        <v>Big &amp; Thin</v>
      </c>
      <c r="J25" s="11" t="s">
        <v>205</v>
      </c>
      <c r="K25" s="11" t="s">
        <v>687</v>
      </c>
      <c r="L25" s="14">
        <v>2706</v>
      </c>
      <c r="M25" s="12">
        <v>41351</v>
      </c>
      <c r="N25" s="13">
        <f t="shared" ca="1" si="0"/>
        <v>9.0602739726027401</v>
      </c>
    </row>
    <row r="26" spans="1:14" x14ac:dyDescent="0.25">
      <c r="A26" s="11">
        <v>1024</v>
      </c>
      <c r="B26" s="11" t="s">
        <v>25</v>
      </c>
      <c r="C26" s="11" t="s">
        <v>969</v>
      </c>
      <c r="D26" s="11" t="s">
        <v>966</v>
      </c>
      <c r="E26" s="11" t="s">
        <v>956</v>
      </c>
      <c r="F26" s="11" t="s">
        <v>957</v>
      </c>
      <c r="G26" s="18">
        <v>7.9580000000000002</v>
      </c>
      <c r="H26" s="19">
        <v>21</v>
      </c>
      <c r="I26" s="11" t="str" cm="1">
        <f t="array" ref="I26">_xlfn.IFNA(_xlfn.IFS(AND(G26&gt;=$R$6,H26&gt;=$V$6),"Big &amp; Fat", AND(G26&gt;=$R$6,H26&lt;$V$6),"Small &amp; Fat",AND(G26&lt;$R$6,H26&gt;=$V$6),"Big &amp; Thin"),"Small &amp; Thin")</f>
        <v>Big &amp; Thin</v>
      </c>
      <c r="J26" s="11" t="s">
        <v>216</v>
      </c>
      <c r="K26" s="11" t="s">
        <v>688</v>
      </c>
      <c r="L26" s="14">
        <v>3443</v>
      </c>
      <c r="M26" s="12">
        <v>40863</v>
      </c>
      <c r="N26" s="13">
        <f t="shared" ca="1" si="0"/>
        <v>10.397260273972602</v>
      </c>
    </row>
    <row r="27" spans="1:14" x14ac:dyDescent="0.25">
      <c r="A27" s="11">
        <v>1025</v>
      </c>
      <c r="B27" s="11" t="s">
        <v>141</v>
      </c>
      <c r="C27" s="11" t="s">
        <v>985</v>
      </c>
      <c r="D27" s="11" t="s">
        <v>974</v>
      </c>
      <c r="E27" s="11" t="s">
        <v>955</v>
      </c>
      <c r="F27" s="11" t="s">
        <v>957</v>
      </c>
      <c r="G27" s="18">
        <v>7.0839999999999996</v>
      </c>
      <c r="H27" s="19">
        <v>21</v>
      </c>
      <c r="I27" s="11" t="str" cm="1">
        <f t="array" ref="I27">_xlfn.IFNA(_xlfn.IFS(AND(G27&gt;=$R$6,H27&gt;=$V$6),"Big &amp; Fat", AND(G27&gt;=$R$6,H27&lt;$V$6),"Small &amp; Fat",AND(G27&lt;$R$6,H27&gt;=$V$6),"Big &amp; Thin"),"Small &amp; Thin")</f>
        <v>Big &amp; Thin</v>
      </c>
      <c r="J27" s="11" t="s">
        <v>216</v>
      </c>
      <c r="K27" s="11" t="s">
        <v>689</v>
      </c>
      <c r="L27" s="14">
        <v>809</v>
      </c>
      <c r="M27" s="12">
        <v>41823</v>
      </c>
      <c r="N27" s="13">
        <f t="shared" ca="1" si="0"/>
        <v>7.7671232876712333</v>
      </c>
    </row>
    <row r="28" spans="1:14" x14ac:dyDescent="0.25">
      <c r="A28" s="11">
        <v>1026</v>
      </c>
      <c r="B28" s="11" t="s">
        <v>98</v>
      </c>
      <c r="C28" s="11" t="s">
        <v>963</v>
      </c>
      <c r="D28" s="11" t="s">
        <v>979</v>
      </c>
      <c r="E28" s="11" t="s">
        <v>955</v>
      </c>
      <c r="F28" s="11" t="s">
        <v>957</v>
      </c>
      <c r="G28" s="18">
        <v>3.879</v>
      </c>
      <c r="H28" s="19">
        <v>29</v>
      </c>
      <c r="I28" s="11" t="str" cm="1">
        <f t="array" ref="I28">_xlfn.IFNA(_xlfn.IFS(AND(G28&gt;=$R$6,H28&gt;=$V$6),"Big &amp; Fat", AND(G28&gt;=$R$6,H28&lt;$V$6),"Small &amp; Fat",AND(G28&lt;$R$6,H28&gt;=$V$6),"Big &amp; Thin"),"Small &amp; Thin")</f>
        <v>Big &amp; Thin</v>
      </c>
      <c r="J28" s="11" t="s">
        <v>218</v>
      </c>
      <c r="K28" s="11" t="s">
        <v>690</v>
      </c>
      <c r="L28" s="14">
        <v>3895</v>
      </c>
      <c r="M28" s="12">
        <v>41596</v>
      </c>
      <c r="N28" s="13">
        <f t="shared" ca="1" si="0"/>
        <v>8.3890410958904109</v>
      </c>
    </row>
    <row r="29" spans="1:14" x14ac:dyDescent="0.25">
      <c r="A29" s="11">
        <v>1027</v>
      </c>
      <c r="B29" s="11" t="s">
        <v>120</v>
      </c>
      <c r="C29" s="11" t="s">
        <v>961</v>
      </c>
      <c r="D29" s="11" t="s">
        <v>964</v>
      </c>
      <c r="E29" s="11" t="s">
        <v>955</v>
      </c>
      <c r="F29" s="11" t="s">
        <v>958</v>
      </c>
      <c r="G29" s="18">
        <v>2.0640000000000001</v>
      </c>
      <c r="H29" s="19">
        <v>30</v>
      </c>
      <c r="I29" s="11" t="str" cm="1">
        <f t="array" ref="I29">_xlfn.IFNA(_xlfn.IFS(AND(G29&gt;=$R$6,H29&gt;=$V$6),"Big &amp; Fat", AND(G29&gt;=$R$6,H29&lt;$V$6),"Small &amp; Fat",AND(G29&lt;$R$6,H29&gt;=$V$6),"Big &amp; Thin"),"Small &amp; Thin")</f>
        <v>Big &amp; Thin</v>
      </c>
      <c r="J29" s="11" t="s">
        <v>214</v>
      </c>
      <c r="K29" s="11" t="s">
        <v>691</v>
      </c>
      <c r="L29" s="14">
        <v>1507</v>
      </c>
      <c r="M29" s="12">
        <v>41703</v>
      </c>
      <c r="N29" s="13">
        <f t="shared" ca="1" si="0"/>
        <v>8.0958904109589049</v>
      </c>
    </row>
    <row r="30" spans="1:14" x14ac:dyDescent="0.25">
      <c r="A30" s="11">
        <v>1028</v>
      </c>
      <c r="B30" s="11" t="s">
        <v>91</v>
      </c>
      <c r="C30" s="11" t="s">
        <v>1000</v>
      </c>
      <c r="D30" s="11" t="s">
        <v>974</v>
      </c>
      <c r="E30" s="11" t="s">
        <v>956</v>
      </c>
      <c r="F30" s="11" t="s">
        <v>957</v>
      </c>
      <c r="G30" s="18">
        <v>6.5369999999999999</v>
      </c>
      <c r="H30" s="19">
        <v>30</v>
      </c>
      <c r="I30" s="11" t="str" cm="1">
        <f t="array" ref="I30">_xlfn.IFNA(_xlfn.IFS(AND(G30&gt;=$R$6,H30&gt;=$V$6),"Big &amp; Fat", AND(G30&gt;=$R$6,H30&lt;$V$6),"Small &amp; Fat",AND(G30&lt;$R$6,H30&gt;=$V$6),"Big &amp; Thin"),"Small &amp; Thin")</f>
        <v>Big &amp; Thin</v>
      </c>
      <c r="J30" s="11" t="s">
        <v>177</v>
      </c>
      <c r="K30" s="11" t="s">
        <v>692</v>
      </c>
      <c r="L30" s="14">
        <v>2575</v>
      </c>
      <c r="M30" s="12">
        <v>42053</v>
      </c>
      <c r="N30" s="13">
        <f t="shared" ca="1" si="0"/>
        <v>7.1369863013698627</v>
      </c>
    </row>
    <row r="31" spans="1:14" x14ac:dyDescent="0.25">
      <c r="A31" s="11">
        <v>1029</v>
      </c>
      <c r="B31" s="11" t="s">
        <v>116</v>
      </c>
      <c r="C31" s="11" t="s">
        <v>981</v>
      </c>
      <c r="D31" s="11" t="s">
        <v>966</v>
      </c>
      <c r="E31" s="11" t="s">
        <v>956</v>
      </c>
      <c r="F31" s="11" t="s">
        <v>957</v>
      </c>
      <c r="G31" s="18">
        <v>10.952</v>
      </c>
      <c r="H31" s="19">
        <v>29</v>
      </c>
      <c r="I31" s="11" t="str" cm="1">
        <f t="array" ref="I31">_xlfn.IFNA(_xlfn.IFS(AND(G31&gt;=$R$6,H31&gt;=$V$6),"Big &amp; Fat", AND(G31&gt;=$R$6,H31&lt;$V$6),"Small &amp; Fat",AND(G31&lt;$R$6,H31&gt;=$V$6),"Big &amp; Thin"),"Small &amp; Thin")</f>
        <v>Big &amp; Fat</v>
      </c>
      <c r="J31" s="11" t="s">
        <v>216</v>
      </c>
      <c r="K31" s="11" t="s">
        <v>693</v>
      </c>
      <c r="L31" s="14">
        <v>2520</v>
      </c>
      <c r="M31" s="12">
        <v>44509</v>
      </c>
      <c r="N31" s="13">
        <f t="shared" ca="1" si="0"/>
        <v>0.40821917808219177</v>
      </c>
    </row>
    <row r="32" spans="1:14" x14ac:dyDescent="0.25">
      <c r="A32" s="11">
        <v>1030</v>
      </c>
      <c r="B32" s="11" t="s">
        <v>100</v>
      </c>
      <c r="C32" s="11" t="s">
        <v>963</v>
      </c>
      <c r="D32" s="11" t="s">
        <v>974</v>
      </c>
      <c r="E32" s="11" t="s">
        <v>956</v>
      </c>
      <c r="F32" s="11" t="s">
        <v>957</v>
      </c>
      <c r="G32" s="18">
        <v>4.3579999999999997</v>
      </c>
      <c r="H32" s="19">
        <v>27</v>
      </c>
      <c r="I32" s="11" t="str" cm="1">
        <f t="array" ref="I32">_xlfn.IFNA(_xlfn.IFS(AND(G32&gt;=$R$6,H32&gt;=$V$6),"Big &amp; Fat", AND(G32&gt;=$R$6,H32&lt;$V$6),"Small &amp; Fat",AND(G32&lt;$R$6,H32&gt;=$V$6),"Big &amp; Thin"),"Small &amp; Thin")</f>
        <v>Big &amp; Thin</v>
      </c>
      <c r="J32" s="11" t="s">
        <v>177</v>
      </c>
      <c r="K32" s="11" t="s">
        <v>694</v>
      </c>
      <c r="L32" s="14">
        <v>133</v>
      </c>
      <c r="M32" s="12">
        <v>43243</v>
      </c>
      <c r="N32" s="13">
        <f t="shared" ca="1" si="0"/>
        <v>3.8767123287671232</v>
      </c>
    </row>
    <row r="33" spans="1:14" x14ac:dyDescent="0.25">
      <c r="A33" s="11">
        <v>1031</v>
      </c>
      <c r="B33" s="11" t="s">
        <v>79</v>
      </c>
      <c r="C33" s="11" t="s">
        <v>988</v>
      </c>
      <c r="D33" s="11" t="s">
        <v>966</v>
      </c>
      <c r="E33" s="11" t="s">
        <v>956</v>
      </c>
      <c r="F33" s="11" t="s">
        <v>957</v>
      </c>
      <c r="G33" s="18">
        <v>10.47</v>
      </c>
      <c r="H33" s="19">
        <v>20</v>
      </c>
      <c r="I33" s="11" t="str" cm="1">
        <f t="array" ref="I33">_xlfn.IFNA(_xlfn.IFS(AND(G33&gt;=$R$6,H33&gt;=$V$6),"Big &amp; Fat", AND(G33&gt;=$R$6,H33&lt;$V$6),"Small &amp; Fat",AND(G33&lt;$R$6,H33&gt;=$V$6),"Big &amp; Thin"),"Small &amp; Thin")</f>
        <v>Big &amp; Fat</v>
      </c>
      <c r="J33" s="11" t="s">
        <v>179</v>
      </c>
      <c r="K33" s="11" t="s">
        <v>695</v>
      </c>
      <c r="L33" s="14">
        <v>1979</v>
      </c>
      <c r="M33" s="12">
        <v>42643</v>
      </c>
      <c r="N33" s="13">
        <f t="shared" ca="1" si="0"/>
        <v>5.5205479452054798</v>
      </c>
    </row>
    <row r="34" spans="1:14" x14ac:dyDescent="0.25">
      <c r="A34" s="11">
        <v>1032</v>
      </c>
      <c r="B34" s="11" t="s">
        <v>16</v>
      </c>
      <c r="C34" s="11" t="s">
        <v>1007</v>
      </c>
      <c r="D34" s="11" t="s">
        <v>964</v>
      </c>
      <c r="E34" s="11" t="s">
        <v>956</v>
      </c>
      <c r="F34" s="11" t="s">
        <v>957</v>
      </c>
      <c r="G34" s="18">
        <v>2.5609999999999999</v>
      </c>
      <c r="H34" s="19">
        <v>23</v>
      </c>
      <c r="I34" s="11" t="str" cm="1">
        <f t="array" ref="I34">_xlfn.IFNA(_xlfn.IFS(AND(G34&gt;=$R$6,H34&gt;=$V$6),"Big &amp; Fat", AND(G34&gt;=$R$6,H34&lt;$V$6),"Small &amp; Fat",AND(G34&lt;$R$6,H34&gt;=$V$6),"Big &amp; Thin"),"Small &amp; Thin")</f>
        <v>Big &amp; Thin</v>
      </c>
      <c r="J34" s="11" t="s">
        <v>207</v>
      </c>
      <c r="K34" s="11" t="s">
        <v>696</v>
      </c>
      <c r="L34" s="14">
        <v>2356</v>
      </c>
      <c r="M34" s="12">
        <v>41169</v>
      </c>
      <c r="N34" s="13">
        <f t="shared" ca="1" si="0"/>
        <v>9.5589041095890419</v>
      </c>
    </row>
    <row r="35" spans="1:14" x14ac:dyDescent="0.25">
      <c r="A35" s="11">
        <v>1033</v>
      </c>
      <c r="B35" s="11" t="s">
        <v>115</v>
      </c>
      <c r="C35" s="11" t="s">
        <v>978</v>
      </c>
      <c r="D35" s="11" t="s">
        <v>966</v>
      </c>
      <c r="E35" s="11" t="s">
        <v>956</v>
      </c>
      <c r="F35" s="11" t="s">
        <v>957</v>
      </c>
      <c r="G35" s="18">
        <v>5.7590000000000003</v>
      </c>
      <c r="H35" s="19">
        <v>27</v>
      </c>
      <c r="I35" s="11" t="str" cm="1">
        <f t="array" ref="I35">_xlfn.IFNA(_xlfn.IFS(AND(G35&gt;=$R$6,H35&gt;=$V$6),"Big &amp; Fat", AND(G35&gt;=$R$6,H35&lt;$V$6),"Small &amp; Fat",AND(G35&lt;$R$6,H35&gt;=$V$6),"Big &amp; Thin"),"Small &amp; Thin")</f>
        <v>Big &amp; Thin</v>
      </c>
      <c r="J35" s="11" t="s">
        <v>200</v>
      </c>
      <c r="K35" s="11" t="s">
        <v>697</v>
      </c>
      <c r="L35" s="14">
        <v>1113</v>
      </c>
      <c r="M35" s="12">
        <v>42548</v>
      </c>
      <c r="N35" s="13">
        <f t="shared" ca="1" si="0"/>
        <v>5.7808219178082192</v>
      </c>
    </row>
    <row r="36" spans="1:14" x14ac:dyDescent="0.25">
      <c r="A36" s="11">
        <v>1034</v>
      </c>
      <c r="B36" s="11" t="s">
        <v>81</v>
      </c>
      <c r="C36" s="11" t="s">
        <v>1019</v>
      </c>
      <c r="D36" s="11" t="s">
        <v>966</v>
      </c>
      <c r="E36" s="11" t="s">
        <v>955</v>
      </c>
      <c r="F36" s="11" t="s">
        <v>957</v>
      </c>
      <c r="G36" s="18">
        <v>10.965999999999999</v>
      </c>
      <c r="H36" s="19">
        <v>17</v>
      </c>
      <c r="I36" s="11" t="str" cm="1">
        <f t="array" ref="I36">_xlfn.IFNA(_xlfn.IFS(AND(G36&gt;=$R$6,H36&gt;=$V$6),"Big &amp; Fat", AND(G36&gt;=$R$6,H36&lt;$V$6),"Small &amp; Fat",AND(G36&lt;$R$6,H36&gt;=$V$6),"Big &amp; Thin"),"Small &amp; Thin")</f>
        <v>Small &amp; Fat</v>
      </c>
      <c r="J36" s="11" t="s">
        <v>218</v>
      </c>
      <c r="K36" s="11" t="s">
        <v>453</v>
      </c>
      <c r="L36" s="14">
        <v>2643</v>
      </c>
      <c r="M36" s="12">
        <v>41529</v>
      </c>
      <c r="N36" s="13">
        <f t="shared" ca="1" si="0"/>
        <v>8.5726027397260278</v>
      </c>
    </row>
    <row r="37" spans="1:14" x14ac:dyDescent="0.25">
      <c r="A37" s="11">
        <v>1035</v>
      </c>
      <c r="B37" s="11" t="s">
        <v>39</v>
      </c>
      <c r="C37" s="11" t="s">
        <v>970</v>
      </c>
      <c r="D37" s="11" t="s">
        <v>966</v>
      </c>
      <c r="E37" s="11" t="s">
        <v>955</v>
      </c>
      <c r="F37" s="11" t="s">
        <v>957</v>
      </c>
      <c r="G37" s="18">
        <v>3.6560000000000001</v>
      </c>
      <c r="H37" s="19">
        <v>16</v>
      </c>
      <c r="I37" s="11" t="str" cm="1">
        <f t="array" ref="I37">_xlfn.IFNA(_xlfn.IFS(AND(G37&gt;=$R$6,H37&gt;=$V$6),"Big &amp; Fat", AND(G37&gt;=$R$6,H37&lt;$V$6),"Small &amp; Fat",AND(G37&lt;$R$6,H37&gt;=$V$6),"Big &amp; Thin"),"Small &amp; Thin")</f>
        <v>Small &amp; Thin</v>
      </c>
      <c r="J37" s="11" t="s">
        <v>193</v>
      </c>
      <c r="K37" s="11" t="s">
        <v>698</v>
      </c>
      <c r="L37" s="14">
        <v>3933</v>
      </c>
      <c r="M37" s="12">
        <v>43120</v>
      </c>
      <c r="N37" s="13">
        <f t="shared" ca="1" si="0"/>
        <v>4.2136986301369861</v>
      </c>
    </row>
    <row r="38" spans="1:14" x14ac:dyDescent="0.25">
      <c r="A38" s="11">
        <v>1036</v>
      </c>
      <c r="B38" s="11" t="s">
        <v>135</v>
      </c>
      <c r="C38" s="11" t="s">
        <v>968</v>
      </c>
      <c r="D38" s="11" t="s">
        <v>994</v>
      </c>
      <c r="E38" s="11" t="s">
        <v>955</v>
      </c>
      <c r="F38" s="11" t="s">
        <v>958</v>
      </c>
      <c r="G38" s="18">
        <v>9.5069999999999997</v>
      </c>
      <c r="H38" s="19">
        <v>15</v>
      </c>
      <c r="I38" s="11" t="str" cm="1">
        <f t="array" ref="I38">_xlfn.IFNA(_xlfn.IFS(AND(G38&gt;=$R$6,H38&gt;=$V$6),"Big &amp; Fat", AND(G38&gt;=$R$6,H38&lt;$V$6),"Small &amp; Fat",AND(G38&lt;$R$6,H38&gt;=$V$6),"Big &amp; Thin"),"Small &amp; Thin")</f>
        <v>Small &amp; Thin</v>
      </c>
      <c r="J38" s="11" t="s">
        <v>188</v>
      </c>
      <c r="K38" s="11" t="s">
        <v>699</v>
      </c>
      <c r="L38" s="14">
        <v>1468</v>
      </c>
      <c r="M38" s="12">
        <v>44528</v>
      </c>
      <c r="N38" s="13">
        <f t="shared" ca="1" si="0"/>
        <v>0.35616438356164382</v>
      </c>
    </row>
    <row r="39" spans="1:14" x14ac:dyDescent="0.25">
      <c r="A39" s="11">
        <v>1037</v>
      </c>
      <c r="B39" s="11" t="s">
        <v>65</v>
      </c>
      <c r="C39" s="11" t="s">
        <v>983</v>
      </c>
      <c r="D39" s="11" t="s">
        <v>1015</v>
      </c>
      <c r="E39" s="11" t="s">
        <v>955</v>
      </c>
      <c r="F39" s="11" t="s">
        <v>958</v>
      </c>
      <c r="G39" s="18">
        <v>10.836</v>
      </c>
      <c r="H39" s="19">
        <v>27</v>
      </c>
      <c r="I39" s="11" t="str" cm="1">
        <f t="array" ref="I39">_xlfn.IFNA(_xlfn.IFS(AND(G39&gt;=$R$6,H39&gt;=$V$6),"Big &amp; Fat", AND(G39&gt;=$R$6,H39&lt;$V$6),"Small &amp; Fat",AND(G39&lt;$R$6,H39&gt;=$V$6),"Big &amp; Thin"),"Small &amp; Thin")</f>
        <v>Big &amp; Fat</v>
      </c>
      <c r="J39" s="11" t="s">
        <v>179</v>
      </c>
      <c r="K39" s="11" t="s">
        <v>700</v>
      </c>
      <c r="L39" s="14">
        <v>2900</v>
      </c>
      <c r="M39" s="12">
        <v>42368</v>
      </c>
      <c r="N39" s="13">
        <f t="shared" ca="1" si="0"/>
        <v>6.2739726027397262</v>
      </c>
    </row>
    <row r="40" spans="1:14" x14ac:dyDescent="0.25">
      <c r="A40" s="11">
        <v>1038</v>
      </c>
      <c r="B40" s="11" t="s">
        <v>9</v>
      </c>
      <c r="C40" s="11" t="s">
        <v>1009</v>
      </c>
      <c r="D40" s="11" t="s">
        <v>962</v>
      </c>
      <c r="E40" s="11" t="s">
        <v>955</v>
      </c>
      <c r="F40" s="11" t="s">
        <v>957</v>
      </c>
      <c r="G40" s="18">
        <v>7.609</v>
      </c>
      <c r="H40" s="19">
        <v>26</v>
      </c>
      <c r="I40" s="11" t="str" cm="1">
        <f t="array" ref="I40">_xlfn.IFNA(_xlfn.IFS(AND(G40&gt;=$R$6,H40&gt;=$V$6),"Big &amp; Fat", AND(G40&gt;=$R$6,H40&lt;$V$6),"Small &amp; Fat",AND(G40&lt;$R$6,H40&gt;=$V$6),"Big &amp; Thin"),"Small &amp; Thin")</f>
        <v>Big &amp; Thin</v>
      </c>
      <c r="J40" s="11" t="s">
        <v>170</v>
      </c>
      <c r="K40" s="11" t="s">
        <v>701</v>
      </c>
      <c r="L40" s="14">
        <v>516</v>
      </c>
      <c r="M40" s="12">
        <v>43372</v>
      </c>
      <c r="N40" s="13">
        <f t="shared" ca="1" si="0"/>
        <v>3.5232876712328767</v>
      </c>
    </row>
    <row r="41" spans="1:14" x14ac:dyDescent="0.25">
      <c r="A41" s="11">
        <v>1039</v>
      </c>
      <c r="B41" s="11" t="s">
        <v>137</v>
      </c>
      <c r="C41" s="11" t="s">
        <v>1019</v>
      </c>
      <c r="D41" s="11" t="s">
        <v>966</v>
      </c>
      <c r="E41" s="11" t="s">
        <v>955</v>
      </c>
      <c r="F41" s="11" t="s">
        <v>957</v>
      </c>
      <c r="G41" s="18">
        <v>8.5790000000000006</v>
      </c>
      <c r="H41" s="19">
        <v>20</v>
      </c>
      <c r="I41" s="11" t="str" cm="1">
        <f t="array" ref="I41">_xlfn.IFNA(_xlfn.IFS(AND(G41&gt;=$R$6,H41&gt;=$V$6),"Big &amp; Fat", AND(G41&gt;=$R$6,H41&lt;$V$6),"Small &amp; Fat",AND(G41&lt;$R$6,H41&gt;=$V$6),"Big &amp; Thin"),"Small &amp; Thin")</f>
        <v>Big &amp; Thin</v>
      </c>
      <c r="J41" s="11" t="s">
        <v>168</v>
      </c>
      <c r="K41" s="11" t="s">
        <v>702</v>
      </c>
      <c r="L41" s="14">
        <v>2245</v>
      </c>
      <c r="M41" s="12">
        <v>42793</v>
      </c>
      <c r="N41" s="13">
        <f t="shared" ca="1" si="0"/>
        <v>5.1095890410958908</v>
      </c>
    </row>
    <row r="42" spans="1:14" x14ac:dyDescent="0.25">
      <c r="A42" s="11">
        <v>1040</v>
      </c>
      <c r="B42" s="11" t="s">
        <v>85</v>
      </c>
      <c r="C42" s="11" t="s">
        <v>1009</v>
      </c>
      <c r="D42" s="11" t="s">
        <v>966</v>
      </c>
      <c r="E42" s="11" t="s">
        <v>955</v>
      </c>
      <c r="F42" s="11" t="s">
        <v>957</v>
      </c>
      <c r="G42" s="18">
        <v>3.1760000000000002</v>
      </c>
      <c r="H42" s="19">
        <v>16</v>
      </c>
      <c r="I42" s="11" t="str" cm="1">
        <f t="array" ref="I42">_xlfn.IFNA(_xlfn.IFS(AND(G42&gt;=$R$6,H42&gt;=$V$6),"Big &amp; Fat", AND(G42&gt;=$R$6,H42&lt;$V$6),"Small &amp; Fat",AND(G42&lt;$R$6,H42&gt;=$V$6),"Big &amp; Thin"),"Small &amp; Thin")</f>
        <v>Small &amp; Thin</v>
      </c>
      <c r="J42" s="11" t="s">
        <v>226</v>
      </c>
      <c r="K42" s="11" t="s">
        <v>703</v>
      </c>
      <c r="L42" s="14">
        <v>886</v>
      </c>
      <c r="M42" s="12">
        <v>44120</v>
      </c>
      <c r="N42" s="13">
        <f t="shared" ca="1" si="0"/>
        <v>1.473972602739726</v>
      </c>
    </row>
    <row r="43" spans="1:14" x14ac:dyDescent="0.25">
      <c r="A43" s="11">
        <v>1041</v>
      </c>
      <c r="B43" s="11" t="s">
        <v>20</v>
      </c>
      <c r="C43" s="11" t="s">
        <v>1001</v>
      </c>
      <c r="D43" s="11" t="s">
        <v>966</v>
      </c>
      <c r="E43" s="11" t="s">
        <v>955</v>
      </c>
      <c r="F43" s="11" t="s">
        <v>957</v>
      </c>
      <c r="G43" s="18">
        <v>7.1589999999999998</v>
      </c>
      <c r="H43" s="19">
        <v>23</v>
      </c>
      <c r="I43" s="11" t="str" cm="1">
        <f t="array" ref="I43">_xlfn.IFNA(_xlfn.IFS(AND(G43&gt;=$R$6,H43&gt;=$V$6),"Big &amp; Fat", AND(G43&gt;=$R$6,H43&lt;$V$6),"Small &amp; Fat",AND(G43&lt;$R$6,H43&gt;=$V$6),"Big &amp; Thin"),"Small &amp; Thin")</f>
        <v>Big &amp; Thin</v>
      </c>
      <c r="J43" s="11" t="s">
        <v>214</v>
      </c>
      <c r="K43" s="11" t="s">
        <v>704</v>
      </c>
      <c r="L43" s="14">
        <v>946</v>
      </c>
      <c r="M43" s="12">
        <v>41890</v>
      </c>
      <c r="N43" s="13">
        <f t="shared" ca="1" si="0"/>
        <v>7.5835616438356164</v>
      </c>
    </row>
    <row r="44" spans="1:14" x14ac:dyDescent="0.25">
      <c r="A44" s="11">
        <v>1042</v>
      </c>
      <c r="B44" s="11" t="s">
        <v>9</v>
      </c>
      <c r="C44" s="11" t="s">
        <v>993</v>
      </c>
      <c r="D44" s="11" t="s">
        <v>979</v>
      </c>
      <c r="E44" s="11" t="s">
        <v>955</v>
      </c>
      <c r="F44" s="11" t="s">
        <v>958</v>
      </c>
      <c r="G44" s="18">
        <v>11.561999999999999</v>
      </c>
      <c r="H44" s="19">
        <v>30</v>
      </c>
      <c r="I44" s="11" t="str" cm="1">
        <f t="array" ref="I44">_xlfn.IFNA(_xlfn.IFS(AND(G44&gt;=$R$6,H44&gt;=$V$6),"Big &amp; Fat", AND(G44&gt;=$R$6,H44&lt;$V$6),"Small &amp; Fat",AND(G44&lt;$R$6,H44&gt;=$V$6),"Big &amp; Thin"),"Small &amp; Thin")</f>
        <v>Big &amp; Fat</v>
      </c>
      <c r="J44" s="11" t="s">
        <v>190</v>
      </c>
      <c r="K44" s="11" t="s">
        <v>705</v>
      </c>
      <c r="L44" s="14">
        <v>1095</v>
      </c>
      <c r="M44" s="12">
        <v>43904</v>
      </c>
      <c r="N44" s="13">
        <f t="shared" ca="1" si="0"/>
        <v>2.0657534246575344</v>
      </c>
    </row>
    <row r="45" spans="1:14" x14ac:dyDescent="0.25">
      <c r="A45" s="11">
        <v>1043</v>
      </c>
      <c r="B45" s="11" t="s">
        <v>93</v>
      </c>
      <c r="C45" s="11" t="s">
        <v>1001</v>
      </c>
      <c r="D45" s="11" t="s">
        <v>979</v>
      </c>
      <c r="E45" s="11" t="s">
        <v>956</v>
      </c>
      <c r="F45" s="11" t="s">
        <v>957</v>
      </c>
      <c r="G45" s="18">
        <v>2.8210000000000002</v>
      </c>
      <c r="H45" s="19">
        <v>26</v>
      </c>
      <c r="I45" s="11" t="str" cm="1">
        <f t="array" ref="I45">_xlfn.IFNA(_xlfn.IFS(AND(G45&gt;=$R$6,H45&gt;=$V$6),"Big &amp; Fat", AND(G45&gt;=$R$6,H45&lt;$V$6),"Small &amp; Fat",AND(G45&lt;$R$6,H45&gt;=$V$6),"Big &amp; Thin"),"Small &amp; Thin")</f>
        <v>Big &amp; Thin</v>
      </c>
      <c r="J45" s="11" t="s">
        <v>183</v>
      </c>
      <c r="K45" s="11" t="s">
        <v>706</v>
      </c>
      <c r="L45" s="14">
        <v>3668</v>
      </c>
      <c r="M45" s="12">
        <v>43133</v>
      </c>
      <c r="N45" s="13">
        <f t="shared" ca="1" si="0"/>
        <v>4.1780821917808222</v>
      </c>
    </row>
    <row r="46" spans="1:14" x14ac:dyDescent="0.25">
      <c r="A46" s="11">
        <v>1044</v>
      </c>
      <c r="B46" s="11" t="s">
        <v>61</v>
      </c>
      <c r="C46" s="11" t="s">
        <v>997</v>
      </c>
      <c r="D46" s="11" t="s">
        <v>996</v>
      </c>
      <c r="E46" s="11" t="s">
        <v>955</v>
      </c>
      <c r="F46" s="11" t="s">
        <v>958</v>
      </c>
      <c r="G46" s="18">
        <v>8.2349999999999994</v>
      </c>
      <c r="H46" s="19">
        <v>27</v>
      </c>
      <c r="I46" s="11" t="str" cm="1">
        <f t="array" ref="I46">_xlfn.IFNA(_xlfn.IFS(AND(G46&gt;=$R$6,H46&gt;=$V$6),"Big &amp; Fat", AND(G46&gt;=$R$6,H46&lt;$V$6),"Small &amp; Fat",AND(G46&lt;$R$6,H46&gt;=$V$6),"Big &amp; Thin"),"Small &amp; Thin")</f>
        <v>Big &amp; Thin</v>
      </c>
      <c r="J46" s="11" t="s">
        <v>230</v>
      </c>
      <c r="K46" s="11" t="s">
        <v>707</v>
      </c>
      <c r="L46" s="14">
        <v>1841</v>
      </c>
      <c r="M46" s="12">
        <v>42767</v>
      </c>
      <c r="N46" s="13">
        <f t="shared" ca="1" si="0"/>
        <v>5.1808219178082195</v>
      </c>
    </row>
    <row r="47" spans="1:14" x14ac:dyDescent="0.25">
      <c r="A47" s="11">
        <v>1045</v>
      </c>
      <c r="B47" s="11" t="s">
        <v>57</v>
      </c>
      <c r="C47" s="11" t="s">
        <v>973</v>
      </c>
      <c r="D47" s="11" t="s">
        <v>991</v>
      </c>
      <c r="E47" s="11" t="s">
        <v>956</v>
      </c>
      <c r="F47" s="11" t="s">
        <v>958</v>
      </c>
      <c r="G47" s="18">
        <v>5.76</v>
      </c>
      <c r="H47" s="19">
        <v>25</v>
      </c>
      <c r="I47" s="11" t="str" cm="1">
        <f t="array" ref="I47">_xlfn.IFNA(_xlfn.IFS(AND(G47&gt;=$R$6,H47&gt;=$V$6),"Big &amp; Fat", AND(G47&gt;=$R$6,H47&lt;$V$6),"Small &amp; Fat",AND(G47&lt;$R$6,H47&gt;=$V$6),"Big &amp; Thin"),"Small &amp; Thin")</f>
        <v>Big &amp; Thin</v>
      </c>
      <c r="J47" s="11" t="s">
        <v>173</v>
      </c>
      <c r="K47" s="11" t="s">
        <v>708</v>
      </c>
      <c r="L47" s="14">
        <v>2973</v>
      </c>
      <c r="M47" s="12">
        <v>43440</v>
      </c>
      <c r="N47" s="13">
        <f t="shared" ca="1" si="0"/>
        <v>3.3369863013698629</v>
      </c>
    </row>
    <row r="48" spans="1:14" x14ac:dyDescent="0.25">
      <c r="A48" s="11">
        <v>1046</v>
      </c>
      <c r="B48" s="11" t="s">
        <v>120</v>
      </c>
      <c r="C48" s="11" t="s">
        <v>993</v>
      </c>
      <c r="D48" s="11" t="s">
        <v>982</v>
      </c>
      <c r="E48" s="11" t="s">
        <v>956</v>
      </c>
      <c r="F48" s="11" t="s">
        <v>957</v>
      </c>
      <c r="G48" s="18">
        <v>11.343999999999999</v>
      </c>
      <c r="H48" s="19">
        <v>20</v>
      </c>
      <c r="I48" s="11" t="str" cm="1">
        <f t="array" ref="I48">_xlfn.IFNA(_xlfn.IFS(AND(G48&gt;=$R$6,H48&gt;=$V$6),"Big &amp; Fat", AND(G48&gt;=$R$6,H48&lt;$V$6),"Small &amp; Fat",AND(G48&lt;$R$6,H48&gt;=$V$6),"Big &amp; Thin"),"Small &amp; Thin")</f>
        <v>Big &amp; Fat</v>
      </c>
      <c r="J48" s="11" t="s">
        <v>179</v>
      </c>
      <c r="K48" s="11" t="s">
        <v>709</v>
      </c>
      <c r="L48" s="14">
        <v>2460</v>
      </c>
      <c r="M48" s="12">
        <v>43001</v>
      </c>
      <c r="N48" s="13">
        <f t="shared" ca="1" si="0"/>
        <v>4.5397260273972604</v>
      </c>
    </row>
    <row r="49" spans="1:14" x14ac:dyDescent="0.25">
      <c r="A49" s="11">
        <v>1047</v>
      </c>
      <c r="B49" s="11" t="s">
        <v>133</v>
      </c>
      <c r="C49" s="11" t="s">
        <v>1011</v>
      </c>
      <c r="D49" s="11" t="s">
        <v>994</v>
      </c>
      <c r="E49" s="11" t="s">
        <v>955</v>
      </c>
      <c r="F49" s="11" t="s">
        <v>958</v>
      </c>
      <c r="G49" s="18">
        <v>9.9580000000000002</v>
      </c>
      <c r="H49" s="19">
        <v>28</v>
      </c>
      <c r="I49" s="11" t="str" cm="1">
        <f t="array" ref="I49">_xlfn.IFNA(_xlfn.IFS(AND(G49&gt;=$R$6,H49&gt;=$V$6),"Big &amp; Fat", AND(G49&gt;=$R$6,H49&lt;$V$6),"Small &amp; Fat",AND(G49&lt;$R$6,H49&gt;=$V$6),"Big &amp; Thin"),"Small &amp; Thin")</f>
        <v>Big &amp; Thin</v>
      </c>
      <c r="J49" s="11" t="s">
        <v>179</v>
      </c>
      <c r="K49" s="11" t="s">
        <v>710</v>
      </c>
      <c r="L49" s="14">
        <v>2742</v>
      </c>
      <c r="M49" s="12">
        <v>42970</v>
      </c>
      <c r="N49" s="13">
        <f t="shared" ca="1" si="0"/>
        <v>4.624657534246575</v>
      </c>
    </row>
    <row r="50" spans="1:14" x14ac:dyDescent="0.25">
      <c r="A50" s="11">
        <v>1048</v>
      </c>
      <c r="B50" s="11" t="s">
        <v>138</v>
      </c>
      <c r="C50" s="11" t="s">
        <v>989</v>
      </c>
      <c r="D50" s="11" t="s">
        <v>966</v>
      </c>
      <c r="E50" s="11" t="s">
        <v>956</v>
      </c>
      <c r="F50" s="11" t="s">
        <v>958</v>
      </c>
      <c r="G50" s="18">
        <v>9.1159999999999997</v>
      </c>
      <c r="H50" s="19">
        <v>23</v>
      </c>
      <c r="I50" s="11" t="str" cm="1">
        <f t="array" ref="I50">_xlfn.IFNA(_xlfn.IFS(AND(G50&gt;=$R$6,H50&gt;=$V$6),"Big &amp; Fat", AND(G50&gt;=$R$6,H50&lt;$V$6),"Small &amp; Fat",AND(G50&lt;$R$6,H50&gt;=$V$6),"Big &amp; Thin"),"Small &amp; Thin")</f>
        <v>Big &amp; Thin</v>
      </c>
      <c r="J50" s="11" t="s">
        <v>168</v>
      </c>
      <c r="K50" s="11" t="s">
        <v>711</v>
      </c>
      <c r="L50" s="14">
        <v>572</v>
      </c>
      <c r="M50" s="12">
        <v>41499</v>
      </c>
      <c r="N50" s="13">
        <f t="shared" ca="1" si="0"/>
        <v>8.6547945205479451</v>
      </c>
    </row>
    <row r="51" spans="1:14" x14ac:dyDescent="0.25">
      <c r="A51" s="11">
        <v>1049</v>
      </c>
      <c r="B51" s="11" t="s">
        <v>13</v>
      </c>
      <c r="C51" s="11" t="s">
        <v>995</v>
      </c>
      <c r="D51" s="11" t="s">
        <v>966</v>
      </c>
      <c r="E51" s="11" t="s">
        <v>956</v>
      </c>
      <c r="F51" s="11" t="s">
        <v>958</v>
      </c>
      <c r="G51" s="18">
        <v>2.7669999999999999</v>
      </c>
      <c r="H51" s="19">
        <v>17</v>
      </c>
      <c r="I51" s="11" t="str" cm="1">
        <f t="array" ref="I51">_xlfn.IFNA(_xlfn.IFS(AND(G51&gt;=$R$6,H51&gt;=$V$6),"Big &amp; Fat", AND(G51&gt;=$R$6,H51&lt;$V$6),"Small &amp; Fat",AND(G51&lt;$R$6,H51&gt;=$V$6),"Big &amp; Thin"),"Small &amp; Thin")</f>
        <v>Small &amp; Thin</v>
      </c>
      <c r="J51" s="11" t="s">
        <v>188</v>
      </c>
      <c r="K51" s="11" t="s">
        <v>712</v>
      </c>
      <c r="L51" s="14">
        <v>236</v>
      </c>
      <c r="M51" s="12">
        <v>44300</v>
      </c>
      <c r="N51" s="13">
        <f t="shared" ca="1" si="0"/>
        <v>0.98082191780821915</v>
      </c>
    </row>
    <row r="52" spans="1:14" x14ac:dyDescent="0.25">
      <c r="A52" s="11">
        <v>1050</v>
      </c>
      <c r="B52" s="11" t="s">
        <v>132</v>
      </c>
      <c r="C52" s="11" t="s">
        <v>972</v>
      </c>
      <c r="D52" s="11" t="s">
        <v>996</v>
      </c>
      <c r="E52" s="11" t="s">
        <v>956</v>
      </c>
      <c r="F52" s="11" t="s">
        <v>957</v>
      </c>
      <c r="G52" s="18">
        <v>11.002000000000001</v>
      </c>
      <c r="H52" s="19">
        <v>28</v>
      </c>
      <c r="I52" s="11" t="str" cm="1">
        <f t="array" ref="I52">_xlfn.IFNA(_xlfn.IFS(AND(G52&gt;=$R$6,H52&gt;=$V$6),"Big &amp; Fat", AND(G52&gt;=$R$6,H52&lt;$V$6),"Small &amp; Fat",AND(G52&lt;$R$6,H52&gt;=$V$6),"Big &amp; Thin"),"Small &amp; Thin")</f>
        <v>Big &amp; Fat</v>
      </c>
      <c r="J52" s="11" t="s">
        <v>190</v>
      </c>
      <c r="K52" s="11" t="s">
        <v>713</v>
      </c>
      <c r="L52" s="14">
        <v>2917</v>
      </c>
      <c r="M52" s="12">
        <v>44442</v>
      </c>
      <c r="N52" s="13">
        <f t="shared" ca="1" si="0"/>
        <v>0.59178082191780823</v>
      </c>
    </row>
    <row r="53" spans="1:14" x14ac:dyDescent="0.25">
      <c r="A53" s="11">
        <v>1051</v>
      </c>
      <c r="B53" s="11" t="s">
        <v>66</v>
      </c>
      <c r="C53" s="11" t="s">
        <v>985</v>
      </c>
      <c r="D53" s="11" t="s">
        <v>966</v>
      </c>
      <c r="E53" s="11" t="s">
        <v>956</v>
      </c>
      <c r="F53" s="11" t="s">
        <v>957</v>
      </c>
      <c r="G53" s="18">
        <v>10.574</v>
      </c>
      <c r="H53" s="19">
        <v>18</v>
      </c>
      <c r="I53" s="11" t="str" cm="1">
        <f t="array" ref="I53">_xlfn.IFNA(_xlfn.IFS(AND(G53&gt;=$R$6,H53&gt;=$V$6),"Big &amp; Fat", AND(G53&gt;=$R$6,H53&lt;$V$6),"Small &amp; Fat",AND(G53&lt;$R$6,H53&gt;=$V$6),"Big &amp; Thin"),"Small &amp; Thin")</f>
        <v>Small &amp; Fat</v>
      </c>
      <c r="J53" s="11" t="s">
        <v>173</v>
      </c>
      <c r="K53" s="11" t="s">
        <v>714</v>
      </c>
      <c r="L53" s="14">
        <v>2642</v>
      </c>
      <c r="M53" s="12">
        <v>41121</v>
      </c>
      <c r="N53" s="13">
        <f t="shared" ca="1" si="0"/>
        <v>9.6904109589041099</v>
      </c>
    </row>
    <row r="54" spans="1:14" x14ac:dyDescent="0.25">
      <c r="A54" s="11">
        <v>1052</v>
      </c>
      <c r="B54" s="11" t="s">
        <v>30</v>
      </c>
      <c r="C54" s="11" t="s">
        <v>999</v>
      </c>
      <c r="D54" s="11" t="s">
        <v>991</v>
      </c>
      <c r="E54" s="11" t="s">
        <v>955</v>
      </c>
      <c r="F54" s="11" t="s">
        <v>958</v>
      </c>
      <c r="G54" s="18">
        <v>3.8319999999999999</v>
      </c>
      <c r="H54" s="19">
        <v>20</v>
      </c>
      <c r="I54" s="11" t="str" cm="1">
        <f t="array" ref="I54">_xlfn.IFNA(_xlfn.IFS(AND(G54&gt;=$R$6,H54&gt;=$V$6),"Big &amp; Fat", AND(G54&gt;=$R$6,H54&lt;$V$6),"Small &amp; Fat",AND(G54&lt;$R$6,H54&gt;=$V$6),"Big &amp; Thin"),"Small &amp; Thin")</f>
        <v>Big &amp; Thin</v>
      </c>
      <c r="J54" s="11" t="s">
        <v>190</v>
      </c>
      <c r="K54" s="11" t="s">
        <v>586</v>
      </c>
      <c r="L54" s="14">
        <v>1207</v>
      </c>
      <c r="M54" s="12">
        <v>44163</v>
      </c>
      <c r="N54" s="13">
        <f t="shared" ca="1" si="0"/>
        <v>1.3561643835616439</v>
      </c>
    </row>
    <row r="55" spans="1:14" x14ac:dyDescent="0.25">
      <c r="A55" s="11">
        <v>1053</v>
      </c>
      <c r="B55" s="11" t="s">
        <v>115</v>
      </c>
      <c r="C55" s="11" t="s">
        <v>992</v>
      </c>
      <c r="D55" s="11" t="s">
        <v>966</v>
      </c>
      <c r="E55" s="11" t="s">
        <v>955</v>
      </c>
      <c r="F55" s="11" t="s">
        <v>957</v>
      </c>
      <c r="G55" s="18">
        <v>7.0140000000000002</v>
      </c>
      <c r="H55" s="19">
        <v>28</v>
      </c>
      <c r="I55" s="11" t="str" cm="1">
        <f t="array" ref="I55">_xlfn.IFNA(_xlfn.IFS(AND(G55&gt;=$R$6,H55&gt;=$V$6),"Big &amp; Fat", AND(G55&gt;=$R$6,H55&lt;$V$6),"Small &amp; Fat",AND(G55&lt;$R$6,H55&gt;=$V$6),"Big &amp; Thin"),"Small &amp; Thin")</f>
        <v>Big &amp; Thin</v>
      </c>
      <c r="J55" s="11" t="s">
        <v>173</v>
      </c>
      <c r="K55" s="11" t="s">
        <v>715</v>
      </c>
      <c r="L55" s="14">
        <v>853</v>
      </c>
      <c r="M55" s="12">
        <v>44328</v>
      </c>
      <c r="N55" s="13">
        <f t="shared" ca="1" si="0"/>
        <v>0.90410958904109584</v>
      </c>
    </row>
    <row r="56" spans="1:14" x14ac:dyDescent="0.25">
      <c r="A56" s="11">
        <v>1054</v>
      </c>
      <c r="B56" s="11" t="s">
        <v>128</v>
      </c>
      <c r="C56" s="11" t="s">
        <v>980</v>
      </c>
      <c r="D56" s="11" t="s">
        <v>966</v>
      </c>
      <c r="E56" s="11" t="s">
        <v>955</v>
      </c>
      <c r="F56" s="11" t="s">
        <v>958</v>
      </c>
      <c r="G56" s="18">
        <v>8.3179999999999996</v>
      </c>
      <c r="H56" s="19">
        <v>15</v>
      </c>
      <c r="I56" s="11" t="str" cm="1">
        <f t="array" ref="I56">_xlfn.IFNA(_xlfn.IFS(AND(G56&gt;=$R$6,H56&gt;=$V$6),"Big &amp; Fat", AND(G56&gt;=$R$6,H56&lt;$V$6),"Small &amp; Fat",AND(G56&lt;$R$6,H56&gt;=$V$6),"Big &amp; Thin"),"Small &amp; Thin")</f>
        <v>Small &amp; Thin</v>
      </c>
      <c r="J56" s="11" t="s">
        <v>170</v>
      </c>
      <c r="K56" s="11" t="s">
        <v>716</v>
      </c>
      <c r="L56" s="14">
        <v>122</v>
      </c>
      <c r="M56" s="12">
        <v>41072</v>
      </c>
      <c r="N56" s="13">
        <f t="shared" ca="1" si="0"/>
        <v>9.8246575342465761</v>
      </c>
    </row>
    <row r="57" spans="1:14" x14ac:dyDescent="0.25">
      <c r="A57" s="11">
        <v>1055</v>
      </c>
      <c r="B57" s="11" t="s">
        <v>129</v>
      </c>
      <c r="C57" s="11" t="s">
        <v>992</v>
      </c>
      <c r="D57" s="11" t="s">
        <v>991</v>
      </c>
      <c r="E57" s="11" t="s">
        <v>956</v>
      </c>
      <c r="F57" s="11" t="s">
        <v>958</v>
      </c>
      <c r="G57" s="18">
        <v>8.27</v>
      </c>
      <c r="H57" s="19">
        <v>17</v>
      </c>
      <c r="I57" s="11" t="str" cm="1">
        <f t="array" ref="I57">_xlfn.IFNA(_xlfn.IFS(AND(G57&gt;=$R$6,H57&gt;=$V$6),"Big &amp; Fat", AND(G57&gt;=$R$6,H57&lt;$V$6),"Small &amp; Fat",AND(G57&lt;$R$6,H57&gt;=$V$6),"Big &amp; Thin"),"Small &amp; Thin")</f>
        <v>Small &amp; Thin</v>
      </c>
      <c r="J57" s="11" t="s">
        <v>179</v>
      </c>
      <c r="K57" s="11" t="s">
        <v>717</v>
      </c>
      <c r="L57" s="14">
        <v>2222</v>
      </c>
      <c r="M57" s="12">
        <v>44408</v>
      </c>
      <c r="N57" s="13">
        <f t="shared" ca="1" si="0"/>
        <v>0.68493150684931503</v>
      </c>
    </row>
    <row r="58" spans="1:14" x14ac:dyDescent="0.25">
      <c r="A58" s="11">
        <v>1056</v>
      </c>
      <c r="B58" s="11" t="s">
        <v>68</v>
      </c>
      <c r="C58" s="11" t="s">
        <v>1008</v>
      </c>
      <c r="D58" s="11" t="s">
        <v>996</v>
      </c>
      <c r="E58" s="11" t="s">
        <v>956</v>
      </c>
      <c r="F58" s="11" t="s">
        <v>957</v>
      </c>
      <c r="G58" s="18">
        <v>8.3819999999999997</v>
      </c>
      <c r="H58" s="19">
        <v>21</v>
      </c>
      <c r="I58" s="11" t="str" cm="1">
        <f t="array" ref="I58">_xlfn.IFNA(_xlfn.IFS(AND(G58&gt;=$R$6,H58&gt;=$V$6),"Big &amp; Fat", AND(G58&gt;=$R$6,H58&lt;$V$6),"Small &amp; Fat",AND(G58&lt;$R$6,H58&gt;=$V$6),"Big &amp; Thin"),"Small &amp; Thin")</f>
        <v>Big &amp; Thin</v>
      </c>
      <c r="J58" s="11" t="s">
        <v>197</v>
      </c>
      <c r="K58" s="11" t="s">
        <v>718</v>
      </c>
      <c r="L58" s="14">
        <v>3289</v>
      </c>
      <c r="M58" s="12">
        <v>41556</v>
      </c>
      <c r="N58" s="13">
        <f t="shared" ca="1" si="0"/>
        <v>8.4986301369863018</v>
      </c>
    </row>
    <row r="59" spans="1:14" x14ac:dyDescent="0.25">
      <c r="A59" s="11">
        <v>1057</v>
      </c>
      <c r="B59" s="11" t="s">
        <v>131</v>
      </c>
      <c r="C59" s="11" t="s">
        <v>981</v>
      </c>
      <c r="D59" s="11" t="s">
        <v>1006</v>
      </c>
      <c r="E59" s="11" t="s">
        <v>955</v>
      </c>
      <c r="F59" s="11" t="s">
        <v>958</v>
      </c>
      <c r="G59" s="18">
        <v>5.8739999999999997</v>
      </c>
      <c r="H59" s="19">
        <v>24</v>
      </c>
      <c r="I59" s="11" t="str" cm="1">
        <f t="array" ref="I59">_xlfn.IFNA(_xlfn.IFS(AND(G59&gt;=$R$6,H59&gt;=$V$6),"Big &amp; Fat", AND(G59&gt;=$R$6,H59&lt;$V$6),"Small &amp; Fat",AND(G59&lt;$R$6,H59&gt;=$V$6),"Big &amp; Thin"),"Small &amp; Thin")</f>
        <v>Big &amp; Thin</v>
      </c>
      <c r="J59" s="11" t="s">
        <v>210</v>
      </c>
      <c r="K59" s="11" t="s">
        <v>719</v>
      </c>
      <c r="L59" s="14">
        <v>510</v>
      </c>
      <c r="M59" s="12">
        <v>41005</v>
      </c>
      <c r="N59" s="13">
        <f t="shared" ca="1" si="0"/>
        <v>10.008219178082191</v>
      </c>
    </row>
    <row r="60" spans="1:14" x14ac:dyDescent="0.25">
      <c r="A60" s="11">
        <v>1058</v>
      </c>
      <c r="B60" s="11" t="s">
        <v>95</v>
      </c>
      <c r="C60" s="11" t="s">
        <v>1017</v>
      </c>
      <c r="D60" s="11" t="s">
        <v>1015</v>
      </c>
      <c r="E60" s="11" t="s">
        <v>955</v>
      </c>
      <c r="F60" s="11" t="s">
        <v>958</v>
      </c>
      <c r="G60" s="18">
        <v>3.355</v>
      </c>
      <c r="H60" s="19">
        <v>23</v>
      </c>
      <c r="I60" s="11" t="str" cm="1">
        <f t="array" ref="I60">_xlfn.IFNA(_xlfn.IFS(AND(G60&gt;=$R$6,H60&gt;=$V$6),"Big &amp; Fat", AND(G60&gt;=$R$6,H60&lt;$V$6),"Small &amp; Fat",AND(G60&lt;$R$6,H60&gt;=$V$6),"Big &amp; Thin"),"Small &amp; Thin")</f>
        <v>Big &amp; Thin</v>
      </c>
      <c r="J60" s="11" t="s">
        <v>221</v>
      </c>
      <c r="K60" s="11" t="s">
        <v>720</v>
      </c>
      <c r="L60" s="14">
        <v>3463</v>
      </c>
      <c r="M60" s="12">
        <v>43368</v>
      </c>
      <c r="N60" s="13">
        <f t="shared" ca="1" si="0"/>
        <v>3.5342465753424657</v>
      </c>
    </row>
    <row r="61" spans="1:14" x14ac:dyDescent="0.25">
      <c r="A61" s="11">
        <v>1059</v>
      </c>
      <c r="B61" s="11" t="s">
        <v>95</v>
      </c>
      <c r="C61" s="11" t="s">
        <v>975</v>
      </c>
      <c r="D61" s="11" t="s">
        <v>974</v>
      </c>
      <c r="E61" s="11" t="s">
        <v>956</v>
      </c>
      <c r="F61" s="11" t="s">
        <v>958</v>
      </c>
      <c r="G61" s="18">
        <v>9.2669999999999995</v>
      </c>
      <c r="H61" s="19">
        <v>18</v>
      </c>
      <c r="I61" s="11" t="str" cm="1">
        <f t="array" ref="I61">_xlfn.IFNA(_xlfn.IFS(AND(G61&gt;=$R$6,H61&gt;=$V$6),"Big &amp; Fat", AND(G61&gt;=$R$6,H61&lt;$V$6),"Small &amp; Fat",AND(G61&lt;$R$6,H61&gt;=$V$6),"Big &amp; Thin"),"Small &amp; Thin")</f>
        <v>Small &amp; Thin</v>
      </c>
      <c r="J61" s="11" t="s">
        <v>190</v>
      </c>
      <c r="K61" s="11" t="s">
        <v>721</v>
      </c>
      <c r="L61" s="14">
        <v>424</v>
      </c>
      <c r="M61" s="12">
        <v>42133</v>
      </c>
      <c r="N61" s="13">
        <f t="shared" ca="1" si="0"/>
        <v>6.9178082191780819</v>
      </c>
    </row>
    <row r="62" spans="1:14" x14ac:dyDescent="0.25">
      <c r="A62" s="11">
        <v>1060</v>
      </c>
      <c r="B62" s="11" t="s">
        <v>24</v>
      </c>
      <c r="C62" s="11" t="s">
        <v>985</v>
      </c>
      <c r="D62" s="11" t="s">
        <v>966</v>
      </c>
      <c r="E62" s="11" t="s">
        <v>955</v>
      </c>
      <c r="F62" s="11" t="s">
        <v>958</v>
      </c>
      <c r="G62" s="18">
        <v>3.0070000000000001</v>
      </c>
      <c r="H62" s="19">
        <v>22</v>
      </c>
      <c r="I62" s="11" t="str" cm="1">
        <f t="array" ref="I62">_xlfn.IFNA(_xlfn.IFS(AND(G62&gt;=$R$6,H62&gt;=$V$6),"Big &amp; Fat", AND(G62&gt;=$R$6,H62&lt;$V$6),"Small &amp; Fat",AND(G62&lt;$R$6,H62&gt;=$V$6),"Big &amp; Thin"),"Small &amp; Thin")</f>
        <v>Big &amp; Thin</v>
      </c>
      <c r="J62" s="11" t="s">
        <v>226</v>
      </c>
      <c r="K62" s="11" t="s">
        <v>722</v>
      </c>
      <c r="L62" s="14">
        <v>3171</v>
      </c>
      <c r="M62" s="12">
        <v>42653</v>
      </c>
      <c r="N62" s="13">
        <f t="shared" ca="1" si="0"/>
        <v>5.493150684931507</v>
      </c>
    </row>
    <row r="63" spans="1:14" x14ac:dyDescent="0.25">
      <c r="A63" s="11">
        <v>1061</v>
      </c>
      <c r="B63" s="11" t="s">
        <v>110</v>
      </c>
      <c r="C63" s="11" t="s">
        <v>975</v>
      </c>
      <c r="D63" s="11" t="s">
        <v>979</v>
      </c>
      <c r="E63" s="11" t="s">
        <v>956</v>
      </c>
      <c r="F63" s="11" t="s">
        <v>958</v>
      </c>
      <c r="G63" s="18">
        <v>8.5190000000000001</v>
      </c>
      <c r="H63" s="19">
        <v>29</v>
      </c>
      <c r="I63" s="11" t="str" cm="1">
        <f t="array" ref="I63">_xlfn.IFNA(_xlfn.IFS(AND(G63&gt;=$R$6,H63&gt;=$V$6),"Big &amp; Fat", AND(G63&gt;=$R$6,H63&lt;$V$6),"Small &amp; Fat",AND(G63&lt;$R$6,H63&gt;=$V$6),"Big &amp; Thin"),"Small &amp; Thin")</f>
        <v>Big &amp; Thin</v>
      </c>
      <c r="J63" s="11" t="s">
        <v>218</v>
      </c>
      <c r="K63" s="11" t="s">
        <v>723</v>
      </c>
      <c r="L63" s="14">
        <v>247</v>
      </c>
      <c r="M63" s="12">
        <v>40606</v>
      </c>
      <c r="N63" s="13">
        <f t="shared" ca="1" si="0"/>
        <v>11.101369863013698</v>
      </c>
    </row>
    <row r="64" spans="1:14" x14ac:dyDescent="0.25">
      <c r="A64" s="11">
        <v>1062</v>
      </c>
      <c r="B64" s="11" t="s">
        <v>151</v>
      </c>
      <c r="C64" s="11" t="s">
        <v>1018</v>
      </c>
      <c r="D64" s="11" t="s">
        <v>986</v>
      </c>
      <c r="E64" s="11" t="s">
        <v>955</v>
      </c>
      <c r="F64" s="11" t="s">
        <v>958</v>
      </c>
      <c r="G64" s="18">
        <v>4.6319999999999997</v>
      </c>
      <c r="H64" s="19">
        <v>15</v>
      </c>
      <c r="I64" s="11" t="str" cm="1">
        <f t="array" ref="I64">_xlfn.IFNA(_xlfn.IFS(AND(G64&gt;=$R$6,H64&gt;=$V$6),"Big &amp; Fat", AND(G64&gt;=$R$6,H64&lt;$V$6),"Small &amp; Fat",AND(G64&lt;$R$6,H64&gt;=$V$6),"Big &amp; Thin"),"Small &amp; Thin")</f>
        <v>Small &amp; Thin</v>
      </c>
      <c r="J64" s="11" t="s">
        <v>179</v>
      </c>
      <c r="K64" s="11" t="s">
        <v>724</v>
      </c>
      <c r="L64" s="14">
        <v>176</v>
      </c>
      <c r="M64" s="12">
        <v>42005</v>
      </c>
      <c r="N64" s="13">
        <f t="shared" ca="1" si="0"/>
        <v>7.2684931506849315</v>
      </c>
    </row>
    <row r="65" spans="1:14" x14ac:dyDescent="0.25">
      <c r="A65" s="11">
        <v>1063</v>
      </c>
      <c r="B65" s="11" t="s">
        <v>128</v>
      </c>
      <c r="C65" s="11" t="s">
        <v>1005</v>
      </c>
      <c r="D65" s="11" t="s">
        <v>962</v>
      </c>
      <c r="E65" s="11" t="s">
        <v>955</v>
      </c>
      <c r="F65" s="11" t="s">
        <v>958</v>
      </c>
      <c r="G65" s="18">
        <v>7.2610000000000001</v>
      </c>
      <c r="H65" s="19">
        <v>20</v>
      </c>
      <c r="I65" s="11" t="str" cm="1">
        <f t="array" ref="I65">_xlfn.IFNA(_xlfn.IFS(AND(G65&gt;=$R$6,H65&gt;=$V$6),"Big &amp; Fat", AND(G65&gt;=$R$6,H65&lt;$V$6),"Small &amp; Fat",AND(G65&lt;$R$6,H65&gt;=$V$6),"Big &amp; Thin"),"Small &amp; Thin")</f>
        <v>Big &amp; Thin</v>
      </c>
      <c r="J65" s="11" t="s">
        <v>179</v>
      </c>
      <c r="K65" s="11" t="s">
        <v>725</v>
      </c>
      <c r="L65" s="14">
        <v>1720</v>
      </c>
      <c r="M65" s="12">
        <v>40552</v>
      </c>
      <c r="N65" s="13">
        <f t="shared" ca="1" si="0"/>
        <v>11.24931506849315</v>
      </c>
    </row>
    <row r="66" spans="1:14" x14ac:dyDescent="0.25">
      <c r="A66" s="11">
        <v>1064</v>
      </c>
      <c r="B66" s="11" t="s">
        <v>65</v>
      </c>
      <c r="C66" s="11" t="s">
        <v>965</v>
      </c>
      <c r="D66" s="11" t="s">
        <v>962</v>
      </c>
      <c r="E66" s="11" t="s">
        <v>955</v>
      </c>
      <c r="F66" s="11" t="s">
        <v>957</v>
      </c>
      <c r="G66" s="18">
        <v>6.7869999999999999</v>
      </c>
      <c r="H66" s="19">
        <v>30</v>
      </c>
      <c r="I66" s="11" t="str" cm="1">
        <f t="array" ref="I66">_xlfn.IFNA(_xlfn.IFS(AND(G66&gt;=$R$6,H66&gt;=$V$6),"Big &amp; Fat", AND(G66&gt;=$R$6,H66&lt;$V$6),"Small &amp; Fat",AND(G66&lt;$R$6,H66&gt;=$V$6),"Big &amp; Thin"),"Small &amp; Thin")</f>
        <v>Big &amp; Thin</v>
      </c>
      <c r="J66" s="11" t="s">
        <v>214</v>
      </c>
      <c r="K66" s="11" t="s">
        <v>726</v>
      </c>
      <c r="L66" s="14">
        <v>1762</v>
      </c>
      <c r="M66" s="12">
        <v>43373</v>
      </c>
      <c r="N66" s="13">
        <f t="shared" ca="1" si="0"/>
        <v>3.5205479452054793</v>
      </c>
    </row>
    <row r="67" spans="1:14" x14ac:dyDescent="0.25">
      <c r="A67" s="11">
        <v>1065</v>
      </c>
      <c r="B67" s="11" t="s">
        <v>86</v>
      </c>
      <c r="C67" s="11" t="s">
        <v>985</v>
      </c>
      <c r="D67" s="11" t="s">
        <v>996</v>
      </c>
      <c r="E67" s="11" t="s">
        <v>956</v>
      </c>
      <c r="F67" s="11" t="s">
        <v>958</v>
      </c>
      <c r="G67" s="18">
        <v>8.7899999999999991</v>
      </c>
      <c r="H67" s="19">
        <v>30</v>
      </c>
      <c r="I67" s="11" t="str" cm="1">
        <f t="array" ref="I67">_xlfn.IFNA(_xlfn.IFS(AND(G67&gt;=$R$6,H67&gt;=$V$6),"Big &amp; Fat", AND(G67&gt;=$R$6,H67&lt;$V$6),"Small &amp; Fat",AND(G67&lt;$R$6,H67&gt;=$V$6),"Big &amp; Thin"),"Small &amp; Thin")</f>
        <v>Big &amp; Thin</v>
      </c>
      <c r="J67" s="11" t="s">
        <v>210</v>
      </c>
      <c r="K67" s="11" t="s">
        <v>727</v>
      </c>
      <c r="L67" s="14">
        <v>2523</v>
      </c>
      <c r="M67" s="12">
        <v>42020</v>
      </c>
      <c r="N67" s="13">
        <f t="shared" ref="N67:N130" ca="1" si="1">_xlfn.DAYS(TODAY(),M67)/365</f>
        <v>7.2273972602739729</v>
      </c>
    </row>
    <row r="68" spans="1:14" x14ac:dyDescent="0.25">
      <c r="A68" s="11">
        <v>1066</v>
      </c>
      <c r="B68" s="11" t="s">
        <v>137</v>
      </c>
      <c r="C68" s="11" t="s">
        <v>987</v>
      </c>
      <c r="D68" s="11" t="s">
        <v>982</v>
      </c>
      <c r="E68" s="11" t="s">
        <v>956</v>
      </c>
      <c r="F68" s="11" t="s">
        <v>958</v>
      </c>
      <c r="G68" s="18">
        <v>3.9750000000000001</v>
      </c>
      <c r="H68" s="19">
        <v>27</v>
      </c>
      <c r="I68" s="11" t="str" cm="1">
        <f t="array" ref="I68">_xlfn.IFNA(_xlfn.IFS(AND(G68&gt;=$R$6,H68&gt;=$V$6),"Big &amp; Fat", AND(G68&gt;=$R$6,H68&lt;$V$6),"Small &amp; Fat",AND(G68&lt;$R$6,H68&gt;=$V$6),"Big &amp; Thin"),"Small &amp; Thin")</f>
        <v>Big &amp; Thin</v>
      </c>
      <c r="J68" s="11" t="s">
        <v>170</v>
      </c>
      <c r="K68" s="11" t="s">
        <v>728</v>
      </c>
      <c r="L68" s="14">
        <v>1268</v>
      </c>
      <c r="M68" s="12">
        <v>40589</v>
      </c>
      <c r="N68" s="13">
        <f t="shared" ca="1" si="1"/>
        <v>11.147945205479452</v>
      </c>
    </row>
    <row r="69" spans="1:14" x14ac:dyDescent="0.25">
      <c r="A69" s="11">
        <v>1067</v>
      </c>
      <c r="B69" s="11" t="s">
        <v>149</v>
      </c>
      <c r="C69" s="11" t="s">
        <v>989</v>
      </c>
      <c r="D69" s="11" t="s">
        <v>977</v>
      </c>
      <c r="E69" s="11" t="s">
        <v>955</v>
      </c>
      <c r="F69" s="11" t="s">
        <v>957</v>
      </c>
      <c r="G69" s="18">
        <v>11.67</v>
      </c>
      <c r="H69" s="19">
        <v>27</v>
      </c>
      <c r="I69" s="11" t="str" cm="1">
        <f t="array" ref="I69">_xlfn.IFNA(_xlfn.IFS(AND(G69&gt;=$R$6,H69&gt;=$V$6),"Big &amp; Fat", AND(G69&gt;=$R$6,H69&lt;$V$6),"Small &amp; Fat",AND(G69&lt;$R$6,H69&gt;=$V$6),"Big &amp; Thin"),"Small &amp; Thin")</f>
        <v>Big &amp; Fat</v>
      </c>
      <c r="J69" s="11" t="s">
        <v>190</v>
      </c>
      <c r="K69" s="11" t="s">
        <v>729</v>
      </c>
      <c r="L69" s="14">
        <v>1057</v>
      </c>
      <c r="M69" s="12">
        <v>42477</v>
      </c>
      <c r="N69" s="13">
        <f t="shared" ca="1" si="1"/>
        <v>5.9753424657534246</v>
      </c>
    </row>
    <row r="70" spans="1:14" x14ac:dyDescent="0.25">
      <c r="A70" s="11">
        <v>1068</v>
      </c>
      <c r="B70" s="11" t="s">
        <v>35</v>
      </c>
      <c r="C70" s="11" t="s">
        <v>999</v>
      </c>
      <c r="D70" s="11" t="s">
        <v>964</v>
      </c>
      <c r="E70" s="11" t="s">
        <v>956</v>
      </c>
      <c r="F70" s="11" t="s">
        <v>957</v>
      </c>
      <c r="G70" s="18">
        <v>8.5530000000000008</v>
      </c>
      <c r="H70" s="19">
        <v>27</v>
      </c>
      <c r="I70" s="11" t="str" cm="1">
        <f t="array" ref="I70">_xlfn.IFNA(_xlfn.IFS(AND(G70&gt;=$R$6,H70&gt;=$V$6),"Big &amp; Fat", AND(G70&gt;=$R$6,H70&lt;$V$6),"Small &amp; Fat",AND(G70&lt;$R$6,H70&gt;=$V$6),"Big &amp; Thin"),"Small &amp; Thin")</f>
        <v>Big &amp; Thin</v>
      </c>
      <c r="J70" s="11" t="s">
        <v>183</v>
      </c>
      <c r="K70" s="11" t="s">
        <v>459</v>
      </c>
      <c r="L70" s="14">
        <v>2543</v>
      </c>
      <c r="M70" s="12">
        <v>42310</v>
      </c>
      <c r="N70" s="13">
        <f t="shared" ca="1" si="1"/>
        <v>6.4328767123287669</v>
      </c>
    </row>
    <row r="71" spans="1:14" x14ac:dyDescent="0.25">
      <c r="A71" s="11">
        <v>1069</v>
      </c>
      <c r="B71" s="11" t="s">
        <v>50</v>
      </c>
      <c r="C71" s="11" t="s">
        <v>972</v>
      </c>
      <c r="D71" s="11" t="s">
        <v>966</v>
      </c>
      <c r="E71" s="11" t="s">
        <v>955</v>
      </c>
      <c r="F71" s="11" t="s">
        <v>958</v>
      </c>
      <c r="G71" s="18">
        <v>5.827</v>
      </c>
      <c r="H71" s="19">
        <v>30</v>
      </c>
      <c r="I71" s="11" t="str" cm="1">
        <f t="array" ref="I71">_xlfn.IFNA(_xlfn.IFS(AND(G71&gt;=$R$6,H71&gt;=$V$6),"Big &amp; Fat", AND(G71&gt;=$R$6,H71&lt;$V$6),"Small &amp; Fat",AND(G71&lt;$R$6,H71&gt;=$V$6),"Big &amp; Thin"),"Small &amp; Thin")</f>
        <v>Big &amp; Thin</v>
      </c>
      <c r="J71" s="11" t="s">
        <v>210</v>
      </c>
      <c r="K71" s="11" t="s">
        <v>730</v>
      </c>
      <c r="L71" s="14">
        <v>1647</v>
      </c>
      <c r="M71" s="12">
        <v>40872</v>
      </c>
      <c r="N71" s="13">
        <f t="shared" ca="1" si="1"/>
        <v>10.372602739726027</v>
      </c>
    </row>
    <row r="72" spans="1:14" x14ac:dyDescent="0.25">
      <c r="A72" s="11">
        <v>1070</v>
      </c>
      <c r="B72" s="11" t="s">
        <v>21</v>
      </c>
      <c r="C72" s="11" t="s">
        <v>989</v>
      </c>
      <c r="D72" s="11" t="s">
        <v>966</v>
      </c>
      <c r="E72" s="11" t="s">
        <v>955</v>
      </c>
      <c r="F72" s="11" t="s">
        <v>958</v>
      </c>
      <c r="G72" s="18">
        <v>4.4669999999999996</v>
      </c>
      <c r="H72" s="19">
        <v>18</v>
      </c>
      <c r="I72" s="11" t="str" cm="1">
        <f t="array" ref="I72">_xlfn.IFNA(_xlfn.IFS(AND(G72&gt;=$R$6,H72&gt;=$V$6),"Big &amp; Fat", AND(G72&gt;=$R$6,H72&lt;$V$6),"Small &amp; Fat",AND(G72&lt;$R$6,H72&gt;=$V$6),"Big &amp; Thin"),"Small &amp; Thin")</f>
        <v>Small &amp; Thin</v>
      </c>
      <c r="J72" s="11" t="s">
        <v>183</v>
      </c>
      <c r="K72" s="11" t="s">
        <v>731</v>
      </c>
      <c r="L72" s="14">
        <v>1948</v>
      </c>
      <c r="M72" s="12">
        <v>41548</v>
      </c>
      <c r="N72" s="13">
        <f t="shared" ca="1" si="1"/>
        <v>8.5205479452054789</v>
      </c>
    </row>
    <row r="73" spans="1:14" x14ac:dyDescent="0.25">
      <c r="A73" s="11">
        <v>1071</v>
      </c>
      <c r="B73" s="11" t="s">
        <v>157</v>
      </c>
      <c r="C73" s="11" t="s">
        <v>969</v>
      </c>
      <c r="D73" s="11" t="s">
        <v>966</v>
      </c>
      <c r="E73" s="11" t="s">
        <v>955</v>
      </c>
      <c r="F73" s="11" t="s">
        <v>957</v>
      </c>
      <c r="G73" s="18">
        <v>10.02</v>
      </c>
      <c r="H73" s="19">
        <v>20</v>
      </c>
      <c r="I73" s="11" t="str" cm="1">
        <f t="array" ref="I73">_xlfn.IFNA(_xlfn.IFS(AND(G73&gt;=$R$6,H73&gt;=$V$6),"Big &amp; Fat", AND(G73&gt;=$R$6,H73&lt;$V$6),"Small &amp; Fat",AND(G73&lt;$R$6,H73&gt;=$V$6),"Big &amp; Thin"),"Small &amp; Thin")</f>
        <v>Big &amp; Fat</v>
      </c>
      <c r="J73" s="11" t="s">
        <v>226</v>
      </c>
      <c r="K73" s="11" t="s">
        <v>732</v>
      </c>
      <c r="L73" s="14">
        <v>2197</v>
      </c>
      <c r="M73" s="12">
        <v>44462</v>
      </c>
      <c r="N73" s="13">
        <f t="shared" ca="1" si="1"/>
        <v>0.53698630136986303</v>
      </c>
    </row>
    <row r="74" spans="1:14" x14ac:dyDescent="0.25">
      <c r="A74" s="11">
        <v>1072</v>
      </c>
      <c r="B74" s="11" t="s">
        <v>139</v>
      </c>
      <c r="C74" s="11" t="s">
        <v>1012</v>
      </c>
      <c r="D74" s="11" t="s">
        <v>991</v>
      </c>
      <c r="E74" s="11" t="s">
        <v>956</v>
      </c>
      <c r="F74" s="11" t="s">
        <v>958</v>
      </c>
      <c r="G74" s="18">
        <v>9.7070000000000007</v>
      </c>
      <c r="H74" s="19">
        <v>30</v>
      </c>
      <c r="I74" s="11" t="str" cm="1">
        <f t="array" ref="I74">_xlfn.IFNA(_xlfn.IFS(AND(G74&gt;=$R$6,H74&gt;=$V$6),"Big &amp; Fat", AND(G74&gt;=$R$6,H74&lt;$V$6),"Small &amp; Fat",AND(G74&lt;$R$6,H74&gt;=$V$6),"Big &amp; Thin"),"Small &amp; Thin")</f>
        <v>Big &amp; Thin</v>
      </c>
      <c r="J74" s="11" t="s">
        <v>179</v>
      </c>
      <c r="K74" s="11" t="s">
        <v>733</v>
      </c>
      <c r="L74" s="14">
        <v>1323</v>
      </c>
      <c r="M74" s="12">
        <v>43843</v>
      </c>
      <c r="N74" s="13">
        <f t="shared" ca="1" si="1"/>
        <v>2.2328767123287672</v>
      </c>
    </row>
    <row r="75" spans="1:14" x14ac:dyDescent="0.25">
      <c r="A75" s="11">
        <v>1073</v>
      </c>
      <c r="B75" s="11" t="s">
        <v>125</v>
      </c>
      <c r="C75" s="11" t="s">
        <v>1011</v>
      </c>
      <c r="D75" s="11" t="s">
        <v>1015</v>
      </c>
      <c r="E75" s="11" t="s">
        <v>955</v>
      </c>
      <c r="F75" s="11" t="s">
        <v>958</v>
      </c>
      <c r="G75" s="18">
        <v>11.271000000000001</v>
      </c>
      <c r="H75" s="19">
        <v>16</v>
      </c>
      <c r="I75" s="11" t="str" cm="1">
        <f t="array" ref="I75">_xlfn.IFNA(_xlfn.IFS(AND(G75&gt;=$R$6,H75&gt;=$V$6),"Big &amp; Fat", AND(G75&gt;=$R$6,H75&lt;$V$6),"Small &amp; Fat",AND(G75&lt;$R$6,H75&gt;=$V$6),"Big &amp; Thin"),"Small &amp; Thin")</f>
        <v>Small &amp; Fat</v>
      </c>
      <c r="J75" s="11" t="s">
        <v>181</v>
      </c>
      <c r="K75" s="11" t="s">
        <v>734</v>
      </c>
      <c r="L75" s="14">
        <v>3826</v>
      </c>
      <c r="M75" s="12">
        <v>41152</v>
      </c>
      <c r="N75" s="13">
        <f t="shared" ca="1" si="1"/>
        <v>9.6054794520547944</v>
      </c>
    </row>
    <row r="76" spans="1:14" x14ac:dyDescent="0.25">
      <c r="A76" s="11">
        <v>1074</v>
      </c>
      <c r="B76" s="11" t="s">
        <v>23</v>
      </c>
      <c r="C76" s="11" t="s">
        <v>1007</v>
      </c>
      <c r="D76" s="11" t="s">
        <v>966</v>
      </c>
      <c r="E76" s="11" t="s">
        <v>956</v>
      </c>
      <c r="F76" s="11" t="s">
        <v>958</v>
      </c>
      <c r="G76" s="18">
        <v>5.601</v>
      </c>
      <c r="H76" s="19">
        <v>26</v>
      </c>
      <c r="I76" s="11" t="str" cm="1">
        <f t="array" ref="I76">_xlfn.IFNA(_xlfn.IFS(AND(G76&gt;=$R$6,H76&gt;=$V$6),"Big &amp; Fat", AND(G76&gt;=$R$6,H76&lt;$V$6),"Small &amp; Fat",AND(G76&lt;$R$6,H76&gt;=$V$6),"Big &amp; Thin"),"Small &amp; Thin")</f>
        <v>Big &amp; Thin</v>
      </c>
      <c r="J76" s="11" t="s">
        <v>188</v>
      </c>
      <c r="K76" s="11" t="s">
        <v>735</v>
      </c>
      <c r="L76" s="14">
        <v>1645</v>
      </c>
      <c r="M76" s="12">
        <v>44356</v>
      </c>
      <c r="N76" s="13">
        <f t="shared" ca="1" si="1"/>
        <v>0.82739726027397265</v>
      </c>
    </row>
    <row r="77" spans="1:14" x14ac:dyDescent="0.25">
      <c r="A77" s="11">
        <v>1075</v>
      </c>
      <c r="B77" s="11" t="s">
        <v>151</v>
      </c>
      <c r="C77" s="11" t="s">
        <v>973</v>
      </c>
      <c r="D77" s="11" t="s">
        <v>966</v>
      </c>
      <c r="E77" s="11" t="s">
        <v>955</v>
      </c>
      <c r="F77" s="11" t="s">
        <v>958</v>
      </c>
      <c r="G77" s="18">
        <v>10.785</v>
      </c>
      <c r="H77" s="19">
        <v>29</v>
      </c>
      <c r="I77" s="11" t="str" cm="1">
        <f t="array" ref="I77">_xlfn.IFNA(_xlfn.IFS(AND(G77&gt;=$R$6,H77&gt;=$V$6),"Big &amp; Fat", AND(G77&gt;=$R$6,H77&lt;$V$6),"Small &amp; Fat",AND(G77&lt;$R$6,H77&gt;=$V$6),"Big &amp; Thin"),"Small &amp; Thin")</f>
        <v>Big &amp; Fat</v>
      </c>
      <c r="J77" s="11" t="s">
        <v>230</v>
      </c>
      <c r="K77" s="11" t="s">
        <v>736</v>
      </c>
      <c r="L77" s="14">
        <v>658</v>
      </c>
      <c r="M77" s="12">
        <v>41086</v>
      </c>
      <c r="N77" s="13">
        <f t="shared" ca="1" si="1"/>
        <v>9.786301369863013</v>
      </c>
    </row>
    <row r="78" spans="1:14" x14ac:dyDescent="0.25">
      <c r="A78" s="11">
        <v>1076</v>
      </c>
      <c r="B78" s="11" t="s">
        <v>125</v>
      </c>
      <c r="C78" s="11" t="s">
        <v>995</v>
      </c>
      <c r="D78" s="11" t="s">
        <v>979</v>
      </c>
      <c r="E78" s="11" t="s">
        <v>955</v>
      </c>
      <c r="F78" s="11" t="s">
        <v>957</v>
      </c>
      <c r="G78" s="18">
        <v>2.4449999999999998</v>
      </c>
      <c r="H78" s="19">
        <v>23</v>
      </c>
      <c r="I78" s="11" t="str" cm="1">
        <f t="array" ref="I78">_xlfn.IFNA(_xlfn.IFS(AND(G78&gt;=$R$6,H78&gt;=$V$6),"Big &amp; Fat", AND(G78&gt;=$R$6,H78&lt;$V$6),"Small &amp; Fat",AND(G78&lt;$R$6,H78&gt;=$V$6),"Big &amp; Thin"),"Small &amp; Thin")</f>
        <v>Big &amp; Thin</v>
      </c>
      <c r="J78" s="11" t="s">
        <v>186</v>
      </c>
      <c r="K78" s="11" t="s">
        <v>737</v>
      </c>
      <c r="L78" s="14">
        <v>478</v>
      </c>
      <c r="M78" s="12">
        <v>44464</v>
      </c>
      <c r="N78" s="13">
        <f t="shared" ca="1" si="1"/>
        <v>0.53150684931506853</v>
      </c>
    </row>
    <row r="79" spans="1:14" x14ac:dyDescent="0.25">
      <c r="A79" s="11">
        <v>1077</v>
      </c>
      <c r="B79" s="11" t="s">
        <v>51</v>
      </c>
      <c r="C79" s="11" t="s">
        <v>987</v>
      </c>
      <c r="D79" s="11" t="s">
        <v>991</v>
      </c>
      <c r="E79" s="11" t="s">
        <v>955</v>
      </c>
      <c r="F79" s="11" t="s">
        <v>958</v>
      </c>
      <c r="G79" s="18">
        <v>11.255000000000001</v>
      </c>
      <c r="H79" s="19">
        <v>29</v>
      </c>
      <c r="I79" s="11" t="str" cm="1">
        <f t="array" ref="I79">_xlfn.IFNA(_xlfn.IFS(AND(G79&gt;=$R$6,H79&gt;=$V$6),"Big &amp; Fat", AND(G79&gt;=$R$6,H79&lt;$V$6),"Small &amp; Fat",AND(G79&lt;$R$6,H79&gt;=$V$6),"Big &amp; Thin"),"Small &amp; Thin")</f>
        <v>Big &amp; Fat</v>
      </c>
      <c r="J79" s="11" t="s">
        <v>181</v>
      </c>
      <c r="K79" s="11" t="s">
        <v>738</v>
      </c>
      <c r="L79" s="14">
        <v>2247</v>
      </c>
      <c r="M79" s="12">
        <v>41529</v>
      </c>
      <c r="N79" s="13">
        <f t="shared" ca="1" si="1"/>
        <v>8.5726027397260278</v>
      </c>
    </row>
    <row r="80" spans="1:14" x14ac:dyDescent="0.25">
      <c r="A80" s="11">
        <v>1078</v>
      </c>
      <c r="B80" s="11" t="s">
        <v>20</v>
      </c>
      <c r="C80" s="11" t="s">
        <v>1011</v>
      </c>
      <c r="D80" s="11" t="s">
        <v>964</v>
      </c>
      <c r="E80" s="11" t="s">
        <v>956</v>
      </c>
      <c r="F80" s="11" t="s">
        <v>957</v>
      </c>
      <c r="G80" s="18">
        <v>7.2009999999999996</v>
      </c>
      <c r="H80" s="19">
        <v>21</v>
      </c>
      <c r="I80" s="11" t="str" cm="1">
        <f t="array" ref="I80">_xlfn.IFNA(_xlfn.IFS(AND(G80&gt;=$R$6,H80&gt;=$V$6),"Big &amp; Fat", AND(G80&gt;=$R$6,H80&lt;$V$6),"Small &amp; Fat",AND(G80&lt;$R$6,H80&gt;=$V$6),"Big &amp; Thin"),"Small &amp; Thin")</f>
        <v>Big &amp; Thin</v>
      </c>
      <c r="J80" s="11" t="s">
        <v>203</v>
      </c>
      <c r="K80" s="11" t="s">
        <v>739</v>
      </c>
      <c r="L80" s="14">
        <v>3882</v>
      </c>
      <c r="M80" s="12">
        <v>42948</v>
      </c>
      <c r="N80" s="13">
        <f t="shared" ca="1" si="1"/>
        <v>4.6849315068493151</v>
      </c>
    </row>
    <row r="81" spans="1:14" x14ac:dyDescent="0.25">
      <c r="A81" s="11">
        <v>1079</v>
      </c>
      <c r="B81" s="11" t="s">
        <v>122</v>
      </c>
      <c r="C81" s="11" t="s">
        <v>988</v>
      </c>
      <c r="D81" s="11" t="s">
        <v>966</v>
      </c>
      <c r="E81" s="11" t="s">
        <v>956</v>
      </c>
      <c r="F81" s="11" t="s">
        <v>957</v>
      </c>
      <c r="G81" s="18">
        <v>2.2810000000000001</v>
      </c>
      <c r="H81" s="19">
        <v>18</v>
      </c>
      <c r="I81" s="11" t="str" cm="1">
        <f t="array" ref="I81">_xlfn.IFNA(_xlfn.IFS(AND(G81&gt;=$R$6,H81&gt;=$V$6),"Big &amp; Fat", AND(G81&gt;=$R$6,H81&lt;$V$6),"Small &amp; Fat",AND(G81&lt;$R$6,H81&gt;=$V$6),"Big &amp; Thin"),"Small &amp; Thin")</f>
        <v>Small &amp; Thin</v>
      </c>
      <c r="J81" s="11" t="s">
        <v>186</v>
      </c>
      <c r="K81" s="11" t="s">
        <v>461</v>
      </c>
      <c r="L81" s="14">
        <v>2112</v>
      </c>
      <c r="M81" s="12">
        <v>44369</v>
      </c>
      <c r="N81" s="13">
        <f t="shared" ca="1" si="1"/>
        <v>0.79178082191780819</v>
      </c>
    </row>
    <row r="82" spans="1:14" x14ac:dyDescent="0.25">
      <c r="A82" s="11">
        <v>1080</v>
      </c>
      <c r="B82" s="11" t="s">
        <v>125</v>
      </c>
      <c r="C82" s="11" t="s">
        <v>1004</v>
      </c>
      <c r="D82" s="11" t="s">
        <v>966</v>
      </c>
      <c r="E82" s="11" t="s">
        <v>956</v>
      </c>
      <c r="F82" s="11" t="s">
        <v>958</v>
      </c>
      <c r="G82" s="18">
        <v>2.8079999999999998</v>
      </c>
      <c r="H82" s="19">
        <v>24</v>
      </c>
      <c r="I82" s="11" t="str" cm="1">
        <f t="array" ref="I82">_xlfn.IFNA(_xlfn.IFS(AND(G82&gt;=$R$6,H82&gt;=$V$6),"Big &amp; Fat", AND(G82&gt;=$R$6,H82&lt;$V$6),"Small &amp; Fat",AND(G82&lt;$R$6,H82&gt;=$V$6),"Big &amp; Thin"),"Small &amp; Thin")</f>
        <v>Big &amp; Thin</v>
      </c>
      <c r="J82" s="11" t="s">
        <v>181</v>
      </c>
      <c r="K82" s="11" t="s">
        <v>740</v>
      </c>
      <c r="L82" s="14">
        <v>2707</v>
      </c>
      <c r="M82" s="12">
        <v>44069</v>
      </c>
      <c r="N82" s="13">
        <f t="shared" ca="1" si="1"/>
        <v>1.6136986301369862</v>
      </c>
    </row>
    <row r="83" spans="1:14" x14ac:dyDescent="0.25">
      <c r="A83" s="11">
        <v>1081</v>
      </c>
      <c r="B83" s="11" t="s">
        <v>21</v>
      </c>
      <c r="C83" s="11" t="s">
        <v>1004</v>
      </c>
      <c r="D83" s="11" t="s">
        <v>991</v>
      </c>
      <c r="E83" s="11" t="s">
        <v>956</v>
      </c>
      <c r="F83" s="11" t="s">
        <v>958</v>
      </c>
      <c r="G83" s="18">
        <v>11.182</v>
      </c>
      <c r="H83" s="19">
        <v>30</v>
      </c>
      <c r="I83" s="11" t="str" cm="1">
        <f t="array" ref="I83">_xlfn.IFNA(_xlfn.IFS(AND(G83&gt;=$R$6,H83&gt;=$V$6),"Big &amp; Fat", AND(G83&gt;=$R$6,H83&lt;$V$6),"Small &amp; Fat",AND(G83&lt;$R$6,H83&gt;=$V$6),"Big &amp; Thin"),"Small &amp; Thin")</f>
        <v>Big &amp; Fat</v>
      </c>
      <c r="J83" s="11" t="s">
        <v>188</v>
      </c>
      <c r="K83" s="11" t="s">
        <v>741</v>
      </c>
      <c r="L83" s="14">
        <v>3958</v>
      </c>
      <c r="M83" s="12">
        <v>43111</v>
      </c>
      <c r="N83" s="13">
        <f t="shared" ca="1" si="1"/>
        <v>4.2383561643835614</v>
      </c>
    </row>
    <row r="84" spans="1:14" x14ac:dyDescent="0.25">
      <c r="A84" s="11">
        <v>1082</v>
      </c>
      <c r="B84" s="11" t="s">
        <v>31</v>
      </c>
      <c r="C84" s="11" t="s">
        <v>989</v>
      </c>
      <c r="D84" s="11" t="s">
        <v>979</v>
      </c>
      <c r="E84" s="11" t="s">
        <v>955</v>
      </c>
      <c r="F84" s="11" t="s">
        <v>957</v>
      </c>
      <c r="G84" s="18">
        <v>10.826000000000001</v>
      </c>
      <c r="H84" s="19">
        <v>22</v>
      </c>
      <c r="I84" s="11" t="str" cm="1">
        <f t="array" ref="I84">_xlfn.IFNA(_xlfn.IFS(AND(G84&gt;=$R$6,H84&gt;=$V$6),"Big &amp; Fat", AND(G84&gt;=$R$6,H84&lt;$V$6),"Small &amp; Fat",AND(G84&lt;$R$6,H84&gt;=$V$6),"Big &amp; Thin"),"Small &amp; Thin")</f>
        <v>Big &amp; Fat</v>
      </c>
      <c r="J84" s="11" t="s">
        <v>197</v>
      </c>
      <c r="K84" s="11" t="s">
        <v>742</v>
      </c>
      <c r="L84" s="14">
        <v>3345</v>
      </c>
      <c r="M84" s="12">
        <v>42120</v>
      </c>
      <c r="N84" s="13">
        <f t="shared" ca="1" si="1"/>
        <v>6.9534246575342467</v>
      </c>
    </row>
    <row r="85" spans="1:14" x14ac:dyDescent="0.25">
      <c r="A85" s="11">
        <v>1083</v>
      </c>
      <c r="B85" s="11" t="s">
        <v>138</v>
      </c>
      <c r="C85" s="11" t="s">
        <v>973</v>
      </c>
      <c r="D85" s="11" t="s">
        <v>966</v>
      </c>
      <c r="E85" s="11" t="s">
        <v>956</v>
      </c>
      <c r="F85" s="11" t="s">
        <v>957</v>
      </c>
      <c r="G85" s="18">
        <v>8.9450000000000003</v>
      </c>
      <c r="H85" s="19">
        <v>26</v>
      </c>
      <c r="I85" s="11" t="str" cm="1">
        <f t="array" ref="I85">_xlfn.IFNA(_xlfn.IFS(AND(G85&gt;=$R$6,H85&gt;=$V$6),"Big &amp; Fat", AND(G85&gt;=$R$6,H85&lt;$V$6),"Small &amp; Fat",AND(G85&lt;$R$6,H85&gt;=$V$6),"Big &amp; Thin"),"Small &amp; Thin")</f>
        <v>Big &amp; Thin</v>
      </c>
      <c r="J85" s="11" t="s">
        <v>197</v>
      </c>
      <c r="K85" s="11" t="s">
        <v>616</v>
      </c>
      <c r="L85" s="14">
        <v>2277</v>
      </c>
      <c r="M85" s="12">
        <v>42826</v>
      </c>
      <c r="N85" s="13">
        <f t="shared" ca="1" si="1"/>
        <v>5.0191780821917806</v>
      </c>
    </row>
    <row r="86" spans="1:14" x14ac:dyDescent="0.25">
      <c r="A86" s="11">
        <v>1084</v>
      </c>
      <c r="B86" s="11" t="s">
        <v>69</v>
      </c>
      <c r="C86" s="11" t="s">
        <v>1012</v>
      </c>
      <c r="D86" s="11" t="s">
        <v>977</v>
      </c>
      <c r="E86" s="11" t="s">
        <v>956</v>
      </c>
      <c r="F86" s="11" t="s">
        <v>957</v>
      </c>
      <c r="G86" s="18">
        <v>10.077999999999999</v>
      </c>
      <c r="H86" s="19">
        <v>27</v>
      </c>
      <c r="I86" s="11" t="str" cm="1">
        <f t="array" ref="I86">_xlfn.IFNA(_xlfn.IFS(AND(G86&gt;=$R$6,H86&gt;=$V$6),"Big &amp; Fat", AND(G86&gt;=$R$6,H86&lt;$V$6),"Small &amp; Fat",AND(G86&lt;$R$6,H86&gt;=$V$6),"Big &amp; Thin"),"Small &amp; Thin")</f>
        <v>Big &amp; Fat</v>
      </c>
      <c r="J86" s="11" t="s">
        <v>177</v>
      </c>
      <c r="K86" s="11" t="s">
        <v>743</v>
      </c>
      <c r="L86" s="14">
        <v>344</v>
      </c>
      <c r="M86" s="12">
        <v>42787</v>
      </c>
      <c r="N86" s="13">
        <f t="shared" ca="1" si="1"/>
        <v>5.1260273972602741</v>
      </c>
    </row>
    <row r="87" spans="1:14" x14ac:dyDescent="0.25">
      <c r="A87" s="11">
        <v>1085</v>
      </c>
      <c r="B87" s="11" t="s">
        <v>36</v>
      </c>
      <c r="C87" s="11" t="s">
        <v>989</v>
      </c>
      <c r="D87" s="11" t="s">
        <v>979</v>
      </c>
      <c r="E87" s="11" t="s">
        <v>955</v>
      </c>
      <c r="F87" s="11" t="s">
        <v>958</v>
      </c>
      <c r="G87" s="18">
        <v>2.2170000000000001</v>
      </c>
      <c r="H87" s="19">
        <v>16</v>
      </c>
      <c r="I87" s="11" t="str" cm="1">
        <f t="array" ref="I87">_xlfn.IFNA(_xlfn.IFS(AND(G87&gt;=$R$6,H87&gt;=$V$6),"Big &amp; Fat", AND(G87&gt;=$R$6,H87&lt;$V$6),"Small &amp; Fat",AND(G87&lt;$R$6,H87&gt;=$V$6),"Big &amp; Thin"),"Small &amp; Thin")</f>
        <v>Small &amp; Thin</v>
      </c>
      <c r="J87" s="11" t="s">
        <v>170</v>
      </c>
      <c r="K87" s="11" t="s">
        <v>744</v>
      </c>
      <c r="L87" s="14">
        <v>2850</v>
      </c>
      <c r="M87" s="12">
        <v>43418</v>
      </c>
      <c r="N87" s="13">
        <f t="shared" ca="1" si="1"/>
        <v>3.3972602739726026</v>
      </c>
    </row>
    <row r="88" spans="1:14" x14ac:dyDescent="0.25">
      <c r="A88" s="11">
        <v>1086</v>
      </c>
      <c r="B88" s="11" t="s">
        <v>8</v>
      </c>
      <c r="C88" s="11" t="s">
        <v>1011</v>
      </c>
      <c r="D88" s="11" t="s">
        <v>962</v>
      </c>
      <c r="E88" s="11" t="s">
        <v>956</v>
      </c>
      <c r="F88" s="11" t="s">
        <v>958</v>
      </c>
      <c r="G88" s="18">
        <v>11.404999999999999</v>
      </c>
      <c r="H88" s="19">
        <v>27</v>
      </c>
      <c r="I88" s="11" t="str" cm="1">
        <f t="array" ref="I88">_xlfn.IFNA(_xlfn.IFS(AND(G88&gt;=$R$6,H88&gt;=$V$6),"Big &amp; Fat", AND(G88&gt;=$R$6,H88&lt;$V$6),"Small &amp; Fat",AND(G88&lt;$R$6,H88&gt;=$V$6),"Big &amp; Thin"),"Small &amp; Thin")</f>
        <v>Big &amp; Fat</v>
      </c>
      <c r="J88" s="11" t="s">
        <v>221</v>
      </c>
      <c r="K88" s="11" t="s">
        <v>745</v>
      </c>
      <c r="L88" s="14">
        <v>972</v>
      </c>
      <c r="M88" s="12">
        <v>43132</v>
      </c>
      <c r="N88" s="13">
        <f t="shared" ca="1" si="1"/>
        <v>4.1808219178082195</v>
      </c>
    </row>
    <row r="89" spans="1:14" x14ac:dyDescent="0.25">
      <c r="A89" s="11">
        <v>1087</v>
      </c>
      <c r="B89" s="11" t="s">
        <v>17</v>
      </c>
      <c r="C89" s="11" t="s">
        <v>975</v>
      </c>
      <c r="D89" s="11" t="s">
        <v>962</v>
      </c>
      <c r="E89" s="11" t="s">
        <v>955</v>
      </c>
      <c r="F89" s="11" t="s">
        <v>958</v>
      </c>
      <c r="G89" s="18">
        <v>3.1309999999999998</v>
      </c>
      <c r="H89" s="19">
        <v>15</v>
      </c>
      <c r="I89" s="11" t="str" cm="1">
        <f t="array" ref="I89">_xlfn.IFNA(_xlfn.IFS(AND(G89&gt;=$R$6,H89&gt;=$V$6),"Big &amp; Fat", AND(G89&gt;=$R$6,H89&lt;$V$6),"Small &amp; Fat",AND(G89&lt;$R$6,H89&gt;=$V$6),"Big &amp; Thin"),"Small &amp; Thin")</f>
        <v>Small &amp; Thin</v>
      </c>
      <c r="J89" s="11" t="s">
        <v>170</v>
      </c>
      <c r="K89" s="11" t="s">
        <v>746</v>
      </c>
      <c r="L89" s="14">
        <v>1644</v>
      </c>
      <c r="M89" s="12">
        <v>42551</v>
      </c>
      <c r="N89" s="13">
        <f t="shared" ca="1" si="1"/>
        <v>5.7726027397260271</v>
      </c>
    </row>
    <row r="90" spans="1:14" x14ac:dyDescent="0.25">
      <c r="A90" s="11">
        <v>1088</v>
      </c>
      <c r="B90" s="11" t="s">
        <v>80</v>
      </c>
      <c r="C90" s="11" t="s">
        <v>993</v>
      </c>
      <c r="D90" s="11" t="s">
        <v>974</v>
      </c>
      <c r="E90" s="11" t="s">
        <v>955</v>
      </c>
      <c r="F90" s="11" t="s">
        <v>957</v>
      </c>
      <c r="G90" s="18">
        <v>9.6219999999999999</v>
      </c>
      <c r="H90" s="19">
        <v>27</v>
      </c>
      <c r="I90" s="11" t="str" cm="1">
        <f t="array" ref="I90">_xlfn.IFNA(_xlfn.IFS(AND(G90&gt;=$R$6,H90&gt;=$V$6),"Big &amp; Fat", AND(G90&gt;=$R$6,H90&lt;$V$6),"Small &amp; Fat",AND(G90&lt;$R$6,H90&gt;=$V$6),"Big &amp; Thin"),"Small &amp; Thin")</f>
        <v>Big &amp; Thin</v>
      </c>
      <c r="J90" s="11" t="s">
        <v>218</v>
      </c>
      <c r="K90" s="11" t="s">
        <v>747</v>
      </c>
      <c r="L90" s="14">
        <v>442</v>
      </c>
      <c r="M90" s="12">
        <v>43204</v>
      </c>
      <c r="N90" s="13">
        <f t="shared" ca="1" si="1"/>
        <v>3.9835616438356163</v>
      </c>
    </row>
    <row r="91" spans="1:14" x14ac:dyDescent="0.25">
      <c r="A91" s="11">
        <v>1089</v>
      </c>
      <c r="B91" s="11" t="s">
        <v>47</v>
      </c>
      <c r="C91" s="11" t="s">
        <v>971</v>
      </c>
      <c r="D91" s="11" t="s">
        <v>994</v>
      </c>
      <c r="E91" s="11" t="s">
        <v>956</v>
      </c>
      <c r="F91" s="11" t="s">
        <v>958</v>
      </c>
      <c r="G91" s="18">
        <v>8.2550000000000008</v>
      </c>
      <c r="H91" s="19">
        <v>16</v>
      </c>
      <c r="I91" s="11" t="str" cm="1">
        <f t="array" ref="I91">_xlfn.IFNA(_xlfn.IFS(AND(G91&gt;=$R$6,H91&gt;=$V$6),"Big &amp; Fat", AND(G91&gt;=$R$6,H91&lt;$V$6),"Small &amp; Fat",AND(G91&lt;$R$6,H91&gt;=$V$6),"Big &amp; Thin"),"Small &amp; Thin")</f>
        <v>Small &amp; Thin</v>
      </c>
      <c r="J91" s="11" t="s">
        <v>190</v>
      </c>
      <c r="K91" s="11" t="s">
        <v>748</v>
      </c>
      <c r="L91" s="14">
        <v>3631</v>
      </c>
      <c r="M91" s="12">
        <v>43744</v>
      </c>
      <c r="N91" s="13">
        <f t="shared" ca="1" si="1"/>
        <v>2.504109589041096</v>
      </c>
    </row>
    <row r="92" spans="1:14" x14ac:dyDescent="0.25">
      <c r="A92" s="11">
        <v>1090</v>
      </c>
      <c r="B92" s="11" t="s">
        <v>110</v>
      </c>
      <c r="C92" s="11" t="s">
        <v>1009</v>
      </c>
      <c r="D92" s="11" t="s">
        <v>982</v>
      </c>
      <c r="E92" s="11" t="s">
        <v>956</v>
      </c>
      <c r="F92" s="11" t="s">
        <v>957</v>
      </c>
      <c r="G92" s="18">
        <v>9.7840000000000007</v>
      </c>
      <c r="H92" s="19">
        <v>16</v>
      </c>
      <c r="I92" s="11" t="str" cm="1">
        <f t="array" ref="I92">_xlfn.IFNA(_xlfn.IFS(AND(G92&gt;=$R$6,H92&gt;=$V$6),"Big &amp; Fat", AND(G92&gt;=$R$6,H92&lt;$V$6),"Small &amp; Fat",AND(G92&lt;$R$6,H92&gt;=$V$6),"Big &amp; Thin"),"Small &amp; Thin")</f>
        <v>Small &amp; Thin</v>
      </c>
      <c r="J92" s="11" t="s">
        <v>223</v>
      </c>
      <c r="K92" s="11" t="s">
        <v>749</v>
      </c>
      <c r="L92" s="14">
        <v>2879</v>
      </c>
      <c r="M92" s="12">
        <v>43148</v>
      </c>
      <c r="N92" s="13">
        <f t="shared" ca="1" si="1"/>
        <v>4.1369863013698627</v>
      </c>
    </row>
    <row r="93" spans="1:14" x14ac:dyDescent="0.25">
      <c r="A93" s="11">
        <v>1091</v>
      </c>
      <c r="B93" s="11" t="s">
        <v>147</v>
      </c>
      <c r="C93" s="11" t="s">
        <v>1017</v>
      </c>
      <c r="D93" s="11" t="s">
        <v>966</v>
      </c>
      <c r="E93" s="11" t="s">
        <v>956</v>
      </c>
      <c r="F93" s="11" t="s">
        <v>957</v>
      </c>
      <c r="G93" s="18">
        <v>5.3869999999999996</v>
      </c>
      <c r="H93" s="19">
        <v>20</v>
      </c>
      <c r="I93" s="11" t="str" cm="1">
        <f t="array" ref="I93">_xlfn.IFNA(_xlfn.IFS(AND(G93&gt;=$R$6,H93&gt;=$V$6),"Big &amp; Fat", AND(G93&gt;=$R$6,H93&lt;$V$6),"Small &amp; Fat",AND(G93&lt;$R$6,H93&gt;=$V$6),"Big &amp; Thin"),"Small &amp; Thin")</f>
        <v>Big &amp; Thin</v>
      </c>
      <c r="J93" s="11" t="s">
        <v>218</v>
      </c>
      <c r="K93" s="11" t="s">
        <v>750</v>
      </c>
      <c r="L93" s="14">
        <v>3127</v>
      </c>
      <c r="M93" s="12">
        <v>41981</v>
      </c>
      <c r="N93" s="13">
        <f t="shared" ca="1" si="1"/>
        <v>7.3342465753424655</v>
      </c>
    </row>
    <row r="94" spans="1:14" x14ac:dyDescent="0.25">
      <c r="A94" s="11">
        <v>1092</v>
      </c>
      <c r="B94" s="11" t="s">
        <v>80</v>
      </c>
      <c r="C94" s="11" t="s">
        <v>978</v>
      </c>
      <c r="D94" s="11" t="s">
        <v>966</v>
      </c>
      <c r="E94" s="11" t="s">
        <v>955</v>
      </c>
      <c r="F94" s="11" t="s">
        <v>957</v>
      </c>
      <c r="G94" s="18">
        <v>10.85</v>
      </c>
      <c r="H94" s="19">
        <v>22</v>
      </c>
      <c r="I94" s="11" t="str" cm="1">
        <f t="array" ref="I94">_xlfn.IFNA(_xlfn.IFS(AND(G94&gt;=$R$6,H94&gt;=$V$6),"Big &amp; Fat", AND(G94&gt;=$R$6,H94&lt;$V$6),"Small &amp; Fat",AND(G94&lt;$R$6,H94&gt;=$V$6),"Big &amp; Thin"),"Small &amp; Thin")</f>
        <v>Big &amp; Fat</v>
      </c>
      <c r="J94" s="11" t="s">
        <v>203</v>
      </c>
      <c r="K94" s="11" t="s">
        <v>751</v>
      </c>
      <c r="L94" s="14">
        <v>1810</v>
      </c>
      <c r="M94" s="12">
        <v>41052</v>
      </c>
      <c r="N94" s="13">
        <f t="shared" ca="1" si="1"/>
        <v>9.8794520547945197</v>
      </c>
    </row>
    <row r="95" spans="1:14" x14ac:dyDescent="0.25">
      <c r="A95" s="11">
        <v>1093</v>
      </c>
      <c r="B95" s="11" t="s">
        <v>102</v>
      </c>
      <c r="C95" s="11" t="s">
        <v>975</v>
      </c>
      <c r="D95" s="11" t="s">
        <v>964</v>
      </c>
      <c r="E95" s="11" t="s">
        <v>955</v>
      </c>
      <c r="F95" s="11" t="s">
        <v>957</v>
      </c>
      <c r="G95" s="18">
        <v>3.8490000000000002</v>
      </c>
      <c r="H95" s="19">
        <v>25</v>
      </c>
      <c r="I95" s="11" t="str" cm="1">
        <f t="array" ref="I95">_xlfn.IFNA(_xlfn.IFS(AND(G95&gt;=$R$6,H95&gt;=$V$6),"Big &amp; Fat", AND(G95&gt;=$R$6,H95&lt;$V$6),"Small &amp; Fat",AND(G95&lt;$R$6,H95&gt;=$V$6),"Big &amp; Thin"),"Small &amp; Thin")</f>
        <v>Big &amp; Thin</v>
      </c>
      <c r="J95" s="11" t="s">
        <v>193</v>
      </c>
      <c r="K95" s="11" t="s">
        <v>752</v>
      </c>
      <c r="L95" s="14">
        <v>3017</v>
      </c>
      <c r="M95" s="12">
        <v>43382</v>
      </c>
      <c r="N95" s="13">
        <f t="shared" ca="1" si="1"/>
        <v>3.495890410958904</v>
      </c>
    </row>
    <row r="96" spans="1:14" x14ac:dyDescent="0.25">
      <c r="A96" s="11">
        <v>1094</v>
      </c>
      <c r="B96" s="11" t="s">
        <v>82</v>
      </c>
      <c r="C96" s="11" t="s">
        <v>969</v>
      </c>
      <c r="D96" s="11" t="s">
        <v>991</v>
      </c>
      <c r="E96" s="11" t="s">
        <v>956</v>
      </c>
      <c r="F96" s="11" t="s">
        <v>958</v>
      </c>
      <c r="G96" s="18">
        <v>5.2949999999999999</v>
      </c>
      <c r="H96" s="19">
        <v>23</v>
      </c>
      <c r="I96" s="11" t="str" cm="1">
        <f t="array" ref="I96">_xlfn.IFNA(_xlfn.IFS(AND(G96&gt;=$R$6,H96&gt;=$V$6),"Big &amp; Fat", AND(G96&gt;=$R$6,H96&lt;$V$6),"Small &amp; Fat",AND(G96&lt;$R$6,H96&gt;=$V$6),"Big &amp; Thin"),"Small &amp; Thin")</f>
        <v>Big &amp; Thin</v>
      </c>
      <c r="J96" s="11" t="s">
        <v>205</v>
      </c>
      <c r="K96" s="11" t="s">
        <v>463</v>
      </c>
      <c r="L96" s="14">
        <v>180</v>
      </c>
      <c r="M96" s="12">
        <v>40719</v>
      </c>
      <c r="N96" s="13">
        <f t="shared" ca="1" si="1"/>
        <v>10.791780821917808</v>
      </c>
    </row>
    <row r="97" spans="1:14" x14ac:dyDescent="0.25">
      <c r="A97" s="11">
        <v>1095</v>
      </c>
      <c r="B97" s="11" t="s">
        <v>71</v>
      </c>
      <c r="C97" s="11" t="s">
        <v>975</v>
      </c>
      <c r="D97" s="11" t="s">
        <v>991</v>
      </c>
      <c r="E97" s="11" t="s">
        <v>955</v>
      </c>
      <c r="F97" s="11" t="s">
        <v>958</v>
      </c>
      <c r="G97" s="18">
        <v>6.43</v>
      </c>
      <c r="H97" s="19">
        <v>21</v>
      </c>
      <c r="I97" s="11" t="str" cm="1">
        <f t="array" ref="I97">_xlfn.IFNA(_xlfn.IFS(AND(G97&gt;=$R$6,H97&gt;=$V$6),"Big &amp; Fat", AND(G97&gt;=$R$6,H97&lt;$V$6),"Small &amp; Fat",AND(G97&lt;$R$6,H97&gt;=$V$6),"Big &amp; Thin"),"Small &amp; Thin")</f>
        <v>Big &amp; Thin</v>
      </c>
      <c r="J97" s="11" t="s">
        <v>200</v>
      </c>
      <c r="K97" s="11" t="s">
        <v>753</v>
      </c>
      <c r="L97" s="14">
        <v>1828</v>
      </c>
      <c r="M97" s="12">
        <v>40493</v>
      </c>
      <c r="N97" s="13">
        <f t="shared" ca="1" si="1"/>
        <v>11.41095890410959</v>
      </c>
    </row>
    <row r="98" spans="1:14" x14ac:dyDescent="0.25">
      <c r="A98" s="11">
        <v>1096</v>
      </c>
      <c r="B98" s="11" t="s">
        <v>133</v>
      </c>
      <c r="C98" s="11" t="s">
        <v>990</v>
      </c>
      <c r="D98" s="11" t="s">
        <v>966</v>
      </c>
      <c r="E98" s="11" t="s">
        <v>955</v>
      </c>
      <c r="F98" s="11" t="s">
        <v>958</v>
      </c>
      <c r="G98" s="18">
        <v>8.8469999999999995</v>
      </c>
      <c r="H98" s="19">
        <v>23</v>
      </c>
      <c r="I98" s="11" t="str" cm="1">
        <f t="array" ref="I98">_xlfn.IFNA(_xlfn.IFS(AND(G98&gt;=$R$6,H98&gt;=$V$6),"Big &amp; Fat", AND(G98&gt;=$R$6,H98&lt;$V$6),"Small &amp; Fat",AND(G98&lt;$R$6,H98&gt;=$V$6),"Big &amp; Thin"),"Small &amp; Thin")</f>
        <v>Big &amp; Thin</v>
      </c>
      <c r="J98" s="11" t="s">
        <v>168</v>
      </c>
      <c r="K98" s="11" t="s">
        <v>754</v>
      </c>
      <c r="L98" s="14">
        <v>559</v>
      </c>
      <c r="M98" s="12">
        <v>43262</v>
      </c>
      <c r="N98" s="13">
        <f t="shared" ca="1" si="1"/>
        <v>3.8246575342465752</v>
      </c>
    </row>
    <row r="99" spans="1:14" x14ac:dyDescent="0.25">
      <c r="A99" s="11">
        <v>1097</v>
      </c>
      <c r="B99" s="11" t="s">
        <v>65</v>
      </c>
      <c r="C99" s="11" t="s">
        <v>1013</v>
      </c>
      <c r="D99" s="11" t="s">
        <v>998</v>
      </c>
      <c r="E99" s="11" t="s">
        <v>955</v>
      </c>
      <c r="F99" s="11" t="s">
        <v>957</v>
      </c>
      <c r="G99" s="18">
        <v>5.3559999999999999</v>
      </c>
      <c r="H99" s="19">
        <v>22</v>
      </c>
      <c r="I99" s="11" t="str" cm="1">
        <f t="array" ref="I99">_xlfn.IFNA(_xlfn.IFS(AND(G99&gt;=$R$6,H99&gt;=$V$6),"Big &amp; Fat", AND(G99&gt;=$R$6,H99&lt;$V$6),"Small &amp; Fat",AND(G99&lt;$R$6,H99&gt;=$V$6),"Big &amp; Thin"),"Small &amp; Thin")</f>
        <v>Big &amp; Thin</v>
      </c>
      <c r="J99" s="11" t="s">
        <v>179</v>
      </c>
      <c r="K99" s="11" t="s">
        <v>755</v>
      </c>
      <c r="L99" s="14">
        <v>1566</v>
      </c>
      <c r="M99" s="12">
        <v>42191</v>
      </c>
      <c r="N99" s="13">
        <f t="shared" ca="1" si="1"/>
        <v>6.7589041095890412</v>
      </c>
    </row>
    <row r="100" spans="1:14" x14ac:dyDescent="0.25">
      <c r="A100" s="11">
        <v>1098</v>
      </c>
      <c r="B100" s="11" t="s">
        <v>52</v>
      </c>
      <c r="C100" s="11" t="s">
        <v>981</v>
      </c>
      <c r="D100" s="11" t="s">
        <v>966</v>
      </c>
      <c r="E100" s="11" t="s">
        <v>956</v>
      </c>
      <c r="F100" s="11" t="s">
        <v>957</v>
      </c>
      <c r="G100" s="18">
        <v>6.585</v>
      </c>
      <c r="H100" s="19">
        <v>18</v>
      </c>
      <c r="I100" s="11" t="str" cm="1">
        <f t="array" ref="I100">_xlfn.IFNA(_xlfn.IFS(AND(G100&gt;=$R$6,H100&gt;=$V$6),"Big &amp; Fat", AND(G100&gt;=$R$6,H100&lt;$V$6),"Small &amp; Fat",AND(G100&lt;$R$6,H100&gt;=$V$6),"Big &amp; Thin"),"Small &amp; Thin")</f>
        <v>Small &amp; Thin</v>
      </c>
      <c r="J100" s="11" t="s">
        <v>210</v>
      </c>
      <c r="K100" s="11" t="s">
        <v>756</v>
      </c>
      <c r="L100" s="14">
        <v>3398</v>
      </c>
      <c r="M100" s="12">
        <v>40493</v>
      </c>
      <c r="N100" s="13">
        <f t="shared" ca="1" si="1"/>
        <v>11.41095890410959</v>
      </c>
    </row>
    <row r="101" spans="1:14" x14ac:dyDescent="0.25">
      <c r="A101" s="11">
        <v>1099</v>
      </c>
      <c r="B101" s="11" t="s">
        <v>128</v>
      </c>
      <c r="C101" s="11" t="s">
        <v>985</v>
      </c>
      <c r="D101" s="11" t="s">
        <v>1015</v>
      </c>
      <c r="E101" s="11" t="s">
        <v>956</v>
      </c>
      <c r="F101" s="11" t="s">
        <v>957</v>
      </c>
      <c r="G101" s="18">
        <v>10.329000000000001</v>
      </c>
      <c r="H101" s="19">
        <v>18</v>
      </c>
      <c r="I101" s="11" t="str" cm="1">
        <f t="array" ref="I101">_xlfn.IFNA(_xlfn.IFS(AND(G101&gt;=$R$6,H101&gt;=$V$6),"Big &amp; Fat", AND(G101&gt;=$R$6,H101&lt;$V$6),"Small &amp; Fat",AND(G101&lt;$R$6,H101&gt;=$V$6),"Big &amp; Thin"),"Small &amp; Thin")</f>
        <v>Small &amp; Fat</v>
      </c>
      <c r="J101" s="11" t="s">
        <v>183</v>
      </c>
      <c r="K101" s="11" t="s">
        <v>757</v>
      </c>
      <c r="L101" s="14">
        <v>531</v>
      </c>
      <c r="M101" s="12">
        <v>40384</v>
      </c>
      <c r="N101" s="13">
        <f t="shared" ca="1" si="1"/>
        <v>11.70958904109589</v>
      </c>
    </row>
    <row r="102" spans="1:14" x14ac:dyDescent="0.25">
      <c r="A102" s="11">
        <v>1100</v>
      </c>
      <c r="B102" s="11" t="s">
        <v>18</v>
      </c>
      <c r="C102" s="11" t="s">
        <v>963</v>
      </c>
      <c r="D102" s="11" t="s">
        <v>998</v>
      </c>
      <c r="E102" s="11" t="s">
        <v>956</v>
      </c>
      <c r="F102" s="11" t="s">
        <v>958</v>
      </c>
      <c r="G102" s="18">
        <v>11.44</v>
      </c>
      <c r="H102" s="19">
        <v>19</v>
      </c>
      <c r="I102" s="11" t="str" cm="1">
        <f t="array" ref="I102">_xlfn.IFNA(_xlfn.IFS(AND(G102&gt;=$R$6,H102&gt;=$V$6),"Big &amp; Fat", AND(G102&gt;=$R$6,H102&lt;$V$6),"Small &amp; Fat",AND(G102&lt;$R$6,H102&gt;=$V$6),"Big &amp; Thin"),"Small &amp; Thin")</f>
        <v>Small &amp; Fat</v>
      </c>
      <c r="J102" s="11" t="s">
        <v>179</v>
      </c>
      <c r="K102" s="11" t="s">
        <v>631</v>
      </c>
      <c r="L102" s="14">
        <v>1598</v>
      </c>
      <c r="M102" s="12">
        <v>43861</v>
      </c>
      <c r="N102" s="13">
        <f t="shared" ca="1" si="1"/>
        <v>2.1835616438356165</v>
      </c>
    </row>
    <row r="103" spans="1:14" x14ac:dyDescent="0.25">
      <c r="A103" s="11">
        <v>1101</v>
      </c>
      <c r="B103" s="11" t="s">
        <v>11</v>
      </c>
      <c r="C103" s="11" t="s">
        <v>975</v>
      </c>
      <c r="D103" s="11" t="s">
        <v>1006</v>
      </c>
      <c r="E103" s="11" t="s">
        <v>955</v>
      </c>
      <c r="F103" s="11" t="s">
        <v>958</v>
      </c>
      <c r="G103" s="18">
        <v>6.0410000000000004</v>
      </c>
      <c r="H103" s="19">
        <v>21</v>
      </c>
      <c r="I103" s="11" t="str" cm="1">
        <f t="array" ref="I103">_xlfn.IFNA(_xlfn.IFS(AND(G103&gt;=$R$6,H103&gt;=$V$6),"Big &amp; Fat", AND(G103&gt;=$R$6,H103&lt;$V$6),"Small &amp; Fat",AND(G103&lt;$R$6,H103&gt;=$V$6),"Big &amp; Thin"),"Small &amp; Thin")</f>
        <v>Big &amp; Thin</v>
      </c>
      <c r="J103" s="11" t="s">
        <v>230</v>
      </c>
      <c r="K103" s="11" t="s">
        <v>758</v>
      </c>
      <c r="L103" s="14">
        <v>2846</v>
      </c>
      <c r="M103" s="12">
        <v>41641</v>
      </c>
      <c r="N103" s="13">
        <f t="shared" ca="1" si="1"/>
        <v>8.2657534246575342</v>
      </c>
    </row>
    <row r="104" spans="1:14" x14ac:dyDescent="0.25">
      <c r="A104" s="11">
        <v>1102</v>
      </c>
      <c r="B104" s="11" t="s">
        <v>78</v>
      </c>
      <c r="C104" s="11" t="s">
        <v>1001</v>
      </c>
      <c r="D104" s="11" t="s">
        <v>984</v>
      </c>
      <c r="E104" s="11" t="s">
        <v>956</v>
      </c>
      <c r="F104" s="11" t="s">
        <v>958</v>
      </c>
      <c r="G104" s="18">
        <v>6.6829999999999998</v>
      </c>
      <c r="H104" s="19">
        <v>21</v>
      </c>
      <c r="I104" s="11" t="str" cm="1">
        <f t="array" ref="I104">_xlfn.IFNA(_xlfn.IFS(AND(G104&gt;=$R$6,H104&gt;=$V$6),"Big &amp; Fat", AND(G104&gt;=$R$6,H104&lt;$V$6),"Small &amp; Fat",AND(G104&lt;$R$6,H104&gt;=$V$6),"Big &amp; Thin"),"Small &amp; Thin")</f>
        <v>Big &amp; Thin</v>
      </c>
      <c r="J104" s="11" t="s">
        <v>205</v>
      </c>
      <c r="K104" s="11" t="s">
        <v>759</v>
      </c>
      <c r="L104" s="14">
        <v>1389</v>
      </c>
      <c r="M104" s="12">
        <v>44401</v>
      </c>
      <c r="N104" s="13">
        <f t="shared" ca="1" si="1"/>
        <v>0.70410958904109588</v>
      </c>
    </row>
    <row r="105" spans="1:14" x14ac:dyDescent="0.25">
      <c r="A105" s="11">
        <v>1103</v>
      </c>
      <c r="B105" s="11" t="s">
        <v>78</v>
      </c>
      <c r="C105" s="11" t="s">
        <v>1019</v>
      </c>
      <c r="D105" s="11" t="s">
        <v>966</v>
      </c>
      <c r="E105" s="11" t="s">
        <v>956</v>
      </c>
      <c r="F105" s="11" t="s">
        <v>958</v>
      </c>
      <c r="G105" s="18">
        <v>5.6669999999999998</v>
      </c>
      <c r="H105" s="19">
        <v>28</v>
      </c>
      <c r="I105" s="11" t="str" cm="1">
        <f t="array" ref="I105">_xlfn.IFNA(_xlfn.IFS(AND(G105&gt;=$R$6,H105&gt;=$V$6),"Big &amp; Fat", AND(G105&gt;=$R$6,H105&lt;$V$6),"Small &amp; Fat",AND(G105&lt;$R$6,H105&gt;=$V$6),"Big &amp; Thin"),"Small &amp; Thin")</f>
        <v>Big &amp; Thin</v>
      </c>
      <c r="J105" s="11" t="s">
        <v>232</v>
      </c>
      <c r="K105" s="11" t="s">
        <v>760</v>
      </c>
      <c r="L105" s="14">
        <v>1169</v>
      </c>
      <c r="M105" s="12">
        <v>41121</v>
      </c>
      <c r="N105" s="13">
        <f t="shared" ca="1" si="1"/>
        <v>9.6904109589041099</v>
      </c>
    </row>
    <row r="106" spans="1:14" x14ac:dyDescent="0.25">
      <c r="A106" s="11">
        <v>1104</v>
      </c>
      <c r="B106" s="11" t="s">
        <v>133</v>
      </c>
      <c r="C106" s="11" t="s">
        <v>992</v>
      </c>
      <c r="D106" s="11" t="s">
        <v>974</v>
      </c>
      <c r="E106" s="11" t="s">
        <v>955</v>
      </c>
      <c r="F106" s="11" t="s">
        <v>958</v>
      </c>
      <c r="G106" s="18">
        <v>11.481999999999999</v>
      </c>
      <c r="H106" s="19">
        <v>30</v>
      </c>
      <c r="I106" s="11" t="str" cm="1">
        <f t="array" ref="I106">_xlfn.IFNA(_xlfn.IFS(AND(G106&gt;=$R$6,H106&gt;=$V$6),"Big &amp; Fat", AND(G106&gt;=$R$6,H106&lt;$V$6),"Small &amp; Fat",AND(G106&lt;$R$6,H106&gt;=$V$6),"Big &amp; Thin"),"Small &amp; Thin")</f>
        <v>Big &amp; Fat</v>
      </c>
      <c r="J106" s="11" t="s">
        <v>230</v>
      </c>
      <c r="K106" s="11" t="s">
        <v>761</v>
      </c>
      <c r="L106" s="14">
        <v>1488</v>
      </c>
      <c r="M106" s="12">
        <v>44385</v>
      </c>
      <c r="N106" s="13">
        <f t="shared" ca="1" si="1"/>
        <v>0.74794520547945209</v>
      </c>
    </row>
    <row r="107" spans="1:14" x14ac:dyDescent="0.25">
      <c r="A107" s="11">
        <v>1105</v>
      </c>
      <c r="B107" s="11" t="s">
        <v>29</v>
      </c>
      <c r="C107" s="11" t="s">
        <v>992</v>
      </c>
      <c r="D107" s="11" t="s">
        <v>991</v>
      </c>
      <c r="E107" s="11" t="s">
        <v>956</v>
      </c>
      <c r="F107" s="11" t="s">
        <v>958</v>
      </c>
      <c r="G107" s="18">
        <v>10.124000000000001</v>
      </c>
      <c r="H107" s="19">
        <v>15</v>
      </c>
      <c r="I107" s="11" t="str" cm="1">
        <f t="array" ref="I107">_xlfn.IFNA(_xlfn.IFS(AND(G107&gt;=$R$6,H107&gt;=$V$6),"Big &amp; Fat", AND(G107&gt;=$R$6,H107&lt;$V$6),"Small &amp; Fat",AND(G107&lt;$R$6,H107&gt;=$V$6),"Big &amp; Thin"),"Small &amp; Thin")</f>
        <v>Small &amp; Fat</v>
      </c>
      <c r="J107" s="11" t="s">
        <v>205</v>
      </c>
      <c r="K107" s="11" t="s">
        <v>762</v>
      </c>
      <c r="L107" s="14">
        <v>2415</v>
      </c>
      <c r="M107" s="12">
        <v>41780</v>
      </c>
      <c r="N107" s="13">
        <f t="shared" ca="1" si="1"/>
        <v>7.8849315068493153</v>
      </c>
    </row>
    <row r="108" spans="1:14" x14ac:dyDescent="0.25">
      <c r="A108" s="11">
        <v>1106</v>
      </c>
      <c r="B108" s="11" t="s">
        <v>48</v>
      </c>
      <c r="C108" s="11" t="s">
        <v>1012</v>
      </c>
      <c r="D108" s="11" t="s">
        <v>974</v>
      </c>
      <c r="E108" s="11" t="s">
        <v>956</v>
      </c>
      <c r="F108" s="11" t="s">
        <v>958</v>
      </c>
      <c r="G108" s="18">
        <v>10.358000000000001</v>
      </c>
      <c r="H108" s="19">
        <v>27</v>
      </c>
      <c r="I108" s="11" t="str" cm="1">
        <f t="array" ref="I108">_xlfn.IFNA(_xlfn.IFS(AND(G108&gt;=$R$6,H108&gt;=$V$6),"Big &amp; Fat", AND(G108&gt;=$R$6,H108&lt;$V$6),"Small &amp; Fat",AND(G108&lt;$R$6,H108&gt;=$V$6),"Big &amp; Thin"),"Small &amp; Thin")</f>
        <v>Big &amp; Fat</v>
      </c>
      <c r="J108" s="11" t="s">
        <v>173</v>
      </c>
      <c r="K108" s="11" t="s">
        <v>636</v>
      </c>
      <c r="L108" s="14">
        <v>2471</v>
      </c>
      <c r="M108" s="12">
        <v>42075</v>
      </c>
      <c r="N108" s="13">
        <f t="shared" ca="1" si="1"/>
        <v>7.0767123287671234</v>
      </c>
    </row>
    <row r="109" spans="1:14" x14ac:dyDescent="0.25">
      <c r="A109" s="11">
        <v>1107</v>
      </c>
      <c r="B109" s="11" t="s">
        <v>115</v>
      </c>
      <c r="C109" s="11" t="s">
        <v>990</v>
      </c>
      <c r="D109" s="11" t="s">
        <v>1006</v>
      </c>
      <c r="E109" s="11" t="s">
        <v>955</v>
      </c>
      <c r="F109" s="11" t="s">
        <v>958</v>
      </c>
      <c r="G109" s="18">
        <v>11.083</v>
      </c>
      <c r="H109" s="19">
        <v>21</v>
      </c>
      <c r="I109" s="11" t="str" cm="1">
        <f t="array" ref="I109">_xlfn.IFNA(_xlfn.IFS(AND(G109&gt;=$R$6,H109&gt;=$V$6),"Big &amp; Fat", AND(G109&gt;=$R$6,H109&lt;$V$6),"Small &amp; Fat",AND(G109&lt;$R$6,H109&gt;=$V$6),"Big &amp; Thin"),"Small &amp; Thin")</f>
        <v>Big &amp; Fat</v>
      </c>
      <c r="J109" s="11" t="s">
        <v>181</v>
      </c>
      <c r="K109" s="11" t="s">
        <v>763</v>
      </c>
      <c r="L109" s="14">
        <v>329</v>
      </c>
      <c r="M109" s="12">
        <v>40790</v>
      </c>
      <c r="N109" s="13">
        <f t="shared" ca="1" si="1"/>
        <v>10.597260273972603</v>
      </c>
    </row>
    <row r="110" spans="1:14" x14ac:dyDescent="0.25">
      <c r="A110" s="11">
        <v>1108</v>
      </c>
      <c r="B110" s="11" t="s">
        <v>59</v>
      </c>
      <c r="C110" s="11" t="s">
        <v>1000</v>
      </c>
      <c r="D110" s="11" t="s">
        <v>979</v>
      </c>
      <c r="E110" s="11" t="s">
        <v>955</v>
      </c>
      <c r="F110" s="11" t="s">
        <v>958</v>
      </c>
      <c r="G110" s="18">
        <v>3.7480000000000002</v>
      </c>
      <c r="H110" s="19">
        <v>26</v>
      </c>
      <c r="I110" s="11" t="str" cm="1">
        <f t="array" ref="I110">_xlfn.IFNA(_xlfn.IFS(AND(G110&gt;=$R$6,H110&gt;=$V$6),"Big &amp; Fat", AND(G110&gt;=$R$6,H110&lt;$V$6),"Small &amp; Fat",AND(G110&lt;$R$6,H110&gt;=$V$6),"Big &amp; Thin"),"Small &amp; Thin")</f>
        <v>Big &amp; Thin</v>
      </c>
      <c r="J110" s="11" t="s">
        <v>200</v>
      </c>
      <c r="K110" s="11" t="s">
        <v>764</v>
      </c>
      <c r="L110" s="14">
        <v>3284</v>
      </c>
      <c r="M110" s="12">
        <v>41195</v>
      </c>
      <c r="N110" s="13">
        <f t="shared" ca="1" si="1"/>
        <v>9.4876712328767123</v>
      </c>
    </row>
    <row r="111" spans="1:14" x14ac:dyDescent="0.25">
      <c r="A111" s="11">
        <v>1109</v>
      </c>
      <c r="B111" s="11" t="s">
        <v>123</v>
      </c>
      <c r="C111" s="11" t="s">
        <v>1007</v>
      </c>
      <c r="D111" s="11" t="s">
        <v>994</v>
      </c>
      <c r="E111" s="11" t="s">
        <v>956</v>
      </c>
      <c r="F111" s="11" t="s">
        <v>957</v>
      </c>
      <c r="G111" s="18">
        <v>4.4279999999999999</v>
      </c>
      <c r="H111" s="19">
        <v>17</v>
      </c>
      <c r="I111" s="11" t="str" cm="1">
        <f t="array" ref="I111">_xlfn.IFNA(_xlfn.IFS(AND(G111&gt;=$R$6,H111&gt;=$V$6),"Big &amp; Fat", AND(G111&gt;=$R$6,H111&lt;$V$6),"Small &amp; Fat",AND(G111&lt;$R$6,H111&gt;=$V$6),"Big &amp; Thin"),"Small &amp; Thin")</f>
        <v>Small &amp; Thin</v>
      </c>
      <c r="J111" s="11" t="s">
        <v>223</v>
      </c>
      <c r="K111" s="11" t="s">
        <v>765</v>
      </c>
      <c r="L111" s="14">
        <v>486</v>
      </c>
      <c r="M111" s="12">
        <v>41795</v>
      </c>
      <c r="N111" s="13">
        <f t="shared" ca="1" si="1"/>
        <v>7.8438356164383558</v>
      </c>
    </row>
    <row r="112" spans="1:14" x14ac:dyDescent="0.25">
      <c r="A112" s="11">
        <v>1110</v>
      </c>
      <c r="B112" s="11" t="s">
        <v>72</v>
      </c>
      <c r="C112" s="11" t="s">
        <v>965</v>
      </c>
      <c r="D112" s="11" t="s">
        <v>1015</v>
      </c>
      <c r="E112" s="11" t="s">
        <v>956</v>
      </c>
      <c r="F112" s="11" t="s">
        <v>958</v>
      </c>
      <c r="G112" s="18">
        <v>2.2639999999999998</v>
      </c>
      <c r="H112" s="19">
        <v>19</v>
      </c>
      <c r="I112" s="11" t="str" cm="1">
        <f t="array" ref="I112">_xlfn.IFNA(_xlfn.IFS(AND(G112&gt;=$R$6,H112&gt;=$V$6),"Big &amp; Fat", AND(G112&gt;=$R$6,H112&lt;$V$6),"Small &amp; Fat",AND(G112&lt;$R$6,H112&gt;=$V$6),"Big &amp; Thin"),"Small &amp; Thin")</f>
        <v>Small &amp; Thin</v>
      </c>
      <c r="J112" s="11" t="s">
        <v>234</v>
      </c>
      <c r="K112" s="11" t="s">
        <v>766</v>
      </c>
      <c r="L112" s="14">
        <v>3476</v>
      </c>
      <c r="M112" s="12">
        <v>44410</v>
      </c>
      <c r="N112" s="13">
        <f t="shared" ca="1" si="1"/>
        <v>0.67945205479452053</v>
      </c>
    </row>
    <row r="113" spans="1:14" x14ac:dyDescent="0.25">
      <c r="A113" s="11">
        <v>1111</v>
      </c>
      <c r="B113" s="11" t="s">
        <v>21</v>
      </c>
      <c r="C113" s="11" t="s">
        <v>1016</v>
      </c>
      <c r="D113" s="11" t="s">
        <v>991</v>
      </c>
      <c r="E113" s="11" t="s">
        <v>955</v>
      </c>
      <c r="F113" s="11" t="s">
        <v>958</v>
      </c>
      <c r="G113" s="18">
        <v>3.286</v>
      </c>
      <c r="H113" s="19">
        <v>18</v>
      </c>
      <c r="I113" s="11" t="str" cm="1">
        <f t="array" ref="I113">_xlfn.IFNA(_xlfn.IFS(AND(G113&gt;=$R$6,H113&gt;=$V$6),"Big &amp; Fat", AND(G113&gt;=$R$6,H113&lt;$V$6),"Small &amp; Fat",AND(G113&lt;$R$6,H113&gt;=$V$6),"Big &amp; Thin"),"Small &amp; Thin")</f>
        <v>Small &amp; Thin</v>
      </c>
      <c r="J113" s="11" t="s">
        <v>170</v>
      </c>
      <c r="K113" s="11" t="s">
        <v>767</v>
      </c>
      <c r="L113" s="14">
        <v>2174</v>
      </c>
      <c r="M113" s="12">
        <v>44465</v>
      </c>
      <c r="N113" s="13">
        <f t="shared" ca="1" si="1"/>
        <v>0.52876712328767128</v>
      </c>
    </row>
    <row r="114" spans="1:14" x14ac:dyDescent="0.25">
      <c r="A114" s="11">
        <v>1112</v>
      </c>
      <c r="B114" s="11" t="s">
        <v>90</v>
      </c>
      <c r="C114" s="11" t="s">
        <v>1014</v>
      </c>
      <c r="D114" s="11" t="s">
        <v>966</v>
      </c>
      <c r="E114" s="11" t="s">
        <v>956</v>
      </c>
      <c r="F114" s="11" t="s">
        <v>958</v>
      </c>
      <c r="G114" s="18">
        <v>10.851000000000001</v>
      </c>
      <c r="H114" s="19">
        <v>29</v>
      </c>
      <c r="I114" s="11" t="str" cm="1">
        <f t="array" ref="I114">_xlfn.IFNA(_xlfn.IFS(AND(G114&gt;=$R$6,H114&gt;=$V$6),"Big &amp; Fat", AND(G114&gt;=$R$6,H114&lt;$V$6),"Small &amp; Fat",AND(G114&lt;$R$6,H114&gt;=$V$6),"Big &amp; Thin"),"Small &amp; Thin")</f>
        <v>Big &amp; Fat</v>
      </c>
      <c r="J114" s="11" t="s">
        <v>188</v>
      </c>
      <c r="K114" s="11" t="s">
        <v>768</v>
      </c>
      <c r="L114" s="14">
        <v>119</v>
      </c>
      <c r="M114" s="12">
        <v>42175</v>
      </c>
      <c r="N114" s="13">
        <f t="shared" ca="1" si="1"/>
        <v>6.8027397260273972</v>
      </c>
    </row>
    <row r="115" spans="1:14" x14ac:dyDescent="0.25">
      <c r="A115" s="11">
        <v>1113</v>
      </c>
      <c r="B115" s="11" t="s">
        <v>22</v>
      </c>
      <c r="C115" s="11" t="s">
        <v>990</v>
      </c>
      <c r="D115" s="11" t="s">
        <v>962</v>
      </c>
      <c r="E115" s="11" t="s">
        <v>955</v>
      </c>
      <c r="F115" s="11" t="s">
        <v>958</v>
      </c>
      <c r="G115" s="18">
        <v>8.4390000000000001</v>
      </c>
      <c r="H115" s="19">
        <v>24</v>
      </c>
      <c r="I115" s="11" t="str" cm="1">
        <f t="array" ref="I115">_xlfn.IFNA(_xlfn.IFS(AND(G115&gt;=$R$6,H115&gt;=$V$6),"Big &amp; Fat", AND(G115&gt;=$R$6,H115&lt;$V$6),"Small &amp; Fat",AND(G115&lt;$R$6,H115&gt;=$V$6),"Big &amp; Thin"),"Small &amp; Thin")</f>
        <v>Big &amp; Thin</v>
      </c>
      <c r="J115" s="11" t="s">
        <v>234</v>
      </c>
      <c r="K115" s="11" t="s">
        <v>769</v>
      </c>
      <c r="L115" s="14">
        <v>3338</v>
      </c>
      <c r="M115" s="12">
        <v>43390</v>
      </c>
      <c r="N115" s="13">
        <f t="shared" ca="1" si="1"/>
        <v>3.473972602739726</v>
      </c>
    </row>
    <row r="116" spans="1:14" x14ac:dyDescent="0.25">
      <c r="A116" s="11">
        <v>1114</v>
      </c>
      <c r="B116" s="11" t="s">
        <v>37</v>
      </c>
      <c r="C116" s="11" t="s">
        <v>1007</v>
      </c>
      <c r="D116" s="11" t="s">
        <v>974</v>
      </c>
      <c r="E116" s="11" t="s">
        <v>956</v>
      </c>
      <c r="F116" s="11" t="s">
        <v>958</v>
      </c>
      <c r="G116" s="18">
        <v>3.3740000000000001</v>
      </c>
      <c r="H116" s="19">
        <v>16</v>
      </c>
      <c r="I116" s="11" t="str" cm="1">
        <f t="array" ref="I116">_xlfn.IFNA(_xlfn.IFS(AND(G116&gt;=$R$6,H116&gt;=$V$6),"Big &amp; Fat", AND(G116&gt;=$R$6,H116&lt;$V$6),"Small &amp; Fat",AND(G116&lt;$R$6,H116&gt;=$V$6),"Big &amp; Thin"),"Small &amp; Thin")</f>
        <v>Small &amp; Thin</v>
      </c>
      <c r="J116" s="11" t="s">
        <v>214</v>
      </c>
      <c r="K116" s="11" t="s">
        <v>770</v>
      </c>
      <c r="L116" s="14">
        <v>1739</v>
      </c>
      <c r="M116" s="12">
        <v>41190</v>
      </c>
      <c r="N116" s="13">
        <f t="shared" ca="1" si="1"/>
        <v>9.5013698630136982</v>
      </c>
    </row>
    <row r="117" spans="1:14" x14ac:dyDescent="0.25">
      <c r="A117" s="11">
        <v>1115</v>
      </c>
      <c r="B117" s="11" t="s">
        <v>65</v>
      </c>
      <c r="C117" s="11" t="s">
        <v>1013</v>
      </c>
      <c r="D117" s="11" t="s">
        <v>966</v>
      </c>
      <c r="E117" s="11" t="s">
        <v>955</v>
      </c>
      <c r="F117" s="11" t="s">
        <v>957</v>
      </c>
      <c r="G117" s="18">
        <v>3.21</v>
      </c>
      <c r="H117" s="19">
        <v>15</v>
      </c>
      <c r="I117" s="11" t="str" cm="1">
        <f t="array" ref="I117">_xlfn.IFNA(_xlfn.IFS(AND(G117&gt;=$R$6,H117&gt;=$V$6),"Big &amp; Fat", AND(G117&gt;=$R$6,H117&lt;$V$6),"Small &amp; Fat",AND(G117&lt;$R$6,H117&gt;=$V$6),"Big &amp; Thin"),"Small &amp; Thin")</f>
        <v>Small &amp; Thin</v>
      </c>
      <c r="J117" s="11" t="s">
        <v>183</v>
      </c>
      <c r="K117" s="11" t="s">
        <v>771</v>
      </c>
      <c r="L117" s="14">
        <v>3930</v>
      </c>
      <c r="M117" s="12">
        <v>44268</v>
      </c>
      <c r="N117" s="13">
        <f t="shared" ca="1" si="1"/>
        <v>1.0684931506849316</v>
      </c>
    </row>
    <row r="118" spans="1:14" x14ac:dyDescent="0.25">
      <c r="A118" s="11">
        <v>1116</v>
      </c>
      <c r="B118" s="11" t="s">
        <v>107</v>
      </c>
      <c r="C118" s="11" t="s">
        <v>1011</v>
      </c>
      <c r="D118" s="11" t="s">
        <v>966</v>
      </c>
      <c r="E118" s="11" t="s">
        <v>955</v>
      </c>
      <c r="F118" s="11" t="s">
        <v>957</v>
      </c>
      <c r="G118" s="18">
        <v>7.8019999999999996</v>
      </c>
      <c r="H118" s="19">
        <v>19</v>
      </c>
      <c r="I118" s="11" t="str" cm="1">
        <f t="array" ref="I118">_xlfn.IFNA(_xlfn.IFS(AND(G118&gt;=$R$6,H118&gt;=$V$6),"Big &amp; Fat", AND(G118&gt;=$R$6,H118&lt;$V$6),"Small &amp; Fat",AND(G118&lt;$R$6,H118&gt;=$V$6),"Big &amp; Thin"),"Small &amp; Thin")</f>
        <v>Small &amp; Thin</v>
      </c>
      <c r="J118" s="11" t="s">
        <v>216</v>
      </c>
      <c r="K118" s="11" t="s">
        <v>772</v>
      </c>
      <c r="L118" s="14">
        <v>234</v>
      </c>
      <c r="M118" s="12">
        <v>42815</v>
      </c>
      <c r="N118" s="13">
        <f t="shared" ca="1" si="1"/>
        <v>5.0493150684931507</v>
      </c>
    </row>
    <row r="119" spans="1:14" x14ac:dyDescent="0.25">
      <c r="A119" s="11">
        <v>1117</v>
      </c>
      <c r="B119" s="11" t="s">
        <v>9</v>
      </c>
      <c r="C119" s="11" t="s">
        <v>963</v>
      </c>
      <c r="D119" s="11" t="s">
        <v>966</v>
      </c>
      <c r="E119" s="11" t="s">
        <v>955</v>
      </c>
      <c r="F119" s="11" t="s">
        <v>957</v>
      </c>
      <c r="G119" s="18">
        <v>5.7439999999999998</v>
      </c>
      <c r="H119" s="19">
        <v>25</v>
      </c>
      <c r="I119" s="11" t="str" cm="1">
        <f t="array" ref="I119">_xlfn.IFNA(_xlfn.IFS(AND(G119&gt;=$R$6,H119&gt;=$V$6),"Big &amp; Fat", AND(G119&gt;=$R$6,H119&lt;$V$6),"Small &amp; Fat",AND(G119&lt;$R$6,H119&gt;=$V$6),"Big &amp; Thin"),"Small &amp; Thin")</f>
        <v>Big &amp; Thin</v>
      </c>
      <c r="J119" s="11" t="s">
        <v>230</v>
      </c>
      <c r="K119" s="11" t="s">
        <v>468</v>
      </c>
      <c r="L119" s="14">
        <v>2528</v>
      </c>
      <c r="M119" s="12">
        <v>43011</v>
      </c>
      <c r="N119" s="13">
        <f t="shared" ca="1" si="1"/>
        <v>4.5123287671232877</v>
      </c>
    </row>
    <row r="120" spans="1:14" x14ac:dyDescent="0.25">
      <c r="A120" s="11">
        <v>1118</v>
      </c>
      <c r="B120" s="11" t="s">
        <v>142</v>
      </c>
      <c r="C120" s="11" t="s">
        <v>970</v>
      </c>
      <c r="D120" s="11" t="s">
        <v>996</v>
      </c>
      <c r="E120" s="11" t="s">
        <v>955</v>
      </c>
      <c r="F120" s="11" t="s">
        <v>958</v>
      </c>
      <c r="G120" s="18">
        <v>11.016999999999999</v>
      </c>
      <c r="H120" s="19">
        <v>30</v>
      </c>
      <c r="I120" s="11" t="str" cm="1">
        <f t="array" ref="I120">_xlfn.IFNA(_xlfn.IFS(AND(G120&gt;=$R$6,H120&gt;=$V$6),"Big &amp; Fat", AND(G120&gt;=$R$6,H120&lt;$V$6),"Small &amp; Fat",AND(G120&lt;$R$6,H120&gt;=$V$6),"Big &amp; Thin"),"Small &amp; Thin")</f>
        <v>Big &amp; Fat</v>
      </c>
      <c r="J120" s="11" t="s">
        <v>207</v>
      </c>
      <c r="K120" s="11" t="s">
        <v>773</v>
      </c>
      <c r="L120" s="14">
        <v>2743</v>
      </c>
      <c r="M120" s="12">
        <v>43486</v>
      </c>
      <c r="N120" s="13">
        <f t="shared" ca="1" si="1"/>
        <v>3.2109589041095892</v>
      </c>
    </row>
    <row r="121" spans="1:14" x14ac:dyDescent="0.25">
      <c r="A121" s="11">
        <v>1119</v>
      </c>
      <c r="B121" s="11" t="s">
        <v>135</v>
      </c>
      <c r="C121" s="11" t="s">
        <v>973</v>
      </c>
      <c r="D121" s="11" t="s">
        <v>974</v>
      </c>
      <c r="E121" s="11" t="s">
        <v>956</v>
      </c>
      <c r="F121" s="11" t="s">
        <v>957</v>
      </c>
      <c r="G121" s="18">
        <v>9.19</v>
      </c>
      <c r="H121" s="19">
        <v>23</v>
      </c>
      <c r="I121" s="11" t="str" cm="1">
        <f t="array" ref="I121">_xlfn.IFNA(_xlfn.IFS(AND(G121&gt;=$R$6,H121&gt;=$V$6),"Big &amp; Fat", AND(G121&gt;=$R$6,H121&lt;$V$6),"Small &amp; Fat",AND(G121&lt;$R$6,H121&gt;=$V$6),"Big &amp; Thin"),"Small &amp; Thin")</f>
        <v>Big &amp; Thin</v>
      </c>
      <c r="J121" s="11" t="s">
        <v>181</v>
      </c>
      <c r="K121" s="11" t="s">
        <v>649</v>
      </c>
      <c r="L121" s="14">
        <v>2401</v>
      </c>
      <c r="M121" s="12">
        <v>42861</v>
      </c>
      <c r="N121" s="13">
        <f t="shared" ca="1" si="1"/>
        <v>4.9232876712328766</v>
      </c>
    </row>
    <row r="122" spans="1:14" x14ac:dyDescent="0.25">
      <c r="A122" s="11">
        <v>1120</v>
      </c>
      <c r="B122" s="11" t="s">
        <v>114</v>
      </c>
      <c r="C122" s="11" t="s">
        <v>963</v>
      </c>
      <c r="D122" s="11" t="s">
        <v>998</v>
      </c>
      <c r="E122" s="11" t="s">
        <v>955</v>
      </c>
      <c r="F122" s="11" t="s">
        <v>958</v>
      </c>
      <c r="G122" s="18">
        <v>6.94</v>
      </c>
      <c r="H122" s="19">
        <v>27</v>
      </c>
      <c r="I122" s="11" t="str" cm="1">
        <f t="array" ref="I122">_xlfn.IFNA(_xlfn.IFS(AND(G122&gt;=$R$6,H122&gt;=$V$6),"Big &amp; Fat", AND(G122&gt;=$R$6,H122&lt;$V$6),"Small &amp; Fat",AND(G122&lt;$R$6,H122&gt;=$V$6),"Big &amp; Thin"),"Small &amp; Thin")</f>
        <v>Big &amp; Thin</v>
      </c>
      <c r="J122" s="11" t="s">
        <v>183</v>
      </c>
      <c r="K122" s="11" t="s">
        <v>774</v>
      </c>
      <c r="L122" s="14">
        <v>154</v>
      </c>
      <c r="M122" s="12">
        <v>43169</v>
      </c>
      <c r="N122" s="13">
        <f t="shared" ca="1" si="1"/>
        <v>4.0794520547945208</v>
      </c>
    </row>
    <row r="123" spans="1:14" x14ac:dyDescent="0.25">
      <c r="A123" s="11">
        <v>1121</v>
      </c>
      <c r="B123" s="11" t="s">
        <v>132</v>
      </c>
      <c r="C123" s="11" t="s">
        <v>1007</v>
      </c>
      <c r="D123" s="11" t="s">
        <v>964</v>
      </c>
      <c r="E123" s="11" t="s">
        <v>956</v>
      </c>
      <c r="F123" s="11" t="s">
        <v>958</v>
      </c>
      <c r="G123" s="18">
        <v>8.2629999999999999</v>
      </c>
      <c r="H123" s="19">
        <v>30</v>
      </c>
      <c r="I123" s="11" t="str" cm="1">
        <f t="array" ref="I123">_xlfn.IFNA(_xlfn.IFS(AND(G123&gt;=$R$6,H123&gt;=$V$6),"Big &amp; Fat", AND(G123&gt;=$R$6,H123&lt;$V$6),"Small &amp; Fat",AND(G123&lt;$R$6,H123&gt;=$V$6),"Big &amp; Thin"),"Small &amp; Thin")</f>
        <v>Big &amp; Thin</v>
      </c>
      <c r="J123" s="11" t="s">
        <v>188</v>
      </c>
      <c r="K123" s="11" t="s">
        <v>775</v>
      </c>
      <c r="L123" s="14">
        <v>1395</v>
      </c>
      <c r="M123" s="12">
        <v>43774</v>
      </c>
      <c r="N123" s="13">
        <f t="shared" ca="1" si="1"/>
        <v>2.4219178082191779</v>
      </c>
    </row>
    <row r="124" spans="1:14" x14ac:dyDescent="0.25">
      <c r="A124" s="11">
        <v>1122</v>
      </c>
      <c r="B124" s="11" t="s">
        <v>62</v>
      </c>
      <c r="C124" s="11" t="s">
        <v>969</v>
      </c>
      <c r="D124" s="11" t="s">
        <v>996</v>
      </c>
      <c r="E124" s="11" t="s">
        <v>955</v>
      </c>
      <c r="F124" s="11" t="s">
        <v>957</v>
      </c>
      <c r="G124" s="18">
        <v>6.2149999999999999</v>
      </c>
      <c r="H124" s="19">
        <v>25</v>
      </c>
      <c r="I124" s="11" t="str" cm="1">
        <f t="array" ref="I124">_xlfn.IFNA(_xlfn.IFS(AND(G124&gt;=$R$6,H124&gt;=$V$6),"Big &amp; Fat", AND(G124&gt;=$R$6,H124&lt;$V$6),"Small &amp; Fat",AND(G124&lt;$R$6,H124&gt;=$V$6),"Big &amp; Thin"),"Small &amp; Thin")</f>
        <v>Big &amp; Thin</v>
      </c>
      <c r="J124" s="11" t="s">
        <v>173</v>
      </c>
      <c r="K124" s="11" t="s">
        <v>776</v>
      </c>
      <c r="L124" s="14">
        <v>2603</v>
      </c>
      <c r="M124" s="12">
        <v>42659</v>
      </c>
      <c r="N124" s="13">
        <f t="shared" ca="1" si="1"/>
        <v>5.4767123287671229</v>
      </c>
    </row>
    <row r="125" spans="1:14" x14ac:dyDescent="0.25">
      <c r="A125" s="11">
        <v>1123</v>
      </c>
      <c r="B125" s="11" t="s">
        <v>64</v>
      </c>
      <c r="C125" s="11" t="s">
        <v>981</v>
      </c>
      <c r="D125" s="11" t="s">
        <v>979</v>
      </c>
      <c r="E125" s="11" t="s">
        <v>956</v>
      </c>
      <c r="F125" s="11" t="s">
        <v>957</v>
      </c>
      <c r="G125" s="18">
        <v>10.85</v>
      </c>
      <c r="H125" s="19">
        <v>28</v>
      </c>
      <c r="I125" s="11" t="str" cm="1">
        <f t="array" ref="I125">_xlfn.IFNA(_xlfn.IFS(AND(G125&gt;=$R$6,H125&gt;=$V$6),"Big &amp; Fat", AND(G125&gt;=$R$6,H125&lt;$V$6),"Small &amp; Fat",AND(G125&lt;$R$6,H125&gt;=$V$6),"Big &amp; Thin"),"Small &amp; Thin")</f>
        <v>Big &amp; Fat</v>
      </c>
      <c r="J125" s="11" t="s">
        <v>214</v>
      </c>
      <c r="K125" s="11" t="s">
        <v>777</v>
      </c>
      <c r="L125" s="14">
        <v>3612</v>
      </c>
      <c r="M125" s="12">
        <v>42645</v>
      </c>
      <c r="N125" s="13">
        <f t="shared" ca="1" si="1"/>
        <v>5.515068493150685</v>
      </c>
    </row>
    <row r="126" spans="1:14" x14ac:dyDescent="0.25">
      <c r="A126" s="11">
        <v>1124</v>
      </c>
      <c r="B126" s="11" t="s">
        <v>57</v>
      </c>
      <c r="C126" s="11" t="s">
        <v>1004</v>
      </c>
      <c r="D126" s="11" t="s">
        <v>966</v>
      </c>
      <c r="E126" s="11" t="s">
        <v>956</v>
      </c>
      <c r="F126" s="11" t="s">
        <v>958</v>
      </c>
      <c r="G126" s="18">
        <v>9.0760000000000005</v>
      </c>
      <c r="H126" s="19">
        <v>18</v>
      </c>
      <c r="I126" s="11" t="str" cm="1">
        <f t="array" ref="I126">_xlfn.IFNA(_xlfn.IFS(AND(G126&gt;=$R$6,H126&gt;=$V$6),"Big &amp; Fat", AND(G126&gt;=$R$6,H126&lt;$V$6),"Small &amp; Fat",AND(G126&lt;$R$6,H126&gt;=$V$6),"Big &amp; Thin"),"Small &amp; Thin")</f>
        <v>Small &amp; Thin</v>
      </c>
      <c r="J126" s="11" t="s">
        <v>205</v>
      </c>
      <c r="K126" s="11" t="s">
        <v>778</v>
      </c>
      <c r="L126" s="14">
        <v>776</v>
      </c>
      <c r="M126" s="12">
        <v>40573</v>
      </c>
      <c r="N126" s="13">
        <f t="shared" ca="1" si="1"/>
        <v>11.191780821917808</v>
      </c>
    </row>
    <row r="127" spans="1:14" x14ac:dyDescent="0.25">
      <c r="A127" s="11">
        <v>1125</v>
      </c>
      <c r="B127" s="11" t="s">
        <v>54</v>
      </c>
      <c r="C127" s="11" t="s">
        <v>967</v>
      </c>
      <c r="D127" s="11" t="s">
        <v>966</v>
      </c>
      <c r="E127" s="11" t="s">
        <v>955</v>
      </c>
      <c r="F127" s="11" t="s">
        <v>958</v>
      </c>
      <c r="G127" s="18">
        <v>8.8770000000000007</v>
      </c>
      <c r="H127" s="19">
        <v>17</v>
      </c>
      <c r="I127" s="11" t="str" cm="1">
        <f t="array" ref="I127">_xlfn.IFNA(_xlfn.IFS(AND(G127&gt;=$R$6,H127&gt;=$V$6),"Big &amp; Fat", AND(G127&gt;=$R$6,H127&lt;$V$6),"Small &amp; Fat",AND(G127&lt;$R$6,H127&gt;=$V$6),"Big &amp; Thin"),"Small &amp; Thin")</f>
        <v>Small &amp; Thin</v>
      </c>
      <c r="J127" s="11" t="s">
        <v>170</v>
      </c>
      <c r="K127" s="11" t="s">
        <v>779</v>
      </c>
      <c r="L127" s="14">
        <v>296</v>
      </c>
      <c r="M127" s="12">
        <v>40650</v>
      </c>
      <c r="N127" s="13">
        <f t="shared" ca="1" si="1"/>
        <v>10.980821917808219</v>
      </c>
    </row>
    <row r="128" spans="1:14" x14ac:dyDescent="0.25">
      <c r="A128" s="11">
        <v>1126</v>
      </c>
      <c r="B128" s="11" t="s">
        <v>149</v>
      </c>
      <c r="C128" s="11" t="s">
        <v>1010</v>
      </c>
      <c r="D128" s="11" t="s">
        <v>1020</v>
      </c>
      <c r="E128" s="11" t="s">
        <v>955</v>
      </c>
      <c r="F128" s="11" t="s">
        <v>958</v>
      </c>
      <c r="G128" s="18">
        <v>11.829000000000001</v>
      </c>
      <c r="H128" s="19">
        <v>28</v>
      </c>
      <c r="I128" s="11" t="str" cm="1">
        <f t="array" ref="I128">_xlfn.IFNA(_xlfn.IFS(AND(G128&gt;=$R$6,H128&gt;=$V$6),"Big &amp; Fat", AND(G128&gt;=$R$6,H128&lt;$V$6),"Small &amp; Fat",AND(G128&lt;$R$6,H128&gt;=$V$6),"Big &amp; Thin"),"Small &amp; Thin")</f>
        <v>Big &amp; Fat</v>
      </c>
      <c r="J128" s="11" t="s">
        <v>210</v>
      </c>
      <c r="K128" s="11" t="s">
        <v>780</v>
      </c>
      <c r="L128" s="14">
        <v>2502</v>
      </c>
      <c r="M128" s="12">
        <v>42974</v>
      </c>
      <c r="N128" s="13">
        <f t="shared" ca="1" si="1"/>
        <v>4.6136986301369864</v>
      </c>
    </row>
    <row r="129" spans="1:14" x14ac:dyDescent="0.25">
      <c r="A129" s="11">
        <v>1127</v>
      </c>
      <c r="B129" s="11" t="s">
        <v>111</v>
      </c>
      <c r="C129" s="11" t="s">
        <v>987</v>
      </c>
      <c r="D129" s="11" t="s">
        <v>991</v>
      </c>
      <c r="E129" s="11" t="s">
        <v>955</v>
      </c>
      <c r="F129" s="11" t="s">
        <v>957</v>
      </c>
      <c r="G129" s="18">
        <v>4.95</v>
      </c>
      <c r="H129" s="19">
        <v>25</v>
      </c>
      <c r="I129" s="11" t="str" cm="1">
        <f t="array" ref="I129">_xlfn.IFNA(_xlfn.IFS(AND(G129&gt;=$R$6,H129&gt;=$V$6),"Big &amp; Fat", AND(G129&gt;=$R$6,H129&lt;$V$6),"Small &amp; Fat",AND(G129&lt;$R$6,H129&gt;=$V$6),"Big &amp; Thin"),"Small &amp; Thin")</f>
        <v>Big &amp; Thin</v>
      </c>
      <c r="J129" s="11" t="s">
        <v>207</v>
      </c>
      <c r="K129" s="11" t="s">
        <v>781</v>
      </c>
      <c r="L129" s="14">
        <v>3375</v>
      </c>
      <c r="M129" s="12">
        <v>40733</v>
      </c>
      <c r="N129" s="13">
        <f t="shared" ca="1" si="1"/>
        <v>10.753424657534246</v>
      </c>
    </row>
    <row r="130" spans="1:14" x14ac:dyDescent="0.25">
      <c r="A130" s="11">
        <v>1128</v>
      </c>
      <c r="B130" s="11" t="s">
        <v>156</v>
      </c>
      <c r="C130" s="11" t="s">
        <v>1003</v>
      </c>
      <c r="D130" s="11" t="s">
        <v>974</v>
      </c>
      <c r="E130" s="11" t="s">
        <v>956</v>
      </c>
      <c r="F130" s="11" t="s">
        <v>958</v>
      </c>
      <c r="G130" s="18">
        <v>11.548999999999999</v>
      </c>
      <c r="H130" s="19">
        <v>17</v>
      </c>
      <c r="I130" s="11" t="str" cm="1">
        <f t="array" ref="I130">_xlfn.IFNA(_xlfn.IFS(AND(G130&gt;=$R$6,H130&gt;=$V$6),"Big &amp; Fat", AND(G130&gt;=$R$6,H130&lt;$V$6),"Small &amp; Fat",AND(G130&lt;$R$6,H130&gt;=$V$6),"Big &amp; Thin"),"Small &amp; Thin")</f>
        <v>Small &amp; Fat</v>
      </c>
      <c r="J130" s="11" t="s">
        <v>216</v>
      </c>
      <c r="K130" s="11" t="s">
        <v>782</v>
      </c>
      <c r="L130" s="14">
        <v>3559</v>
      </c>
      <c r="M130" s="12">
        <v>44396</v>
      </c>
      <c r="N130" s="13">
        <f t="shared" ca="1" si="1"/>
        <v>0.71780821917808224</v>
      </c>
    </row>
    <row r="131" spans="1:14" x14ac:dyDescent="0.25">
      <c r="A131" s="11">
        <v>1129</v>
      </c>
      <c r="B131" s="11" t="s">
        <v>22</v>
      </c>
      <c r="C131" s="11" t="s">
        <v>1007</v>
      </c>
      <c r="D131" s="11" t="s">
        <v>966</v>
      </c>
      <c r="E131" s="11" t="s">
        <v>955</v>
      </c>
      <c r="F131" s="11" t="s">
        <v>957</v>
      </c>
      <c r="G131" s="18">
        <v>7.3730000000000002</v>
      </c>
      <c r="H131" s="19">
        <v>19</v>
      </c>
      <c r="I131" s="11" t="str" cm="1">
        <f t="array" ref="I131">_xlfn.IFNA(_xlfn.IFS(AND(G131&gt;=$R$6,H131&gt;=$V$6),"Big &amp; Fat", AND(G131&gt;=$R$6,H131&lt;$V$6),"Small &amp; Fat",AND(G131&lt;$R$6,H131&gt;=$V$6),"Big &amp; Thin"),"Small &amp; Thin")</f>
        <v>Small &amp; Thin</v>
      </c>
      <c r="J131" s="11" t="s">
        <v>190</v>
      </c>
      <c r="K131" s="11" t="s">
        <v>469</v>
      </c>
      <c r="L131" s="14">
        <v>1050</v>
      </c>
      <c r="M131" s="12">
        <v>42421</v>
      </c>
      <c r="N131" s="13">
        <f t="shared" ref="N131:N194" ca="1" si="2">_xlfn.DAYS(TODAY(),M131)/365</f>
        <v>6.1287671232876715</v>
      </c>
    </row>
    <row r="132" spans="1:14" x14ac:dyDescent="0.25">
      <c r="A132" s="11">
        <v>1130</v>
      </c>
      <c r="B132" s="11" t="s">
        <v>38</v>
      </c>
      <c r="C132" s="11" t="s">
        <v>988</v>
      </c>
      <c r="D132" s="11" t="s">
        <v>966</v>
      </c>
      <c r="E132" s="11" t="s">
        <v>955</v>
      </c>
      <c r="F132" s="11" t="s">
        <v>958</v>
      </c>
      <c r="G132" s="18">
        <v>5.3369999999999997</v>
      </c>
      <c r="H132" s="19">
        <v>23</v>
      </c>
      <c r="I132" s="11" t="str" cm="1">
        <f t="array" ref="I132">_xlfn.IFNA(_xlfn.IFS(AND(G132&gt;=$R$6,H132&gt;=$V$6),"Big &amp; Fat", AND(G132&gt;=$R$6,H132&lt;$V$6),"Small &amp; Fat",AND(G132&lt;$R$6,H132&gt;=$V$6),"Big &amp; Thin"),"Small &amp; Thin")</f>
        <v>Big &amp; Thin</v>
      </c>
      <c r="J132" s="11" t="s">
        <v>207</v>
      </c>
      <c r="K132" s="11" t="s">
        <v>660</v>
      </c>
      <c r="L132" s="14">
        <v>2188</v>
      </c>
      <c r="M132" s="12">
        <v>43903</v>
      </c>
      <c r="N132" s="13">
        <f t="shared" ca="1" si="2"/>
        <v>2.0684931506849313</v>
      </c>
    </row>
    <row r="133" spans="1:14" x14ac:dyDescent="0.25">
      <c r="A133" s="11">
        <v>1131</v>
      </c>
      <c r="B133" s="11" t="s">
        <v>105</v>
      </c>
      <c r="C133" s="11" t="s">
        <v>978</v>
      </c>
      <c r="D133" s="11" t="s">
        <v>994</v>
      </c>
      <c r="E133" s="11" t="s">
        <v>955</v>
      </c>
      <c r="F133" s="11" t="s">
        <v>957</v>
      </c>
      <c r="G133" s="18">
        <v>3.2930000000000001</v>
      </c>
      <c r="H133" s="19">
        <v>17</v>
      </c>
      <c r="I133" s="11" t="str" cm="1">
        <f t="array" ref="I133">_xlfn.IFNA(_xlfn.IFS(AND(G133&gt;=$R$6,H133&gt;=$V$6),"Big &amp; Fat", AND(G133&gt;=$R$6,H133&lt;$V$6),"Small &amp; Fat",AND(G133&lt;$R$6,H133&gt;=$V$6),"Big &amp; Thin"),"Small &amp; Thin")</f>
        <v>Small &amp; Thin</v>
      </c>
      <c r="J133" s="11" t="s">
        <v>216</v>
      </c>
      <c r="K133" s="11" t="s">
        <v>783</v>
      </c>
      <c r="L133" s="14">
        <v>1176</v>
      </c>
      <c r="M133" s="12">
        <v>40813</v>
      </c>
      <c r="N133" s="13">
        <f t="shared" ca="1" si="2"/>
        <v>10.534246575342467</v>
      </c>
    </row>
    <row r="134" spans="1:14" x14ac:dyDescent="0.25">
      <c r="A134" s="11">
        <v>1132</v>
      </c>
      <c r="B134" s="11" t="s">
        <v>96</v>
      </c>
      <c r="C134" s="11" t="s">
        <v>1007</v>
      </c>
      <c r="D134" s="11" t="s">
        <v>966</v>
      </c>
      <c r="E134" s="11" t="s">
        <v>956</v>
      </c>
      <c r="F134" s="11" t="s">
        <v>957</v>
      </c>
      <c r="G134" s="18">
        <v>6.4450000000000003</v>
      </c>
      <c r="H134" s="19">
        <v>22</v>
      </c>
      <c r="I134" s="11" t="str" cm="1">
        <f t="array" ref="I134">_xlfn.IFNA(_xlfn.IFS(AND(G134&gt;=$R$6,H134&gt;=$V$6),"Big &amp; Fat", AND(G134&gt;=$R$6,H134&lt;$V$6),"Small &amp; Fat",AND(G134&lt;$R$6,H134&gt;=$V$6),"Big &amp; Thin"),"Small &amp; Thin")</f>
        <v>Big &amp; Thin</v>
      </c>
      <c r="J134" s="11" t="s">
        <v>216</v>
      </c>
      <c r="K134" s="11" t="s">
        <v>784</v>
      </c>
      <c r="L134" s="14">
        <v>1133</v>
      </c>
      <c r="M134" s="12">
        <v>42694</v>
      </c>
      <c r="N134" s="13">
        <f t="shared" ca="1" si="2"/>
        <v>5.3808219178082188</v>
      </c>
    </row>
    <row r="135" spans="1:14" x14ac:dyDescent="0.25">
      <c r="A135" s="11">
        <v>1133</v>
      </c>
      <c r="B135" s="11" t="s">
        <v>126</v>
      </c>
      <c r="C135" s="11" t="s">
        <v>1009</v>
      </c>
      <c r="D135" s="11" t="s">
        <v>998</v>
      </c>
      <c r="E135" s="11" t="s">
        <v>956</v>
      </c>
      <c r="F135" s="11" t="s">
        <v>957</v>
      </c>
      <c r="G135" s="18">
        <v>9.6280000000000001</v>
      </c>
      <c r="H135" s="19">
        <v>27</v>
      </c>
      <c r="I135" s="11" t="str" cm="1">
        <f t="array" ref="I135">_xlfn.IFNA(_xlfn.IFS(AND(G135&gt;=$R$6,H135&gt;=$V$6),"Big &amp; Fat", AND(G135&gt;=$R$6,H135&lt;$V$6),"Small &amp; Fat",AND(G135&lt;$R$6,H135&gt;=$V$6),"Big &amp; Thin"),"Small &amp; Thin")</f>
        <v>Big &amp; Thin</v>
      </c>
      <c r="J135" s="11" t="s">
        <v>197</v>
      </c>
      <c r="K135" s="11" t="s">
        <v>785</v>
      </c>
      <c r="L135" s="14">
        <v>2099</v>
      </c>
      <c r="M135" s="12">
        <v>43530</v>
      </c>
      <c r="N135" s="13">
        <f t="shared" ca="1" si="2"/>
        <v>3.0904109589041098</v>
      </c>
    </row>
    <row r="136" spans="1:14" x14ac:dyDescent="0.25">
      <c r="A136" s="11">
        <v>1134</v>
      </c>
      <c r="B136" s="11" t="s">
        <v>74</v>
      </c>
      <c r="C136" s="11" t="s">
        <v>976</v>
      </c>
      <c r="D136" s="11" t="s">
        <v>974</v>
      </c>
      <c r="E136" s="11" t="s">
        <v>955</v>
      </c>
      <c r="F136" s="11" t="s">
        <v>957</v>
      </c>
      <c r="G136" s="18">
        <v>4.1630000000000003</v>
      </c>
      <c r="H136" s="19">
        <v>20</v>
      </c>
      <c r="I136" s="11" t="str" cm="1">
        <f t="array" ref="I136">_xlfn.IFNA(_xlfn.IFS(AND(G136&gt;=$R$6,H136&gt;=$V$6),"Big &amp; Fat", AND(G136&gt;=$R$6,H136&lt;$V$6),"Small &amp; Fat",AND(G136&lt;$R$6,H136&gt;=$V$6),"Big &amp; Thin"),"Small &amp; Thin")</f>
        <v>Big &amp; Thin</v>
      </c>
      <c r="J136" s="11" t="s">
        <v>170</v>
      </c>
      <c r="K136" s="11" t="s">
        <v>786</v>
      </c>
      <c r="L136" s="14">
        <v>221</v>
      </c>
      <c r="M136" s="12">
        <v>40879</v>
      </c>
      <c r="N136" s="13">
        <f t="shared" ca="1" si="2"/>
        <v>10.353424657534246</v>
      </c>
    </row>
    <row r="137" spans="1:14" x14ac:dyDescent="0.25">
      <c r="A137" s="11">
        <v>1135</v>
      </c>
      <c r="B137" s="11" t="s">
        <v>47</v>
      </c>
      <c r="C137" s="11" t="s">
        <v>980</v>
      </c>
      <c r="D137" s="11" t="s">
        <v>966</v>
      </c>
      <c r="E137" s="11" t="s">
        <v>955</v>
      </c>
      <c r="F137" s="11" t="s">
        <v>958</v>
      </c>
      <c r="G137" s="18">
        <v>9.3309999999999995</v>
      </c>
      <c r="H137" s="19">
        <v>26</v>
      </c>
      <c r="I137" s="11" t="str" cm="1">
        <f t="array" ref="I137">_xlfn.IFNA(_xlfn.IFS(AND(G137&gt;=$R$6,H137&gt;=$V$6),"Big &amp; Fat", AND(G137&gt;=$R$6,H137&lt;$V$6),"Small &amp; Fat",AND(G137&lt;$R$6,H137&gt;=$V$6),"Big &amp; Thin"),"Small &amp; Thin")</f>
        <v>Big &amp; Thin</v>
      </c>
      <c r="J137" s="11" t="s">
        <v>226</v>
      </c>
      <c r="K137" s="11" t="s">
        <v>787</v>
      </c>
      <c r="L137" s="14">
        <v>2991</v>
      </c>
      <c r="M137" s="12">
        <v>40677</v>
      </c>
      <c r="N137" s="13">
        <f t="shared" ca="1" si="2"/>
        <v>10.906849315068493</v>
      </c>
    </row>
    <row r="138" spans="1:14" x14ac:dyDescent="0.25">
      <c r="A138" s="11">
        <v>1136</v>
      </c>
      <c r="B138" s="11" t="s">
        <v>105</v>
      </c>
      <c r="C138" s="11" t="s">
        <v>968</v>
      </c>
      <c r="D138" s="11" t="s">
        <v>966</v>
      </c>
      <c r="E138" s="11" t="s">
        <v>956</v>
      </c>
      <c r="F138" s="11" t="s">
        <v>958</v>
      </c>
      <c r="G138" s="18">
        <v>8.2870000000000008</v>
      </c>
      <c r="H138" s="19">
        <v>29</v>
      </c>
      <c r="I138" s="11" t="str" cm="1">
        <f t="array" ref="I138">_xlfn.IFNA(_xlfn.IFS(AND(G138&gt;=$R$6,H138&gt;=$V$6),"Big &amp; Fat", AND(G138&gt;=$R$6,H138&lt;$V$6),"Small &amp; Fat",AND(G138&lt;$R$6,H138&gt;=$V$6),"Big &amp; Thin"),"Small &amp; Thin")</f>
        <v>Big &amp; Thin</v>
      </c>
      <c r="J138" s="11" t="s">
        <v>197</v>
      </c>
      <c r="K138" s="11" t="s">
        <v>788</v>
      </c>
      <c r="L138" s="14">
        <v>3216</v>
      </c>
      <c r="M138" s="12">
        <v>44362</v>
      </c>
      <c r="N138" s="13">
        <f t="shared" ca="1" si="2"/>
        <v>0.81095890410958904</v>
      </c>
    </row>
    <row r="139" spans="1:14" x14ac:dyDescent="0.25">
      <c r="A139" s="11">
        <v>1137</v>
      </c>
      <c r="B139" s="11" t="s">
        <v>15</v>
      </c>
      <c r="C139" s="11" t="s">
        <v>983</v>
      </c>
      <c r="D139" s="11" t="s">
        <v>994</v>
      </c>
      <c r="E139" s="11" t="s">
        <v>956</v>
      </c>
      <c r="F139" s="11" t="s">
        <v>957</v>
      </c>
      <c r="G139" s="18">
        <v>8.4499999999999993</v>
      </c>
      <c r="H139" s="19">
        <v>22</v>
      </c>
      <c r="I139" s="11" t="str" cm="1">
        <f t="array" ref="I139">_xlfn.IFNA(_xlfn.IFS(AND(G139&gt;=$R$6,H139&gt;=$V$6),"Big &amp; Fat", AND(G139&gt;=$R$6,H139&lt;$V$6),"Small &amp; Fat",AND(G139&lt;$R$6,H139&gt;=$V$6),"Big &amp; Thin"),"Small &amp; Thin")</f>
        <v>Big &amp; Thin</v>
      </c>
      <c r="J139" s="11" t="s">
        <v>177</v>
      </c>
      <c r="K139" s="11" t="s">
        <v>789</v>
      </c>
      <c r="L139" s="14">
        <v>1514</v>
      </c>
      <c r="M139" s="12">
        <v>41576</v>
      </c>
      <c r="N139" s="13">
        <f t="shared" ca="1" si="2"/>
        <v>8.4438356164383563</v>
      </c>
    </row>
    <row r="140" spans="1:14" x14ac:dyDescent="0.25">
      <c r="A140" s="11">
        <v>1138</v>
      </c>
      <c r="B140" s="11" t="s">
        <v>105</v>
      </c>
      <c r="C140" s="11" t="s">
        <v>1002</v>
      </c>
      <c r="D140" s="11" t="s">
        <v>966</v>
      </c>
      <c r="E140" s="11" t="s">
        <v>956</v>
      </c>
      <c r="F140" s="11" t="s">
        <v>958</v>
      </c>
      <c r="G140" s="18">
        <v>9.1020000000000003</v>
      </c>
      <c r="H140" s="19">
        <v>22</v>
      </c>
      <c r="I140" s="11" t="str" cm="1">
        <f t="array" ref="I140">_xlfn.IFNA(_xlfn.IFS(AND(G140&gt;=$R$6,H140&gt;=$V$6),"Big &amp; Fat", AND(G140&gt;=$R$6,H140&lt;$V$6),"Small &amp; Fat",AND(G140&lt;$R$6,H140&gt;=$V$6),"Big &amp; Thin"),"Small &amp; Thin")</f>
        <v>Big &amp; Thin</v>
      </c>
      <c r="J140" s="11" t="s">
        <v>203</v>
      </c>
      <c r="K140" s="11" t="s">
        <v>790</v>
      </c>
      <c r="L140" s="14">
        <v>1345</v>
      </c>
      <c r="M140" s="12">
        <v>42829</v>
      </c>
      <c r="N140" s="13">
        <f t="shared" ca="1" si="2"/>
        <v>5.0109589041095894</v>
      </c>
    </row>
    <row r="141" spans="1:14" x14ac:dyDescent="0.25">
      <c r="A141" s="11">
        <v>1139</v>
      </c>
      <c r="B141" s="11" t="s">
        <v>130</v>
      </c>
      <c r="C141" s="11" t="s">
        <v>1019</v>
      </c>
      <c r="D141" s="11" t="s">
        <v>996</v>
      </c>
      <c r="E141" s="11" t="s">
        <v>956</v>
      </c>
      <c r="F141" s="11" t="s">
        <v>958</v>
      </c>
      <c r="G141" s="18">
        <v>7.867</v>
      </c>
      <c r="H141" s="19">
        <v>27</v>
      </c>
      <c r="I141" s="11" t="str" cm="1">
        <f t="array" ref="I141">_xlfn.IFNA(_xlfn.IFS(AND(G141&gt;=$R$6,H141&gt;=$V$6),"Big &amp; Fat", AND(G141&gt;=$R$6,H141&lt;$V$6),"Small &amp; Fat",AND(G141&lt;$R$6,H141&gt;=$V$6),"Big &amp; Thin"),"Small &amp; Thin")</f>
        <v>Big &amp; Thin</v>
      </c>
      <c r="J141" s="11" t="s">
        <v>186</v>
      </c>
      <c r="K141" s="11" t="s">
        <v>791</v>
      </c>
      <c r="L141" s="14">
        <v>1720</v>
      </c>
      <c r="M141" s="12">
        <v>42002</v>
      </c>
      <c r="N141" s="13">
        <f t="shared" ca="1" si="2"/>
        <v>7.2767123287671236</v>
      </c>
    </row>
    <row r="142" spans="1:14" x14ac:dyDescent="0.25">
      <c r="A142" s="11">
        <v>1140</v>
      </c>
      <c r="B142" s="11" t="s">
        <v>67</v>
      </c>
      <c r="C142" s="11" t="s">
        <v>1014</v>
      </c>
      <c r="D142" s="11" t="s">
        <v>991</v>
      </c>
      <c r="E142" s="11" t="s">
        <v>955</v>
      </c>
      <c r="F142" s="11" t="s">
        <v>957</v>
      </c>
      <c r="G142" s="18">
        <v>3.3820000000000001</v>
      </c>
      <c r="H142" s="19">
        <v>26</v>
      </c>
      <c r="I142" s="11" t="str" cm="1">
        <f t="array" ref="I142">_xlfn.IFNA(_xlfn.IFS(AND(G142&gt;=$R$6,H142&gt;=$V$6),"Big &amp; Fat", AND(G142&gt;=$R$6,H142&lt;$V$6),"Small &amp; Fat",AND(G142&lt;$R$6,H142&gt;=$V$6),"Big &amp; Thin"),"Small &amp; Thin")</f>
        <v>Big &amp; Thin</v>
      </c>
      <c r="J142" s="11" t="s">
        <v>203</v>
      </c>
      <c r="K142" s="11" t="s">
        <v>476</v>
      </c>
      <c r="L142" s="14">
        <v>220</v>
      </c>
      <c r="M142" s="12">
        <v>42952</v>
      </c>
      <c r="N142" s="13">
        <f t="shared" ca="1" si="2"/>
        <v>4.6739726027397257</v>
      </c>
    </row>
    <row r="143" spans="1:14" x14ac:dyDescent="0.25">
      <c r="A143" s="11">
        <v>1141</v>
      </c>
      <c r="B143" s="11" t="s">
        <v>112</v>
      </c>
      <c r="C143" s="11" t="s">
        <v>1011</v>
      </c>
      <c r="D143" s="11" t="s">
        <v>1020</v>
      </c>
      <c r="E143" s="11" t="s">
        <v>955</v>
      </c>
      <c r="F143" s="11" t="s">
        <v>958</v>
      </c>
      <c r="G143" s="18">
        <v>6.4829999999999997</v>
      </c>
      <c r="H143" s="19">
        <v>20</v>
      </c>
      <c r="I143" s="11" t="str" cm="1">
        <f t="array" ref="I143">_xlfn.IFNA(_xlfn.IFS(AND(G143&gt;=$R$6,H143&gt;=$V$6),"Big &amp; Fat", AND(G143&gt;=$R$6,H143&lt;$V$6),"Small &amp; Fat",AND(G143&lt;$R$6,H143&gt;=$V$6),"Big &amp; Thin"),"Small &amp; Thin")</f>
        <v>Big &amp; Thin</v>
      </c>
      <c r="J143" s="11" t="s">
        <v>226</v>
      </c>
      <c r="K143" s="11" t="s">
        <v>792</v>
      </c>
      <c r="L143" s="14">
        <v>284</v>
      </c>
      <c r="M143" s="12">
        <v>44141</v>
      </c>
      <c r="N143" s="13">
        <f t="shared" ca="1" si="2"/>
        <v>1.4164383561643836</v>
      </c>
    </row>
    <row r="144" spans="1:14" x14ac:dyDescent="0.25">
      <c r="A144" s="11">
        <v>1142</v>
      </c>
      <c r="B144" s="11" t="s">
        <v>66</v>
      </c>
      <c r="C144" s="11" t="s">
        <v>976</v>
      </c>
      <c r="D144" s="11" t="s">
        <v>1015</v>
      </c>
      <c r="E144" s="11" t="s">
        <v>955</v>
      </c>
      <c r="F144" s="11" t="s">
        <v>957</v>
      </c>
      <c r="G144" s="18">
        <v>3.6890000000000001</v>
      </c>
      <c r="H144" s="19">
        <v>19</v>
      </c>
      <c r="I144" s="11" t="str" cm="1">
        <f t="array" ref="I144">_xlfn.IFNA(_xlfn.IFS(AND(G144&gt;=$R$6,H144&gt;=$V$6),"Big &amp; Fat", AND(G144&gt;=$R$6,H144&lt;$V$6),"Small &amp; Fat",AND(G144&lt;$R$6,H144&gt;=$V$6),"Big &amp; Thin"),"Small &amp; Thin")</f>
        <v>Small &amp; Thin</v>
      </c>
      <c r="J144" s="11" t="s">
        <v>170</v>
      </c>
      <c r="K144" s="11" t="s">
        <v>793</v>
      </c>
      <c r="L144" s="14">
        <v>722</v>
      </c>
      <c r="M144" s="12">
        <v>41627</v>
      </c>
      <c r="N144" s="13">
        <f t="shared" ca="1" si="2"/>
        <v>8.3041095890410954</v>
      </c>
    </row>
    <row r="145" spans="1:14" x14ac:dyDescent="0.25">
      <c r="A145" s="11">
        <v>1143</v>
      </c>
      <c r="B145" s="11" t="s">
        <v>151</v>
      </c>
      <c r="C145" s="11" t="s">
        <v>973</v>
      </c>
      <c r="D145" s="11" t="s">
        <v>974</v>
      </c>
      <c r="E145" s="11" t="s">
        <v>956</v>
      </c>
      <c r="F145" s="11" t="s">
        <v>958</v>
      </c>
      <c r="G145" s="18">
        <v>9.0920000000000005</v>
      </c>
      <c r="H145" s="19">
        <v>28</v>
      </c>
      <c r="I145" s="11" t="str" cm="1">
        <f t="array" ref="I145">_xlfn.IFNA(_xlfn.IFS(AND(G145&gt;=$R$6,H145&gt;=$V$6),"Big &amp; Fat", AND(G145&gt;=$R$6,H145&lt;$V$6),"Small &amp; Fat",AND(G145&lt;$R$6,H145&gt;=$V$6),"Big &amp; Thin"),"Small &amp; Thin")</f>
        <v>Big &amp; Thin</v>
      </c>
      <c r="J145" s="11" t="s">
        <v>214</v>
      </c>
      <c r="K145" s="11" t="s">
        <v>794</v>
      </c>
      <c r="L145" s="14">
        <v>3738</v>
      </c>
      <c r="M145" s="12">
        <v>42857</v>
      </c>
      <c r="N145" s="13">
        <f t="shared" ca="1" si="2"/>
        <v>4.934246575342466</v>
      </c>
    </row>
    <row r="146" spans="1:14" x14ac:dyDescent="0.25">
      <c r="A146" s="11">
        <v>1144</v>
      </c>
      <c r="B146" s="11" t="s">
        <v>73</v>
      </c>
      <c r="C146" s="11" t="s">
        <v>1019</v>
      </c>
      <c r="D146" s="11" t="s">
        <v>982</v>
      </c>
      <c r="E146" s="11" t="s">
        <v>956</v>
      </c>
      <c r="F146" s="11" t="s">
        <v>957</v>
      </c>
      <c r="G146" s="18">
        <v>2.3969999999999998</v>
      </c>
      <c r="H146" s="19">
        <v>17</v>
      </c>
      <c r="I146" s="11" t="str" cm="1">
        <f t="array" ref="I146">_xlfn.IFNA(_xlfn.IFS(AND(G146&gt;=$R$6,H146&gt;=$V$6),"Big &amp; Fat", AND(G146&gt;=$R$6,H146&lt;$V$6),"Small &amp; Fat",AND(G146&lt;$R$6,H146&gt;=$V$6),"Big &amp; Thin"),"Small &amp; Thin")</f>
        <v>Small &amp; Thin</v>
      </c>
      <c r="J146" s="11" t="s">
        <v>193</v>
      </c>
      <c r="K146" s="11" t="s">
        <v>795</v>
      </c>
      <c r="L146" s="14">
        <v>1900</v>
      </c>
      <c r="M146" s="12">
        <v>43393</v>
      </c>
      <c r="N146" s="13">
        <f t="shared" ca="1" si="2"/>
        <v>3.4657534246575343</v>
      </c>
    </row>
    <row r="147" spans="1:14" x14ac:dyDescent="0.25">
      <c r="A147" s="11">
        <v>1145</v>
      </c>
      <c r="B147" s="11" t="s">
        <v>76</v>
      </c>
      <c r="C147" s="11" t="s">
        <v>967</v>
      </c>
      <c r="D147" s="11" t="s">
        <v>966</v>
      </c>
      <c r="E147" s="11" t="s">
        <v>955</v>
      </c>
      <c r="F147" s="11" t="s">
        <v>958</v>
      </c>
      <c r="G147" s="18">
        <v>6.319</v>
      </c>
      <c r="H147" s="19">
        <v>26</v>
      </c>
      <c r="I147" s="11" t="str" cm="1">
        <f t="array" ref="I147">_xlfn.IFNA(_xlfn.IFS(AND(G147&gt;=$R$6,H147&gt;=$V$6),"Big &amp; Fat", AND(G147&gt;=$R$6,H147&lt;$V$6),"Small &amp; Fat",AND(G147&lt;$R$6,H147&gt;=$V$6),"Big &amp; Thin"),"Small &amp; Thin")</f>
        <v>Big &amp; Thin</v>
      </c>
      <c r="J147" s="11" t="s">
        <v>200</v>
      </c>
      <c r="K147" s="11" t="s">
        <v>796</v>
      </c>
      <c r="L147" s="14">
        <v>326</v>
      </c>
      <c r="M147" s="12">
        <v>40578</v>
      </c>
      <c r="N147" s="13">
        <f t="shared" ca="1" si="2"/>
        <v>11.178082191780822</v>
      </c>
    </row>
    <row r="148" spans="1:14" x14ac:dyDescent="0.25">
      <c r="A148" s="11">
        <v>1146</v>
      </c>
      <c r="B148" s="11" t="s">
        <v>46</v>
      </c>
      <c r="C148" s="11" t="s">
        <v>975</v>
      </c>
      <c r="D148" s="11" t="s">
        <v>966</v>
      </c>
      <c r="E148" s="11" t="s">
        <v>956</v>
      </c>
      <c r="F148" s="11" t="s">
        <v>958</v>
      </c>
      <c r="G148" s="18">
        <v>2.992</v>
      </c>
      <c r="H148" s="19">
        <v>30</v>
      </c>
      <c r="I148" s="11" t="str" cm="1">
        <f t="array" ref="I148">_xlfn.IFNA(_xlfn.IFS(AND(G148&gt;=$R$6,H148&gt;=$V$6),"Big &amp; Fat", AND(G148&gt;=$R$6,H148&lt;$V$6),"Small &amp; Fat",AND(G148&lt;$R$6,H148&gt;=$V$6),"Big &amp; Thin"),"Small &amp; Thin")</f>
        <v>Big &amp; Thin</v>
      </c>
      <c r="J148" s="11" t="s">
        <v>218</v>
      </c>
      <c r="K148" s="11" t="s">
        <v>797</v>
      </c>
      <c r="L148" s="14">
        <v>935</v>
      </c>
      <c r="M148" s="12">
        <v>44130</v>
      </c>
      <c r="N148" s="13">
        <f t="shared" ca="1" si="2"/>
        <v>1.4465753424657535</v>
      </c>
    </row>
    <row r="149" spans="1:14" x14ac:dyDescent="0.25">
      <c r="A149" s="11">
        <v>1147</v>
      </c>
      <c r="B149" s="11" t="s">
        <v>152</v>
      </c>
      <c r="C149" s="11" t="s">
        <v>1013</v>
      </c>
      <c r="D149" s="11" t="s">
        <v>966</v>
      </c>
      <c r="E149" s="11" t="s">
        <v>955</v>
      </c>
      <c r="F149" s="11" t="s">
        <v>958</v>
      </c>
      <c r="G149" s="18">
        <v>8.4710000000000001</v>
      </c>
      <c r="H149" s="19">
        <v>30</v>
      </c>
      <c r="I149" s="11" t="str" cm="1">
        <f t="array" ref="I149">_xlfn.IFNA(_xlfn.IFS(AND(G149&gt;=$R$6,H149&gt;=$V$6),"Big &amp; Fat", AND(G149&gt;=$R$6,H149&lt;$V$6),"Small &amp; Fat",AND(G149&lt;$R$6,H149&gt;=$V$6),"Big &amp; Thin"),"Small &amp; Thin")</f>
        <v>Big &amp; Thin</v>
      </c>
      <c r="J149" s="11" t="s">
        <v>216</v>
      </c>
      <c r="K149" s="11" t="s">
        <v>798</v>
      </c>
      <c r="L149" s="14">
        <v>1421</v>
      </c>
      <c r="M149" s="12">
        <v>40238</v>
      </c>
      <c r="N149" s="13">
        <f t="shared" ca="1" si="2"/>
        <v>12.109589041095891</v>
      </c>
    </row>
    <row r="150" spans="1:14" x14ac:dyDescent="0.25">
      <c r="A150" s="11">
        <v>1148</v>
      </c>
      <c r="B150" s="11" t="s">
        <v>91</v>
      </c>
      <c r="C150" s="11" t="s">
        <v>988</v>
      </c>
      <c r="D150" s="11" t="s">
        <v>991</v>
      </c>
      <c r="E150" s="11" t="s">
        <v>955</v>
      </c>
      <c r="F150" s="11" t="s">
        <v>957</v>
      </c>
      <c r="G150" s="18">
        <v>2.6659999999999999</v>
      </c>
      <c r="H150" s="19">
        <v>25</v>
      </c>
      <c r="I150" s="11" t="str" cm="1">
        <f t="array" ref="I150">_xlfn.IFNA(_xlfn.IFS(AND(G150&gt;=$R$6,H150&gt;=$V$6),"Big &amp; Fat", AND(G150&gt;=$R$6,H150&lt;$V$6),"Small &amp; Fat",AND(G150&lt;$R$6,H150&gt;=$V$6),"Big &amp; Thin"),"Small &amp; Thin")</f>
        <v>Big &amp; Thin</v>
      </c>
      <c r="J150" s="11" t="s">
        <v>168</v>
      </c>
      <c r="K150" s="11" t="s">
        <v>799</v>
      </c>
      <c r="L150" s="14">
        <v>3951</v>
      </c>
      <c r="M150" s="12">
        <v>44505</v>
      </c>
      <c r="N150" s="13">
        <f t="shared" ca="1" si="2"/>
        <v>0.41917808219178082</v>
      </c>
    </row>
    <row r="151" spans="1:14" x14ac:dyDescent="0.25">
      <c r="A151" s="11">
        <v>1149</v>
      </c>
      <c r="B151" s="11" t="s">
        <v>77</v>
      </c>
      <c r="C151" s="11" t="s">
        <v>1002</v>
      </c>
      <c r="D151" s="11" t="s">
        <v>966</v>
      </c>
      <c r="E151" s="11" t="s">
        <v>955</v>
      </c>
      <c r="F151" s="11" t="s">
        <v>957</v>
      </c>
      <c r="G151" s="18">
        <v>8.3360000000000003</v>
      </c>
      <c r="H151" s="19">
        <v>17</v>
      </c>
      <c r="I151" s="11" t="str" cm="1">
        <f t="array" ref="I151">_xlfn.IFNA(_xlfn.IFS(AND(G151&gt;=$R$6,H151&gt;=$V$6),"Big &amp; Fat", AND(G151&gt;=$R$6,H151&lt;$V$6),"Small &amp; Fat",AND(G151&lt;$R$6,H151&gt;=$V$6),"Big &amp; Thin"),"Small &amp; Thin")</f>
        <v>Small &amp; Thin</v>
      </c>
      <c r="J151" s="11" t="s">
        <v>216</v>
      </c>
      <c r="K151" s="11" t="s">
        <v>800</v>
      </c>
      <c r="L151" s="14">
        <v>1149</v>
      </c>
      <c r="M151" s="12">
        <v>40260</v>
      </c>
      <c r="N151" s="13">
        <f t="shared" ca="1" si="2"/>
        <v>12.049315068493151</v>
      </c>
    </row>
    <row r="152" spans="1:14" x14ac:dyDescent="0.25">
      <c r="A152" s="11">
        <v>1150</v>
      </c>
      <c r="B152" s="11" t="s">
        <v>86</v>
      </c>
      <c r="C152" s="11" t="s">
        <v>985</v>
      </c>
      <c r="D152" s="11" t="s">
        <v>994</v>
      </c>
      <c r="E152" s="11" t="s">
        <v>956</v>
      </c>
      <c r="F152" s="11" t="s">
        <v>957</v>
      </c>
      <c r="G152" s="18">
        <v>11.4</v>
      </c>
      <c r="H152" s="19">
        <v>18</v>
      </c>
      <c r="I152" s="11" t="str" cm="1">
        <f t="array" ref="I152">_xlfn.IFNA(_xlfn.IFS(AND(G152&gt;=$R$6,H152&gt;=$V$6),"Big &amp; Fat", AND(G152&gt;=$R$6,H152&lt;$V$6),"Small &amp; Fat",AND(G152&lt;$R$6,H152&gt;=$V$6),"Big &amp; Thin"),"Small &amp; Thin")</f>
        <v>Small &amp; Fat</v>
      </c>
      <c r="J152" s="11" t="s">
        <v>232</v>
      </c>
      <c r="K152" s="11" t="s">
        <v>801</v>
      </c>
      <c r="L152" s="14">
        <v>2725</v>
      </c>
      <c r="M152" s="12">
        <v>41208</v>
      </c>
      <c r="N152" s="13">
        <f t="shared" ca="1" si="2"/>
        <v>9.4520547945205475</v>
      </c>
    </row>
    <row r="153" spans="1:14" x14ac:dyDescent="0.25">
      <c r="A153" s="11">
        <v>1151</v>
      </c>
      <c r="B153" s="11" t="s">
        <v>56</v>
      </c>
      <c r="C153" s="11" t="s">
        <v>1018</v>
      </c>
      <c r="D153" s="11" t="s">
        <v>966</v>
      </c>
      <c r="E153" s="11" t="s">
        <v>956</v>
      </c>
      <c r="F153" s="11" t="s">
        <v>958</v>
      </c>
      <c r="G153" s="18">
        <v>4.95</v>
      </c>
      <c r="H153" s="19">
        <v>28</v>
      </c>
      <c r="I153" s="11" t="str" cm="1">
        <f t="array" ref="I153">_xlfn.IFNA(_xlfn.IFS(AND(G153&gt;=$R$6,H153&gt;=$V$6),"Big &amp; Fat", AND(G153&gt;=$R$6,H153&lt;$V$6),"Small &amp; Fat",AND(G153&lt;$R$6,H153&gt;=$V$6),"Big &amp; Thin"),"Small &amp; Thin")</f>
        <v>Big &amp; Thin</v>
      </c>
      <c r="J153" s="11" t="s">
        <v>232</v>
      </c>
      <c r="K153" s="11" t="s">
        <v>802</v>
      </c>
      <c r="L153" s="14">
        <v>3618</v>
      </c>
      <c r="M153" s="12">
        <v>44194</v>
      </c>
      <c r="N153" s="13">
        <f t="shared" ca="1" si="2"/>
        <v>1.2712328767123289</v>
      </c>
    </row>
    <row r="154" spans="1:14" x14ac:dyDescent="0.25">
      <c r="A154" s="11">
        <v>1152</v>
      </c>
      <c r="B154" s="11" t="s">
        <v>116</v>
      </c>
      <c r="C154" s="11" t="s">
        <v>981</v>
      </c>
      <c r="D154" s="11" t="s">
        <v>977</v>
      </c>
      <c r="E154" s="11" t="s">
        <v>955</v>
      </c>
      <c r="F154" s="11" t="s">
        <v>958</v>
      </c>
      <c r="G154" s="18">
        <v>5.5590000000000002</v>
      </c>
      <c r="H154" s="19">
        <v>24</v>
      </c>
      <c r="I154" s="11" t="str" cm="1">
        <f t="array" ref="I154">_xlfn.IFNA(_xlfn.IFS(AND(G154&gt;=$R$6,H154&gt;=$V$6),"Big &amp; Fat", AND(G154&gt;=$R$6,H154&lt;$V$6),"Small &amp; Fat",AND(G154&lt;$R$6,H154&gt;=$V$6),"Big &amp; Thin"),"Small &amp; Thin")</f>
        <v>Big &amp; Thin</v>
      </c>
      <c r="J154" s="11" t="s">
        <v>232</v>
      </c>
      <c r="K154" s="11" t="s">
        <v>803</v>
      </c>
      <c r="L154" s="14">
        <v>3526</v>
      </c>
      <c r="M154" s="12">
        <v>41895</v>
      </c>
      <c r="N154" s="13">
        <f t="shared" ca="1" si="2"/>
        <v>7.5698630136986305</v>
      </c>
    </row>
    <row r="155" spans="1:14" x14ac:dyDescent="0.25">
      <c r="A155" s="11">
        <v>1153</v>
      </c>
      <c r="B155" s="11" t="s">
        <v>85</v>
      </c>
      <c r="C155" s="11" t="s">
        <v>978</v>
      </c>
      <c r="D155" s="11" t="s">
        <v>1006</v>
      </c>
      <c r="E155" s="11" t="s">
        <v>956</v>
      </c>
      <c r="F155" s="11" t="s">
        <v>957</v>
      </c>
      <c r="G155" s="18">
        <v>10.760999999999999</v>
      </c>
      <c r="H155" s="19">
        <v>30</v>
      </c>
      <c r="I155" s="11" t="str" cm="1">
        <f t="array" ref="I155">_xlfn.IFNA(_xlfn.IFS(AND(G155&gt;=$R$6,H155&gt;=$V$6),"Big &amp; Fat", AND(G155&gt;=$R$6,H155&lt;$V$6),"Small &amp; Fat",AND(G155&lt;$R$6,H155&gt;=$V$6),"Big &amp; Thin"),"Small &amp; Thin")</f>
        <v>Big &amp; Fat</v>
      </c>
      <c r="J155" s="11" t="s">
        <v>173</v>
      </c>
      <c r="K155" s="11" t="s">
        <v>804</v>
      </c>
      <c r="L155" s="14">
        <v>1436</v>
      </c>
      <c r="M155" s="12">
        <v>42889</v>
      </c>
      <c r="N155" s="13">
        <f t="shared" ca="1" si="2"/>
        <v>4.8465753424657532</v>
      </c>
    </row>
    <row r="156" spans="1:14" x14ac:dyDescent="0.25">
      <c r="A156" s="11">
        <v>1154</v>
      </c>
      <c r="B156" s="11" t="s">
        <v>126</v>
      </c>
      <c r="C156" s="11" t="s">
        <v>1008</v>
      </c>
      <c r="D156" s="11" t="s">
        <v>966</v>
      </c>
      <c r="E156" s="11" t="s">
        <v>955</v>
      </c>
      <c r="F156" s="11" t="s">
        <v>958</v>
      </c>
      <c r="G156" s="18">
        <v>6.9660000000000002</v>
      </c>
      <c r="H156" s="19">
        <v>18</v>
      </c>
      <c r="I156" s="11" t="str" cm="1">
        <f t="array" ref="I156">_xlfn.IFNA(_xlfn.IFS(AND(G156&gt;=$R$6,H156&gt;=$V$6),"Big &amp; Fat", AND(G156&gt;=$R$6,H156&lt;$V$6),"Small &amp; Fat",AND(G156&lt;$R$6,H156&gt;=$V$6),"Big &amp; Thin"),"Small &amp; Thin")</f>
        <v>Small &amp; Thin</v>
      </c>
      <c r="J156" s="11" t="s">
        <v>205</v>
      </c>
      <c r="K156" s="11" t="s">
        <v>805</v>
      </c>
      <c r="L156" s="14">
        <v>3054</v>
      </c>
      <c r="M156" s="12">
        <v>40297</v>
      </c>
      <c r="N156" s="13">
        <f t="shared" ca="1" si="2"/>
        <v>11.947945205479453</v>
      </c>
    </row>
    <row r="157" spans="1:14" x14ac:dyDescent="0.25">
      <c r="A157" s="11">
        <v>1155</v>
      </c>
      <c r="B157" s="11" t="s">
        <v>93</v>
      </c>
      <c r="C157" s="11" t="s">
        <v>1013</v>
      </c>
      <c r="D157" s="11" t="s">
        <v>977</v>
      </c>
      <c r="E157" s="11" t="s">
        <v>956</v>
      </c>
      <c r="F157" s="11" t="s">
        <v>958</v>
      </c>
      <c r="G157" s="18">
        <v>5.1260000000000003</v>
      </c>
      <c r="H157" s="19">
        <v>17</v>
      </c>
      <c r="I157" s="11" t="str" cm="1">
        <f t="array" ref="I157">_xlfn.IFNA(_xlfn.IFS(AND(G157&gt;=$R$6,H157&gt;=$V$6),"Big &amp; Fat", AND(G157&gt;=$R$6,H157&lt;$V$6),"Small &amp; Fat",AND(G157&lt;$R$6,H157&gt;=$V$6),"Big &amp; Thin"),"Small &amp; Thin")</f>
        <v>Small &amp; Thin</v>
      </c>
      <c r="J157" s="11" t="s">
        <v>221</v>
      </c>
      <c r="K157" s="11" t="s">
        <v>491</v>
      </c>
      <c r="L157" s="14">
        <v>421</v>
      </c>
      <c r="M157" s="12">
        <v>42653</v>
      </c>
      <c r="N157" s="13">
        <f t="shared" ca="1" si="2"/>
        <v>5.493150684931507</v>
      </c>
    </row>
    <row r="158" spans="1:14" x14ac:dyDescent="0.25">
      <c r="A158" s="11">
        <v>1156</v>
      </c>
      <c r="B158" s="11" t="s">
        <v>91</v>
      </c>
      <c r="C158" s="11" t="s">
        <v>969</v>
      </c>
      <c r="D158" s="11" t="s">
        <v>991</v>
      </c>
      <c r="E158" s="11" t="s">
        <v>955</v>
      </c>
      <c r="F158" s="11" t="s">
        <v>957</v>
      </c>
      <c r="G158" s="18">
        <v>11.435</v>
      </c>
      <c r="H158" s="19">
        <v>26</v>
      </c>
      <c r="I158" s="11" t="str" cm="1">
        <f t="array" ref="I158">_xlfn.IFNA(_xlfn.IFS(AND(G158&gt;=$R$6,H158&gt;=$V$6),"Big &amp; Fat", AND(G158&gt;=$R$6,H158&lt;$V$6),"Small &amp; Fat",AND(G158&lt;$R$6,H158&gt;=$V$6),"Big &amp; Thin"),"Small &amp; Thin")</f>
        <v>Big &amp; Fat</v>
      </c>
      <c r="J158" s="11" t="s">
        <v>207</v>
      </c>
      <c r="K158" s="11" t="s">
        <v>806</v>
      </c>
      <c r="L158" s="14">
        <v>1285</v>
      </c>
      <c r="M158" s="12">
        <v>43477</v>
      </c>
      <c r="N158" s="13">
        <f t="shared" ca="1" si="2"/>
        <v>3.2356164383561645</v>
      </c>
    </row>
    <row r="159" spans="1:14" x14ac:dyDescent="0.25">
      <c r="A159" s="11">
        <v>1157</v>
      </c>
      <c r="B159" s="11" t="s">
        <v>147</v>
      </c>
      <c r="C159" s="11" t="s">
        <v>1013</v>
      </c>
      <c r="D159" s="11" t="s">
        <v>977</v>
      </c>
      <c r="E159" s="11" t="s">
        <v>956</v>
      </c>
      <c r="F159" s="11" t="s">
        <v>957</v>
      </c>
      <c r="G159" s="18">
        <v>5.6470000000000002</v>
      </c>
      <c r="H159" s="19">
        <v>15</v>
      </c>
      <c r="I159" s="11" t="str" cm="1">
        <f t="array" ref="I159">_xlfn.IFNA(_xlfn.IFS(AND(G159&gt;=$R$6,H159&gt;=$V$6),"Big &amp; Fat", AND(G159&gt;=$R$6,H159&lt;$V$6),"Small &amp; Fat",AND(G159&lt;$R$6,H159&gt;=$V$6),"Big &amp; Thin"),"Small &amp; Thin")</f>
        <v>Small &amp; Thin</v>
      </c>
      <c r="J159" s="11" t="s">
        <v>181</v>
      </c>
      <c r="K159" s="11" t="s">
        <v>807</v>
      </c>
      <c r="L159" s="14">
        <v>1759</v>
      </c>
      <c r="M159" s="12">
        <v>44129</v>
      </c>
      <c r="N159" s="13">
        <f t="shared" ca="1" si="2"/>
        <v>1.4493150684931506</v>
      </c>
    </row>
    <row r="160" spans="1:14" x14ac:dyDescent="0.25">
      <c r="A160" s="11">
        <v>1158</v>
      </c>
      <c r="B160" s="11" t="s">
        <v>147</v>
      </c>
      <c r="C160" s="11" t="s">
        <v>965</v>
      </c>
      <c r="D160" s="11" t="s">
        <v>974</v>
      </c>
      <c r="E160" s="11" t="s">
        <v>955</v>
      </c>
      <c r="F160" s="11" t="s">
        <v>958</v>
      </c>
      <c r="G160" s="18">
        <v>2.8759999999999999</v>
      </c>
      <c r="H160" s="19">
        <v>15</v>
      </c>
      <c r="I160" s="11" t="str" cm="1">
        <f t="array" ref="I160">_xlfn.IFNA(_xlfn.IFS(AND(G160&gt;=$R$6,H160&gt;=$V$6),"Big &amp; Fat", AND(G160&gt;=$R$6,H160&lt;$V$6),"Small &amp; Fat",AND(G160&lt;$R$6,H160&gt;=$V$6),"Big &amp; Thin"),"Small &amp; Thin")</f>
        <v>Small &amp; Thin</v>
      </c>
      <c r="J160" s="11" t="s">
        <v>200</v>
      </c>
      <c r="K160" s="11" t="s">
        <v>808</v>
      </c>
      <c r="L160" s="14">
        <v>1916</v>
      </c>
      <c r="M160" s="12">
        <v>42464</v>
      </c>
      <c r="N160" s="13">
        <f t="shared" ca="1" si="2"/>
        <v>6.0109589041095894</v>
      </c>
    </row>
    <row r="161" spans="1:14" x14ac:dyDescent="0.25">
      <c r="A161" s="11">
        <v>1159</v>
      </c>
      <c r="B161" s="11" t="s">
        <v>16</v>
      </c>
      <c r="C161" s="11" t="s">
        <v>1019</v>
      </c>
      <c r="D161" s="11" t="s">
        <v>966</v>
      </c>
      <c r="E161" s="11" t="s">
        <v>955</v>
      </c>
      <c r="F161" s="11" t="s">
        <v>957</v>
      </c>
      <c r="G161" s="18">
        <v>11.688000000000001</v>
      </c>
      <c r="H161" s="19">
        <v>18</v>
      </c>
      <c r="I161" s="11" t="str" cm="1">
        <f t="array" ref="I161">_xlfn.IFNA(_xlfn.IFS(AND(G161&gt;=$R$6,H161&gt;=$V$6),"Big &amp; Fat", AND(G161&gt;=$R$6,H161&lt;$V$6),"Small &amp; Fat",AND(G161&lt;$R$6,H161&gt;=$V$6),"Big &amp; Thin"),"Small &amp; Thin")</f>
        <v>Small &amp; Fat</v>
      </c>
      <c r="J161" s="11" t="s">
        <v>197</v>
      </c>
      <c r="K161" s="11" t="s">
        <v>809</v>
      </c>
      <c r="L161" s="14">
        <v>1604</v>
      </c>
      <c r="M161" s="12">
        <v>43752</v>
      </c>
      <c r="N161" s="13">
        <f t="shared" ca="1" si="2"/>
        <v>2.4821917808219176</v>
      </c>
    </row>
    <row r="162" spans="1:14" x14ac:dyDescent="0.25">
      <c r="A162" s="11">
        <v>1160</v>
      </c>
      <c r="B162" s="11" t="s">
        <v>19</v>
      </c>
      <c r="C162" s="11" t="s">
        <v>1007</v>
      </c>
      <c r="D162" s="11" t="s">
        <v>966</v>
      </c>
      <c r="E162" s="11" t="s">
        <v>956</v>
      </c>
      <c r="F162" s="11" t="s">
        <v>957</v>
      </c>
      <c r="G162" s="18">
        <v>4.3730000000000002</v>
      </c>
      <c r="H162" s="19">
        <v>16</v>
      </c>
      <c r="I162" s="11" t="str" cm="1">
        <f t="array" ref="I162">_xlfn.IFNA(_xlfn.IFS(AND(G162&gt;=$R$6,H162&gt;=$V$6),"Big &amp; Fat", AND(G162&gt;=$R$6,H162&lt;$V$6),"Small &amp; Fat",AND(G162&lt;$R$6,H162&gt;=$V$6),"Big &amp; Thin"),"Small &amp; Thin")</f>
        <v>Small &amp; Thin</v>
      </c>
      <c r="J162" s="11" t="s">
        <v>186</v>
      </c>
      <c r="K162" s="11" t="s">
        <v>810</v>
      </c>
      <c r="L162" s="14">
        <v>3655</v>
      </c>
      <c r="M162" s="12">
        <v>41282</v>
      </c>
      <c r="N162" s="13">
        <f t="shared" ca="1" si="2"/>
        <v>9.24931506849315</v>
      </c>
    </row>
    <row r="163" spans="1:14" x14ac:dyDescent="0.25">
      <c r="A163" s="11">
        <v>1161</v>
      </c>
      <c r="B163" s="11" t="s">
        <v>77</v>
      </c>
      <c r="C163" s="11" t="s">
        <v>970</v>
      </c>
      <c r="D163" s="11" t="s">
        <v>994</v>
      </c>
      <c r="E163" s="11" t="s">
        <v>955</v>
      </c>
      <c r="F163" s="11" t="s">
        <v>958</v>
      </c>
      <c r="G163" s="18">
        <v>5.4729999999999999</v>
      </c>
      <c r="H163" s="19">
        <v>23</v>
      </c>
      <c r="I163" s="11" t="str" cm="1">
        <f t="array" ref="I163">_xlfn.IFNA(_xlfn.IFS(AND(G163&gt;=$R$6,H163&gt;=$V$6),"Big &amp; Fat", AND(G163&gt;=$R$6,H163&lt;$V$6),"Small &amp; Fat",AND(G163&lt;$R$6,H163&gt;=$V$6),"Big &amp; Thin"),"Small &amp; Thin")</f>
        <v>Big &amp; Thin</v>
      </c>
      <c r="J163" s="11" t="s">
        <v>177</v>
      </c>
      <c r="K163" s="11" t="s">
        <v>811</v>
      </c>
      <c r="L163" s="14">
        <v>3727</v>
      </c>
      <c r="M163" s="12">
        <v>42936</v>
      </c>
      <c r="N163" s="13">
        <f t="shared" ca="1" si="2"/>
        <v>4.7178082191780826</v>
      </c>
    </row>
    <row r="164" spans="1:14" x14ac:dyDescent="0.25">
      <c r="A164" s="11">
        <v>1162</v>
      </c>
      <c r="B164" s="11" t="s">
        <v>124</v>
      </c>
      <c r="C164" s="11" t="s">
        <v>1004</v>
      </c>
      <c r="D164" s="11" t="s">
        <v>966</v>
      </c>
      <c r="E164" s="11" t="s">
        <v>956</v>
      </c>
      <c r="F164" s="11" t="s">
        <v>957</v>
      </c>
      <c r="G164" s="18">
        <v>2.552</v>
      </c>
      <c r="H164" s="19">
        <v>15</v>
      </c>
      <c r="I164" s="11" t="str" cm="1">
        <f t="array" ref="I164">_xlfn.IFNA(_xlfn.IFS(AND(G164&gt;=$R$6,H164&gt;=$V$6),"Big &amp; Fat", AND(G164&gt;=$R$6,H164&lt;$V$6),"Small &amp; Fat",AND(G164&lt;$R$6,H164&gt;=$V$6),"Big &amp; Thin"),"Small &amp; Thin")</f>
        <v>Small &amp; Thin</v>
      </c>
      <c r="J164" s="11" t="s">
        <v>203</v>
      </c>
      <c r="K164" s="11" t="s">
        <v>812</v>
      </c>
      <c r="L164" s="14">
        <v>2834</v>
      </c>
      <c r="M164" s="12">
        <v>40920</v>
      </c>
      <c r="N164" s="13">
        <f t="shared" ca="1" si="2"/>
        <v>10.241095890410959</v>
      </c>
    </row>
    <row r="165" spans="1:14" x14ac:dyDescent="0.25">
      <c r="A165" s="11">
        <v>1163</v>
      </c>
      <c r="B165" s="11" t="s">
        <v>71</v>
      </c>
      <c r="C165" s="11" t="s">
        <v>985</v>
      </c>
      <c r="D165" s="11" t="s">
        <v>996</v>
      </c>
      <c r="E165" s="11" t="s">
        <v>955</v>
      </c>
      <c r="F165" s="11" t="s">
        <v>958</v>
      </c>
      <c r="G165" s="18">
        <v>11.903</v>
      </c>
      <c r="H165" s="19">
        <v>23</v>
      </c>
      <c r="I165" s="11" t="str" cm="1">
        <f t="array" ref="I165">_xlfn.IFNA(_xlfn.IFS(AND(G165&gt;=$R$6,H165&gt;=$V$6),"Big &amp; Fat", AND(G165&gt;=$R$6,H165&lt;$V$6),"Small &amp; Fat",AND(G165&lt;$R$6,H165&gt;=$V$6),"Big &amp; Thin"),"Small &amp; Thin")</f>
        <v>Big &amp; Fat</v>
      </c>
      <c r="J165" s="11" t="s">
        <v>223</v>
      </c>
      <c r="K165" s="11" t="s">
        <v>499</v>
      </c>
      <c r="L165" s="14">
        <v>2293</v>
      </c>
      <c r="M165" s="12">
        <v>43452</v>
      </c>
      <c r="N165" s="13">
        <f t="shared" ca="1" si="2"/>
        <v>3.3041095890410959</v>
      </c>
    </row>
    <row r="166" spans="1:14" x14ac:dyDescent="0.25">
      <c r="A166" s="11">
        <v>1164</v>
      </c>
      <c r="B166" s="11" t="s">
        <v>42</v>
      </c>
      <c r="C166" s="11" t="s">
        <v>972</v>
      </c>
      <c r="D166" s="11" t="s">
        <v>986</v>
      </c>
      <c r="E166" s="11" t="s">
        <v>956</v>
      </c>
      <c r="F166" s="11" t="s">
        <v>957</v>
      </c>
      <c r="G166" s="18">
        <v>10.205</v>
      </c>
      <c r="H166" s="19">
        <v>15</v>
      </c>
      <c r="I166" s="11" t="str" cm="1">
        <f t="array" ref="I166">_xlfn.IFNA(_xlfn.IFS(AND(G166&gt;=$R$6,H166&gt;=$V$6),"Big &amp; Fat", AND(G166&gt;=$R$6,H166&lt;$V$6),"Small &amp; Fat",AND(G166&lt;$R$6,H166&gt;=$V$6),"Big &amp; Thin"),"Small &amp; Thin")</f>
        <v>Small &amp; Fat</v>
      </c>
      <c r="J166" s="11" t="s">
        <v>205</v>
      </c>
      <c r="K166" s="11" t="s">
        <v>813</v>
      </c>
      <c r="L166" s="14">
        <v>923</v>
      </c>
      <c r="M166" s="12">
        <v>43086</v>
      </c>
      <c r="N166" s="13">
        <f t="shared" ca="1" si="2"/>
        <v>4.3068493150684928</v>
      </c>
    </row>
    <row r="167" spans="1:14" x14ac:dyDescent="0.25">
      <c r="A167" s="11">
        <v>1165</v>
      </c>
      <c r="B167" s="11" t="s">
        <v>133</v>
      </c>
      <c r="C167" s="11" t="s">
        <v>970</v>
      </c>
      <c r="D167" s="11" t="s">
        <v>966</v>
      </c>
      <c r="E167" s="11" t="s">
        <v>955</v>
      </c>
      <c r="F167" s="11" t="s">
        <v>957</v>
      </c>
      <c r="G167" s="18">
        <v>5.6420000000000003</v>
      </c>
      <c r="H167" s="19">
        <v>18</v>
      </c>
      <c r="I167" s="11" t="str" cm="1">
        <f t="array" ref="I167">_xlfn.IFNA(_xlfn.IFS(AND(G167&gt;=$R$6,H167&gt;=$V$6),"Big &amp; Fat", AND(G167&gt;=$R$6,H167&lt;$V$6),"Small &amp; Fat",AND(G167&lt;$R$6,H167&gt;=$V$6),"Big &amp; Thin"),"Small &amp; Thin")</f>
        <v>Small &amp; Thin</v>
      </c>
      <c r="J167" s="11" t="s">
        <v>216</v>
      </c>
      <c r="K167" s="11" t="s">
        <v>814</v>
      </c>
      <c r="L167" s="14">
        <v>570</v>
      </c>
      <c r="M167" s="12">
        <v>43301</v>
      </c>
      <c r="N167" s="13">
        <f t="shared" ca="1" si="2"/>
        <v>3.7178082191780821</v>
      </c>
    </row>
    <row r="168" spans="1:14" x14ac:dyDescent="0.25">
      <c r="A168" s="11">
        <v>1166</v>
      </c>
      <c r="B168" s="11" t="s">
        <v>74</v>
      </c>
      <c r="C168" s="11" t="s">
        <v>1019</v>
      </c>
      <c r="D168" s="11" t="s">
        <v>1015</v>
      </c>
      <c r="E168" s="11" t="s">
        <v>956</v>
      </c>
      <c r="F168" s="11" t="s">
        <v>958</v>
      </c>
      <c r="G168" s="18">
        <v>6.133</v>
      </c>
      <c r="H168" s="19">
        <v>29</v>
      </c>
      <c r="I168" s="11" t="str" cm="1">
        <f t="array" ref="I168">_xlfn.IFNA(_xlfn.IFS(AND(G168&gt;=$R$6,H168&gt;=$V$6),"Big &amp; Fat", AND(G168&gt;=$R$6,H168&lt;$V$6),"Small &amp; Fat",AND(G168&lt;$R$6,H168&gt;=$V$6),"Big &amp; Thin"),"Small &amp; Thin")</f>
        <v>Big &amp; Thin</v>
      </c>
      <c r="J168" s="11" t="s">
        <v>216</v>
      </c>
      <c r="K168" s="11" t="s">
        <v>815</v>
      </c>
      <c r="L168" s="14">
        <v>3475</v>
      </c>
      <c r="M168" s="12">
        <v>43810</v>
      </c>
      <c r="N168" s="13">
        <f t="shared" ca="1" si="2"/>
        <v>2.3232876712328765</v>
      </c>
    </row>
    <row r="169" spans="1:14" x14ac:dyDescent="0.25">
      <c r="A169" s="11">
        <v>1167</v>
      </c>
      <c r="B169" s="11" t="s">
        <v>153</v>
      </c>
      <c r="C169" s="11" t="s">
        <v>980</v>
      </c>
      <c r="D169" s="11" t="s">
        <v>984</v>
      </c>
      <c r="E169" s="11" t="s">
        <v>955</v>
      </c>
      <c r="F169" s="11" t="s">
        <v>958</v>
      </c>
      <c r="G169" s="18">
        <v>5.2270000000000003</v>
      </c>
      <c r="H169" s="19">
        <v>15</v>
      </c>
      <c r="I169" s="11" t="str" cm="1">
        <f t="array" ref="I169">_xlfn.IFNA(_xlfn.IFS(AND(G169&gt;=$R$6,H169&gt;=$V$6),"Big &amp; Fat", AND(G169&gt;=$R$6,H169&lt;$V$6),"Small &amp; Fat",AND(G169&lt;$R$6,H169&gt;=$V$6),"Big &amp; Thin"),"Small &amp; Thin")</f>
        <v>Small &amp; Thin</v>
      </c>
      <c r="J169" s="11" t="s">
        <v>179</v>
      </c>
      <c r="K169" s="11" t="s">
        <v>816</v>
      </c>
      <c r="L169" s="14">
        <v>550</v>
      </c>
      <c r="M169" s="12">
        <v>44049</v>
      </c>
      <c r="N169" s="13">
        <f t="shared" ca="1" si="2"/>
        <v>1.6684931506849314</v>
      </c>
    </row>
    <row r="170" spans="1:14" x14ac:dyDescent="0.25">
      <c r="A170" s="11">
        <v>1168</v>
      </c>
      <c r="B170" s="11" t="s">
        <v>50</v>
      </c>
      <c r="C170" s="11" t="s">
        <v>1014</v>
      </c>
      <c r="D170" s="11" t="s">
        <v>991</v>
      </c>
      <c r="E170" s="11" t="s">
        <v>955</v>
      </c>
      <c r="F170" s="11" t="s">
        <v>957</v>
      </c>
      <c r="G170" s="18">
        <v>9.5389999999999997</v>
      </c>
      <c r="H170" s="19">
        <v>27</v>
      </c>
      <c r="I170" s="11" t="str" cm="1">
        <f t="array" ref="I170">_xlfn.IFNA(_xlfn.IFS(AND(G170&gt;=$R$6,H170&gt;=$V$6),"Big &amp; Fat", AND(G170&gt;=$R$6,H170&lt;$V$6),"Small &amp; Fat",AND(G170&lt;$R$6,H170&gt;=$V$6),"Big &amp; Thin"),"Small &amp; Thin")</f>
        <v>Big &amp; Thin</v>
      </c>
      <c r="J170" s="11" t="s">
        <v>197</v>
      </c>
      <c r="K170" s="11" t="s">
        <v>817</v>
      </c>
      <c r="L170" s="14">
        <v>3572</v>
      </c>
      <c r="M170" s="12">
        <v>40341</v>
      </c>
      <c r="N170" s="13">
        <f t="shared" ca="1" si="2"/>
        <v>11.827397260273973</v>
      </c>
    </row>
    <row r="171" spans="1:14" x14ac:dyDescent="0.25">
      <c r="A171" s="11">
        <v>1169</v>
      </c>
      <c r="B171" s="11" t="s">
        <v>120</v>
      </c>
      <c r="C171" s="11" t="s">
        <v>992</v>
      </c>
      <c r="D171" s="11" t="s">
        <v>1020</v>
      </c>
      <c r="E171" s="11" t="s">
        <v>955</v>
      </c>
      <c r="F171" s="11" t="s">
        <v>957</v>
      </c>
      <c r="G171" s="18">
        <v>2.6040000000000001</v>
      </c>
      <c r="H171" s="19">
        <v>17</v>
      </c>
      <c r="I171" s="11" t="str" cm="1">
        <f t="array" ref="I171">_xlfn.IFNA(_xlfn.IFS(AND(G171&gt;=$R$6,H171&gt;=$V$6),"Big &amp; Fat", AND(G171&gt;=$R$6,H171&lt;$V$6),"Small &amp; Fat",AND(G171&lt;$R$6,H171&gt;=$V$6),"Big &amp; Thin"),"Small &amp; Thin")</f>
        <v>Small &amp; Thin</v>
      </c>
      <c r="J171" s="11" t="s">
        <v>234</v>
      </c>
      <c r="K171" s="11" t="s">
        <v>818</v>
      </c>
      <c r="L171" s="14">
        <v>867</v>
      </c>
      <c r="M171" s="12">
        <v>40249</v>
      </c>
      <c r="N171" s="13">
        <f t="shared" ca="1" si="2"/>
        <v>12.079452054794521</v>
      </c>
    </row>
    <row r="172" spans="1:14" x14ac:dyDescent="0.25">
      <c r="A172" s="11">
        <v>1170</v>
      </c>
      <c r="B172" s="11" t="s">
        <v>131</v>
      </c>
      <c r="C172" s="11" t="s">
        <v>1002</v>
      </c>
      <c r="D172" s="11" t="s">
        <v>1006</v>
      </c>
      <c r="E172" s="11" t="s">
        <v>955</v>
      </c>
      <c r="F172" s="11" t="s">
        <v>958</v>
      </c>
      <c r="G172" s="18">
        <v>10.734</v>
      </c>
      <c r="H172" s="19">
        <v>15</v>
      </c>
      <c r="I172" s="11" t="str" cm="1">
        <f t="array" ref="I172">_xlfn.IFNA(_xlfn.IFS(AND(G172&gt;=$R$6,H172&gt;=$V$6),"Big &amp; Fat", AND(G172&gt;=$R$6,H172&lt;$V$6),"Small &amp; Fat",AND(G172&lt;$R$6,H172&gt;=$V$6),"Big &amp; Thin"),"Small &amp; Thin")</f>
        <v>Small &amp; Fat</v>
      </c>
      <c r="J172" s="11" t="s">
        <v>210</v>
      </c>
      <c r="K172" s="11" t="s">
        <v>819</v>
      </c>
      <c r="L172" s="14">
        <v>717</v>
      </c>
      <c r="M172" s="12">
        <v>43177</v>
      </c>
      <c r="N172" s="13">
        <f t="shared" ca="1" si="2"/>
        <v>4.0575342465753428</v>
      </c>
    </row>
    <row r="173" spans="1:14" x14ac:dyDescent="0.25">
      <c r="A173" s="11">
        <v>1171</v>
      </c>
      <c r="B173" s="11" t="s">
        <v>107</v>
      </c>
      <c r="C173" s="11" t="s">
        <v>989</v>
      </c>
      <c r="D173" s="11" t="s">
        <v>966</v>
      </c>
      <c r="E173" s="11" t="s">
        <v>955</v>
      </c>
      <c r="F173" s="11" t="s">
        <v>957</v>
      </c>
      <c r="G173" s="18">
        <v>9.41</v>
      </c>
      <c r="H173" s="19">
        <v>22</v>
      </c>
      <c r="I173" s="11" t="str" cm="1">
        <f t="array" ref="I173">_xlfn.IFNA(_xlfn.IFS(AND(G173&gt;=$R$6,H173&gt;=$V$6),"Big &amp; Fat", AND(G173&gt;=$R$6,H173&lt;$V$6),"Small &amp; Fat",AND(G173&lt;$R$6,H173&gt;=$V$6),"Big &amp; Thin"),"Small &amp; Thin")</f>
        <v>Big &amp; Thin</v>
      </c>
      <c r="J173" s="11" t="s">
        <v>234</v>
      </c>
      <c r="K173" s="11" t="s">
        <v>820</v>
      </c>
      <c r="L173" s="14">
        <v>2843</v>
      </c>
      <c r="M173" s="12">
        <v>44116</v>
      </c>
      <c r="N173" s="13">
        <f t="shared" ca="1" si="2"/>
        <v>1.484931506849315</v>
      </c>
    </row>
    <row r="174" spans="1:14" x14ac:dyDescent="0.25">
      <c r="A174" s="11">
        <v>1172</v>
      </c>
      <c r="B174" s="11" t="s">
        <v>68</v>
      </c>
      <c r="C174" s="11" t="s">
        <v>976</v>
      </c>
      <c r="D174" s="11" t="s">
        <v>966</v>
      </c>
      <c r="E174" s="11" t="s">
        <v>955</v>
      </c>
      <c r="F174" s="11" t="s">
        <v>958</v>
      </c>
      <c r="G174" s="18">
        <v>7.952</v>
      </c>
      <c r="H174" s="19">
        <v>28</v>
      </c>
      <c r="I174" s="11" t="str" cm="1">
        <f t="array" ref="I174">_xlfn.IFNA(_xlfn.IFS(AND(G174&gt;=$R$6,H174&gt;=$V$6),"Big &amp; Fat", AND(G174&gt;=$R$6,H174&lt;$V$6),"Small &amp; Fat",AND(G174&lt;$R$6,H174&gt;=$V$6),"Big &amp; Thin"),"Small &amp; Thin")</f>
        <v>Big &amp; Thin</v>
      </c>
      <c r="J174" s="11" t="s">
        <v>181</v>
      </c>
      <c r="K174" s="11" t="s">
        <v>821</v>
      </c>
      <c r="L174" s="14">
        <v>901</v>
      </c>
      <c r="M174" s="12">
        <v>40286</v>
      </c>
      <c r="N174" s="13">
        <f t="shared" ca="1" si="2"/>
        <v>11.978082191780821</v>
      </c>
    </row>
    <row r="175" spans="1:14" x14ac:dyDescent="0.25">
      <c r="A175" s="11">
        <v>1173</v>
      </c>
      <c r="B175" s="11" t="s">
        <v>37</v>
      </c>
      <c r="C175" s="11" t="s">
        <v>990</v>
      </c>
      <c r="D175" s="11" t="s">
        <v>964</v>
      </c>
      <c r="E175" s="11" t="s">
        <v>956</v>
      </c>
      <c r="F175" s="11" t="s">
        <v>958</v>
      </c>
      <c r="G175" s="18">
        <v>7.4089999999999998</v>
      </c>
      <c r="H175" s="19">
        <v>25</v>
      </c>
      <c r="I175" s="11" t="str" cm="1">
        <f t="array" ref="I175">_xlfn.IFNA(_xlfn.IFS(AND(G175&gt;=$R$6,H175&gt;=$V$6),"Big &amp; Fat", AND(G175&gt;=$R$6,H175&lt;$V$6),"Small &amp; Fat",AND(G175&lt;$R$6,H175&gt;=$V$6),"Big &amp; Thin"),"Small &amp; Thin")</f>
        <v>Big &amp; Thin</v>
      </c>
      <c r="J175" s="11" t="s">
        <v>218</v>
      </c>
      <c r="K175" s="11" t="s">
        <v>822</v>
      </c>
      <c r="L175" s="14">
        <v>1009</v>
      </c>
      <c r="M175" s="12">
        <v>41525</v>
      </c>
      <c r="N175" s="13">
        <f t="shared" ca="1" si="2"/>
        <v>8.5835616438356173</v>
      </c>
    </row>
    <row r="176" spans="1:14" x14ac:dyDescent="0.25">
      <c r="A176" s="11">
        <v>1174</v>
      </c>
      <c r="B176" s="11" t="s">
        <v>51</v>
      </c>
      <c r="C176" s="11" t="s">
        <v>972</v>
      </c>
      <c r="D176" s="11" t="s">
        <v>994</v>
      </c>
      <c r="E176" s="11" t="s">
        <v>955</v>
      </c>
      <c r="F176" s="11" t="s">
        <v>958</v>
      </c>
      <c r="G176" s="18">
        <v>8.484</v>
      </c>
      <c r="H176" s="19">
        <v>24</v>
      </c>
      <c r="I176" s="11" t="str" cm="1">
        <f t="array" ref="I176">_xlfn.IFNA(_xlfn.IFS(AND(G176&gt;=$R$6,H176&gt;=$V$6),"Big &amp; Fat", AND(G176&gt;=$R$6,H176&lt;$V$6),"Small &amp; Fat",AND(G176&lt;$R$6,H176&gt;=$V$6),"Big &amp; Thin"),"Small &amp; Thin")</f>
        <v>Big &amp; Thin</v>
      </c>
      <c r="J176" s="11" t="s">
        <v>170</v>
      </c>
      <c r="K176" s="11" t="s">
        <v>823</v>
      </c>
      <c r="L176" s="14">
        <v>742</v>
      </c>
      <c r="M176" s="12">
        <v>43276</v>
      </c>
      <c r="N176" s="13">
        <f t="shared" ca="1" si="2"/>
        <v>3.7863013698630139</v>
      </c>
    </row>
    <row r="177" spans="1:14" x14ac:dyDescent="0.25">
      <c r="A177" s="11">
        <v>1175</v>
      </c>
      <c r="B177" s="11" t="s">
        <v>148</v>
      </c>
      <c r="C177" s="11" t="s">
        <v>976</v>
      </c>
      <c r="D177" s="11" t="s">
        <v>979</v>
      </c>
      <c r="E177" s="11" t="s">
        <v>955</v>
      </c>
      <c r="F177" s="11" t="s">
        <v>957</v>
      </c>
      <c r="G177" s="18">
        <v>6.5709999999999997</v>
      </c>
      <c r="H177" s="19">
        <v>22</v>
      </c>
      <c r="I177" s="11" t="str" cm="1">
        <f t="array" ref="I177">_xlfn.IFNA(_xlfn.IFS(AND(G177&gt;=$R$6,H177&gt;=$V$6),"Big &amp; Fat", AND(G177&gt;=$R$6,H177&lt;$V$6),"Small &amp; Fat",AND(G177&lt;$R$6,H177&gt;=$V$6),"Big &amp; Thin"),"Small &amp; Thin")</f>
        <v>Big &amp; Thin</v>
      </c>
      <c r="J177" s="11" t="s">
        <v>205</v>
      </c>
      <c r="K177" s="11" t="s">
        <v>824</v>
      </c>
      <c r="L177" s="14">
        <v>1078</v>
      </c>
      <c r="M177" s="12">
        <v>41673</v>
      </c>
      <c r="N177" s="13">
        <f t="shared" ca="1" si="2"/>
        <v>8.1780821917808222</v>
      </c>
    </row>
    <row r="178" spans="1:14" x14ac:dyDescent="0.25">
      <c r="A178" s="11">
        <v>1176</v>
      </c>
      <c r="B178" s="11" t="s">
        <v>49</v>
      </c>
      <c r="C178" s="11" t="s">
        <v>1002</v>
      </c>
      <c r="D178" s="11" t="s">
        <v>974</v>
      </c>
      <c r="E178" s="11" t="s">
        <v>955</v>
      </c>
      <c r="F178" s="11" t="s">
        <v>958</v>
      </c>
      <c r="G178" s="18">
        <v>6.093</v>
      </c>
      <c r="H178" s="19">
        <v>26</v>
      </c>
      <c r="I178" s="11" t="str" cm="1">
        <f t="array" ref="I178">_xlfn.IFNA(_xlfn.IFS(AND(G178&gt;=$R$6,H178&gt;=$V$6),"Big &amp; Fat", AND(G178&gt;=$R$6,H178&lt;$V$6),"Small &amp; Fat",AND(G178&lt;$R$6,H178&gt;=$V$6),"Big &amp; Thin"),"Small &amp; Thin")</f>
        <v>Big &amp; Thin</v>
      </c>
      <c r="J178" s="11" t="s">
        <v>216</v>
      </c>
      <c r="K178" s="11" t="s">
        <v>825</v>
      </c>
      <c r="L178" s="14">
        <v>1175</v>
      </c>
      <c r="M178" s="12">
        <v>40240</v>
      </c>
      <c r="N178" s="13">
        <f t="shared" ca="1" si="2"/>
        <v>12.104109589041096</v>
      </c>
    </row>
    <row r="179" spans="1:14" x14ac:dyDescent="0.25">
      <c r="A179" s="11">
        <v>1177</v>
      </c>
      <c r="B179" s="11" t="s">
        <v>22</v>
      </c>
      <c r="C179" s="11" t="s">
        <v>969</v>
      </c>
      <c r="D179" s="11" t="s">
        <v>966</v>
      </c>
      <c r="E179" s="11" t="s">
        <v>955</v>
      </c>
      <c r="F179" s="11" t="s">
        <v>957</v>
      </c>
      <c r="G179" s="18">
        <v>11.542</v>
      </c>
      <c r="H179" s="19">
        <v>27</v>
      </c>
      <c r="I179" s="11" t="str" cm="1">
        <f t="array" ref="I179">_xlfn.IFNA(_xlfn.IFS(AND(G179&gt;=$R$6,H179&gt;=$V$6),"Big &amp; Fat", AND(G179&gt;=$R$6,H179&lt;$V$6),"Small &amp; Fat",AND(G179&lt;$R$6,H179&gt;=$V$6),"Big &amp; Thin"),"Small &amp; Thin")</f>
        <v>Big &amp; Fat</v>
      </c>
      <c r="J179" s="11" t="s">
        <v>177</v>
      </c>
      <c r="K179" s="11" t="s">
        <v>826</v>
      </c>
      <c r="L179" s="14">
        <v>3131</v>
      </c>
      <c r="M179" s="12">
        <v>44303</v>
      </c>
      <c r="N179" s="13">
        <f t="shared" ca="1" si="2"/>
        <v>0.9726027397260274</v>
      </c>
    </row>
    <row r="180" spans="1:14" x14ac:dyDescent="0.25">
      <c r="A180" s="11">
        <v>1178</v>
      </c>
      <c r="B180" s="11" t="s">
        <v>76</v>
      </c>
      <c r="C180" s="11" t="s">
        <v>987</v>
      </c>
      <c r="D180" s="11" t="s">
        <v>974</v>
      </c>
      <c r="E180" s="11" t="s">
        <v>955</v>
      </c>
      <c r="F180" s="11" t="s">
        <v>957</v>
      </c>
      <c r="G180" s="18">
        <v>10.651</v>
      </c>
      <c r="H180" s="19">
        <v>24</v>
      </c>
      <c r="I180" s="11" t="str" cm="1">
        <f t="array" ref="I180">_xlfn.IFNA(_xlfn.IFS(AND(G180&gt;=$R$6,H180&gt;=$V$6),"Big &amp; Fat", AND(G180&gt;=$R$6,H180&lt;$V$6),"Small &amp; Fat",AND(G180&lt;$R$6,H180&gt;=$V$6),"Big &amp; Thin"),"Small &amp; Thin")</f>
        <v>Big &amp; Fat</v>
      </c>
      <c r="J180" s="11" t="s">
        <v>183</v>
      </c>
      <c r="K180" s="11" t="s">
        <v>827</v>
      </c>
      <c r="L180" s="14">
        <v>305</v>
      </c>
      <c r="M180" s="12">
        <v>42303</v>
      </c>
      <c r="N180" s="13">
        <f t="shared" ca="1" si="2"/>
        <v>6.4520547945205475</v>
      </c>
    </row>
    <row r="181" spans="1:14" x14ac:dyDescent="0.25">
      <c r="A181" s="11">
        <v>1179</v>
      </c>
      <c r="B181" s="11" t="s">
        <v>93</v>
      </c>
      <c r="C181" s="11" t="s">
        <v>997</v>
      </c>
      <c r="D181" s="11" t="s">
        <v>966</v>
      </c>
      <c r="E181" s="11" t="s">
        <v>956</v>
      </c>
      <c r="F181" s="11" t="s">
        <v>958</v>
      </c>
      <c r="G181" s="18">
        <v>10.298999999999999</v>
      </c>
      <c r="H181" s="19">
        <v>24</v>
      </c>
      <c r="I181" s="11" t="str" cm="1">
        <f t="array" ref="I181">_xlfn.IFNA(_xlfn.IFS(AND(G181&gt;=$R$6,H181&gt;=$V$6),"Big &amp; Fat", AND(G181&gt;=$R$6,H181&lt;$V$6),"Small &amp; Fat",AND(G181&lt;$R$6,H181&gt;=$V$6),"Big &amp; Thin"),"Small &amp; Thin")</f>
        <v>Big &amp; Fat</v>
      </c>
      <c r="J181" s="11" t="s">
        <v>188</v>
      </c>
      <c r="K181" s="11" t="s">
        <v>828</v>
      </c>
      <c r="L181" s="14">
        <v>917</v>
      </c>
      <c r="M181" s="12">
        <v>41970</v>
      </c>
      <c r="N181" s="13">
        <f t="shared" ca="1" si="2"/>
        <v>7.3643835616438356</v>
      </c>
    </row>
    <row r="182" spans="1:14" x14ac:dyDescent="0.25">
      <c r="A182" s="11">
        <v>1180</v>
      </c>
      <c r="B182" s="11" t="s">
        <v>144</v>
      </c>
      <c r="C182" s="11" t="s">
        <v>968</v>
      </c>
      <c r="D182" s="11" t="s">
        <v>962</v>
      </c>
      <c r="E182" s="11" t="s">
        <v>956</v>
      </c>
      <c r="F182" s="11" t="s">
        <v>958</v>
      </c>
      <c r="G182" s="18">
        <v>4.6539999999999999</v>
      </c>
      <c r="H182" s="19">
        <v>30</v>
      </c>
      <c r="I182" s="11" t="str" cm="1">
        <f t="array" ref="I182">_xlfn.IFNA(_xlfn.IFS(AND(G182&gt;=$R$6,H182&gt;=$V$6),"Big &amp; Fat", AND(G182&gt;=$R$6,H182&lt;$V$6),"Small &amp; Fat",AND(G182&lt;$R$6,H182&gt;=$V$6),"Big &amp; Thin"),"Small &amp; Thin")</f>
        <v>Big &amp; Thin</v>
      </c>
      <c r="J182" s="11" t="s">
        <v>207</v>
      </c>
      <c r="K182" s="11" t="s">
        <v>829</v>
      </c>
      <c r="L182" s="14">
        <v>3557</v>
      </c>
      <c r="M182" s="12">
        <v>43019</v>
      </c>
      <c r="N182" s="13">
        <f t="shared" ca="1" si="2"/>
        <v>4.4904109589041097</v>
      </c>
    </row>
    <row r="183" spans="1:14" x14ac:dyDescent="0.25">
      <c r="A183" s="11">
        <v>1181</v>
      </c>
      <c r="B183" s="11" t="s">
        <v>102</v>
      </c>
      <c r="C183" s="11" t="s">
        <v>969</v>
      </c>
      <c r="D183" s="11" t="s">
        <v>982</v>
      </c>
      <c r="E183" s="11" t="s">
        <v>955</v>
      </c>
      <c r="F183" s="11" t="s">
        <v>957</v>
      </c>
      <c r="G183" s="18">
        <v>2.073</v>
      </c>
      <c r="H183" s="19">
        <v>29</v>
      </c>
      <c r="I183" s="11" t="str" cm="1">
        <f t="array" ref="I183">_xlfn.IFNA(_xlfn.IFS(AND(G183&gt;=$R$6,H183&gt;=$V$6),"Big &amp; Fat", AND(G183&gt;=$R$6,H183&lt;$V$6),"Small &amp; Fat",AND(G183&lt;$R$6,H183&gt;=$V$6),"Big &amp; Thin"),"Small &amp; Thin")</f>
        <v>Big &amp; Thin</v>
      </c>
      <c r="J183" s="11" t="s">
        <v>226</v>
      </c>
      <c r="K183" s="11" t="s">
        <v>830</v>
      </c>
      <c r="L183" s="14">
        <v>3867</v>
      </c>
      <c r="M183" s="12">
        <v>40730</v>
      </c>
      <c r="N183" s="13">
        <f t="shared" ca="1" si="2"/>
        <v>10.761643835616438</v>
      </c>
    </row>
    <row r="184" spans="1:14" x14ac:dyDescent="0.25">
      <c r="A184" s="11">
        <v>1182</v>
      </c>
      <c r="B184" s="11" t="s">
        <v>119</v>
      </c>
      <c r="C184" s="11" t="s">
        <v>963</v>
      </c>
      <c r="D184" s="11" t="s">
        <v>996</v>
      </c>
      <c r="E184" s="11" t="s">
        <v>955</v>
      </c>
      <c r="F184" s="11" t="s">
        <v>957</v>
      </c>
      <c r="G184" s="18">
        <v>10.311999999999999</v>
      </c>
      <c r="H184" s="19">
        <v>27</v>
      </c>
      <c r="I184" s="11" t="str" cm="1">
        <f t="array" ref="I184">_xlfn.IFNA(_xlfn.IFS(AND(G184&gt;=$R$6,H184&gt;=$V$6),"Big &amp; Fat", AND(G184&gt;=$R$6,H184&lt;$V$6),"Small &amp; Fat",AND(G184&lt;$R$6,H184&gt;=$V$6),"Big &amp; Thin"),"Small &amp; Thin")</f>
        <v>Big &amp; Fat</v>
      </c>
      <c r="J184" s="11" t="s">
        <v>234</v>
      </c>
      <c r="K184" s="11" t="s">
        <v>831</v>
      </c>
      <c r="L184" s="14">
        <v>576</v>
      </c>
      <c r="M184" s="12">
        <v>43453</v>
      </c>
      <c r="N184" s="13">
        <f t="shared" ca="1" si="2"/>
        <v>3.3013698630136985</v>
      </c>
    </row>
    <row r="185" spans="1:14" x14ac:dyDescent="0.25">
      <c r="A185" s="11">
        <v>1183</v>
      </c>
      <c r="B185" s="11" t="s">
        <v>15</v>
      </c>
      <c r="C185" s="11" t="s">
        <v>997</v>
      </c>
      <c r="D185" s="11" t="s">
        <v>964</v>
      </c>
      <c r="E185" s="11" t="s">
        <v>956</v>
      </c>
      <c r="F185" s="11" t="s">
        <v>958</v>
      </c>
      <c r="G185" s="18">
        <v>6.4539999999999997</v>
      </c>
      <c r="H185" s="19">
        <v>30</v>
      </c>
      <c r="I185" s="11" t="str" cm="1">
        <f t="array" ref="I185">_xlfn.IFNA(_xlfn.IFS(AND(G185&gt;=$R$6,H185&gt;=$V$6),"Big &amp; Fat", AND(G185&gt;=$R$6,H185&lt;$V$6),"Small &amp; Fat",AND(G185&lt;$R$6,H185&gt;=$V$6),"Big &amp; Thin"),"Small &amp; Thin")</f>
        <v>Big &amp; Thin</v>
      </c>
      <c r="J185" s="11" t="s">
        <v>197</v>
      </c>
      <c r="K185" s="11" t="s">
        <v>832</v>
      </c>
      <c r="L185" s="14">
        <v>3445</v>
      </c>
      <c r="M185" s="12">
        <v>42495</v>
      </c>
      <c r="N185" s="13">
        <f t="shared" ca="1" si="2"/>
        <v>5.9260273972602739</v>
      </c>
    </row>
    <row r="186" spans="1:14" x14ac:dyDescent="0.25">
      <c r="A186" s="11">
        <v>1184</v>
      </c>
      <c r="B186" s="11" t="s">
        <v>89</v>
      </c>
      <c r="C186" s="11" t="s">
        <v>1007</v>
      </c>
      <c r="D186" s="11" t="s">
        <v>1015</v>
      </c>
      <c r="E186" s="11" t="s">
        <v>956</v>
      </c>
      <c r="F186" s="11" t="s">
        <v>958</v>
      </c>
      <c r="G186" s="18">
        <v>4.3040000000000003</v>
      </c>
      <c r="H186" s="19">
        <v>23</v>
      </c>
      <c r="I186" s="11" t="str" cm="1">
        <f t="array" ref="I186">_xlfn.IFNA(_xlfn.IFS(AND(G186&gt;=$R$6,H186&gt;=$V$6),"Big &amp; Fat", AND(G186&gt;=$R$6,H186&lt;$V$6),"Small &amp; Fat",AND(G186&lt;$R$6,H186&gt;=$V$6),"Big &amp; Thin"),"Small &amp; Thin")</f>
        <v>Big &amp; Thin</v>
      </c>
      <c r="J186" s="11" t="s">
        <v>168</v>
      </c>
      <c r="K186" s="11" t="s">
        <v>833</v>
      </c>
      <c r="L186" s="14">
        <v>3175</v>
      </c>
      <c r="M186" s="12">
        <v>42084</v>
      </c>
      <c r="N186" s="13">
        <f t="shared" ca="1" si="2"/>
        <v>7.0520547945205481</v>
      </c>
    </row>
    <row r="187" spans="1:14" x14ac:dyDescent="0.25">
      <c r="A187" s="11">
        <v>1185</v>
      </c>
      <c r="B187" s="11" t="s">
        <v>155</v>
      </c>
      <c r="C187" s="11" t="s">
        <v>971</v>
      </c>
      <c r="D187" s="11" t="s">
        <v>974</v>
      </c>
      <c r="E187" s="11" t="s">
        <v>956</v>
      </c>
      <c r="F187" s="11" t="s">
        <v>957</v>
      </c>
      <c r="G187" s="18">
        <v>5.6349999999999998</v>
      </c>
      <c r="H187" s="19">
        <v>19</v>
      </c>
      <c r="I187" s="11" t="str" cm="1">
        <f t="array" ref="I187">_xlfn.IFNA(_xlfn.IFS(AND(G187&gt;=$R$6,H187&gt;=$V$6),"Big &amp; Fat", AND(G187&gt;=$R$6,H187&lt;$V$6),"Small &amp; Fat",AND(G187&lt;$R$6,H187&gt;=$V$6),"Big &amp; Thin"),"Small &amp; Thin")</f>
        <v>Small &amp; Thin</v>
      </c>
      <c r="J187" s="11" t="s">
        <v>183</v>
      </c>
      <c r="K187" s="11" t="s">
        <v>834</v>
      </c>
      <c r="L187" s="14">
        <v>3238</v>
      </c>
      <c r="M187" s="12">
        <v>43118</v>
      </c>
      <c r="N187" s="13">
        <f t="shared" ca="1" si="2"/>
        <v>4.2191780821917808</v>
      </c>
    </row>
    <row r="188" spans="1:14" x14ac:dyDescent="0.25">
      <c r="A188" s="11">
        <v>1186</v>
      </c>
      <c r="B188" s="11" t="s">
        <v>53</v>
      </c>
      <c r="C188" s="11" t="s">
        <v>1002</v>
      </c>
      <c r="D188" s="11" t="s">
        <v>991</v>
      </c>
      <c r="E188" s="11" t="s">
        <v>955</v>
      </c>
      <c r="F188" s="11" t="s">
        <v>957</v>
      </c>
      <c r="G188" s="18">
        <v>9.9960000000000004</v>
      </c>
      <c r="H188" s="19">
        <v>20</v>
      </c>
      <c r="I188" s="11" t="str" cm="1">
        <f t="array" ref="I188">_xlfn.IFNA(_xlfn.IFS(AND(G188&gt;=$R$6,H188&gt;=$V$6),"Big &amp; Fat", AND(G188&gt;=$R$6,H188&lt;$V$6),"Small &amp; Fat",AND(G188&lt;$R$6,H188&gt;=$V$6),"Big &amp; Thin"),"Small &amp; Thin")</f>
        <v>Big &amp; Thin</v>
      </c>
      <c r="J188" s="11" t="s">
        <v>190</v>
      </c>
      <c r="K188" s="11" t="s">
        <v>835</v>
      </c>
      <c r="L188" s="14">
        <v>1763</v>
      </c>
      <c r="M188" s="12">
        <v>43184</v>
      </c>
      <c r="N188" s="13">
        <f t="shared" ca="1" si="2"/>
        <v>4.0383561643835613</v>
      </c>
    </row>
    <row r="189" spans="1:14" x14ac:dyDescent="0.25">
      <c r="A189" s="11">
        <v>1187</v>
      </c>
      <c r="B189" s="11" t="s">
        <v>132</v>
      </c>
      <c r="C189" s="11" t="s">
        <v>968</v>
      </c>
      <c r="D189" s="11" t="s">
        <v>979</v>
      </c>
      <c r="E189" s="11" t="s">
        <v>955</v>
      </c>
      <c r="F189" s="11" t="s">
        <v>958</v>
      </c>
      <c r="G189" s="18">
        <v>9.1159999999999997</v>
      </c>
      <c r="H189" s="19">
        <v>16</v>
      </c>
      <c r="I189" s="11" t="str" cm="1">
        <f t="array" ref="I189">_xlfn.IFNA(_xlfn.IFS(AND(G189&gt;=$R$6,H189&gt;=$V$6),"Big &amp; Fat", AND(G189&gt;=$R$6,H189&lt;$V$6),"Small &amp; Fat",AND(G189&lt;$R$6,H189&gt;=$V$6),"Big &amp; Thin"),"Small &amp; Thin")</f>
        <v>Small &amp; Thin</v>
      </c>
      <c r="J189" s="11" t="s">
        <v>186</v>
      </c>
      <c r="K189" s="11" t="s">
        <v>836</v>
      </c>
      <c r="L189" s="14">
        <v>1442</v>
      </c>
      <c r="M189" s="12">
        <v>42525</v>
      </c>
      <c r="N189" s="13">
        <f t="shared" ca="1" si="2"/>
        <v>5.8438356164383558</v>
      </c>
    </row>
    <row r="190" spans="1:14" x14ac:dyDescent="0.25">
      <c r="A190" s="11">
        <v>1188</v>
      </c>
      <c r="B190" s="11" t="s">
        <v>64</v>
      </c>
      <c r="C190" s="11" t="s">
        <v>1007</v>
      </c>
      <c r="D190" s="11" t="s">
        <v>964</v>
      </c>
      <c r="E190" s="11" t="s">
        <v>956</v>
      </c>
      <c r="F190" s="11" t="s">
        <v>957</v>
      </c>
      <c r="G190" s="18">
        <v>4.109</v>
      </c>
      <c r="H190" s="19">
        <v>19</v>
      </c>
      <c r="I190" s="11" t="str" cm="1">
        <f t="array" ref="I190">_xlfn.IFNA(_xlfn.IFS(AND(G190&gt;=$R$6,H190&gt;=$V$6),"Big &amp; Fat", AND(G190&gt;=$R$6,H190&lt;$V$6),"Small &amp; Fat",AND(G190&lt;$R$6,H190&gt;=$V$6),"Big &amp; Thin"),"Small &amp; Thin")</f>
        <v>Small &amp; Thin</v>
      </c>
      <c r="J190" s="11" t="s">
        <v>193</v>
      </c>
      <c r="K190" s="11" t="s">
        <v>837</v>
      </c>
      <c r="L190" s="14">
        <v>2372</v>
      </c>
      <c r="M190" s="12">
        <v>43788</v>
      </c>
      <c r="N190" s="13">
        <f t="shared" ca="1" si="2"/>
        <v>2.3835616438356166</v>
      </c>
    </row>
    <row r="191" spans="1:14" x14ac:dyDescent="0.25">
      <c r="A191" s="11">
        <v>1189</v>
      </c>
      <c r="B191" s="11" t="s">
        <v>137</v>
      </c>
      <c r="C191" s="11" t="s">
        <v>988</v>
      </c>
      <c r="D191" s="11" t="s">
        <v>966</v>
      </c>
      <c r="E191" s="11" t="s">
        <v>956</v>
      </c>
      <c r="F191" s="11" t="s">
        <v>957</v>
      </c>
      <c r="G191" s="18">
        <v>11.753</v>
      </c>
      <c r="H191" s="19">
        <v>24</v>
      </c>
      <c r="I191" s="11" t="str" cm="1">
        <f t="array" ref="I191">_xlfn.IFNA(_xlfn.IFS(AND(G191&gt;=$R$6,H191&gt;=$V$6),"Big &amp; Fat", AND(G191&gt;=$R$6,H191&lt;$V$6),"Small &amp; Fat",AND(G191&lt;$R$6,H191&gt;=$V$6),"Big &amp; Thin"),"Small &amp; Thin")</f>
        <v>Big &amp; Fat</v>
      </c>
      <c r="J191" s="11" t="s">
        <v>200</v>
      </c>
      <c r="K191" s="11" t="s">
        <v>838</v>
      </c>
      <c r="L191" s="14">
        <v>597</v>
      </c>
      <c r="M191" s="12">
        <v>42686</v>
      </c>
      <c r="N191" s="13">
        <f t="shared" ca="1" si="2"/>
        <v>5.4027397260273968</v>
      </c>
    </row>
    <row r="192" spans="1:14" x14ac:dyDescent="0.25">
      <c r="A192" s="11">
        <v>1190</v>
      </c>
      <c r="B192" s="11" t="s">
        <v>15</v>
      </c>
      <c r="C192" s="11" t="s">
        <v>997</v>
      </c>
      <c r="D192" s="11" t="s">
        <v>979</v>
      </c>
      <c r="E192" s="11" t="s">
        <v>955</v>
      </c>
      <c r="F192" s="11" t="s">
        <v>957</v>
      </c>
      <c r="G192" s="18">
        <v>3.113</v>
      </c>
      <c r="H192" s="19">
        <v>22</v>
      </c>
      <c r="I192" s="11" t="str" cm="1">
        <f t="array" ref="I192">_xlfn.IFNA(_xlfn.IFS(AND(G192&gt;=$R$6,H192&gt;=$V$6),"Big &amp; Fat", AND(G192&gt;=$R$6,H192&lt;$V$6),"Small &amp; Fat",AND(G192&lt;$R$6,H192&gt;=$V$6),"Big &amp; Thin"),"Small &amp; Thin")</f>
        <v>Big &amp; Thin</v>
      </c>
      <c r="J192" s="11" t="s">
        <v>232</v>
      </c>
      <c r="K192" s="11" t="s">
        <v>839</v>
      </c>
      <c r="L192" s="14">
        <v>1356</v>
      </c>
      <c r="M192" s="12">
        <v>40333</v>
      </c>
      <c r="N192" s="13">
        <f t="shared" ca="1" si="2"/>
        <v>11.849315068493151</v>
      </c>
    </row>
    <row r="193" spans="1:14" x14ac:dyDescent="0.25">
      <c r="A193" s="11">
        <v>1191</v>
      </c>
      <c r="B193" s="11" t="s">
        <v>31</v>
      </c>
      <c r="C193" s="11" t="s">
        <v>995</v>
      </c>
      <c r="D193" s="11" t="s">
        <v>966</v>
      </c>
      <c r="E193" s="11" t="s">
        <v>956</v>
      </c>
      <c r="F193" s="11" t="s">
        <v>957</v>
      </c>
      <c r="G193" s="18">
        <v>7.4550000000000001</v>
      </c>
      <c r="H193" s="19">
        <v>27</v>
      </c>
      <c r="I193" s="11" t="str" cm="1">
        <f t="array" ref="I193">_xlfn.IFNA(_xlfn.IFS(AND(G193&gt;=$R$6,H193&gt;=$V$6),"Big &amp; Fat", AND(G193&gt;=$R$6,H193&lt;$V$6),"Small &amp; Fat",AND(G193&lt;$R$6,H193&gt;=$V$6),"Big &amp; Thin"),"Small &amp; Thin")</f>
        <v>Big &amp; Thin</v>
      </c>
      <c r="J193" s="11" t="s">
        <v>170</v>
      </c>
      <c r="K193" s="11" t="s">
        <v>840</v>
      </c>
      <c r="L193" s="14">
        <v>3020</v>
      </c>
      <c r="M193" s="12">
        <v>42507</v>
      </c>
      <c r="N193" s="13">
        <f t="shared" ca="1" si="2"/>
        <v>5.8931506849315065</v>
      </c>
    </row>
    <row r="194" spans="1:14" x14ac:dyDescent="0.25">
      <c r="A194" s="11">
        <v>1192</v>
      </c>
      <c r="B194" s="11" t="s">
        <v>74</v>
      </c>
      <c r="C194" s="11" t="s">
        <v>985</v>
      </c>
      <c r="D194" s="11" t="s">
        <v>1020</v>
      </c>
      <c r="E194" s="11" t="s">
        <v>955</v>
      </c>
      <c r="F194" s="11" t="s">
        <v>958</v>
      </c>
      <c r="G194" s="18">
        <v>5.5140000000000002</v>
      </c>
      <c r="H194" s="19">
        <v>20</v>
      </c>
      <c r="I194" s="11" t="str" cm="1">
        <f t="array" ref="I194">_xlfn.IFNA(_xlfn.IFS(AND(G194&gt;=$R$6,H194&gt;=$V$6),"Big &amp; Fat", AND(G194&gt;=$R$6,H194&lt;$V$6),"Small &amp; Fat",AND(G194&lt;$R$6,H194&gt;=$V$6),"Big &amp; Thin"),"Small &amp; Thin")</f>
        <v>Big &amp; Thin</v>
      </c>
      <c r="J194" s="11" t="s">
        <v>223</v>
      </c>
      <c r="K194" s="11" t="s">
        <v>841</v>
      </c>
      <c r="L194" s="14">
        <v>3532</v>
      </c>
      <c r="M194" s="12">
        <v>43727</v>
      </c>
      <c r="N194" s="13">
        <f t="shared" ca="1" si="2"/>
        <v>2.5506849315068494</v>
      </c>
    </row>
    <row r="195" spans="1:14" x14ac:dyDescent="0.25">
      <c r="A195" s="11">
        <v>1193</v>
      </c>
      <c r="B195" s="11" t="s">
        <v>33</v>
      </c>
      <c r="C195" s="11" t="s">
        <v>1010</v>
      </c>
      <c r="D195" s="11" t="s">
        <v>964</v>
      </c>
      <c r="E195" s="11" t="s">
        <v>955</v>
      </c>
      <c r="F195" s="11" t="s">
        <v>958</v>
      </c>
      <c r="G195" s="18">
        <v>6.3929999999999998</v>
      </c>
      <c r="H195" s="19">
        <v>26</v>
      </c>
      <c r="I195" s="11" t="str" cm="1">
        <f t="array" ref="I195">_xlfn.IFNA(_xlfn.IFS(AND(G195&gt;=$R$6,H195&gt;=$V$6),"Big &amp; Fat", AND(G195&gt;=$R$6,H195&lt;$V$6),"Small &amp; Fat",AND(G195&lt;$R$6,H195&gt;=$V$6),"Big &amp; Thin"),"Small &amp; Thin")</f>
        <v>Big &amp; Thin</v>
      </c>
      <c r="J195" s="11" t="s">
        <v>179</v>
      </c>
      <c r="K195" s="11" t="s">
        <v>842</v>
      </c>
      <c r="L195" s="14">
        <v>2832</v>
      </c>
      <c r="M195" s="12">
        <v>43997</v>
      </c>
      <c r="N195" s="13">
        <f t="shared" ref="N195:N258" ca="1" si="3">_xlfn.DAYS(TODAY(),M195)/365</f>
        <v>1.810958904109589</v>
      </c>
    </row>
    <row r="196" spans="1:14" x14ac:dyDescent="0.25">
      <c r="A196" s="11">
        <v>1194</v>
      </c>
      <c r="B196" s="11" t="s">
        <v>97</v>
      </c>
      <c r="C196" s="11" t="s">
        <v>981</v>
      </c>
      <c r="D196" s="11" t="s">
        <v>962</v>
      </c>
      <c r="E196" s="11" t="s">
        <v>956</v>
      </c>
      <c r="F196" s="11" t="s">
        <v>957</v>
      </c>
      <c r="G196" s="18">
        <v>7.8789999999999996</v>
      </c>
      <c r="H196" s="19">
        <v>21</v>
      </c>
      <c r="I196" s="11" t="str" cm="1">
        <f t="array" ref="I196">_xlfn.IFNA(_xlfn.IFS(AND(G196&gt;=$R$6,H196&gt;=$V$6),"Big &amp; Fat", AND(G196&gt;=$R$6,H196&lt;$V$6),"Small &amp; Fat",AND(G196&lt;$R$6,H196&gt;=$V$6),"Big &amp; Thin"),"Small &amp; Thin")</f>
        <v>Big &amp; Thin</v>
      </c>
      <c r="J196" s="11" t="s">
        <v>177</v>
      </c>
      <c r="K196" s="11" t="s">
        <v>530</v>
      </c>
      <c r="L196" s="14">
        <v>3154</v>
      </c>
      <c r="M196" s="12">
        <v>41051</v>
      </c>
      <c r="N196" s="13">
        <f t="shared" ca="1" si="3"/>
        <v>9.882191780821918</v>
      </c>
    </row>
    <row r="197" spans="1:14" x14ac:dyDescent="0.25">
      <c r="A197" s="11">
        <v>1195</v>
      </c>
      <c r="B197" s="11" t="s">
        <v>69</v>
      </c>
      <c r="C197" s="11" t="s">
        <v>969</v>
      </c>
      <c r="D197" s="11" t="s">
        <v>974</v>
      </c>
      <c r="E197" s="11" t="s">
        <v>956</v>
      </c>
      <c r="F197" s="11" t="s">
        <v>958</v>
      </c>
      <c r="G197" s="18">
        <v>5.1289999999999996</v>
      </c>
      <c r="H197" s="19">
        <v>24</v>
      </c>
      <c r="I197" s="11" t="str" cm="1">
        <f t="array" ref="I197">_xlfn.IFNA(_xlfn.IFS(AND(G197&gt;=$R$6,H197&gt;=$V$6),"Big &amp; Fat", AND(G197&gt;=$R$6,H197&lt;$V$6),"Small &amp; Fat",AND(G197&lt;$R$6,H197&gt;=$V$6),"Big &amp; Thin"),"Small &amp; Thin")</f>
        <v>Big &amp; Thin</v>
      </c>
      <c r="J197" s="11" t="s">
        <v>226</v>
      </c>
      <c r="K197" s="11" t="s">
        <v>843</v>
      </c>
      <c r="L197" s="14">
        <v>3841</v>
      </c>
      <c r="M197" s="12">
        <v>40412</v>
      </c>
      <c r="N197" s="13">
        <f t="shared" ca="1" si="3"/>
        <v>11.632876712328768</v>
      </c>
    </row>
    <row r="198" spans="1:14" x14ac:dyDescent="0.25">
      <c r="A198" s="11">
        <v>1196</v>
      </c>
      <c r="B198" s="11" t="s">
        <v>155</v>
      </c>
      <c r="C198" s="11" t="s">
        <v>968</v>
      </c>
      <c r="D198" s="11" t="s">
        <v>974</v>
      </c>
      <c r="E198" s="11" t="s">
        <v>955</v>
      </c>
      <c r="F198" s="11" t="s">
        <v>957</v>
      </c>
      <c r="G198" s="18">
        <v>9.1820000000000004</v>
      </c>
      <c r="H198" s="19">
        <v>20</v>
      </c>
      <c r="I198" s="11" t="str" cm="1">
        <f t="array" ref="I198">_xlfn.IFNA(_xlfn.IFS(AND(G198&gt;=$R$6,H198&gt;=$V$6),"Big &amp; Fat", AND(G198&gt;=$R$6,H198&lt;$V$6),"Small &amp; Fat",AND(G198&lt;$R$6,H198&gt;=$V$6),"Big &amp; Thin"),"Small &amp; Thin")</f>
        <v>Big &amp; Thin</v>
      </c>
      <c r="J198" s="11" t="s">
        <v>216</v>
      </c>
      <c r="K198" s="11" t="s">
        <v>844</v>
      </c>
      <c r="L198" s="14">
        <v>1601</v>
      </c>
      <c r="M198" s="12">
        <v>41048</v>
      </c>
      <c r="N198" s="13">
        <f t="shared" ca="1" si="3"/>
        <v>9.8904109589041092</v>
      </c>
    </row>
    <row r="199" spans="1:14" x14ac:dyDescent="0.25">
      <c r="A199" s="11">
        <v>1197</v>
      </c>
      <c r="B199" s="11" t="s">
        <v>107</v>
      </c>
      <c r="C199" s="11" t="s">
        <v>989</v>
      </c>
      <c r="D199" s="11" t="s">
        <v>977</v>
      </c>
      <c r="E199" s="11" t="s">
        <v>955</v>
      </c>
      <c r="F199" s="11" t="s">
        <v>957</v>
      </c>
      <c r="G199" s="18">
        <v>5.9669999999999996</v>
      </c>
      <c r="H199" s="19">
        <v>16</v>
      </c>
      <c r="I199" s="11" t="str" cm="1">
        <f t="array" ref="I199">_xlfn.IFNA(_xlfn.IFS(AND(G199&gt;=$R$6,H199&gt;=$V$6),"Big &amp; Fat", AND(G199&gt;=$R$6,H199&lt;$V$6),"Small &amp; Fat",AND(G199&lt;$R$6,H199&gt;=$V$6),"Big &amp; Thin"),"Small &amp; Thin")</f>
        <v>Small &amp; Thin</v>
      </c>
      <c r="J199" s="11" t="s">
        <v>177</v>
      </c>
      <c r="K199" s="11" t="s">
        <v>845</v>
      </c>
      <c r="L199" s="14">
        <v>993</v>
      </c>
      <c r="M199" s="12">
        <v>42831</v>
      </c>
      <c r="N199" s="13">
        <f t="shared" ca="1" si="3"/>
        <v>5.0054794520547947</v>
      </c>
    </row>
    <row r="200" spans="1:14" x14ac:dyDescent="0.25">
      <c r="A200" s="11">
        <v>1198</v>
      </c>
      <c r="B200" s="11" t="s">
        <v>122</v>
      </c>
      <c r="C200" s="11" t="s">
        <v>968</v>
      </c>
      <c r="D200" s="11" t="s">
        <v>991</v>
      </c>
      <c r="E200" s="11" t="s">
        <v>955</v>
      </c>
      <c r="F200" s="11" t="s">
        <v>957</v>
      </c>
      <c r="G200" s="18">
        <v>11.785</v>
      </c>
      <c r="H200" s="19">
        <v>23</v>
      </c>
      <c r="I200" s="11" t="str" cm="1">
        <f t="array" ref="I200">_xlfn.IFNA(_xlfn.IFS(AND(G200&gt;=$R$6,H200&gt;=$V$6),"Big &amp; Fat", AND(G200&gt;=$R$6,H200&lt;$V$6),"Small &amp; Fat",AND(G200&lt;$R$6,H200&gt;=$V$6),"Big &amp; Thin"),"Small &amp; Thin")</f>
        <v>Big &amp; Fat</v>
      </c>
      <c r="J200" s="11" t="s">
        <v>173</v>
      </c>
      <c r="K200" s="11" t="s">
        <v>846</v>
      </c>
      <c r="L200" s="14">
        <v>864</v>
      </c>
      <c r="M200" s="12">
        <v>42570</v>
      </c>
      <c r="N200" s="13">
        <f t="shared" ca="1" si="3"/>
        <v>5.720547945205479</v>
      </c>
    </row>
    <row r="201" spans="1:14" x14ac:dyDescent="0.25">
      <c r="A201" s="11">
        <v>1199</v>
      </c>
      <c r="B201" s="11" t="s">
        <v>32</v>
      </c>
      <c r="C201" s="11" t="s">
        <v>1012</v>
      </c>
      <c r="D201" s="11" t="s">
        <v>966</v>
      </c>
      <c r="E201" s="11" t="s">
        <v>955</v>
      </c>
      <c r="F201" s="11" t="s">
        <v>958</v>
      </c>
      <c r="G201" s="18">
        <v>11.699</v>
      </c>
      <c r="H201" s="19">
        <v>26</v>
      </c>
      <c r="I201" s="11" t="str" cm="1">
        <f t="array" ref="I201">_xlfn.IFNA(_xlfn.IFS(AND(G201&gt;=$R$6,H201&gt;=$V$6),"Big &amp; Fat", AND(G201&gt;=$R$6,H201&lt;$V$6),"Small &amp; Fat",AND(G201&lt;$R$6,H201&gt;=$V$6),"Big &amp; Thin"),"Small &amp; Thin")</f>
        <v>Big &amp; Fat</v>
      </c>
      <c r="J201" s="11" t="s">
        <v>210</v>
      </c>
      <c r="K201" s="11" t="s">
        <v>847</v>
      </c>
      <c r="L201" s="14">
        <v>376</v>
      </c>
      <c r="M201" s="12">
        <v>40425</v>
      </c>
      <c r="N201" s="13">
        <f t="shared" ca="1" si="3"/>
        <v>11.597260273972603</v>
      </c>
    </row>
    <row r="202" spans="1:14" x14ac:dyDescent="0.25">
      <c r="A202" s="11">
        <v>1200</v>
      </c>
      <c r="B202" s="11" t="s">
        <v>30</v>
      </c>
      <c r="C202" s="11" t="s">
        <v>967</v>
      </c>
      <c r="D202" s="11" t="s">
        <v>966</v>
      </c>
      <c r="E202" s="11" t="s">
        <v>955</v>
      </c>
      <c r="F202" s="11" t="s">
        <v>958</v>
      </c>
      <c r="G202" s="18">
        <v>10.532</v>
      </c>
      <c r="H202" s="19">
        <v>30</v>
      </c>
      <c r="I202" s="11" t="str" cm="1">
        <f t="array" ref="I202">_xlfn.IFNA(_xlfn.IFS(AND(G202&gt;=$R$6,H202&gt;=$V$6),"Big &amp; Fat", AND(G202&gt;=$R$6,H202&lt;$V$6),"Small &amp; Fat",AND(G202&lt;$R$6,H202&gt;=$V$6),"Big &amp; Thin"),"Small &amp; Thin")</f>
        <v>Big &amp; Fat</v>
      </c>
      <c r="J202" s="11" t="s">
        <v>190</v>
      </c>
      <c r="K202" s="11" t="s">
        <v>536</v>
      </c>
      <c r="L202" s="14">
        <v>1615</v>
      </c>
      <c r="M202" s="12">
        <v>44386</v>
      </c>
      <c r="N202" s="13">
        <f t="shared" ca="1" si="3"/>
        <v>0.74520547945205484</v>
      </c>
    </row>
    <row r="203" spans="1:14" x14ac:dyDescent="0.25">
      <c r="A203" s="11">
        <v>1201</v>
      </c>
      <c r="B203" s="11" t="s">
        <v>109</v>
      </c>
      <c r="C203" s="11" t="s">
        <v>988</v>
      </c>
      <c r="D203" s="11" t="s">
        <v>979</v>
      </c>
      <c r="E203" s="11" t="s">
        <v>956</v>
      </c>
      <c r="F203" s="11" t="s">
        <v>958</v>
      </c>
      <c r="G203" s="18">
        <v>2.8029999999999999</v>
      </c>
      <c r="H203" s="19">
        <v>18</v>
      </c>
      <c r="I203" s="11" t="str" cm="1">
        <f t="array" ref="I203">_xlfn.IFNA(_xlfn.IFS(AND(G203&gt;=$R$6,H203&gt;=$V$6),"Big &amp; Fat", AND(G203&gt;=$R$6,H203&lt;$V$6),"Small &amp; Fat",AND(G203&lt;$R$6,H203&gt;=$V$6),"Big &amp; Thin"),"Small &amp; Thin")</f>
        <v>Small &amp; Thin</v>
      </c>
      <c r="J203" s="11" t="s">
        <v>168</v>
      </c>
      <c r="K203" s="11" t="s">
        <v>451</v>
      </c>
      <c r="L203" s="14">
        <v>3678</v>
      </c>
      <c r="M203" s="12">
        <v>41737</v>
      </c>
      <c r="N203" s="13">
        <f t="shared" ca="1" si="3"/>
        <v>8.0027397260273965</v>
      </c>
    </row>
    <row r="204" spans="1:14" x14ac:dyDescent="0.25">
      <c r="A204" s="11">
        <v>1202</v>
      </c>
      <c r="B204" s="11" t="s">
        <v>136</v>
      </c>
      <c r="C204" s="11" t="s">
        <v>970</v>
      </c>
      <c r="D204" s="11" t="s">
        <v>979</v>
      </c>
      <c r="E204" s="11" t="s">
        <v>956</v>
      </c>
      <c r="F204" s="11" t="s">
        <v>957</v>
      </c>
      <c r="G204" s="18">
        <v>2.355</v>
      </c>
      <c r="H204" s="19">
        <v>26</v>
      </c>
      <c r="I204" s="11" t="str" cm="1">
        <f t="array" ref="I204">_xlfn.IFNA(_xlfn.IFS(AND(G204&gt;=$R$6,H204&gt;=$V$6),"Big &amp; Fat", AND(G204&gt;=$R$6,H204&lt;$V$6),"Small &amp; Fat",AND(G204&lt;$R$6,H204&gt;=$V$6),"Big &amp; Thin"),"Small &amp; Thin")</f>
        <v>Big &amp; Thin</v>
      </c>
      <c r="J204" s="11" t="s">
        <v>168</v>
      </c>
      <c r="K204" s="11" t="s">
        <v>537</v>
      </c>
      <c r="L204" s="14">
        <v>806</v>
      </c>
      <c r="M204" s="12">
        <v>41968</v>
      </c>
      <c r="N204" s="13">
        <f t="shared" ca="1" si="3"/>
        <v>7.3698630136986303</v>
      </c>
    </row>
    <row r="205" spans="1:14" x14ac:dyDescent="0.25">
      <c r="A205" s="11">
        <v>1203</v>
      </c>
      <c r="B205" s="11" t="s">
        <v>78</v>
      </c>
      <c r="C205" s="11" t="s">
        <v>1016</v>
      </c>
      <c r="D205" s="11" t="s">
        <v>962</v>
      </c>
      <c r="E205" s="11" t="s">
        <v>955</v>
      </c>
      <c r="F205" s="11" t="s">
        <v>957</v>
      </c>
      <c r="G205" s="18">
        <v>7.8310000000000004</v>
      </c>
      <c r="H205" s="19">
        <v>22</v>
      </c>
      <c r="I205" s="11" t="str" cm="1">
        <f t="array" ref="I205">_xlfn.IFNA(_xlfn.IFS(AND(G205&gt;=$R$6,H205&gt;=$V$6),"Big &amp; Fat", AND(G205&gt;=$R$6,H205&lt;$V$6),"Small &amp; Fat",AND(G205&lt;$R$6,H205&gt;=$V$6),"Big &amp; Thin"),"Small &amp; Thin")</f>
        <v>Big &amp; Thin</v>
      </c>
      <c r="J205" s="11" t="s">
        <v>177</v>
      </c>
      <c r="K205" s="11" t="s">
        <v>538</v>
      </c>
      <c r="L205" s="14">
        <v>1693</v>
      </c>
      <c r="M205" s="12">
        <v>41533</v>
      </c>
      <c r="N205" s="13">
        <f t="shared" ca="1" si="3"/>
        <v>8.5616438356164384</v>
      </c>
    </row>
    <row r="206" spans="1:14" x14ac:dyDescent="0.25">
      <c r="A206" s="11">
        <v>1204</v>
      </c>
      <c r="B206" s="11" t="s">
        <v>32</v>
      </c>
      <c r="C206" s="11" t="s">
        <v>975</v>
      </c>
      <c r="D206" s="11" t="s">
        <v>962</v>
      </c>
      <c r="E206" s="11" t="s">
        <v>955</v>
      </c>
      <c r="F206" s="11" t="s">
        <v>958</v>
      </c>
      <c r="G206" s="18">
        <v>5.2450000000000001</v>
      </c>
      <c r="H206" s="19">
        <v>29</v>
      </c>
      <c r="I206" s="11" t="str" cm="1">
        <f t="array" ref="I206">_xlfn.IFNA(_xlfn.IFS(AND(G206&gt;=$R$6,H206&gt;=$V$6),"Big &amp; Fat", AND(G206&gt;=$R$6,H206&lt;$V$6),"Small &amp; Fat",AND(G206&lt;$R$6,H206&gt;=$V$6),"Big &amp; Thin"),"Small &amp; Thin")</f>
        <v>Big &amp; Thin</v>
      </c>
      <c r="J206" s="11" t="s">
        <v>181</v>
      </c>
      <c r="K206" s="11" t="s">
        <v>539</v>
      </c>
      <c r="L206" s="14">
        <v>3769</v>
      </c>
      <c r="M206" s="12">
        <v>41660</v>
      </c>
      <c r="N206" s="13">
        <f t="shared" ca="1" si="3"/>
        <v>8.213698630136987</v>
      </c>
    </row>
    <row r="207" spans="1:14" x14ac:dyDescent="0.25">
      <c r="A207" s="11">
        <v>1205</v>
      </c>
      <c r="B207" s="11" t="s">
        <v>127</v>
      </c>
      <c r="C207" s="11" t="s">
        <v>988</v>
      </c>
      <c r="D207" s="11" t="s">
        <v>962</v>
      </c>
      <c r="E207" s="11" t="s">
        <v>955</v>
      </c>
      <c r="F207" s="11" t="s">
        <v>958</v>
      </c>
      <c r="G207" s="18">
        <v>2.5990000000000002</v>
      </c>
      <c r="H207" s="19">
        <v>24</v>
      </c>
      <c r="I207" s="11" t="str" cm="1">
        <f t="array" ref="I207">_xlfn.IFNA(_xlfn.IFS(AND(G207&gt;=$R$6,H207&gt;=$V$6),"Big &amp; Fat", AND(G207&gt;=$R$6,H207&lt;$V$6),"Small &amp; Fat",AND(G207&lt;$R$6,H207&gt;=$V$6),"Big &amp; Thin"),"Small &amp; Thin")</f>
        <v>Big &amp; Thin</v>
      </c>
      <c r="J207" s="11" t="s">
        <v>193</v>
      </c>
      <c r="K207" s="11" t="s">
        <v>540</v>
      </c>
      <c r="L207" s="14">
        <v>3696</v>
      </c>
      <c r="M207" s="12">
        <v>41036</v>
      </c>
      <c r="N207" s="13">
        <f t="shared" ca="1" si="3"/>
        <v>9.9232876712328775</v>
      </c>
    </row>
    <row r="208" spans="1:14" x14ac:dyDescent="0.25">
      <c r="A208" s="11">
        <v>1206</v>
      </c>
      <c r="B208" s="11" t="s">
        <v>55</v>
      </c>
      <c r="C208" s="11" t="s">
        <v>1018</v>
      </c>
      <c r="D208" s="11" t="s">
        <v>966</v>
      </c>
      <c r="E208" s="11" t="s">
        <v>956</v>
      </c>
      <c r="F208" s="11" t="s">
        <v>957</v>
      </c>
      <c r="G208" s="18">
        <v>8.7560000000000002</v>
      </c>
      <c r="H208" s="19">
        <v>30</v>
      </c>
      <c r="I208" s="11" t="str" cm="1">
        <f t="array" ref="I208">_xlfn.IFNA(_xlfn.IFS(AND(G208&gt;=$R$6,H208&gt;=$V$6),"Big &amp; Fat", AND(G208&gt;=$R$6,H208&lt;$V$6),"Small &amp; Fat",AND(G208&lt;$R$6,H208&gt;=$V$6),"Big &amp; Thin"),"Small &amp; Thin")</f>
        <v>Big &amp; Thin</v>
      </c>
      <c r="J208" s="11" t="s">
        <v>232</v>
      </c>
      <c r="K208" s="11" t="s">
        <v>541</v>
      </c>
      <c r="L208" s="14">
        <v>334</v>
      </c>
      <c r="M208" s="12">
        <v>43026</v>
      </c>
      <c r="N208" s="13">
        <f t="shared" ca="1" si="3"/>
        <v>4.4712328767123291</v>
      </c>
    </row>
    <row r="209" spans="1:14" x14ac:dyDescent="0.25">
      <c r="A209" s="11">
        <v>1207</v>
      </c>
      <c r="B209" s="11" t="s">
        <v>86</v>
      </c>
      <c r="C209" s="11" t="s">
        <v>1019</v>
      </c>
      <c r="D209" s="11" t="s">
        <v>966</v>
      </c>
      <c r="E209" s="11" t="s">
        <v>955</v>
      </c>
      <c r="F209" s="11" t="s">
        <v>957</v>
      </c>
      <c r="G209" s="18">
        <v>6.335</v>
      </c>
      <c r="H209" s="19">
        <v>25</v>
      </c>
      <c r="I209" s="11" t="str" cm="1">
        <f t="array" ref="I209">_xlfn.IFNA(_xlfn.IFS(AND(G209&gt;=$R$6,H209&gt;=$V$6),"Big &amp; Fat", AND(G209&gt;=$R$6,H209&lt;$V$6),"Small &amp; Fat",AND(G209&lt;$R$6,H209&gt;=$V$6),"Big &amp; Thin"),"Small &amp; Thin")</f>
        <v>Big &amp; Thin</v>
      </c>
      <c r="J209" s="11" t="s">
        <v>183</v>
      </c>
      <c r="K209" s="11" t="s">
        <v>542</v>
      </c>
      <c r="L209" s="14">
        <v>583</v>
      </c>
      <c r="M209" s="12">
        <v>40490</v>
      </c>
      <c r="N209" s="13">
        <f t="shared" ca="1" si="3"/>
        <v>11.419178082191781</v>
      </c>
    </row>
    <row r="210" spans="1:14" x14ac:dyDescent="0.25">
      <c r="A210" s="11">
        <v>1208</v>
      </c>
      <c r="B210" s="11" t="s">
        <v>24</v>
      </c>
      <c r="C210" s="11" t="s">
        <v>1005</v>
      </c>
      <c r="D210" s="11" t="s">
        <v>964</v>
      </c>
      <c r="E210" s="11" t="s">
        <v>956</v>
      </c>
      <c r="F210" s="11" t="s">
        <v>957</v>
      </c>
      <c r="G210" s="18">
        <v>11.364000000000001</v>
      </c>
      <c r="H210" s="19">
        <v>20</v>
      </c>
      <c r="I210" s="11" t="str" cm="1">
        <f t="array" ref="I210">_xlfn.IFNA(_xlfn.IFS(AND(G210&gt;=$R$6,H210&gt;=$V$6),"Big &amp; Fat", AND(G210&gt;=$R$6,H210&lt;$V$6),"Small &amp; Fat",AND(G210&lt;$R$6,H210&gt;=$V$6),"Big &amp; Thin"),"Small &amp; Thin")</f>
        <v>Big &amp; Fat</v>
      </c>
      <c r="J210" s="11" t="s">
        <v>226</v>
      </c>
      <c r="K210" s="11" t="s">
        <v>543</v>
      </c>
      <c r="L210" s="14">
        <v>3788</v>
      </c>
      <c r="M210" s="12">
        <v>41878</v>
      </c>
      <c r="N210" s="13">
        <f t="shared" ca="1" si="3"/>
        <v>7.6164383561643838</v>
      </c>
    </row>
    <row r="211" spans="1:14" x14ac:dyDescent="0.25">
      <c r="A211" s="11">
        <v>1209</v>
      </c>
      <c r="B211" s="11" t="s">
        <v>130</v>
      </c>
      <c r="C211" s="11" t="s">
        <v>988</v>
      </c>
      <c r="D211" s="11" t="s">
        <v>986</v>
      </c>
      <c r="E211" s="11" t="s">
        <v>956</v>
      </c>
      <c r="F211" s="11" t="s">
        <v>958</v>
      </c>
      <c r="G211" s="18">
        <v>5.4290000000000003</v>
      </c>
      <c r="H211" s="19">
        <v>15</v>
      </c>
      <c r="I211" s="11" t="str" cm="1">
        <f t="array" ref="I211">_xlfn.IFNA(_xlfn.IFS(AND(G211&gt;=$R$6,H211&gt;=$V$6),"Big &amp; Fat", AND(G211&gt;=$R$6,H211&lt;$V$6),"Small &amp; Fat",AND(G211&lt;$R$6,H211&gt;=$V$6),"Big &amp; Thin"),"Small &amp; Thin")</f>
        <v>Small &amp; Thin</v>
      </c>
      <c r="J211" s="11" t="s">
        <v>173</v>
      </c>
      <c r="K211" s="11" t="s">
        <v>544</v>
      </c>
      <c r="L211" s="14">
        <v>2949</v>
      </c>
      <c r="M211" s="12">
        <v>44341</v>
      </c>
      <c r="N211" s="13">
        <f t="shared" ca="1" si="3"/>
        <v>0.86849315068493149</v>
      </c>
    </row>
    <row r="212" spans="1:14" x14ac:dyDescent="0.25">
      <c r="A212" s="11">
        <v>1210</v>
      </c>
      <c r="B212" s="11" t="s">
        <v>104</v>
      </c>
      <c r="C212" s="11" t="s">
        <v>1012</v>
      </c>
      <c r="D212" s="11" t="s">
        <v>966</v>
      </c>
      <c r="E212" s="11" t="s">
        <v>956</v>
      </c>
      <c r="F212" s="11" t="s">
        <v>958</v>
      </c>
      <c r="G212" s="18">
        <v>7.8440000000000003</v>
      </c>
      <c r="H212" s="19">
        <v>25</v>
      </c>
      <c r="I212" s="11" t="str" cm="1">
        <f t="array" ref="I212">_xlfn.IFNA(_xlfn.IFS(AND(G212&gt;=$R$6,H212&gt;=$V$6),"Big &amp; Fat", AND(G212&gt;=$R$6,H212&lt;$V$6),"Small &amp; Fat",AND(G212&lt;$R$6,H212&gt;=$V$6),"Big &amp; Thin"),"Small &amp; Thin")</f>
        <v>Big &amp; Thin</v>
      </c>
      <c r="J212" s="11" t="s">
        <v>230</v>
      </c>
      <c r="K212" s="11" t="s">
        <v>545</v>
      </c>
      <c r="L212" s="14">
        <v>2852</v>
      </c>
      <c r="M212" s="12">
        <v>40811</v>
      </c>
      <c r="N212" s="13">
        <f t="shared" ca="1" si="3"/>
        <v>10.53972602739726</v>
      </c>
    </row>
    <row r="213" spans="1:14" x14ac:dyDescent="0.25">
      <c r="A213" s="11">
        <v>1211</v>
      </c>
      <c r="B213" s="11" t="s">
        <v>65</v>
      </c>
      <c r="C213" s="11" t="s">
        <v>1008</v>
      </c>
      <c r="D213" s="11" t="s">
        <v>974</v>
      </c>
      <c r="E213" s="11" t="s">
        <v>955</v>
      </c>
      <c r="F213" s="11" t="s">
        <v>958</v>
      </c>
      <c r="G213" s="18">
        <v>3.7410000000000001</v>
      </c>
      <c r="H213" s="19">
        <v>16</v>
      </c>
      <c r="I213" s="11" t="str" cm="1">
        <f t="array" ref="I213">_xlfn.IFNA(_xlfn.IFS(AND(G213&gt;=$R$6,H213&gt;=$V$6),"Big &amp; Fat", AND(G213&gt;=$R$6,H213&lt;$V$6),"Small &amp; Fat",AND(G213&lt;$R$6,H213&gt;=$V$6),"Big &amp; Thin"),"Small &amp; Thin")</f>
        <v>Small &amp; Thin</v>
      </c>
      <c r="J213" s="11" t="s">
        <v>200</v>
      </c>
      <c r="K213" s="11" t="s">
        <v>546</v>
      </c>
      <c r="L213" s="14">
        <v>1265</v>
      </c>
      <c r="M213" s="12">
        <v>40205</v>
      </c>
      <c r="N213" s="13">
        <f t="shared" ca="1" si="3"/>
        <v>12.2</v>
      </c>
    </row>
    <row r="214" spans="1:14" x14ac:dyDescent="0.25">
      <c r="A214" s="11">
        <v>1212</v>
      </c>
      <c r="B214" s="11" t="s">
        <v>99</v>
      </c>
      <c r="C214" s="11" t="s">
        <v>961</v>
      </c>
      <c r="D214" s="11" t="s">
        <v>966</v>
      </c>
      <c r="E214" s="11" t="s">
        <v>956</v>
      </c>
      <c r="F214" s="11" t="s">
        <v>958</v>
      </c>
      <c r="G214" s="18">
        <v>10.026</v>
      </c>
      <c r="H214" s="19">
        <v>20</v>
      </c>
      <c r="I214" s="11" t="str" cm="1">
        <f t="array" ref="I214">_xlfn.IFNA(_xlfn.IFS(AND(G214&gt;=$R$6,H214&gt;=$V$6),"Big &amp; Fat", AND(G214&gt;=$R$6,H214&lt;$V$6),"Small &amp; Fat",AND(G214&lt;$R$6,H214&gt;=$V$6),"Big &amp; Thin"),"Small &amp; Thin")</f>
        <v>Big &amp; Fat</v>
      </c>
      <c r="J214" s="11" t="s">
        <v>193</v>
      </c>
      <c r="K214" s="11" t="s">
        <v>547</v>
      </c>
      <c r="L214" s="14">
        <v>3417</v>
      </c>
      <c r="M214" s="12">
        <v>41414</v>
      </c>
      <c r="N214" s="13">
        <f t="shared" ca="1" si="3"/>
        <v>8.8876712328767127</v>
      </c>
    </row>
    <row r="215" spans="1:14" x14ac:dyDescent="0.25">
      <c r="A215" s="11">
        <v>1213</v>
      </c>
      <c r="B215" s="11" t="s">
        <v>72</v>
      </c>
      <c r="C215" s="11" t="s">
        <v>993</v>
      </c>
      <c r="D215" s="11" t="s">
        <v>966</v>
      </c>
      <c r="E215" s="11" t="s">
        <v>955</v>
      </c>
      <c r="F215" s="11" t="s">
        <v>957</v>
      </c>
      <c r="G215" s="18">
        <v>8.7550000000000008</v>
      </c>
      <c r="H215" s="19">
        <v>21</v>
      </c>
      <c r="I215" s="11" t="str" cm="1">
        <f t="array" ref="I215">_xlfn.IFNA(_xlfn.IFS(AND(G215&gt;=$R$6,H215&gt;=$V$6),"Big &amp; Fat", AND(G215&gt;=$R$6,H215&lt;$V$6),"Small &amp; Fat",AND(G215&lt;$R$6,H215&gt;=$V$6),"Big &amp; Thin"),"Small &amp; Thin")</f>
        <v>Big &amp; Thin</v>
      </c>
      <c r="J215" s="11" t="s">
        <v>183</v>
      </c>
      <c r="K215" s="11" t="s">
        <v>548</v>
      </c>
      <c r="L215" s="14">
        <v>569</v>
      </c>
      <c r="M215" s="12">
        <v>44117</v>
      </c>
      <c r="N215" s="13">
        <f t="shared" ca="1" si="3"/>
        <v>1.4821917808219178</v>
      </c>
    </row>
    <row r="216" spans="1:14" x14ac:dyDescent="0.25">
      <c r="A216" s="11">
        <v>1214</v>
      </c>
      <c r="B216" s="11" t="s">
        <v>9</v>
      </c>
      <c r="C216" s="11" t="s">
        <v>963</v>
      </c>
      <c r="D216" s="11" t="s">
        <v>979</v>
      </c>
      <c r="E216" s="11" t="s">
        <v>956</v>
      </c>
      <c r="F216" s="11" t="s">
        <v>958</v>
      </c>
      <c r="G216" s="18">
        <v>10.597</v>
      </c>
      <c r="H216" s="19">
        <v>22</v>
      </c>
      <c r="I216" s="11" t="str" cm="1">
        <f t="array" ref="I216">_xlfn.IFNA(_xlfn.IFS(AND(G216&gt;=$R$6,H216&gt;=$V$6),"Big &amp; Fat", AND(G216&gt;=$R$6,H216&lt;$V$6),"Small &amp; Fat",AND(G216&lt;$R$6,H216&gt;=$V$6),"Big &amp; Thin"),"Small &amp; Thin")</f>
        <v>Big &amp; Fat</v>
      </c>
      <c r="J216" s="11" t="s">
        <v>179</v>
      </c>
      <c r="K216" s="11" t="s">
        <v>549</v>
      </c>
      <c r="L216" s="14">
        <v>2894</v>
      </c>
      <c r="M216" s="12">
        <v>40775</v>
      </c>
      <c r="N216" s="13">
        <f t="shared" ca="1" si="3"/>
        <v>10.638356164383561</v>
      </c>
    </row>
    <row r="217" spans="1:14" x14ac:dyDescent="0.25">
      <c r="A217" s="11">
        <v>1215</v>
      </c>
      <c r="B217" s="11" t="s">
        <v>50</v>
      </c>
      <c r="C217" s="11" t="s">
        <v>1007</v>
      </c>
      <c r="D217" s="11" t="s">
        <v>966</v>
      </c>
      <c r="E217" s="11" t="s">
        <v>956</v>
      </c>
      <c r="F217" s="11" t="s">
        <v>957</v>
      </c>
      <c r="G217" s="18">
        <v>7.0620000000000003</v>
      </c>
      <c r="H217" s="19">
        <v>30</v>
      </c>
      <c r="I217" s="11" t="str" cm="1">
        <f t="array" ref="I217">_xlfn.IFNA(_xlfn.IFS(AND(G217&gt;=$R$6,H217&gt;=$V$6),"Big &amp; Fat", AND(G217&gt;=$R$6,H217&lt;$V$6),"Small &amp; Fat",AND(G217&lt;$R$6,H217&gt;=$V$6),"Big &amp; Thin"),"Small &amp; Thin")</f>
        <v>Big &amp; Thin</v>
      </c>
      <c r="J217" s="11" t="s">
        <v>188</v>
      </c>
      <c r="K217" s="11" t="s">
        <v>550</v>
      </c>
      <c r="L217" s="14">
        <v>3306</v>
      </c>
      <c r="M217" s="12">
        <v>41811</v>
      </c>
      <c r="N217" s="13">
        <f t="shared" ca="1" si="3"/>
        <v>7.8</v>
      </c>
    </row>
    <row r="218" spans="1:14" x14ac:dyDescent="0.25">
      <c r="A218" s="11">
        <v>1216</v>
      </c>
      <c r="B218" s="11" t="s">
        <v>94</v>
      </c>
      <c r="C218" s="11" t="s">
        <v>970</v>
      </c>
      <c r="D218" s="11" t="s">
        <v>991</v>
      </c>
      <c r="E218" s="11" t="s">
        <v>955</v>
      </c>
      <c r="F218" s="11" t="s">
        <v>958</v>
      </c>
      <c r="G218" s="18">
        <v>5.0730000000000004</v>
      </c>
      <c r="H218" s="19">
        <v>24</v>
      </c>
      <c r="I218" s="11" t="str" cm="1">
        <f t="array" ref="I218">_xlfn.IFNA(_xlfn.IFS(AND(G218&gt;=$R$6,H218&gt;=$V$6),"Big &amp; Fat", AND(G218&gt;=$R$6,H218&lt;$V$6),"Small &amp; Fat",AND(G218&lt;$R$6,H218&gt;=$V$6),"Big &amp; Thin"),"Small &amp; Thin")</f>
        <v>Big &amp; Thin</v>
      </c>
      <c r="J218" s="11" t="s">
        <v>168</v>
      </c>
      <c r="K218" s="11" t="s">
        <v>551</v>
      </c>
      <c r="L218" s="14">
        <v>968</v>
      </c>
      <c r="M218" s="12">
        <v>43638</v>
      </c>
      <c r="N218" s="13">
        <f t="shared" ca="1" si="3"/>
        <v>2.7945205479452055</v>
      </c>
    </row>
    <row r="219" spans="1:14" x14ac:dyDescent="0.25">
      <c r="A219" s="11">
        <v>1217</v>
      </c>
      <c r="B219" s="11" t="s">
        <v>57</v>
      </c>
      <c r="C219" s="11" t="s">
        <v>967</v>
      </c>
      <c r="D219" s="11" t="s">
        <v>966</v>
      </c>
      <c r="E219" s="11" t="s">
        <v>956</v>
      </c>
      <c r="F219" s="11" t="s">
        <v>958</v>
      </c>
      <c r="G219" s="18">
        <v>8.7279999999999998</v>
      </c>
      <c r="H219" s="19">
        <v>20</v>
      </c>
      <c r="I219" s="11" t="str" cm="1">
        <f t="array" ref="I219">_xlfn.IFNA(_xlfn.IFS(AND(G219&gt;=$R$6,H219&gt;=$V$6),"Big &amp; Fat", AND(G219&gt;=$R$6,H219&lt;$V$6),"Small &amp; Fat",AND(G219&lt;$R$6,H219&gt;=$V$6),"Big &amp; Thin"),"Small &amp; Thin")</f>
        <v>Big &amp; Thin</v>
      </c>
      <c r="J219" s="11" t="s">
        <v>168</v>
      </c>
      <c r="K219" s="11" t="s">
        <v>552</v>
      </c>
      <c r="L219" s="14">
        <v>3963</v>
      </c>
      <c r="M219" s="12">
        <v>41148</v>
      </c>
      <c r="N219" s="13">
        <f t="shared" ca="1" si="3"/>
        <v>9.6164383561643838</v>
      </c>
    </row>
    <row r="220" spans="1:14" x14ac:dyDescent="0.25">
      <c r="A220" s="11">
        <v>1218</v>
      </c>
      <c r="B220" s="11" t="s">
        <v>52</v>
      </c>
      <c r="C220" s="11" t="s">
        <v>1013</v>
      </c>
      <c r="D220" s="11" t="s">
        <v>964</v>
      </c>
      <c r="E220" s="11" t="s">
        <v>956</v>
      </c>
      <c r="F220" s="11" t="s">
        <v>958</v>
      </c>
      <c r="G220" s="18">
        <v>7.1180000000000003</v>
      </c>
      <c r="H220" s="19">
        <v>23</v>
      </c>
      <c r="I220" s="11" t="str" cm="1">
        <f t="array" ref="I220">_xlfn.IFNA(_xlfn.IFS(AND(G220&gt;=$R$6,H220&gt;=$V$6),"Big &amp; Fat", AND(G220&gt;=$R$6,H220&lt;$V$6),"Small &amp; Fat",AND(G220&lt;$R$6,H220&gt;=$V$6),"Big &amp; Thin"),"Small &amp; Thin")</f>
        <v>Big &amp; Thin</v>
      </c>
      <c r="J220" s="11" t="s">
        <v>226</v>
      </c>
      <c r="K220" s="11" t="s">
        <v>553</v>
      </c>
      <c r="L220" s="14">
        <v>910</v>
      </c>
      <c r="M220" s="12">
        <v>41454</v>
      </c>
      <c r="N220" s="13">
        <f t="shared" ca="1" si="3"/>
        <v>8.7780821917808218</v>
      </c>
    </row>
    <row r="221" spans="1:14" x14ac:dyDescent="0.25">
      <c r="A221" s="11">
        <v>1219</v>
      </c>
      <c r="B221" s="11" t="s">
        <v>96</v>
      </c>
      <c r="C221" s="11" t="s">
        <v>963</v>
      </c>
      <c r="D221" s="11" t="s">
        <v>998</v>
      </c>
      <c r="E221" s="11" t="s">
        <v>955</v>
      </c>
      <c r="F221" s="11" t="s">
        <v>958</v>
      </c>
      <c r="G221" s="18">
        <v>10.371</v>
      </c>
      <c r="H221" s="19">
        <v>25</v>
      </c>
      <c r="I221" s="11" t="str" cm="1">
        <f t="array" ref="I221">_xlfn.IFNA(_xlfn.IFS(AND(G221&gt;=$R$6,H221&gt;=$V$6),"Big &amp; Fat", AND(G221&gt;=$R$6,H221&lt;$V$6),"Small &amp; Fat",AND(G221&lt;$R$6,H221&gt;=$V$6),"Big &amp; Thin"),"Small &amp; Thin")</f>
        <v>Big &amp; Fat</v>
      </c>
      <c r="J221" s="11" t="s">
        <v>168</v>
      </c>
      <c r="K221" s="11" t="s">
        <v>554</v>
      </c>
      <c r="L221" s="14">
        <v>598</v>
      </c>
      <c r="M221" s="12">
        <v>40532</v>
      </c>
      <c r="N221" s="13">
        <f t="shared" ca="1" si="3"/>
        <v>11.304109589041095</v>
      </c>
    </row>
    <row r="222" spans="1:14" x14ac:dyDescent="0.25">
      <c r="A222" s="11">
        <v>1220</v>
      </c>
      <c r="B222" s="11" t="s">
        <v>126</v>
      </c>
      <c r="C222" s="11" t="s">
        <v>970</v>
      </c>
      <c r="D222" s="11" t="s">
        <v>1015</v>
      </c>
      <c r="E222" s="11" t="s">
        <v>955</v>
      </c>
      <c r="F222" s="11" t="s">
        <v>958</v>
      </c>
      <c r="G222" s="18">
        <v>5.117</v>
      </c>
      <c r="H222" s="19">
        <v>18</v>
      </c>
      <c r="I222" s="11" t="str" cm="1">
        <f t="array" ref="I222">_xlfn.IFNA(_xlfn.IFS(AND(G222&gt;=$R$6,H222&gt;=$V$6),"Big &amp; Fat", AND(G222&gt;=$R$6,H222&lt;$V$6),"Small &amp; Fat",AND(G222&lt;$R$6,H222&gt;=$V$6),"Big &amp; Thin"),"Small &amp; Thin")</f>
        <v>Small &amp; Thin</v>
      </c>
      <c r="J222" s="11" t="s">
        <v>232</v>
      </c>
      <c r="K222" s="11" t="s">
        <v>555</v>
      </c>
      <c r="L222" s="14">
        <v>1687</v>
      </c>
      <c r="M222" s="12">
        <v>44144</v>
      </c>
      <c r="N222" s="13">
        <f t="shared" ca="1" si="3"/>
        <v>1.4082191780821918</v>
      </c>
    </row>
    <row r="223" spans="1:14" x14ac:dyDescent="0.25">
      <c r="A223" s="11">
        <v>1221</v>
      </c>
      <c r="B223" s="11" t="s">
        <v>90</v>
      </c>
      <c r="C223" s="11" t="s">
        <v>968</v>
      </c>
      <c r="D223" s="11" t="s">
        <v>962</v>
      </c>
      <c r="E223" s="11" t="s">
        <v>956</v>
      </c>
      <c r="F223" s="11" t="s">
        <v>957</v>
      </c>
      <c r="G223" s="18">
        <v>7.226</v>
      </c>
      <c r="H223" s="19">
        <v>23</v>
      </c>
      <c r="I223" s="11" t="str" cm="1">
        <f t="array" ref="I223">_xlfn.IFNA(_xlfn.IFS(AND(G223&gt;=$R$6,H223&gt;=$V$6),"Big &amp; Fat", AND(G223&gt;=$R$6,H223&lt;$V$6),"Small &amp; Fat",AND(G223&lt;$R$6,H223&gt;=$V$6),"Big &amp; Thin"),"Small &amp; Thin")</f>
        <v>Big &amp; Thin</v>
      </c>
      <c r="J223" s="11" t="s">
        <v>216</v>
      </c>
      <c r="K223" s="11" t="s">
        <v>556</v>
      </c>
      <c r="L223" s="14">
        <v>969</v>
      </c>
      <c r="M223" s="12">
        <v>41709</v>
      </c>
      <c r="N223" s="13">
        <f t="shared" ca="1" si="3"/>
        <v>8.0794520547945208</v>
      </c>
    </row>
    <row r="224" spans="1:14" x14ac:dyDescent="0.25">
      <c r="A224" s="11">
        <v>1222</v>
      </c>
      <c r="B224" s="11" t="s">
        <v>47</v>
      </c>
      <c r="C224" s="11" t="s">
        <v>1000</v>
      </c>
      <c r="D224" s="11" t="s">
        <v>974</v>
      </c>
      <c r="E224" s="11" t="s">
        <v>955</v>
      </c>
      <c r="F224" s="11" t="s">
        <v>957</v>
      </c>
      <c r="G224" s="18">
        <v>10.122999999999999</v>
      </c>
      <c r="H224" s="19">
        <v>27</v>
      </c>
      <c r="I224" s="11" t="str" cm="1">
        <f t="array" ref="I224">_xlfn.IFNA(_xlfn.IFS(AND(G224&gt;=$R$6,H224&gt;=$V$6),"Big &amp; Fat", AND(G224&gt;=$R$6,H224&lt;$V$6),"Small &amp; Fat",AND(G224&lt;$R$6,H224&gt;=$V$6),"Big &amp; Thin"),"Small &amp; Thin")</f>
        <v>Big &amp; Fat</v>
      </c>
      <c r="J224" s="11" t="s">
        <v>221</v>
      </c>
      <c r="K224" s="11" t="s">
        <v>557</v>
      </c>
      <c r="L224" s="14">
        <v>2455</v>
      </c>
      <c r="M224" s="12">
        <v>41899</v>
      </c>
      <c r="N224" s="13">
        <f t="shared" ca="1" si="3"/>
        <v>7.558904109589041</v>
      </c>
    </row>
    <row r="225" spans="1:14" x14ac:dyDescent="0.25">
      <c r="A225" s="11">
        <v>1223</v>
      </c>
      <c r="B225" s="11" t="s">
        <v>140</v>
      </c>
      <c r="C225" s="11" t="s">
        <v>973</v>
      </c>
      <c r="D225" s="11" t="s">
        <v>966</v>
      </c>
      <c r="E225" s="11" t="s">
        <v>956</v>
      </c>
      <c r="F225" s="11" t="s">
        <v>957</v>
      </c>
      <c r="G225" s="18">
        <v>5.6429999999999998</v>
      </c>
      <c r="H225" s="19">
        <v>24</v>
      </c>
      <c r="I225" s="11" t="str" cm="1">
        <f t="array" ref="I225">_xlfn.IFNA(_xlfn.IFS(AND(G225&gt;=$R$6,H225&gt;=$V$6),"Big &amp; Fat", AND(G225&gt;=$R$6,H225&lt;$V$6),"Small &amp; Fat",AND(G225&lt;$R$6,H225&gt;=$V$6),"Big &amp; Thin"),"Small &amp; Thin")</f>
        <v>Big &amp; Thin</v>
      </c>
      <c r="J225" s="11" t="s">
        <v>168</v>
      </c>
      <c r="K225" s="11" t="s">
        <v>558</v>
      </c>
      <c r="L225" s="14">
        <v>3482</v>
      </c>
      <c r="M225" s="12">
        <v>41086</v>
      </c>
      <c r="N225" s="13">
        <f t="shared" ca="1" si="3"/>
        <v>9.786301369863013</v>
      </c>
    </row>
    <row r="226" spans="1:14" x14ac:dyDescent="0.25">
      <c r="A226" s="11">
        <v>1224</v>
      </c>
      <c r="B226" s="11" t="s">
        <v>41</v>
      </c>
      <c r="C226" s="11" t="s">
        <v>1014</v>
      </c>
      <c r="D226" s="11" t="s">
        <v>998</v>
      </c>
      <c r="E226" s="11" t="s">
        <v>956</v>
      </c>
      <c r="F226" s="11" t="s">
        <v>957</v>
      </c>
      <c r="G226" s="18">
        <v>8.0730000000000004</v>
      </c>
      <c r="H226" s="19">
        <v>29</v>
      </c>
      <c r="I226" s="11" t="str" cm="1">
        <f t="array" ref="I226">_xlfn.IFNA(_xlfn.IFS(AND(G226&gt;=$R$6,H226&gt;=$V$6),"Big &amp; Fat", AND(G226&gt;=$R$6,H226&lt;$V$6),"Small &amp; Fat",AND(G226&lt;$R$6,H226&gt;=$V$6),"Big &amp; Thin"),"Small &amp; Thin")</f>
        <v>Big &amp; Thin</v>
      </c>
      <c r="J226" s="11" t="s">
        <v>230</v>
      </c>
      <c r="K226" s="11" t="s">
        <v>559</v>
      </c>
      <c r="L226" s="14">
        <v>2088</v>
      </c>
      <c r="M226" s="12">
        <v>44545</v>
      </c>
      <c r="N226" s="13">
        <f t="shared" ca="1" si="3"/>
        <v>0.30958904109589042</v>
      </c>
    </row>
    <row r="227" spans="1:14" x14ac:dyDescent="0.25">
      <c r="A227" s="11">
        <v>1225</v>
      </c>
      <c r="B227" s="11" t="s">
        <v>150</v>
      </c>
      <c r="C227" s="11" t="s">
        <v>1004</v>
      </c>
      <c r="D227" s="11" t="s">
        <v>974</v>
      </c>
      <c r="E227" s="11" t="s">
        <v>955</v>
      </c>
      <c r="F227" s="11" t="s">
        <v>957</v>
      </c>
      <c r="G227" s="18">
        <v>5.5060000000000002</v>
      </c>
      <c r="H227" s="19">
        <v>24</v>
      </c>
      <c r="I227" s="11" t="str" cm="1">
        <f t="array" ref="I227">_xlfn.IFNA(_xlfn.IFS(AND(G227&gt;=$R$6,H227&gt;=$V$6),"Big &amp; Fat", AND(G227&gt;=$R$6,H227&lt;$V$6),"Small &amp; Fat",AND(G227&lt;$R$6,H227&gt;=$V$6),"Big &amp; Thin"),"Small &amp; Thin")</f>
        <v>Big &amp; Thin</v>
      </c>
      <c r="J227" s="11" t="s">
        <v>183</v>
      </c>
      <c r="K227" s="11" t="s">
        <v>560</v>
      </c>
      <c r="L227" s="14">
        <v>3167</v>
      </c>
      <c r="M227" s="12">
        <v>43632</v>
      </c>
      <c r="N227" s="13">
        <f t="shared" ca="1" si="3"/>
        <v>2.8109589041095893</v>
      </c>
    </row>
    <row r="228" spans="1:14" x14ac:dyDescent="0.25">
      <c r="A228" s="11">
        <v>1226</v>
      </c>
      <c r="B228" s="11" t="s">
        <v>63</v>
      </c>
      <c r="C228" s="11" t="s">
        <v>989</v>
      </c>
      <c r="D228" s="11" t="s">
        <v>966</v>
      </c>
      <c r="E228" s="11" t="s">
        <v>956</v>
      </c>
      <c r="F228" s="11" t="s">
        <v>958</v>
      </c>
      <c r="G228" s="18">
        <v>11.837</v>
      </c>
      <c r="H228" s="19">
        <v>23</v>
      </c>
      <c r="I228" s="11" t="str" cm="1">
        <f t="array" ref="I228">_xlfn.IFNA(_xlfn.IFS(AND(G228&gt;=$R$6,H228&gt;=$V$6),"Big &amp; Fat", AND(G228&gt;=$R$6,H228&lt;$V$6),"Small &amp; Fat",AND(G228&lt;$R$6,H228&gt;=$V$6),"Big &amp; Thin"),"Small &amp; Thin")</f>
        <v>Big &amp; Fat</v>
      </c>
      <c r="J228" s="11" t="s">
        <v>216</v>
      </c>
      <c r="K228" s="11" t="s">
        <v>561</v>
      </c>
      <c r="L228" s="14">
        <v>2376</v>
      </c>
      <c r="M228" s="12">
        <v>41723</v>
      </c>
      <c r="N228" s="13">
        <f t="shared" ca="1" si="3"/>
        <v>8.0410958904109595</v>
      </c>
    </row>
    <row r="229" spans="1:14" x14ac:dyDescent="0.25">
      <c r="A229" s="11">
        <v>1227</v>
      </c>
      <c r="B229" s="11" t="s">
        <v>115</v>
      </c>
      <c r="C229" s="11" t="s">
        <v>970</v>
      </c>
      <c r="D229" s="11" t="s">
        <v>966</v>
      </c>
      <c r="E229" s="11" t="s">
        <v>955</v>
      </c>
      <c r="F229" s="11" t="s">
        <v>958</v>
      </c>
      <c r="G229" s="18">
        <v>6.5590000000000002</v>
      </c>
      <c r="H229" s="19">
        <v>29</v>
      </c>
      <c r="I229" s="11" t="str" cm="1">
        <f t="array" ref="I229">_xlfn.IFNA(_xlfn.IFS(AND(G229&gt;=$R$6,H229&gt;=$V$6),"Big &amp; Fat", AND(G229&gt;=$R$6,H229&lt;$V$6),"Small &amp; Fat",AND(G229&lt;$R$6,H229&gt;=$V$6),"Big &amp; Thin"),"Small &amp; Thin")</f>
        <v>Big &amp; Thin</v>
      </c>
      <c r="J229" s="11" t="s">
        <v>232</v>
      </c>
      <c r="K229" s="11" t="s">
        <v>562</v>
      </c>
      <c r="L229" s="14">
        <v>1984</v>
      </c>
      <c r="M229" s="12">
        <v>40809</v>
      </c>
      <c r="N229" s="13">
        <f t="shared" ca="1" si="3"/>
        <v>10.545205479452054</v>
      </c>
    </row>
    <row r="230" spans="1:14" x14ac:dyDescent="0.25">
      <c r="A230" s="11">
        <v>1228</v>
      </c>
      <c r="B230" s="11" t="s">
        <v>117</v>
      </c>
      <c r="C230" s="11" t="s">
        <v>972</v>
      </c>
      <c r="D230" s="11" t="s">
        <v>1015</v>
      </c>
      <c r="E230" s="11" t="s">
        <v>956</v>
      </c>
      <c r="F230" s="11" t="s">
        <v>957</v>
      </c>
      <c r="G230" s="18">
        <v>10.178000000000001</v>
      </c>
      <c r="H230" s="19">
        <v>30</v>
      </c>
      <c r="I230" s="11" t="str" cm="1">
        <f t="array" ref="I230">_xlfn.IFNA(_xlfn.IFS(AND(G230&gt;=$R$6,H230&gt;=$V$6),"Big &amp; Fat", AND(G230&gt;=$R$6,H230&lt;$V$6),"Small &amp; Fat",AND(G230&lt;$R$6,H230&gt;=$V$6),"Big &amp; Thin"),"Small &amp; Thin")</f>
        <v>Big &amp; Fat</v>
      </c>
      <c r="J230" s="11" t="s">
        <v>221</v>
      </c>
      <c r="K230" s="11" t="s">
        <v>563</v>
      </c>
      <c r="L230" s="14">
        <v>3411</v>
      </c>
      <c r="M230" s="12">
        <v>43579</v>
      </c>
      <c r="N230" s="13">
        <f t="shared" ca="1" si="3"/>
        <v>2.956164383561644</v>
      </c>
    </row>
    <row r="231" spans="1:14" x14ac:dyDescent="0.25">
      <c r="A231" s="11">
        <v>1229</v>
      </c>
      <c r="B231" s="11" t="s">
        <v>118</v>
      </c>
      <c r="C231" s="11" t="s">
        <v>1007</v>
      </c>
      <c r="D231" s="11" t="s">
        <v>1020</v>
      </c>
      <c r="E231" s="11" t="s">
        <v>956</v>
      </c>
      <c r="F231" s="11" t="s">
        <v>958</v>
      </c>
      <c r="G231" s="18">
        <v>8.6609999999999996</v>
      </c>
      <c r="H231" s="19">
        <v>28</v>
      </c>
      <c r="I231" s="11" t="str" cm="1">
        <f t="array" ref="I231">_xlfn.IFNA(_xlfn.IFS(AND(G231&gt;=$R$6,H231&gt;=$V$6),"Big &amp; Fat", AND(G231&gt;=$R$6,H231&lt;$V$6),"Small &amp; Fat",AND(G231&lt;$R$6,H231&gt;=$V$6),"Big &amp; Thin"),"Small &amp; Thin")</f>
        <v>Big &amp; Thin</v>
      </c>
      <c r="J231" s="11" t="s">
        <v>210</v>
      </c>
      <c r="K231" s="11" t="s">
        <v>564</v>
      </c>
      <c r="L231" s="14">
        <v>300</v>
      </c>
      <c r="M231" s="12">
        <v>41689</v>
      </c>
      <c r="N231" s="13">
        <f t="shared" ca="1" si="3"/>
        <v>8.1342465753424662</v>
      </c>
    </row>
    <row r="232" spans="1:14" x14ac:dyDescent="0.25">
      <c r="A232" s="11">
        <v>1230</v>
      </c>
      <c r="B232" s="11" t="s">
        <v>85</v>
      </c>
      <c r="C232" s="11" t="s">
        <v>978</v>
      </c>
      <c r="D232" s="11" t="s">
        <v>964</v>
      </c>
      <c r="E232" s="11" t="s">
        <v>956</v>
      </c>
      <c r="F232" s="11" t="s">
        <v>958</v>
      </c>
      <c r="G232" s="18">
        <v>10.475</v>
      </c>
      <c r="H232" s="19">
        <v>19</v>
      </c>
      <c r="I232" s="11" t="str" cm="1">
        <f t="array" ref="I232">_xlfn.IFNA(_xlfn.IFS(AND(G232&gt;=$R$6,H232&gt;=$V$6),"Big &amp; Fat", AND(G232&gt;=$R$6,H232&lt;$V$6),"Small &amp; Fat",AND(G232&lt;$R$6,H232&gt;=$V$6),"Big &amp; Thin"),"Small &amp; Thin")</f>
        <v>Small &amp; Fat</v>
      </c>
      <c r="J232" s="11" t="s">
        <v>226</v>
      </c>
      <c r="K232" s="11" t="s">
        <v>565</v>
      </c>
      <c r="L232" s="14">
        <v>720</v>
      </c>
      <c r="M232" s="12">
        <v>40453</v>
      </c>
      <c r="N232" s="13">
        <f t="shared" ca="1" si="3"/>
        <v>11.520547945205479</v>
      </c>
    </row>
    <row r="233" spans="1:14" x14ac:dyDescent="0.25">
      <c r="A233" s="11">
        <v>1231</v>
      </c>
      <c r="B233" s="11" t="s">
        <v>58</v>
      </c>
      <c r="C233" s="11" t="s">
        <v>993</v>
      </c>
      <c r="D233" s="11" t="s">
        <v>966</v>
      </c>
      <c r="E233" s="11" t="s">
        <v>955</v>
      </c>
      <c r="F233" s="11" t="s">
        <v>958</v>
      </c>
      <c r="G233" s="18">
        <v>3.0059999999999998</v>
      </c>
      <c r="H233" s="19">
        <v>26</v>
      </c>
      <c r="I233" s="11" t="str" cm="1">
        <f t="array" ref="I233">_xlfn.IFNA(_xlfn.IFS(AND(G233&gt;=$R$6,H233&gt;=$V$6),"Big &amp; Fat", AND(G233&gt;=$R$6,H233&lt;$V$6),"Small &amp; Fat",AND(G233&lt;$R$6,H233&gt;=$V$6),"Big &amp; Thin"),"Small &amp; Thin")</f>
        <v>Big &amp; Thin</v>
      </c>
      <c r="J233" s="11" t="s">
        <v>200</v>
      </c>
      <c r="K233" s="11" t="s">
        <v>566</v>
      </c>
      <c r="L233" s="14">
        <v>1531</v>
      </c>
      <c r="M233" s="12">
        <v>42621</v>
      </c>
      <c r="N233" s="13">
        <f t="shared" ca="1" si="3"/>
        <v>5.580821917808219</v>
      </c>
    </row>
    <row r="234" spans="1:14" x14ac:dyDescent="0.25">
      <c r="A234" s="11">
        <v>1232</v>
      </c>
      <c r="B234" s="11" t="s">
        <v>31</v>
      </c>
      <c r="C234" s="11" t="s">
        <v>961</v>
      </c>
      <c r="D234" s="11" t="s">
        <v>994</v>
      </c>
      <c r="E234" s="11" t="s">
        <v>955</v>
      </c>
      <c r="F234" s="11" t="s">
        <v>958</v>
      </c>
      <c r="G234" s="18">
        <v>2.8650000000000002</v>
      </c>
      <c r="H234" s="19">
        <v>20</v>
      </c>
      <c r="I234" s="11" t="str" cm="1">
        <f t="array" ref="I234">_xlfn.IFNA(_xlfn.IFS(AND(G234&gt;=$R$6,H234&gt;=$V$6),"Big &amp; Fat", AND(G234&gt;=$R$6,H234&lt;$V$6),"Small &amp; Fat",AND(G234&lt;$R$6,H234&gt;=$V$6),"Big &amp; Thin"),"Small &amp; Thin")</f>
        <v>Big &amp; Thin</v>
      </c>
      <c r="J234" s="11" t="s">
        <v>179</v>
      </c>
      <c r="K234" s="11" t="s">
        <v>567</v>
      </c>
      <c r="L234" s="14">
        <v>2613</v>
      </c>
      <c r="M234" s="12">
        <v>43876</v>
      </c>
      <c r="N234" s="13">
        <f t="shared" ca="1" si="3"/>
        <v>2.1424657534246574</v>
      </c>
    </row>
    <row r="235" spans="1:14" x14ac:dyDescent="0.25">
      <c r="A235" s="11">
        <v>1233</v>
      </c>
      <c r="B235" s="11" t="s">
        <v>20</v>
      </c>
      <c r="C235" s="11" t="s">
        <v>987</v>
      </c>
      <c r="D235" s="11" t="s">
        <v>982</v>
      </c>
      <c r="E235" s="11" t="s">
        <v>955</v>
      </c>
      <c r="F235" s="11" t="s">
        <v>958</v>
      </c>
      <c r="G235" s="18">
        <v>5.4669999999999996</v>
      </c>
      <c r="H235" s="19">
        <v>20</v>
      </c>
      <c r="I235" s="11" t="str" cm="1">
        <f t="array" ref="I235">_xlfn.IFNA(_xlfn.IFS(AND(G235&gt;=$R$6,H235&gt;=$V$6),"Big &amp; Fat", AND(G235&gt;=$R$6,H235&lt;$V$6),"Small &amp; Fat",AND(G235&lt;$R$6,H235&gt;=$V$6),"Big &amp; Thin"),"Small &amp; Thin")</f>
        <v>Big &amp; Thin</v>
      </c>
      <c r="J235" s="11" t="s">
        <v>216</v>
      </c>
      <c r="K235" s="11" t="s">
        <v>568</v>
      </c>
      <c r="L235" s="14">
        <v>182</v>
      </c>
      <c r="M235" s="12">
        <v>40977</v>
      </c>
      <c r="N235" s="13">
        <f t="shared" ca="1" si="3"/>
        <v>10.084931506849315</v>
      </c>
    </row>
    <row r="236" spans="1:14" x14ac:dyDescent="0.25">
      <c r="A236" s="11">
        <v>1234</v>
      </c>
      <c r="B236" s="11" t="s">
        <v>102</v>
      </c>
      <c r="C236" s="11" t="s">
        <v>1005</v>
      </c>
      <c r="D236" s="11" t="s">
        <v>984</v>
      </c>
      <c r="E236" s="11" t="s">
        <v>955</v>
      </c>
      <c r="F236" s="11" t="s">
        <v>958</v>
      </c>
      <c r="G236" s="18">
        <v>2.5579999999999998</v>
      </c>
      <c r="H236" s="19">
        <v>27</v>
      </c>
      <c r="I236" s="11" t="str" cm="1">
        <f t="array" ref="I236">_xlfn.IFNA(_xlfn.IFS(AND(G236&gt;=$R$6,H236&gt;=$V$6),"Big &amp; Fat", AND(G236&gt;=$R$6,H236&lt;$V$6),"Small &amp; Fat",AND(G236&lt;$R$6,H236&gt;=$V$6),"Big &amp; Thin"),"Small &amp; Thin")</f>
        <v>Big &amp; Thin</v>
      </c>
      <c r="J236" s="11" t="s">
        <v>186</v>
      </c>
      <c r="K236" s="11" t="s">
        <v>569</v>
      </c>
      <c r="L236" s="14">
        <v>3293</v>
      </c>
      <c r="M236" s="12">
        <v>44138</v>
      </c>
      <c r="N236" s="13">
        <f t="shared" ca="1" si="3"/>
        <v>1.4246575342465753</v>
      </c>
    </row>
    <row r="237" spans="1:14" x14ac:dyDescent="0.25">
      <c r="A237" s="11">
        <v>1235</v>
      </c>
      <c r="B237" s="11" t="s">
        <v>60</v>
      </c>
      <c r="C237" s="11" t="s">
        <v>965</v>
      </c>
      <c r="D237" s="11" t="s">
        <v>962</v>
      </c>
      <c r="E237" s="11" t="s">
        <v>956</v>
      </c>
      <c r="F237" s="11" t="s">
        <v>958</v>
      </c>
      <c r="G237" s="18">
        <v>5.3040000000000003</v>
      </c>
      <c r="H237" s="19">
        <v>17</v>
      </c>
      <c r="I237" s="11" t="str" cm="1">
        <f t="array" ref="I237">_xlfn.IFNA(_xlfn.IFS(AND(G237&gt;=$R$6,H237&gt;=$V$6),"Big &amp; Fat", AND(G237&gt;=$R$6,H237&lt;$V$6),"Small &amp; Fat",AND(G237&lt;$R$6,H237&gt;=$V$6),"Big &amp; Thin"),"Small &amp; Thin")</f>
        <v>Small &amp; Thin</v>
      </c>
      <c r="J237" s="11" t="s">
        <v>221</v>
      </c>
      <c r="K237" s="11" t="s">
        <v>570</v>
      </c>
      <c r="L237" s="14">
        <v>3492</v>
      </c>
      <c r="M237" s="12">
        <v>40295</v>
      </c>
      <c r="N237" s="13">
        <f t="shared" ca="1" si="3"/>
        <v>11.953424657534246</v>
      </c>
    </row>
    <row r="238" spans="1:14" x14ac:dyDescent="0.25">
      <c r="A238" s="11">
        <v>1236</v>
      </c>
      <c r="B238" s="11" t="s">
        <v>51</v>
      </c>
      <c r="C238" s="11" t="s">
        <v>1009</v>
      </c>
      <c r="D238" s="11" t="s">
        <v>996</v>
      </c>
      <c r="E238" s="11" t="s">
        <v>956</v>
      </c>
      <c r="F238" s="11" t="s">
        <v>957</v>
      </c>
      <c r="G238" s="18">
        <v>9.1310000000000002</v>
      </c>
      <c r="H238" s="19">
        <v>24</v>
      </c>
      <c r="I238" s="11" t="str" cm="1">
        <f t="array" ref="I238">_xlfn.IFNA(_xlfn.IFS(AND(G238&gt;=$R$6,H238&gt;=$V$6),"Big &amp; Fat", AND(G238&gt;=$R$6,H238&lt;$V$6),"Small &amp; Fat",AND(G238&lt;$R$6,H238&gt;=$V$6),"Big &amp; Thin"),"Small &amp; Thin")</f>
        <v>Big &amp; Thin</v>
      </c>
      <c r="J238" s="11" t="s">
        <v>221</v>
      </c>
      <c r="K238" s="11" t="s">
        <v>571</v>
      </c>
      <c r="L238" s="14">
        <v>3035</v>
      </c>
      <c r="M238" s="12">
        <v>42827</v>
      </c>
      <c r="N238" s="13">
        <f t="shared" ca="1" si="3"/>
        <v>5.0164383561643833</v>
      </c>
    </row>
    <row r="239" spans="1:14" x14ac:dyDescent="0.25">
      <c r="A239" s="11">
        <v>1237</v>
      </c>
      <c r="B239" s="11" t="s">
        <v>58</v>
      </c>
      <c r="C239" s="11" t="s">
        <v>973</v>
      </c>
      <c r="D239" s="11" t="s">
        <v>996</v>
      </c>
      <c r="E239" s="11" t="s">
        <v>955</v>
      </c>
      <c r="F239" s="11" t="s">
        <v>957</v>
      </c>
      <c r="G239" s="18">
        <v>10.622</v>
      </c>
      <c r="H239" s="19">
        <v>16</v>
      </c>
      <c r="I239" s="11" t="str" cm="1">
        <f t="array" ref="I239">_xlfn.IFNA(_xlfn.IFS(AND(G239&gt;=$R$6,H239&gt;=$V$6),"Big &amp; Fat", AND(G239&gt;=$R$6,H239&lt;$V$6),"Small &amp; Fat",AND(G239&lt;$R$6,H239&gt;=$V$6),"Big &amp; Thin"),"Small &amp; Thin")</f>
        <v>Small &amp; Fat</v>
      </c>
      <c r="J239" s="11" t="s">
        <v>203</v>
      </c>
      <c r="K239" s="11" t="s">
        <v>572</v>
      </c>
      <c r="L239" s="14">
        <v>1456</v>
      </c>
      <c r="M239" s="12">
        <v>43906</v>
      </c>
      <c r="N239" s="13">
        <f t="shared" ca="1" si="3"/>
        <v>2.0602739726027397</v>
      </c>
    </row>
    <row r="240" spans="1:14" x14ac:dyDescent="0.25">
      <c r="A240" s="11">
        <v>1238</v>
      </c>
      <c r="B240" s="11" t="s">
        <v>141</v>
      </c>
      <c r="C240" s="11" t="s">
        <v>1008</v>
      </c>
      <c r="D240" s="11" t="s">
        <v>974</v>
      </c>
      <c r="E240" s="11" t="s">
        <v>955</v>
      </c>
      <c r="F240" s="11" t="s">
        <v>958</v>
      </c>
      <c r="G240" s="18">
        <v>6.593</v>
      </c>
      <c r="H240" s="19">
        <v>30</v>
      </c>
      <c r="I240" s="11" t="str" cm="1">
        <f t="array" ref="I240">_xlfn.IFNA(_xlfn.IFS(AND(G240&gt;=$R$6,H240&gt;=$V$6),"Big &amp; Fat", AND(G240&gt;=$R$6,H240&lt;$V$6),"Small &amp; Fat",AND(G240&lt;$R$6,H240&gt;=$V$6),"Big &amp; Thin"),"Small &amp; Thin")</f>
        <v>Big &amp; Thin</v>
      </c>
      <c r="J240" s="11" t="s">
        <v>197</v>
      </c>
      <c r="K240" s="11" t="s">
        <v>573</v>
      </c>
      <c r="L240" s="14">
        <v>1266</v>
      </c>
      <c r="M240" s="12">
        <v>41581</v>
      </c>
      <c r="N240" s="13">
        <f t="shared" ca="1" si="3"/>
        <v>8.4301369863013704</v>
      </c>
    </row>
    <row r="241" spans="1:14" x14ac:dyDescent="0.25">
      <c r="A241" s="11">
        <v>1239</v>
      </c>
      <c r="B241" s="11" t="s">
        <v>40</v>
      </c>
      <c r="C241" s="11" t="s">
        <v>970</v>
      </c>
      <c r="D241" s="11" t="s">
        <v>974</v>
      </c>
      <c r="E241" s="11" t="s">
        <v>955</v>
      </c>
      <c r="F241" s="11" t="s">
        <v>957</v>
      </c>
      <c r="G241" s="18">
        <v>11.526999999999999</v>
      </c>
      <c r="H241" s="19">
        <v>30</v>
      </c>
      <c r="I241" s="11" t="str" cm="1">
        <f t="array" ref="I241">_xlfn.IFNA(_xlfn.IFS(AND(G241&gt;=$R$6,H241&gt;=$V$6),"Big &amp; Fat", AND(G241&gt;=$R$6,H241&lt;$V$6),"Small &amp; Fat",AND(G241&lt;$R$6,H241&gt;=$V$6),"Big &amp; Thin"),"Small &amp; Thin")</f>
        <v>Big &amp; Fat</v>
      </c>
      <c r="J241" s="11" t="s">
        <v>193</v>
      </c>
      <c r="K241" s="11" t="s">
        <v>574</v>
      </c>
      <c r="L241" s="14">
        <v>2606</v>
      </c>
      <c r="M241" s="12">
        <v>43146</v>
      </c>
      <c r="N241" s="13">
        <f t="shared" ca="1" si="3"/>
        <v>4.1424657534246574</v>
      </c>
    </row>
    <row r="242" spans="1:14" x14ac:dyDescent="0.25">
      <c r="A242" s="11">
        <v>1240</v>
      </c>
      <c r="B242" s="11" t="s">
        <v>73</v>
      </c>
      <c r="C242" s="11" t="s">
        <v>972</v>
      </c>
      <c r="D242" s="11" t="s">
        <v>1015</v>
      </c>
      <c r="E242" s="11" t="s">
        <v>956</v>
      </c>
      <c r="F242" s="11" t="s">
        <v>957</v>
      </c>
      <c r="G242" s="18">
        <v>9.4350000000000005</v>
      </c>
      <c r="H242" s="19">
        <v>28</v>
      </c>
      <c r="I242" s="11" t="str" cm="1">
        <f t="array" ref="I242">_xlfn.IFNA(_xlfn.IFS(AND(G242&gt;=$R$6,H242&gt;=$V$6),"Big &amp; Fat", AND(G242&gt;=$R$6,H242&lt;$V$6),"Small &amp; Fat",AND(G242&lt;$R$6,H242&gt;=$V$6),"Big &amp; Thin"),"Small &amp; Thin")</f>
        <v>Big &amp; Thin</v>
      </c>
      <c r="J242" s="11" t="s">
        <v>218</v>
      </c>
      <c r="K242" s="11" t="s">
        <v>575</v>
      </c>
      <c r="L242" s="14">
        <v>2529</v>
      </c>
      <c r="M242" s="12">
        <v>43650</v>
      </c>
      <c r="N242" s="13">
        <f t="shared" ca="1" si="3"/>
        <v>2.7616438356164386</v>
      </c>
    </row>
    <row r="243" spans="1:14" x14ac:dyDescent="0.25">
      <c r="A243" s="11">
        <v>1241</v>
      </c>
      <c r="B243" s="11" t="s">
        <v>120</v>
      </c>
      <c r="C243" s="11" t="s">
        <v>990</v>
      </c>
      <c r="D243" s="11" t="s">
        <v>974</v>
      </c>
      <c r="E243" s="11" t="s">
        <v>956</v>
      </c>
      <c r="F243" s="11" t="s">
        <v>957</v>
      </c>
      <c r="G243" s="18">
        <v>8.4879999999999995</v>
      </c>
      <c r="H243" s="19">
        <v>20</v>
      </c>
      <c r="I243" s="11" t="str" cm="1">
        <f t="array" ref="I243">_xlfn.IFNA(_xlfn.IFS(AND(G243&gt;=$R$6,H243&gt;=$V$6),"Big &amp; Fat", AND(G243&gt;=$R$6,H243&lt;$V$6),"Small &amp; Fat",AND(G243&lt;$R$6,H243&gt;=$V$6),"Big &amp; Thin"),"Small &amp; Thin")</f>
        <v>Big &amp; Thin</v>
      </c>
      <c r="J243" s="11" t="s">
        <v>210</v>
      </c>
      <c r="K243" s="11" t="s">
        <v>576</v>
      </c>
      <c r="L243" s="14">
        <v>969</v>
      </c>
      <c r="M243" s="12">
        <v>40478</v>
      </c>
      <c r="N243" s="13">
        <f t="shared" ca="1" si="3"/>
        <v>11.452054794520548</v>
      </c>
    </row>
    <row r="244" spans="1:14" x14ac:dyDescent="0.25">
      <c r="A244" s="11">
        <v>1242</v>
      </c>
      <c r="B244" s="11" t="s">
        <v>90</v>
      </c>
      <c r="C244" s="11" t="s">
        <v>965</v>
      </c>
      <c r="D244" s="11" t="s">
        <v>1015</v>
      </c>
      <c r="E244" s="11" t="s">
        <v>956</v>
      </c>
      <c r="F244" s="11" t="s">
        <v>957</v>
      </c>
      <c r="G244" s="18">
        <v>4.8099999999999996</v>
      </c>
      <c r="H244" s="19">
        <v>15</v>
      </c>
      <c r="I244" s="11" t="str" cm="1">
        <f t="array" ref="I244">_xlfn.IFNA(_xlfn.IFS(AND(G244&gt;=$R$6,H244&gt;=$V$6),"Big &amp; Fat", AND(G244&gt;=$R$6,H244&lt;$V$6),"Small &amp; Fat",AND(G244&lt;$R$6,H244&gt;=$V$6),"Big &amp; Thin"),"Small &amp; Thin")</f>
        <v>Small &amp; Thin</v>
      </c>
      <c r="J244" s="11" t="s">
        <v>210</v>
      </c>
      <c r="K244" s="11" t="s">
        <v>577</v>
      </c>
      <c r="L244" s="14">
        <v>752</v>
      </c>
      <c r="M244" s="12">
        <v>43658</v>
      </c>
      <c r="N244" s="13">
        <f t="shared" ca="1" si="3"/>
        <v>2.7397260273972601</v>
      </c>
    </row>
    <row r="245" spans="1:14" x14ac:dyDescent="0.25">
      <c r="A245" s="11">
        <v>1243</v>
      </c>
      <c r="B245" s="11" t="s">
        <v>128</v>
      </c>
      <c r="C245" s="11" t="s">
        <v>1019</v>
      </c>
      <c r="D245" s="11" t="s">
        <v>974</v>
      </c>
      <c r="E245" s="11" t="s">
        <v>955</v>
      </c>
      <c r="F245" s="11" t="s">
        <v>957</v>
      </c>
      <c r="G245" s="18">
        <v>5.1470000000000002</v>
      </c>
      <c r="H245" s="19">
        <v>23</v>
      </c>
      <c r="I245" s="11" t="str" cm="1">
        <f t="array" ref="I245">_xlfn.IFNA(_xlfn.IFS(AND(G245&gt;=$R$6,H245&gt;=$V$6),"Big &amp; Fat", AND(G245&gt;=$R$6,H245&lt;$V$6),"Small &amp; Fat",AND(G245&lt;$R$6,H245&gt;=$V$6),"Big &amp; Thin"),"Small &amp; Thin")</f>
        <v>Big &amp; Thin</v>
      </c>
      <c r="J245" s="11" t="s">
        <v>197</v>
      </c>
      <c r="K245" s="11" t="s">
        <v>578</v>
      </c>
      <c r="L245" s="14">
        <v>2088</v>
      </c>
      <c r="M245" s="12">
        <v>40816</v>
      </c>
      <c r="N245" s="13">
        <f t="shared" ca="1" si="3"/>
        <v>10.526027397260274</v>
      </c>
    </row>
    <row r="246" spans="1:14" x14ac:dyDescent="0.25">
      <c r="A246" s="11">
        <v>1244</v>
      </c>
      <c r="B246" s="11" t="s">
        <v>61</v>
      </c>
      <c r="C246" s="11" t="s">
        <v>988</v>
      </c>
      <c r="D246" s="11" t="s">
        <v>962</v>
      </c>
      <c r="E246" s="11" t="s">
        <v>955</v>
      </c>
      <c r="F246" s="11" t="s">
        <v>957</v>
      </c>
      <c r="G246" s="18">
        <v>5.3550000000000004</v>
      </c>
      <c r="H246" s="19">
        <v>19</v>
      </c>
      <c r="I246" s="11" t="str" cm="1">
        <f t="array" ref="I246">_xlfn.IFNA(_xlfn.IFS(AND(G246&gt;=$R$6,H246&gt;=$V$6),"Big &amp; Fat", AND(G246&gt;=$R$6,H246&lt;$V$6),"Small &amp; Fat",AND(G246&lt;$R$6,H246&gt;=$V$6),"Big &amp; Thin"),"Small &amp; Thin")</f>
        <v>Small &amp; Thin</v>
      </c>
      <c r="J246" s="11" t="s">
        <v>173</v>
      </c>
      <c r="K246" s="11" t="s">
        <v>579</v>
      </c>
      <c r="L246" s="14">
        <v>3332</v>
      </c>
      <c r="M246" s="12">
        <v>43804</v>
      </c>
      <c r="N246" s="13">
        <f t="shared" ca="1" si="3"/>
        <v>2.3397260273972602</v>
      </c>
    </row>
    <row r="247" spans="1:14" x14ac:dyDescent="0.25">
      <c r="A247" s="11">
        <v>1245</v>
      </c>
      <c r="B247" s="11" t="s">
        <v>118</v>
      </c>
      <c r="C247" s="11" t="s">
        <v>976</v>
      </c>
      <c r="D247" s="11" t="s">
        <v>1006</v>
      </c>
      <c r="E247" s="11" t="s">
        <v>955</v>
      </c>
      <c r="F247" s="11" t="s">
        <v>957</v>
      </c>
      <c r="G247" s="18">
        <v>10.737</v>
      </c>
      <c r="H247" s="19">
        <v>24</v>
      </c>
      <c r="I247" s="11" t="str" cm="1">
        <f t="array" ref="I247">_xlfn.IFNA(_xlfn.IFS(AND(G247&gt;=$R$6,H247&gt;=$V$6),"Big &amp; Fat", AND(G247&gt;=$R$6,H247&lt;$V$6),"Small &amp; Fat",AND(G247&lt;$R$6,H247&gt;=$V$6),"Big &amp; Thin"),"Small &amp; Thin")</f>
        <v>Big &amp; Fat</v>
      </c>
      <c r="J247" s="11" t="s">
        <v>181</v>
      </c>
      <c r="K247" s="11" t="s">
        <v>580</v>
      </c>
      <c r="L247" s="14">
        <v>3950</v>
      </c>
      <c r="M247" s="12">
        <v>40495</v>
      </c>
      <c r="N247" s="13">
        <f t="shared" ca="1" si="3"/>
        <v>11.405479452054795</v>
      </c>
    </row>
    <row r="248" spans="1:14" x14ac:dyDescent="0.25">
      <c r="A248" s="11">
        <v>1246</v>
      </c>
      <c r="B248" s="11" t="s">
        <v>152</v>
      </c>
      <c r="C248" s="11" t="s">
        <v>967</v>
      </c>
      <c r="D248" s="11" t="s">
        <v>974</v>
      </c>
      <c r="E248" s="11" t="s">
        <v>956</v>
      </c>
      <c r="F248" s="11" t="s">
        <v>958</v>
      </c>
      <c r="G248" s="18">
        <v>3.665</v>
      </c>
      <c r="H248" s="19">
        <v>20</v>
      </c>
      <c r="I248" s="11" t="str" cm="1">
        <f t="array" ref="I248">_xlfn.IFNA(_xlfn.IFS(AND(G248&gt;=$R$6,H248&gt;=$V$6),"Big &amp; Fat", AND(G248&gt;=$R$6,H248&lt;$V$6),"Small &amp; Fat",AND(G248&lt;$R$6,H248&gt;=$V$6),"Big &amp; Thin"),"Small &amp; Thin")</f>
        <v>Big &amp; Thin</v>
      </c>
      <c r="J248" s="11" t="s">
        <v>232</v>
      </c>
      <c r="K248" s="11" t="s">
        <v>581</v>
      </c>
      <c r="L248" s="14">
        <v>507</v>
      </c>
      <c r="M248" s="12">
        <v>40734</v>
      </c>
      <c r="N248" s="13">
        <f t="shared" ca="1" si="3"/>
        <v>10.75068493150685</v>
      </c>
    </row>
    <row r="249" spans="1:14" x14ac:dyDescent="0.25">
      <c r="A249" s="11">
        <v>1247</v>
      </c>
      <c r="B249" s="11" t="s">
        <v>41</v>
      </c>
      <c r="C249" s="11" t="s">
        <v>1007</v>
      </c>
      <c r="D249" s="11" t="s">
        <v>996</v>
      </c>
      <c r="E249" s="11" t="s">
        <v>956</v>
      </c>
      <c r="F249" s="11" t="s">
        <v>958</v>
      </c>
      <c r="G249" s="18">
        <v>7.9290000000000003</v>
      </c>
      <c r="H249" s="19">
        <v>24</v>
      </c>
      <c r="I249" s="11" t="str" cm="1">
        <f t="array" ref="I249">_xlfn.IFNA(_xlfn.IFS(AND(G249&gt;=$R$6,H249&gt;=$V$6),"Big &amp; Fat", AND(G249&gt;=$R$6,H249&lt;$V$6),"Small &amp; Fat",AND(G249&lt;$R$6,H249&gt;=$V$6),"Big &amp; Thin"),"Small &amp; Thin")</f>
        <v>Big &amp; Thin</v>
      </c>
      <c r="J249" s="11" t="s">
        <v>181</v>
      </c>
      <c r="K249" s="11" t="s">
        <v>582</v>
      </c>
      <c r="L249" s="14">
        <v>990</v>
      </c>
      <c r="M249" s="12">
        <v>41764</v>
      </c>
      <c r="N249" s="13">
        <f t="shared" ca="1" si="3"/>
        <v>7.9287671232876713</v>
      </c>
    </row>
    <row r="250" spans="1:14" x14ac:dyDescent="0.25">
      <c r="A250" s="11">
        <v>1248</v>
      </c>
      <c r="B250" s="11" t="s">
        <v>47</v>
      </c>
      <c r="C250" s="11" t="s">
        <v>990</v>
      </c>
      <c r="D250" s="11" t="s">
        <v>974</v>
      </c>
      <c r="E250" s="11" t="s">
        <v>956</v>
      </c>
      <c r="F250" s="11" t="s">
        <v>957</v>
      </c>
      <c r="G250" s="18">
        <v>9.1229999999999993</v>
      </c>
      <c r="H250" s="19">
        <v>25</v>
      </c>
      <c r="I250" s="11" t="str" cm="1">
        <f t="array" ref="I250">_xlfn.IFNA(_xlfn.IFS(AND(G250&gt;=$R$6,H250&gt;=$V$6),"Big &amp; Fat", AND(G250&gt;=$R$6,H250&lt;$V$6),"Small &amp; Fat",AND(G250&lt;$R$6,H250&gt;=$V$6),"Big &amp; Thin"),"Small &amp; Thin")</f>
        <v>Big &amp; Thin</v>
      </c>
      <c r="J250" s="11" t="s">
        <v>177</v>
      </c>
      <c r="K250" s="11" t="s">
        <v>583</v>
      </c>
      <c r="L250" s="14">
        <v>3284</v>
      </c>
      <c r="M250" s="12">
        <v>43773</v>
      </c>
      <c r="N250" s="13">
        <f t="shared" ca="1" si="3"/>
        <v>2.4246575342465753</v>
      </c>
    </row>
    <row r="251" spans="1:14" x14ac:dyDescent="0.25">
      <c r="A251" s="11">
        <v>1249</v>
      </c>
      <c r="B251" s="11" t="s">
        <v>149</v>
      </c>
      <c r="C251" s="11" t="s">
        <v>1017</v>
      </c>
      <c r="D251" s="11" t="s">
        <v>974</v>
      </c>
      <c r="E251" s="11" t="s">
        <v>955</v>
      </c>
      <c r="F251" s="11" t="s">
        <v>958</v>
      </c>
      <c r="G251" s="18">
        <v>9.49</v>
      </c>
      <c r="H251" s="19">
        <v>23</v>
      </c>
      <c r="I251" s="11" t="str" cm="1">
        <f t="array" ref="I251">_xlfn.IFNA(_xlfn.IFS(AND(G251&gt;=$R$6,H251&gt;=$V$6),"Big &amp; Fat", AND(G251&gt;=$R$6,H251&lt;$V$6),"Small &amp; Fat",AND(G251&lt;$R$6,H251&gt;=$V$6),"Big &amp; Thin"),"Small &amp; Thin")</f>
        <v>Big &amp; Thin</v>
      </c>
      <c r="J251" s="11" t="s">
        <v>218</v>
      </c>
      <c r="K251" s="11" t="s">
        <v>584</v>
      </c>
      <c r="L251" s="14">
        <v>1722</v>
      </c>
      <c r="M251" s="12">
        <v>40448</v>
      </c>
      <c r="N251" s="13">
        <f t="shared" ca="1" si="3"/>
        <v>11.534246575342467</v>
      </c>
    </row>
    <row r="252" spans="1:14" x14ac:dyDescent="0.25">
      <c r="A252" s="11">
        <v>1250</v>
      </c>
      <c r="B252" s="11" t="s">
        <v>17</v>
      </c>
      <c r="C252" s="11" t="s">
        <v>976</v>
      </c>
      <c r="D252" s="11" t="s">
        <v>996</v>
      </c>
      <c r="E252" s="11" t="s">
        <v>955</v>
      </c>
      <c r="F252" s="11" t="s">
        <v>957</v>
      </c>
      <c r="G252" s="18">
        <v>7.0250000000000004</v>
      </c>
      <c r="H252" s="19">
        <v>29</v>
      </c>
      <c r="I252" s="11" t="str" cm="1">
        <f t="array" ref="I252">_xlfn.IFNA(_xlfn.IFS(AND(G252&gt;=$R$6,H252&gt;=$V$6),"Big &amp; Fat", AND(G252&gt;=$R$6,H252&lt;$V$6),"Small &amp; Fat",AND(G252&lt;$R$6,H252&gt;=$V$6),"Big &amp; Thin"),"Small &amp; Thin")</f>
        <v>Big &amp; Thin</v>
      </c>
      <c r="J252" s="11" t="s">
        <v>221</v>
      </c>
      <c r="K252" s="11" t="s">
        <v>585</v>
      </c>
      <c r="L252" s="14">
        <v>2518</v>
      </c>
      <c r="M252" s="12">
        <v>42632</v>
      </c>
      <c r="N252" s="13">
        <f t="shared" ca="1" si="3"/>
        <v>5.5506849315068489</v>
      </c>
    </row>
    <row r="253" spans="1:14" x14ac:dyDescent="0.25">
      <c r="A253" s="11">
        <v>1251</v>
      </c>
      <c r="B253" s="11" t="s">
        <v>35</v>
      </c>
      <c r="C253" s="11" t="s">
        <v>989</v>
      </c>
      <c r="D253" s="11" t="s">
        <v>964</v>
      </c>
      <c r="E253" s="11" t="s">
        <v>956</v>
      </c>
      <c r="F253" s="11" t="s">
        <v>958</v>
      </c>
      <c r="G253" s="18">
        <v>4.468</v>
      </c>
      <c r="H253" s="19">
        <v>21</v>
      </c>
      <c r="I253" s="11" t="str" cm="1">
        <f t="array" ref="I253">_xlfn.IFNA(_xlfn.IFS(AND(G253&gt;=$R$6,H253&gt;=$V$6),"Big &amp; Fat", AND(G253&gt;=$R$6,H253&lt;$V$6),"Small &amp; Fat",AND(G253&lt;$R$6,H253&gt;=$V$6),"Big &amp; Thin"),"Small &amp; Thin")</f>
        <v>Big &amp; Thin</v>
      </c>
      <c r="J253" s="11" t="s">
        <v>193</v>
      </c>
      <c r="K253" s="11" t="s">
        <v>455</v>
      </c>
      <c r="L253" s="14">
        <v>2277</v>
      </c>
      <c r="M253" s="12">
        <v>44169</v>
      </c>
      <c r="N253" s="13">
        <f t="shared" ca="1" si="3"/>
        <v>1.3397260273972602</v>
      </c>
    </row>
    <row r="254" spans="1:14" x14ac:dyDescent="0.25">
      <c r="A254" s="11">
        <v>1252</v>
      </c>
      <c r="B254" s="11" t="s">
        <v>68</v>
      </c>
      <c r="C254" s="11" t="s">
        <v>997</v>
      </c>
      <c r="D254" s="11" t="s">
        <v>966</v>
      </c>
      <c r="E254" s="11" t="s">
        <v>955</v>
      </c>
      <c r="F254" s="11" t="s">
        <v>958</v>
      </c>
      <c r="G254" s="18">
        <v>5.7110000000000003</v>
      </c>
      <c r="H254" s="19">
        <v>29</v>
      </c>
      <c r="I254" s="11" t="str" cm="1">
        <f t="array" ref="I254">_xlfn.IFNA(_xlfn.IFS(AND(G254&gt;=$R$6,H254&gt;=$V$6),"Big &amp; Fat", AND(G254&gt;=$R$6,H254&lt;$V$6),"Small &amp; Fat",AND(G254&lt;$R$6,H254&gt;=$V$6),"Big &amp; Thin"),"Small &amp; Thin")</f>
        <v>Big &amp; Thin</v>
      </c>
      <c r="J254" s="11" t="s">
        <v>216</v>
      </c>
      <c r="K254" s="11" t="s">
        <v>587</v>
      </c>
      <c r="L254" s="14">
        <v>2469</v>
      </c>
      <c r="M254" s="12">
        <v>42285</v>
      </c>
      <c r="N254" s="13">
        <f t="shared" ca="1" si="3"/>
        <v>6.5013698630136982</v>
      </c>
    </row>
    <row r="255" spans="1:14" x14ac:dyDescent="0.25">
      <c r="A255" s="11">
        <v>1253</v>
      </c>
      <c r="B255" s="11" t="s">
        <v>50</v>
      </c>
      <c r="C255" s="11" t="s">
        <v>987</v>
      </c>
      <c r="D255" s="11" t="s">
        <v>982</v>
      </c>
      <c r="E255" s="11" t="s">
        <v>956</v>
      </c>
      <c r="F255" s="11" t="s">
        <v>957</v>
      </c>
      <c r="G255" s="18">
        <v>9.7029999999999994</v>
      </c>
      <c r="H255" s="19">
        <v>30</v>
      </c>
      <c r="I255" s="11" t="str" cm="1">
        <f t="array" ref="I255">_xlfn.IFNA(_xlfn.IFS(AND(G255&gt;=$R$6,H255&gt;=$V$6),"Big &amp; Fat", AND(G255&gt;=$R$6,H255&lt;$V$6),"Small &amp; Fat",AND(G255&lt;$R$6,H255&gt;=$V$6),"Big &amp; Thin"),"Small &amp; Thin")</f>
        <v>Big &amp; Thin</v>
      </c>
      <c r="J255" s="11" t="s">
        <v>223</v>
      </c>
      <c r="K255" s="11" t="s">
        <v>588</v>
      </c>
      <c r="L255" s="14">
        <v>2775</v>
      </c>
      <c r="M255" s="12">
        <v>42751</v>
      </c>
      <c r="N255" s="13">
        <f t="shared" ca="1" si="3"/>
        <v>5.2246575342465755</v>
      </c>
    </row>
    <row r="256" spans="1:14" x14ac:dyDescent="0.25">
      <c r="A256" s="11">
        <v>1254</v>
      </c>
      <c r="B256" s="11" t="s">
        <v>74</v>
      </c>
      <c r="C256" s="11" t="s">
        <v>971</v>
      </c>
      <c r="D256" s="11" t="s">
        <v>966</v>
      </c>
      <c r="E256" s="11" t="s">
        <v>955</v>
      </c>
      <c r="F256" s="11" t="s">
        <v>958</v>
      </c>
      <c r="G256" s="18">
        <v>9.5180000000000007</v>
      </c>
      <c r="H256" s="19">
        <v>26</v>
      </c>
      <c r="I256" s="11" t="str" cm="1">
        <f t="array" ref="I256">_xlfn.IFNA(_xlfn.IFS(AND(G256&gt;=$R$6,H256&gt;=$V$6),"Big &amp; Fat", AND(G256&gt;=$R$6,H256&lt;$V$6),"Small &amp; Fat",AND(G256&lt;$R$6,H256&gt;=$V$6),"Big &amp; Thin"),"Small &amp; Thin")</f>
        <v>Big &amp; Thin</v>
      </c>
      <c r="J256" s="11" t="s">
        <v>181</v>
      </c>
      <c r="K256" s="11" t="s">
        <v>589</v>
      </c>
      <c r="L256" s="14">
        <v>2172</v>
      </c>
      <c r="M256" s="12">
        <v>41109</v>
      </c>
      <c r="N256" s="13">
        <f t="shared" ca="1" si="3"/>
        <v>9.7232876712328764</v>
      </c>
    </row>
    <row r="257" spans="1:14" x14ac:dyDescent="0.25">
      <c r="A257" s="11">
        <v>1255</v>
      </c>
      <c r="B257" s="11" t="s">
        <v>15</v>
      </c>
      <c r="C257" s="11" t="s">
        <v>1007</v>
      </c>
      <c r="D257" s="11" t="s">
        <v>979</v>
      </c>
      <c r="E257" s="11" t="s">
        <v>955</v>
      </c>
      <c r="F257" s="11" t="s">
        <v>957</v>
      </c>
      <c r="G257" s="18">
        <v>4.3479999999999999</v>
      </c>
      <c r="H257" s="19">
        <v>27</v>
      </c>
      <c r="I257" s="11" t="str" cm="1">
        <f t="array" ref="I257">_xlfn.IFNA(_xlfn.IFS(AND(G257&gt;=$R$6,H257&gt;=$V$6),"Big &amp; Fat", AND(G257&gt;=$R$6,H257&lt;$V$6),"Small &amp; Fat",AND(G257&lt;$R$6,H257&gt;=$V$6),"Big &amp; Thin"),"Small &amp; Thin")</f>
        <v>Big &amp; Thin</v>
      </c>
      <c r="J257" s="11" t="s">
        <v>183</v>
      </c>
      <c r="K257" s="11" t="s">
        <v>590</v>
      </c>
      <c r="L257" s="14">
        <v>2831</v>
      </c>
      <c r="M257" s="12">
        <v>41340</v>
      </c>
      <c r="N257" s="13">
        <f t="shared" ca="1" si="3"/>
        <v>9.0904109589041102</v>
      </c>
    </row>
    <row r="258" spans="1:14" x14ac:dyDescent="0.25">
      <c r="A258" s="11">
        <v>1256</v>
      </c>
      <c r="B258" s="11" t="s">
        <v>54</v>
      </c>
      <c r="C258" s="11" t="s">
        <v>989</v>
      </c>
      <c r="D258" s="11" t="s">
        <v>994</v>
      </c>
      <c r="E258" s="11" t="s">
        <v>956</v>
      </c>
      <c r="F258" s="11" t="s">
        <v>957</v>
      </c>
      <c r="G258" s="18">
        <v>2.1920000000000002</v>
      </c>
      <c r="H258" s="19">
        <v>15</v>
      </c>
      <c r="I258" s="11" t="str" cm="1">
        <f t="array" ref="I258">_xlfn.IFNA(_xlfn.IFS(AND(G258&gt;=$R$6,H258&gt;=$V$6),"Big &amp; Fat", AND(G258&gt;=$R$6,H258&lt;$V$6),"Small &amp; Fat",AND(G258&lt;$R$6,H258&gt;=$V$6),"Big &amp; Thin"),"Small &amp; Thin")</f>
        <v>Small &amp; Thin</v>
      </c>
      <c r="J258" s="11" t="s">
        <v>193</v>
      </c>
      <c r="K258" s="11" t="s">
        <v>591</v>
      </c>
      <c r="L258" s="14">
        <v>3620</v>
      </c>
      <c r="M258" s="12">
        <v>43383</v>
      </c>
      <c r="N258" s="13">
        <f t="shared" ca="1" si="3"/>
        <v>3.493150684931507</v>
      </c>
    </row>
    <row r="259" spans="1:14" x14ac:dyDescent="0.25">
      <c r="A259" s="11">
        <v>1257</v>
      </c>
      <c r="B259" s="11" t="s">
        <v>156</v>
      </c>
      <c r="C259" s="11" t="s">
        <v>995</v>
      </c>
      <c r="D259" s="11" t="s">
        <v>986</v>
      </c>
      <c r="E259" s="11" t="s">
        <v>955</v>
      </c>
      <c r="F259" s="11" t="s">
        <v>957</v>
      </c>
      <c r="G259" s="18">
        <v>4.3440000000000003</v>
      </c>
      <c r="H259" s="19">
        <v>27</v>
      </c>
      <c r="I259" s="11" t="str" cm="1">
        <f t="array" ref="I259">_xlfn.IFNA(_xlfn.IFS(AND(G259&gt;=$R$6,H259&gt;=$V$6),"Big &amp; Fat", AND(G259&gt;=$R$6,H259&lt;$V$6),"Small &amp; Fat",AND(G259&lt;$R$6,H259&gt;=$V$6),"Big &amp; Thin"),"Small &amp; Thin")</f>
        <v>Big &amp; Thin</v>
      </c>
      <c r="J259" s="11" t="s">
        <v>188</v>
      </c>
      <c r="K259" s="11" t="s">
        <v>592</v>
      </c>
      <c r="L259" s="14">
        <v>680</v>
      </c>
      <c r="M259" s="12">
        <v>44442</v>
      </c>
      <c r="N259" s="13">
        <f t="shared" ref="N259:N322" ca="1" si="4">_xlfn.DAYS(TODAY(),M259)/365</f>
        <v>0.59178082191780823</v>
      </c>
    </row>
    <row r="260" spans="1:14" x14ac:dyDescent="0.25">
      <c r="A260" s="11">
        <v>1258</v>
      </c>
      <c r="B260" s="11" t="s">
        <v>84</v>
      </c>
      <c r="C260" s="11" t="s">
        <v>969</v>
      </c>
      <c r="D260" s="11" t="s">
        <v>979</v>
      </c>
      <c r="E260" s="11" t="s">
        <v>956</v>
      </c>
      <c r="F260" s="11" t="s">
        <v>958</v>
      </c>
      <c r="G260" s="18">
        <v>6.1559999999999997</v>
      </c>
      <c r="H260" s="19">
        <v>19</v>
      </c>
      <c r="I260" s="11" t="str" cm="1">
        <f t="array" ref="I260">_xlfn.IFNA(_xlfn.IFS(AND(G260&gt;=$R$6,H260&gt;=$V$6),"Big &amp; Fat", AND(G260&gt;=$R$6,H260&lt;$V$6),"Small &amp; Fat",AND(G260&lt;$R$6,H260&gt;=$V$6),"Big &amp; Thin"),"Small &amp; Thin")</f>
        <v>Small &amp; Thin</v>
      </c>
      <c r="J260" s="11" t="s">
        <v>188</v>
      </c>
      <c r="K260" s="11" t="s">
        <v>593</v>
      </c>
      <c r="L260" s="14">
        <v>3863</v>
      </c>
      <c r="M260" s="12">
        <v>41456</v>
      </c>
      <c r="N260" s="13">
        <f t="shared" ca="1" si="4"/>
        <v>8.7726027397260271</v>
      </c>
    </row>
    <row r="261" spans="1:14" x14ac:dyDescent="0.25">
      <c r="A261" s="11">
        <v>1259</v>
      </c>
      <c r="B261" s="11" t="s">
        <v>102</v>
      </c>
      <c r="C261" s="11" t="s">
        <v>963</v>
      </c>
      <c r="D261" s="11" t="s">
        <v>991</v>
      </c>
      <c r="E261" s="11" t="s">
        <v>955</v>
      </c>
      <c r="F261" s="11" t="s">
        <v>957</v>
      </c>
      <c r="G261" s="18">
        <v>8.4499999999999993</v>
      </c>
      <c r="H261" s="19">
        <v>16</v>
      </c>
      <c r="I261" s="11" t="str" cm="1">
        <f t="array" ref="I261">_xlfn.IFNA(_xlfn.IFS(AND(G261&gt;=$R$6,H261&gt;=$V$6),"Big &amp; Fat", AND(G261&gt;=$R$6,H261&lt;$V$6),"Small &amp; Fat",AND(G261&lt;$R$6,H261&gt;=$V$6),"Big &amp; Thin"),"Small &amp; Thin")</f>
        <v>Small &amp; Thin</v>
      </c>
      <c r="J261" s="11" t="s">
        <v>230</v>
      </c>
      <c r="K261" s="11" t="s">
        <v>594</v>
      </c>
      <c r="L261" s="14">
        <v>3811</v>
      </c>
      <c r="M261" s="12">
        <v>40328</v>
      </c>
      <c r="N261" s="13">
        <f t="shared" ca="1" si="4"/>
        <v>11.863013698630137</v>
      </c>
    </row>
    <row r="262" spans="1:14" x14ac:dyDescent="0.25">
      <c r="A262" s="11">
        <v>1260</v>
      </c>
      <c r="B262" s="11" t="s">
        <v>147</v>
      </c>
      <c r="C262" s="11" t="s">
        <v>1001</v>
      </c>
      <c r="D262" s="11" t="s">
        <v>1006</v>
      </c>
      <c r="E262" s="11" t="s">
        <v>956</v>
      </c>
      <c r="F262" s="11" t="s">
        <v>958</v>
      </c>
      <c r="G262" s="18">
        <v>9.4890000000000008</v>
      </c>
      <c r="H262" s="19">
        <v>30</v>
      </c>
      <c r="I262" s="11" t="str" cm="1">
        <f t="array" ref="I262">_xlfn.IFNA(_xlfn.IFS(AND(G262&gt;=$R$6,H262&gt;=$V$6),"Big &amp; Fat", AND(G262&gt;=$R$6,H262&lt;$V$6),"Small &amp; Fat",AND(G262&lt;$R$6,H262&gt;=$V$6),"Big &amp; Thin"),"Small &amp; Thin")</f>
        <v>Big &amp; Thin</v>
      </c>
      <c r="J262" s="11" t="s">
        <v>173</v>
      </c>
      <c r="K262" s="11" t="s">
        <v>595</v>
      </c>
      <c r="L262" s="14">
        <v>3803</v>
      </c>
      <c r="M262" s="12">
        <v>41676</v>
      </c>
      <c r="N262" s="13">
        <f t="shared" ca="1" si="4"/>
        <v>8.169863013698631</v>
      </c>
    </row>
    <row r="263" spans="1:14" x14ac:dyDescent="0.25">
      <c r="A263" s="11">
        <v>1261</v>
      </c>
      <c r="B263" s="11" t="s">
        <v>84</v>
      </c>
      <c r="C263" s="11" t="s">
        <v>1007</v>
      </c>
      <c r="D263" s="11" t="s">
        <v>994</v>
      </c>
      <c r="E263" s="11" t="s">
        <v>956</v>
      </c>
      <c r="F263" s="11" t="s">
        <v>958</v>
      </c>
      <c r="G263" s="18">
        <v>6.7489999999999997</v>
      </c>
      <c r="H263" s="19">
        <v>16</v>
      </c>
      <c r="I263" s="11" t="str" cm="1">
        <f t="array" ref="I263">_xlfn.IFNA(_xlfn.IFS(AND(G263&gt;=$R$6,H263&gt;=$V$6),"Big &amp; Fat", AND(G263&gt;=$R$6,H263&lt;$V$6),"Small &amp; Fat",AND(G263&lt;$R$6,H263&gt;=$V$6),"Big &amp; Thin"),"Small &amp; Thin")</f>
        <v>Small &amp; Thin</v>
      </c>
      <c r="J263" s="11" t="s">
        <v>168</v>
      </c>
      <c r="K263" s="11" t="s">
        <v>596</v>
      </c>
      <c r="L263" s="14">
        <v>3183</v>
      </c>
      <c r="M263" s="12">
        <v>43964</v>
      </c>
      <c r="N263" s="13">
        <f t="shared" ca="1" si="4"/>
        <v>1.9013698630136986</v>
      </c>
    </row>
    <row r="264" spans="1:14" x14ac:dyDescent="0.25">
      <c r="A264" s="11">
        <v>1262</v>
      </c>
      <c r="B264" s="11" t="s">
        <v>56</v>
      </c>
      <c r="C264" s="11" t="s">
        <v>1004</v>
      </c>
      <c r="D264" s="11" t="s">
        <v>1020</v>
      </c>
      <c r="E264" s="11" t="s">
        <v>955</v>
      </c>
      <c r="F264" s="11" t="s">
        <v>957</v>
      </c>
      <c r="G264" s="18">
        <v>6.1890000000000001</v>
      </c>
      <c r="H264" s="19">
        <v>21</v>
      </c>
      <c r="I264" s="11" t="str" cm="1">
        <f t="array" ref="I264">_xlfn.IFNA(_xlfn.IFS(AND(G264&gt;=$R$6,H264&gt;=$V$6),"Big &amp; Fat", AND(G264&gt;=$R$6,H264&lt;$V$6),"Small &amp; Fat",AND(G264&lt;$R$6,H264&gt;=$V$6),"Big &amp; Thin"),"Small &amp; Thin")</f>
        <v>Big &amp; Thin</v>
      </c>
      <c r="J264" s="11" t="s">
        <v>210</v>
      </c>
      <c r="K264" s="11" t="s">
        <v>597</v>
      </c>
      <c r="L264" s="14">
        <v>1088</v>
      </c>
      <c r="M264" s="12">
        <v>42250</v>
      </c>
      <c r="N264" s="13">
        <f t="shared" ca="1" si="4"/>
        <v>6.5972602739726032</v>
      </c>
    </row>
    <row r="265" spans="1:14" x14ac:dyDescent="0.25">
      <c r="A265" s="11">
        <v>1263</v>
      </c>
      <c r="B265" s="11" t="s">
        <v>104</v>
      </c>
      <c r="C265" s="11" t="s">
        <v>987</v>
      </c>
      <c r="D265" s="11" t="s">
        <v>979</v>
      </c>
      <c r="E265" s="11" t="s">
        <v>956</v>
      </c>
      <c r="F265" s="11" t="s">
        <v>958</v>
      </c>
      <c r="G265" s="18">
        <v>7.3860000000000001</v>
      </c>
      <c r="H265" s="19">
        <v>20</v>
      </c>
      <c r="I265" s="11" t="str" cm="1">
        <f t="array" ref="I265">_xlfn.IFNA(_xlfn.IFS(AND(G265&gt;=$R$6,H265&gt;=$V$6),"Big &amp; Fat", AND(G265&gt;=$R$6,H265&lt;$V$6),"Small &amp; Fat",AND(G265&lt;$R$6,H265&gt;=$V$6),"Big &amp; Thin"),"Small &amp; Thin")</f>
        <v>Big &amp; Thin</v>
      </c>
      <c r="J265" s="11" t="s">
        <v>234</v>
      </c>
      <c r="K265" s="11" t="s">
        <v>598</v>
      </c>
      <c r="L265" s="14">
        <v>1169</v>
      </c>
      <c r="M265" s="12">
        <v>42980</v>
      </c>
      <c r="N265" s="13">
        <f t="shared" ca="1" si="4"/>
        <v>4.5972602739726032</v>
      </c>
    </row>
    <row r="266" spans="1:14" x14ac:dyDescent="0.25">
      <c r="A266" s="11">
        <v>1264</v>
      </c>
      <c r="B266" s="11" t="s">
        <v>31</v>
      </c>
      <c r="C266" s="11" t="s">
        <v>971</v>
      </c>
      <c r="D266" s="11" t="s">
        <v>964</v>
      </c>
      <c r="E266" s="11" t="s">
        <v>956</v>
      </c>
      <c r="F266" s="11" t="s">
        <v>957</v>
      </c>
      <c r="G266" s="18">
        <v>9.9499999999999993</v>
      </c>
      <c r="H266" s="19">
        <v>17</v>
      </c>
      <c r="I266" s="11" t="str" cm="1">
        <f t="array" ref="I266">_xlfn.IFNA(_xlfn.IFS(AND(G266&gt;=$R$6,H266&gt;=$V$6),"Big &amp; Fat", AND(G266&gt;=$R$6,H266&lt;$V$6),"Small &amp; Fat",AND(G266&lt;$R$6,H266&gt;=$V$6),"Big &amp; Thin"),"Small &amp; Thin")</f>
        <v>Small &amp; Thin</v>
      </c>
      <c r="J266" s="11" t="s">
        <v>190</v>
      </c>
      <c r="K266" s="11" t="s">
        <v>599</v>
      </c>
      <c r="L266" s="14">
        <v>2856</v>
      </c>
      <c r="M266" s="12">
        <v>40483</v>
      </c>
      <c r="N266" s="13">
        <f t="shared" ca="1" si="4"/>
        <v>11.438356164383562</v>
      </c>
    </row>
    <row r="267" spans="1:14" x14ac:dyDescent="0.25">
      <c r="A267" s="11">
        <v>1265</v>
      </c>
      <c r="B267" s="11" t="s">
        <v>90</v>
      </c>
      <c r="C267" s="11" t="s">
        <v>973</v>
      </c>
      <c r="D267" s="11" t="s">
        <v>966</v>
      </c>
      <c r="E267" s="11" t="s">
        <v>955</v>
      </c>
      <c r="F267" s="11" t="s">
        <v>958</v>
      </c>
      <c r="G267" s="18">
        <v>2.718</v>
      </c>
      <c r="H267" s="19">
        <v>19</v>
      </c>
      <c r="I267" s="11" t="str" cm="1">
        <f t="array" ref="I267">_xlfn.IFNA(_xlfn.IFS(AND(G267&gt;=$R$6,H267&gt;=$V$6),"Big &amp; Fat", AND(G267&gt;=$R$6,H267&lt;$V$6),"Small &amp; Fat",AND(G267&lt;$R$6,H267&gt;=$V$6),"Big &amp; Thin"),"Small &amp; Thin")</f>
        <v>Small &amp; Thin</v>
      </c>
      <c r="J267" s="11" t="s">
        <v>197</v>
      </c>
      <c r="K267" s="11" t="s">
        <v>600</v>
      </c>
      <c r="L267" s="14">
        <v>2626</v>
      </c>
      <c r="M267" s="12">
        <v>43301</v>
      </c>
      <c r="N267" s="13">
        <f t="shared" ca="1" si="4"/>
        <v>3.7178082191780821</v>
      </c>
    </row>
    <row r="268" spans="1:14" x14ac:dyDescent="0.25">
      <c r="A268" s="11">
        <v>1266</v>
      </c>
      <c r="B268" s="11" t="s">
        <v>113</v>
      </c>
      <c r="C268" s="11" t="s">
        <v>1000</v>
      </c>
      <c r="D268" s="11" t="s">
        <v>964</v>
      </c>
      <c r="E268" s="11" t="s">
        <v>955</v>
      </c>
      <c r="F268" s="11" t="s">
        <v>957</v>
      </c>
      <c r="G268" s="18">
        <v>7.9139999999999997</v>
      </c>
      <c r="H268" s="19">
        <v>18</v>
      </c>
      <c r="I268" s="11" t="str" cm="1">
        <f t="array" ref="I268">_xlfn.IFNA(_xlfn.IFS(AND(G268&gt;=$R$6,H268&gt;=$V$6),"Big &amp; Fat", AND(G268&gt;=$R$6,H268&lt;$V$6),"Small &amp; Fat",AND(G268&lt;$R$6,H268&gt;=$V$6),"Big &amp; Thin"),"Small &amp; Thin")</f>
        <v>Small &amp; Thin</v>
      </c>
      <c r="J268" s="11" t="s">
        <v>232</v>
      </c>
      <c r="K268" s="11" t="s">
        <v>601</v>
      </c>
      <c r="L268" s="14">
        <v>2643</v>
      </c>
      <c r="M268" s="12">
        <v>43831</v>
      </c>
      <c r="N268" s="13">
        <f t="shared" ca="1" si="4"/>
        <v>2.2657534246575342</v>
      </c>
    </row>
    <row r="269" spans="1:14" x14ac:dyDescent="0.25">
      <c r="A269" s="11">
        <v>1267</v>
      </c>
      <c r="B269" s="11" t="s">
        <v>37</v>
      </c>
      <c r="C269" s="11" t="s">
        <v>961</v>
      </c>
      <c r="D269" s="11" t="s">
        <v>966</v>
      </c>
      <c r="E269" s="11" t="s">
        <v>955</v>
      </c>
      <c r="F269" s="11" t="s">
        <v>958</v>
      </c>
      <c r="G269" s="18">
        <v>3.95</v>
      </c>
      <c r="H269" s="19">
        <v>15</v>
      </c>
      <c r="I269" s="11" t="str" cm="1">
        <f t="array" ref="I269">_xlfn.IFNA(_xlfn.IFS(AND(G269&gt;=$R$6,H269&gt;=$V$6),"Big &amp; Fat", AND(G269&gt;=$R$6,H269&lt;$V$6),"Small &amp; Fat",AND(G269&lt;$R$6,H269&gt;=$V$6),"Big &amp; Thin"),"Small &amp; Thin")</f>
        <v>Small &amp; Thin</v>
      </c>
      <c r="J269" s="11" t="s">
        <v>190</v>
      </c>
      <c r="K269" s="11" t="s">
        <v>602</v>
      </c>
      <c r="L269" s="14">
        <v>3751</v>
      </c>
      <c r="M269" s="12">
        <v>41881</v>
      </c>
      <c r="N269" s="13">
        <f t="shared" ca="1" si="4"/>
        <v>7.6082191780821917</v>
      </c>
    </row>
    <row r="270" spans="1:14" x14ac:dyDescent="0.25">
      <c r="A270" s="11">
        <v>1268</v>
      </c>
      <c r="B270" s="11" t="s">
        <v>72</v>
      </c>
      <c r="C270" s="11" t="s">
        <v>1000</v>
      </c>
      <c r="D270" s="11" t="s">
        <v>966</v>
      </c>
      <c r="E270" s="11" t="s">
        <v>956</v>
      </c>
      <c r="F270" s="11" t="s">
        <v>957</v>
      </c>
      <c r="G270" s="18">
        <v>8.2080000000000002</v>
      </c>
      <c r="H270" s="19">
        <v>19</v>
      </c>
      <c r="I270" s="11" t="str" cm="1">
        <f t="array" ref="I270">_xlfn.IFNA(_xlfn.IFS(AND(G270&gt;=$R$6,H270&gt;=$V$6),"Big &amp; Fat", AND(G270&gt;=$R$6,H270&lt;$V$6),"Small &amp; Fat",AND(G270&lt;$R$6,H270&gt;=$V$6),"Big &amp; Thin"),"Small &amp; Thin")</f>
        <v>Small &amp; Thin</v>
      </c>
      <c r="J270" s="11" t="s">
        <v>181</v>
      </c>
      <c r="K270" s="11" t="s">
        <v>603</v>
      </c>
      <c r="L270" s="14">
        <v>3845</v>
      </c>
      <c r="M270" s="12">
        <v>42698</v>
      </c>
      <c r="N270" s="13">
        <f t="shared" ca="1" si="4"/>
        <v>5.3698630136986303</v>
      </c>
    </row>
    <row r="271" spans="1:14" x14ac:dyDescent="0.25">
      <c r="A271" s="11">
        <v>1269</v>
      </c>
      <c r="B271" s="11" t="s">
        <v>105</v>
      </c>
      <c r="C271" s="11" t="s">
        <v>1000</v>
      </c>
      <c r="D271" s="11" t="s">
        <v>966</v>
      </c>
      <c r="E271" s="11" t="s">
        <v>956</v>
      </c>
      <c r="F271" s="11" t="s">
        <v>958</v>
      </c>
      <c r="G271" s="18">
        <v>3.4359999999999999</v>
      </c>
      <c r="H271" s="19">
        <v>20</v>
      </c>
      <c r="I271" s="11" t="str" cm="1">
        <f t="array" ref="I271">_xlfn.IFNA(_xlfn.IFS(AND(G271&gt;=$R$6,H271&gt;=$V$6),"Big &amp; Fat", AND(G271&gt;=$R$6,H271&lt;$V$6),"Small &amp; Fat",AND(G271&lt;$R$6,H271&gt;=$V$6),"Big &amp; Thin"),"Small &amp; Thin")</f>
        <v>Big &amp; Thin</v>
      </c>
      <c r="J271" s="11" t="s">
        <v>170</v>
      </c>
      <c r="K271" s="11" t="s">
        <v>604</v>
      </c>
      <c r="L271" s="14">
        <v>2629</v>
      </c>
      <c r="M271" s="12">
        <v>44449</v>
      </c>
      <c r="N271" s="13">
        <f t="shared" ca="1" si="4"/>
        <v>0.57260273972602738</v>
      </c>
    </row>
    <row r="272" spans="1:14" x14ac:dyDescent="0.25">
      <c r="A272" s="11">
        <v>1270</v>
      </c>
      <c r="B272" s="11" t="s">
        <v>137</v>
      </c>
      <c r="C272" s="11" t="s">
        <v>963</v>
      </c>
      <c r="D272" s="11" t="s">
        <v>974</v>
      </c>
      <c r="E272" s="11" t="s">
        <v>956</v>
      </c>
      <c r="F272" s="11" t="s">
        <v>957</v>
      </c>
      <c r="G272" s="18">
        <v>2.2109999999999999</v>
      </c>
      <c r="H272" s="19">
        <v>16</v>
      </c>
      <c r="I272" s="11" t="str" cm="1">
        <f t="array" ref="I272">_xlfn.IFNA(_xlfn.IFS(AND(G272&gt;=$R$6,H272&gt;=$V$6),"Big &amp; Fat", AND(G272&gt;=$R$6,H272&lt;$V$6),"Small &amp; Fat",AND(G272&lt;$R$6,H272&gt;=$V$6),"Big &amp; Thin"),"Small &amp; Thin")</f>
        <v>Small &amp; Thin</v>
      </c>
      <c r="J272" s="11" t="s">
        <v>216</v>
      </c>
      <c r="K272" s="11" t="s">
        <v>460</v>
      </c>
      <c r="L272" s="14">
        <v>1384</v>
      </c>
      <c r="M272" s="12">
        <v>41264</v>
      </c>
      <c r="N272" s="13">
        <f t="shared" ca="1" si="4"/>
        <v>9.2986301369863007</v>
      </c>
    </row>
    <row r="273" spans="1:14" x14ac:dyDescent="0.25">
      <c r="A273" s="11">
        <v>1271</v>
      </c>
      <c r="B273" s="11" t="s">
        <v>52</v>
      </c>
      <c r="C273" s="11" t="s">
        <v>989</v>
      </c>
      <c r="D273" s="11" t="s">
        <v>974</v>
      </c>
      <c r="E273" s="11" t="s">
        <v>956</v>
      </c>
      <c r="F273" s="11" t="s">
        <v>958</v>
      </c>
      <c r="G273" s="18">
        <v>6.2960000000000003</v>
      </c>
      <c r="H273" s="19">
        <v>19</v>
      </c>
      <c r="I273" s="11" t="str" cm="1">
        <f t="array" ref="I273">_xlfn.IFNA(_xlfn.IFS(AND(G273&gt;=$R$6,H273&gt;=$V$6),"Big &amp; Fat", AND(G273&gt;=$R$6,H273&lt;$V$6),"Small &amp; Fat",AND(G273&lt;$R$6,H273&gt;=$V$6),"Big &amp; Thin"),"Small &amp; Thin")</f>
        <v>Small &amp; Thin</v>
      </c>
      <c r="J273" s="11" t="s">
        <v>203</v>
      </c>
      <c r="K273" s="11" t="s">
        <v>605</v>
      </c>
      <c r="L273" s="14">
        <v>3307</v>
      </c>
      <c r="M273" s="12">
        <v>42646</v>
      </c>
      <c r="N273" s="13">
        <f t="shared" ca="1" si="4"/>
        <v>5.5123287671232877</v>
      </c>
    </row>
    <row r="274" spans="1:14" x14ac:dyDescent="0.25">
      <c r="A274" s="11">
        <v>1272</v>
      </c>
      <c r="B274" s="11" t="s">
        <v>136</v>
      </c>
      <c r="C274" s="11" t="s">
        <v>983</v>
      </c>
      <c r="D274" s="11" t="s">
        <v>986</v>
      </c>
      <c r="E274" s="11" t="s">
        <v>956</v>
      </c>
      <c r="F274" s="11" t="s">
        <v>957</v>
      </c>
      <c r="G274" s="18">
        <v>10.051</v>
      </c>
      <c r="H274" s="19">
        <v>28</v>
      </c>
      <c r="I274" s="11" t="str" cm="1">
        <f t="array" ref="I274">_xlfn.IFNA(_xlfn.IFS(AND(G274&gt;=$R$6,H274&gt;=$V$6),"Big &amp; Fat", AND(G274&gt;=$R$6,H274&lt;$V$6),"Small &amp; Fat",AND(G274&lt;$R$6,H274&gt;=$V$6),"Big &amp; Thin"),"Small &amp; Thin")</f>
        <v>Big &amp; Fat</v>
      </c>
      <c r="J274" s="11" t="s">
        <v>179</v>
      </c>
      <c r="K274" s="11" t="s">
        <v>606</v>
      </c>
      <c r="L274" s="14">
        <v>2573</v>
      </c>
      <c r="M274" s="12">
        <v>40360</v>
      </c>
      <c r="N274" s="13">
        <f t="shared" ca="1" si="4"/>
        <v>11.775342465753425</v>
      </c>
    </row>
    <row r="275" spans="1:14" x14ac:dyDescent="0.25">
      <c r="A275" s="11">
        <v>1273</v>
      </c>
      <c r="B275" s="11" t="s">
        <v>34</v>
      </c>
      <c r="C275" s="11" t="s">
        <v>981</v>
      </c>
      <c r="D275" s="11" t="s">
        <v>991</v>
      </c>
      <c r="E275" s="11" t="s">
        <v>956</v>
      </c>
      <c r="F275" s="11" t="s">
        <v>957</v>
      </c>
      <c r="G275" s="18">
        <v>3.2320000000000002</v>
      </c>
      <c r="H275" s="19">
        <v>18</v>
      </c>
      <c r="I275" s="11" t="str" cm="1">
        <f t="array" ref="I275">_xlfn.IFNA(_xlfn.IFS(AND(G275&gt;=$R$6,H275&gt;=$V$6),"Big &amp; Fat", AND(G275&gt;=$R$6,H275&lt;$V$6),"Small &amp; Fat",AND(G275&lt;$R$6,H275&gt;=$V$6),"Big &amp; Thin"),"Small &amp; Thin")</f>
        <v>Small &amp; Thin</v>
      </c>
      <c r="J275" s="11" t="s">
        <v>216</v>
      </c>
      <c r="K275" s="11" t="s">
        <v>607</v>
      </c>
      <c r="L275" s="14">
        <v>3113</v>
      </c>
      <c r="M275" s="12">
        <v>41109</v>
      </c>
      <c r="N275" s="13">
        <f t="shared" ca="1" si="4"/>
        <v>9.7232876712328764</v>
      </c>
    </row>
    <row r="276" spans="1:14" x14ac:dyDescent="0.25">
      <c r="A276" s="11">
        <v>1274</v>
      </c>
      <c r="B276" s="11" t="s">
        <v>33</v>
      </c>
      <c r="C276" s="11" t="s">
        <v>969</v>
      </c>
      <c r="D276" s="11" t="s">
        <v>979</v>
      </c>
      <c r="E276" s="11" t="s">
        <v>955</v>
      </c>
      <c r="F276" s="11" t="s">
        <v>957</v>
      </c>
      <c r="G276" s="18">
        <v>3.794</v>
      </c>
      <c r="H276" s="19">
        <v>30</v>
      </c>
      <c r="I276" s="11" t="str" cm="1">
        <f t="array" ref="I276">_xlfn.IFNA(_xlfn.IFS(AND(G276&gt;=$R$6,H276&gt;=$V$6),"Big &amp; Fat", AND(G276&gt;=$R$6,H276&lt;$V$6),"Small &amp; Fat",AND(G276&lt;$R$6,H276&gt;=$V$6),"Big &amp; Thin"),"Small &amp; Thin")</f>
        <v>Big &amp; Thin</v>
      </c>
      <c r="J276" s="11" t="s">
        <v>181</v>
      </c>
      <c r="K276" s="11" t="s">
        <v>608</v>
      </c>
      <c r="L276" s="14">
        <v>1781</v>
      </c>
      <c r="M276" s="12">
        <v>41475</v>
      </c>
      <c r="N276" s="13">
        <f t="shared" ca="1" si="4"/>
        <v>8.7205479452054799</v>
      </c>
    </row>
    <row r="277" spans="1:14" x14ac:dyDescent="0.25">
      <c r="A277" s="11">
        <v>1275</v>
      </c>
      <c r="B277" s="11" t="s">
        <v>127</v>
      </c>
      <c r="C277" s="11" t="s">
        <v>983</v>
      </c>
      <c r="D277" s="11" t="s">
        <v>974</v>
      </c>
      <c r="E277" s="11" t="s">
        <v>956</v>
      </c>
      <c r="F277" s="11" t="s">
        <v>958</v>
      </c>
      <c r="G277" s="18">
        <v>8.5269999999999992</v>
      </c>
      <c r="H277" s="19">
        <v>21</v>
      </c>
      <c r="I277" s="11" t="str" cm="1">
        <f t="array" ref="I277">_xlfn.IFNA(_xlfn.IFS(AND(G277&gt;=$R$6,H277&gt;=$V$6),"Big &amp; Fat", AND(G277&gt;=$R$6,H277&lt;$V$6),"Small &amp; Fat",AND(G277&lt;$R$6,H277&gt;=$V$6),"Big &amp; Thin"),"Small &amp; Thin")</f>
        <v>Big &amp; Thin</v>
      </c>
      <c r="J277" s="11" t="s">
        <v>223</v>
      </c>
      <c r="K277" s="11" t="s">
        <v>609</v>
      </c>
      <c r="L277" s="14">
        <v>1814</v>
      </c>
      <c r="M277" s="12">
        <v>43138</v>
      </c>
      <c r="N277" s="13">
        <f t="shared" ca="1" si="4"/>
        <v>4.1643835616438354</v>
      </c>
    </row>
    <row r="278" spans="1:14" x14ac:dyDescent="0.25">
      <c r="A278" s="11">
        <v>1276</v>
      </c>
      <c r="B278" s="11" t="s">
        <v>91</v>
      </c>
      <c r="C278" s="11" t="s">
        <v>981</v>
      </c>
      <c r="D278" s="11" t="s">
        <v>996</v>
      </c>
      <c r="E278" s="11" t="s">
        <v>956</v>
      </c>
      <c r="F278" s="11" t="s">
        <v>958</v>
      </c>
      <c r="G278" s="18">
        <v>11.37</v>
      </c>
      <c r="H278" s="19">
        <v>20</v>
      </c>
      <c r="I278" s="11" t="str" cm="1">
        <f t="array" ref="I278">_xlfn.IFNA(_xlfn.IFS(AND(G278&gt;=$R$6,H278&gt;=$V$6),"Big &amp; Fat", AND(G278&gt;=$R$6,H278&lt;$V$6),"Small &amp; Fat",AND(G278&lt;$R$6,H278&gt;=$V$6),"Big &amp; Thin"),"Small &amp; Thin")</f>
        <v>Big &amp; Fat</v>
      </c>
      <c r="J278" s="11" t="s">
        <v>214</v>
      </c>
      <c r="K278" s="11" t="s">
        <v>610</v>
      </c>
      <c r="L278" s="14">
        <v>220</v>
      </c>
      <c r="M278" s="12">
        <v>41635</v>
      </c>
      <c r="N278" s="13">
        <f t="shared" ca="1" si="4"/>
        <v>8.2821917808219183</v>
      </c>
    </row>
    <row r="279" spans="1:14" x14ac:dyDescent="0.25">
      <c r="A279" s="11">
        <v>1277</v>
      </c>
      <c r="B279" s="11" t="s">
        <v>29</v>
      </c>
      <c r="C279" s="11" t="s">
        <v>1010</v>
      </c>
      <c r="D279" s="11" t="s">
        <v>966</v>
      </c>
      <c r="E279" s="11" t="s">
        <v>955</v>
      </c>
      <c r="F279" s="11" t="s">
        <v>957</v>
      </c>
      <c r="G279" s="18">
        <v>11.167</v>
      </c>
      <c r="H279" s="19">
        <v>23</v>
      </c>
      <c r="I279" s="11" t="str" cm="1">
        <f t="array" ref="I279">_xlfn.IFNA(_xlfn.IFS(AND(G279&gt;=$R$6,H279&gt;=$V$6),"Big &amp; Fat", AND(G279&gt;=$R$6,H279&lt;$V$6),"Small &amp; Fat",AND(G279&lt;$R$6,H279&gt;=$V$6),"Big &amp; Thin"),"Small &amp; Thin")</f>
        <v>Big &amp; Fat</v>
      </c>
      <c r="J279" s="11" t="s">
        <v>218</v>
      </c>
      <c r="K279" s="11" t="s">
        <v>611</v>
      </c>
      <c r="L279" s="14">
        <v>3539</v>
      </c>
      <c r="M279" s="12">
        <v>42300</v>
      </c>
      <c r="N279" s="13">
        <f t="shared" ca="1" si="4"/>
        <v>6.4602739726027396</v>
      </c>
    </row>
    <row r="280" spans="1:14" x14ac:dyDescent="0.25">
      <c r="A280" s="11">
        <v>1278</v>
      </c>
      <c r="B280" s="11" t="s">
        <v>30</v>
      </c>
      <c r="C280" s="11" t="s">
        <v>1017</v>
      </c>
      <c r="D280" s="11" t="s">
        <v>966</v>
      </c>
      <c r="E280" s="11" t="s">
        <v>956</v>
      </c>
      <c r="F280" s="11" t="s">
        <v>958</v>
      </c>
      <c r="G280" s="18">
        <v>9.5670000000000002</v>
      </c>
      <c r="H280" s="19">
        <v>25</v>
      </c>
      <c r="I280" s="11" t="str" cm="1">
        <f t="array" ref="I280">_xlfn.IFNA(_xlfn.IFS(AND(G280&gt;=$R$6,H280&gt;=$V$6),"Big &amp; Fat", AND(G280&gt;=$R$6,H280&lt;$V$6),"Small &amp; Fat",AND(G280&lt;$R$6,H280&gt;=$V$6),"Big &amp; Thin"),"Small &amp; Thin")</f>
        <v>Big &amp; Thin</v>
      </c>
      <c r="J280" s="11" t="s">
        <v>205</v>
      </c>
      <c r="K280" s="11" t="s">
        <v>612</v>
      </c>
      <c r="L280" s="14">
        <v>3694</v>
      </c>
      <c r="M280" s="12">
        <v>43449</v>
      </c>
      <c r="N280" s="13">
        <f t="shared" ca="1" si="4"/>
        <v>3.3123287671232875</v>
      </c>
    </row>
    <row r="281" spans="1:14" x14ac:dyDescent="0.25">
      <c r="A281" s="11">
        <v>1279</v>
      </c>
      <c r="B281" s="11" t="s">
        <v>132</v>
      </c>
      <c r="C281" s="11" t="s">
        <v>972</v>
      </c>
      <c r="D281" s="11" t="s">
        <v>979</v>
      </c>
      <c r="E281" s="11" t="s">
        <v>956</v>
      </c>
      <c r="F281" s="11" t="s">
        <v>958</v>
      </c>
      <c r="G281" s="18">
        <v>6.9</v>
      </c>
      <c r="H281" s="19">
        <v>30</v>
      </c>
      <c r="I281" s="11" t="str" cm="1">
        <f t="array" ref="I281">_xlfn.IFNA(_xlfn.IFS(AND(G281&gt;=$R$6,H281&gt;=$V$6),"Big &amp; Fat", AND(G281&gt;=$R$6,H281&lt;$V$6),"Small &amp; Fat",AND(G281&lt;$R$6,H281&gt;=$V$6),"Big &amp; Thin"),"Small &amp; Thin")</f>
        <v>Big &amp; Thin</v>
      </c>
      <c r="J281" s="11" t="s">
        <v>200</v>
      </c>
      <c r="K281" s="11" t="s">
        <v>613</v>
      </c>
      <c r="L281" s="14">
        <v>3500</v>
      </c>
      <c r="M281" s="12">
        <v>43602</v>
      </c>
      <c r="N281" s="13">
        <f t="shared" ca="1" si="4"/>
        <v>2.893150684931507</v>
      </c>
    </row>
    <row r="282" spans="1:14" x14ac:dyDescent="0.25">
      <c r="A282" s="11">
        <v>1280</v>
      </c>
      <c r="B282" s="11" t="s">
        <v>14</v>
      </c>
      <c r="C282" s="11" t="s">
        <v>1001</v>
      </c>
      <c r="D282" s="11" t="s">
        <v>964</v>
      </c>
      <c r="E282" s="11" t="s">
        <v>955</v>
      </c>
      <c r="F282" s="11" t="s">
        <v>958</v>
      </c>
      <c r="G282" s="18">
        <v>3.528</v>
      </c>
      <c r="H282" s="19">
        <v>27</v>
      </c>
      <c r="I282" s="11" t="str" cm="1">
        <f t="array" ref="I282">_xlfn.IFNA(_xlfn.IFS(AND(G282&gt;=$R$6,H282&gt;=$V$6),"Big &amp; Fat", AND(G282&gt;=$R$6,H282&lt;$V$6),"Small &amp; Fat",AND(G282&lt;$R$6,H282&gt;=$V$6),"Big &amp; Thin"),"Small &amp; Thin")</f>
        <v>Big &amp; Thin</v>
      </c>
      <c r="J282" s="11" t="s">
        <v>221</v>
      </c>
      <c r="K282" s="11" t="s">
        <v>614</v>
      </c>
      <c r="L282" s="14">
        <v>2277</v>
      </c>
      <c r="M282" s="12">
        <v>40221</v>
      </c>
      <c r="N282" s="13">
        <f t="shared" ca="1" si="4"/>
        <v>12.156164383561643</v>
      </c>
    </row>
    <row r="283" spans="1:14" x14ac:dyDescent="0.25">
      <c r="A283" s="11">
        <v>1281</v>
      </c>
      <c r="B283" s="11" t="s">
        <v>145</v>
      </c>
      <c r="C283" s="11" t="s">
        <v>968</v>
      </c>
      <c r="D283" s="11" t="s">
        <v>1006</v>
      </c>
      <c r="E283" s="11" t="s">
        <v>955</v>
      </c>
      <c r="F283" s="11" t="s">
        <v>957</v>
      </c>
      <c r="G283" s="18">
        <v>11.945</v>
      </c>
      <c r="H283" s="19">
        <v>20</v>
      </c>
      <c r="I283" s="11" t="str" cm="1">
        <f t="array" ref="I283">_xlfn.IFNA(_xlfn.IFS(AND(G283&gt;=$R$6,H283&gt;=$V$6),"Big &amp; Fat", AND(G283&gt;=$R$6,H283&lt;$V$6),"Small &amp; Fat",AND(G283&lt;$R$6,H283&gt;=$V$6),"Big &amp; Thin"),"Small &amp; Thin")</f>
        <v>Big &amp; Fat</v>
      </c>
      <c r="J283" s="11" t="s">
        <v>207</v>
      </c>
      <c r="K283" s="11" t="s">
        <v>615</v>
      </c>
      <c r="L283" s="14">
        <v>2846</v>
      </c>
      <c r="M283" s="12">
        <v>43445</v>
      </c>
      <c r="N283" s="13">
        <f t="shared" ca="1" si="4"/>
        <v>3.3232876712328765</v>
      </c>
    </row>
    <row r="284" spans="1:14" x14ac:dyDescent="0.25">
      <c r="A284" s="11">
        <v>1282</v>
      </c>
      <c r="B284" s="11" t="s">
        <v>52</v>
      </c>
      <c r="C284" s="11" t="s">
        <v>1004</v>
      </c>
      <c r="D284" s="11" t="s">
        <v>996</v>
      </c>
      <c r="E284" s="11" t="s">
        <v>956</v>
      </c>
      <c r="F284" s="11" t="s">
        <v>957</v>
      </c>
      <c r="G284" s="18">
        <v>10.487</v>
      </c>
      <c r="H284" s="19">
        <v>15</v>
      </c>
      <c r="I284" s="11" t="str" cm="1">
        <f t="array" ref="I284">_xlfn.IFNA(_xlfn.IFS(AND(G284&gt;=$R$6,H284&gt;=$V$6),"Big &amp; Fat", AND(G284&gt;=$R$6,H284&lt;$V$6),"Small &amp; Fat",AND(G284&lt;$R$6,H284&gt;=$V$6),"Big &amp; Thin"),"Small &amp; Thin")</f>
        <v>Small &amp; Fat</v>
      </c>
      <c r="J284" s="11" t="s">
        <v>186</v>
      </c>
      <c r="K284" s="11" t="s">
        <v>617</v>
      </c>
      <c r="L284" s="14">
        <v>2031</v>
      </c>
      <c r="M284" s="12">
        <v>43985</v>
      </c>
      <c r="N284" s="13">
        <f t="shared" ca="1" si="4"/>
        <v>1.8438356164383563</v>
      </c>
    </row>
    <row r="285" spans="1:14" x14ac:dyDescent="0.25">
      <c r="A285" s="11">
        <v>1283</v>
      </c>
      <c r="B285" s="11" t="s">
        <v>48</v>
      </c>
      <c r="C285" s="11" t="s">
        <v>1004</v>
      </c>
      <c r="D285" s="11" t="s">
        <v>966</v>
      </c>
      <c r="E285" s="11" t="s">
        <v>955</v>
      </c>
      <c r="F285" s="11" t="s">
        <v>958</v>
      </c>
      <c r="G285" s="18">
        <v>3.1589999999999998</v>
      </c>
      <c r="H285" s="19">
        <v>17</v>
      </c>
      <c r="I285" s="11" t="str" cm="1">
        <f t="array" ref="I285">_xlfn.IFNA(_xlfn.IFS(AND(G285&gt;=$R$6,H285&gt;=$V$6),"Big &amp; Fat", AND(G285&gt;=$R$6,H285&lt;$V$6),"Small &amp; Fat",AND(G285&lt;$R$6,H285&gt;=$V$6),"Big &amp; Thin"),"Small &amp; Thin")</f>
        <v>Small &amp; Thin</v>
      </c>
      <c r="J285" s="11" t="s">
        <v>234</v>
      </c>
      <c r="K285" s="11" t="s">
        <v>462</v>
      </c>
      <c r="L285" s="14">
        <v>273</v>
      </c>
      <c r="M285" s="12">
        <v>41234</v>
      </c>
      <c r="N285" s="13">
        <f t="shared" ca="1" si="4"/>
        <v>9.3808219178082197</v>
      </c>
    </row>
    <row r="286" spans="1:14" x14ac:dyDescent="0.25">
      <c r="A286" s="11">
        <v>1284</v>
      </c>
      <c r="B286" s="11" t="s">
        <v>127</v>
      </c>
      <c r="C286" s="11" t="s">
        <v>963</v>
      </c>
      <c r="D286" s="11" t="s">
        <v>974</v>
      </c>
      <c r="E286" s="11" t="s">
        <v>955</v>
      </c>
      <c r="F286" s="11" t="s">
        <v>958</v>
      </c>
      <c r="G286" s="18">
        <v>7.12</v>
      </c>
      <c r="H286" s="19">
        <v>24</v>
      </c>
      <c r="I286" s="11" t="str" cm="1">
        <f t="array" ref="I286">_xlfn.IFNA(_xlfn.IFS(AND(G286&gt;=$R$6,H286&gt;=$V$6),"Big &amp; Fat", AND(G286&gt;=$R$6,H286&lt;$V$6),"Small &amp; Fat",AND(G286&lt;$R$6,H286&gt;=$V$6),"Big &amp; Thin"),"Small &amp; Thin")</f>
        <v>Big &amp; Thin</v>
      </c>
      <c r="J286" s="11" t="s">
        <v>190</v>
      </c>
      <c r="K286" s="11" t="s">
        <v>618</v>
      </c>
      <c r="L286" s="14">
        <v>3178</v>
      </c>
      <c r="M286" s="12">
        <v>41718</v>
      </c>
      <c r="N286" s="13">
        <f t="shared" ca="1" si="4"/>
        <v>8.0547945205479454</v>
      </c>
    </row>
    <row r="287" spans="1:14" x14ac:dyDescent="0.25">
      <c r="A287" s="11">
        <v>1285</v>
      </c>
      <c r="B287" s="11" t="s">
        <v>131</v>
      </c>
      <c r="C287" s="11" t="s">
        <v>1013</v>
      </c>
      <c r="D287" s="11" t="s">
        <v>996</v>
      </c>
      <c r="E287" s="11" t="s">
        <v>955</v>
      </c>
      <c r="F287" s="11" t="s">
        <v>957</v>
      </c>
      <c r="G287" s="18">
        <v>7.2939999999999996</v>
      </c>
      <c r="H287" s="19">
        <v>30</v>
      </c>
      <c r="I287" s="11" t="str" cm="1">
        <f t="array" ref="I287">_xlfn.IFNA(_xlfn.IFS(AND(G287&gt;=$R$6,H287&gt;=$V$6),"Big &amp; Fat", AND(G287&gt;=$R$6,H287&lt;$V$6),"Small &amp; Fat",AND(G287&lt;$R$6,H287&gt;=$V$6),"Big &amp; Thin"),"Small &amp; Thin")</f>
        <v>Big &amp; Thin</v>
      </c>
      <c r="J287" s="11" t="s">
        <v>168</v>
      </c>
      <c r="K287" s="11" t="s">
        <v>619</v>
      </c>
      <c r="L287" s="14">
        <v>1679</v>
      </c>
      <c r="M287" s="12">
        <v>43010</v>
      </c>
      <c r="N287" s="13">
        <f t="shared" ca="1" si="4"/>
        <v>4.515068493150685</v>
      </c>
    </row>
    <row r="288" spans="1:14" x14ac:dyDescent="0.25">
      <c r="A288" s="11">
        <v>1286</v>
      </c>
      <c r="B288" s="11" t="s">
        <v>66</v>
      </c>
      <c r="C288" s="11" t="s">
        <v>987</v>
      </c>
      <c r="D288" s="11" t="s">
        <v>964</v>
      </c>
      <c r="E288" s="11" t="s">
        <v>956</v>
      </c>
      <c r="F288" s="11" t="s">
        <v>957</v>
      </c>
      <c r="G288" s="18">
        <v>4.9779999999999998</v>
      </c>
      <c r="H288" s="19">
        <v>30</v>
      </c>
      <c r="I288" s="11" t="str" cm="1">
        <f t="array" ref="I288">_xlfn.IFNA(_xlfn.IFS(AND(G288&gt;=$R$6,H288&gt;=$V$6),"Big &amp; Fat", AND(G288&gt;=$R$6,H288&lt;$V$6),"Small &amp; Fat",AND(G288&lt;$R$6,H288&gt;=$V$6),"Big &amp; Thin"),"Small &amp; Thin")</f>
        <v>Big &amp; Thin</v>
      </c>
      <c r="J288" s="11" t="s">
        <v>203</v>
      </c>
      <c r="K288" s="11" t="s">
        <v>620</v>
      </c>
      <c r="L288" s="14">
        <v>1122</v>
      </c>
      <c r="M288" s="12">
        <v>44384</v>
      </c>
      <c r="N288" s="13">
        <f t="shared" ca="1" si="4"/>
        <v>0.75068493150684934</v>
      </c>
    </row>
    <row r="289" spans="1:14" x14ac:dyDescent="0.25">
      <c r="A289" s="11">
        <v>1287</v>
      </c>
      <c r="B289" s="11" t="s">
        <v>47</v>
      </c>
      <c r="C289" s="11" t="s">
        <v>963</v>
      </c>
      <c r="D289" s="11" t="s">
        <v>966</v>
      </c>
      <c r="E289" s="11" t="s">
        <v>956</v>
      </c>
      <c r="F289" s="11" t="s">
        <v>957</v>
      </c>
      <c r="G289" s="18">
        <v>10.157999999999999</v>
      </c>
      <c r="H289" s="19">
        <v>29</v>
      </c>
      <c r="I289" s="11" t="str" cm="1">
        <f t="array" ref="I289">_xlfn.IFNA(_xlfn.IFS(AND(G289&gt;=$R$6,H289&gt;=$V$6),"Big &amp; Fat", AND(G289&gt;=$R$6,H289&lt;$V$6),"Small &amp; Fat",AND(G289&lt;$R$6,H289&gt;=$V$6),"Big &amp; Thin"),"Small &amp; Thin")</f>
        <v>Big &amp; Fat</v>
      </c>
      <c r="J289" s="11" t="s">
        <v>177</v>
      </c>
      <c r="K289" s="11" t="s">
        <v>621</v>
      </c>
      <c r="L289" s="14">
        <v>3469</v>
      </c>
      <c r="M289" s="12">
        <v>41824</v>
      </c>
      <c r="N289" s="13">
        <f t="shared" ca="1" si="4"/>
        <v>7.7643835616438359</v>
      </c>
    </row>
    <row r="290" spans="1:14" x14ac:dyDescent="0.25">
      <c r="A290" s="11">
        <v>1288</v>
      </c>
      <c r="B290" s="11" t="s">
        <v>33</v>
      </c>
      <c r="C290" s="11" t="s">
        <v>1017</v>
      </c>
      <c r="D290" s="11" t="s">
        <v>984</v>
      </c>
      <c r="E290" s="11" t="s">
        <v>955</v>
      </c>
      <c r="F290" s="11" t="s">
        <v>957</v>
      </c>
      <c r="G290" s="18">
        <v>9.7639999999999993</v>
      </c>
      <c r="H290" s="19">
        <v>22</v>
      </c>
      <c r="I290" s="11" t="str" cm="1">
        <f t="array" ref="I290">_xlfn.IFNA(_xlfn.IFS(AND(G290&gt;=$R$6,H290&gt;=$V$6),"Big &amp; Fat", AND(G290&gt;=$R$6,H290&lt;$V$6),"Small &amp; Fat",AND(G290&lt;$R$6,H290&gt;=$V$6),"Big &amp; Thin"),"Small &amp; Thin")</f>
        <v>Big &amp; Thin</v>
      </c>
      <c r="J290" s="11" t="s">
        <v>214</v>
      </c>
      <c r="K290" s="11" t="s">
        <v>622</v>
      </c>
      <c r="L290" s="14">
        <v>1354</v>
      </c>
      <c r="M290" s="12">
        <v>43295</v>
      </c>
      <c r="N290" s="13">
        <f t="shared" ca="1" si="4"/>
        <v>3.7342465753424658</v>
      </c>
    </row>
    <row r="291" spans="1:14" x14ac:dyDescent="0.25">
      <c r="A291" s="11">
        <v>1289</v>
      </c>
      <c r="B291" s="11" t="s">
        <v>31</v>
      </c>
      <c r="C291" s="11" t="s">
        <v>1018</v>
      </c>
      <c r="D291" s="11" t="s">
        <v>977</v>
      </c>
      <c r="E291" s="11" t="s">
        <v>955</v>
      </c>
      <c r="F291" s="11" t="s">
        <v>957</v>
      </c>
      <c r="G291" s="18">
        <v>2.3130000000000002</v>
      </c>
      <c r="H291" s="19">
        <v>30</v>
      </c>
      <c r="I291" s="11" t="str" cm="1">
        <f t="array" ref="I291">_xlfn.IFNA(_xlfn.IFS(AND(G291&gt;=$R$6,H291&gt;=$V$6),"Big &amp; Fat", AND(G291&gt;=$R$6,H291&lt;$V$6),"Small &amp; Fat",AND(G291&lt;$R$6,H291&gt;=$V$6),"Big &amp; Thin"),"Small &amp; Thin")</f>
        <v>Big &amp; Thin</v>
      </c>
      <c r="J291" s="11" t="s">
        <v>173</v>
      </c>
      <c r="K291" s="11" t="s">
        <v>623</v>
      </c>
      <c r="L291" s="14">
        <v>1020</v>
      </c>
      <c r="M291" s="12">
        <v>41917</v>
      </c>
      <c r="N291" s="13">
        <f t="shared" ca="1" si="4"/>
        <v>7.5095890410958903</v>
      </c>
    </row>
    <row r="292" spans="1:14" x14ac:dyDescent="0.25">
      <c r="A292" s="11">
        <v>1290</v>
      </c>
      <c r="B292" s="11" t="s">
        <v>121</v>
      </c>
      <c r="C292" s="11" t="s">
        <v>963</v>
      </c>
      <c r="D292" s="11" t="s">
        <v>974</v>
      </c>
      <c r="E292" s="11" t="s">
        <v>956</v>
      </c>
      <c r="F292" s="11" t="s">
        <v>958</v>
      </c>
      <c r="G292" s="18">
        <v>10.378</v>
      </c>
      <c r="H292" s="19">
        <v>23</v>
      </c>
      <c r="I292" s="11" t="str" cm="1">
        <f t="array" ref="I292">_xlfn.IFNA(_xlfn.IFS(AND(G292&gt;=$R$6,H292&gt;=$V$6),"Big &amp; Fat", AND(G292&gt;=$R$6,H292&lt;$V$6),"Small &amp; Fat",AND(G292&lt;$R$6,H292&gt;=$V$6),"Big &amp; Thin"),"Small &amp; Thin")</f>
        <v>Big &amp; Fat</v>
      </c>
      <c r="J292" s="11" t="s">
        <v>186</v>
      </c>
      <c r="K292" s="11" t="s">
        <v>624</v>
      </c>
      <c r="L292" s="14">
        <v>440</v>
      </c>
      <c r="M292" s="12">
        <v>40925</v>
      </c>
      <c r="N292" s="13">
        <f t="shared" ca="1" si="4"/>
        <v>10.227397260273973</v>
      </c>
    </row>
    <row r="293" spans="1:14" x14ac:dyDescent="0.25">
      <c r="A293" s="11">
        <v>1291</v>
      </c>
      <c r="B293" s="11" t="s">
        <v>43</v>
      </c>
      <c r="C293" s="11" t="s">
        <v>989</v>
      </c>
      <c r="D293" s="11" t="s">
        <v>966</v>
      </c>
      <c r="E293" s="11" t="s">
        <v>955</v>
      </c>
      <c r="F293" s="11" t="s">
        <v>958</v>
      </c>
      <c r="G293" s="18">
        <v>8.98</v>
      </c>
      <c r="H293" s="19">
        <v>29</v>
      </c>
      <c r="I293" s="11" t="str" cm="1">
        <f t="array" ref="I293">_xlfn.IFNA(_xlfn.IFS(AND(G293&gt;=$R$6,H293&gt;=$V$6),"Big &amp; Fat", AND(G293&gt;=$R$6,H293&lt;$V$6),"Small &amp; Fat",AND(G293&lt;$R$6,H293&gt;=$V$6),"Big &amp; Thin"),"Small &amp; Thin")</f>
        <v>Big &amp; Thin</v>
      </c>
      <c r="J293" s="11" t="s">
        <v>168</v>
      </c>
      <c r="K293" s="11" t="s">
        <v>625</v>
      </c>
      <c r="L293" s="14">
        <v>3415</v>
      </c>
      <c r="M293" s="12">
        <v>42073</v>
      </c>
      <c r="N293" s="13">
        <f t="shared" ca="1" si="4"/>
        <v>7.0821917808219181</v>
      </c>
    </row>
    <row r="294" spans="1:14" x14ac:dyDescent="0.25">
      <c r="A294" s="11">
        <v>1292</v>
      </c>
      <c r="B294" s="11" t="s">
        <v>121</v>
      </c>
      <c r="C294" s="11" t="s">
        <v>1000</v>
      </c>
      <c r="D294" s="11" t="s">
        <v>974</v>
      </c>
      <c r="E294" s="11" t="s">
        <v>956</v>
      </c>
      <c r="F294" s="11" t="s">
        <v>957</v>
      </c>
      <c r="G294" s="18">
        <v>10.228</v>
      </c>
      <c r="H294" s="19">
        <v>29</v>
      </c>
      <c r="I294" s="11" t="str" cm="1">
        <f t="array" ref="I294">_xlfn.IFNA(_xlfn.IFS(AND(G294&gt;=$R$6,H294&gt;=$V$6),"Big &amp; Fat", AND(G294&gt;=$R$6,H294&lt;$V$6),"Small &amp; Fat",AND(G294&lt;$R$6,H294&gt;=$V$6),"Big &amp; Thin"),"Small &amp; Thin")</f>
        <v>Big &amp; Fat</v>
      </c>
      <c r="J294" s="11" t="s">
        <v>186</v>
      </c>
      <c r="K294" s="11" t="s">
        <v>626</v>
      </c>
      <c r="L294" s="14">
        <v>1160</v>
      </c>
      <c r="M294" s="12">
        <v>43856</v>
      </c>
      <c r="N294" s="13">
        <f t="shared" ca="1" si="4"/>
        <v>2.1972602739726028</v>
      </c>
    </row>
    <row r="295" spans="1:14" x14ac:dyDescent="0.25">
      <c r="A295" s="11">
        <v>1293</v>
      </c>
      <c r="B295" s="11" t="s">
        <v>29</v>
      </c>
      <c r="C295" s="11" t="s">
        <v>976</v>
      </c>
      <c r="D295" s="11" t="s">
        <v>966</v>
      </c>
      <c r="E295" s="11" t="s">
        <v>955</v>
      </c>
      <c r="F295" s="11" t="s">
        <v>957</v>
      </c>
      <c r="G295" s="18">
        <v>2.1680000000000001</v>
      </c>
      <c r="H295" s="19">
        <v>22</v>
      </c>
      <c r="I295" s="11" t="str" cm="1">
        <f t="array" ref="I295">_xlfn.IFNA(_xlfn.IFS(AND(G295&gt;=$R$6,H295&gt;=$V$6),"Big &amp; Fat", AND(G295&gt;=$R$6,H295&lt;$V$6),"Small &amp; Fat",AND(G295&lt;$R$6,H295&gt;=$V$6),"Big &amp; Thin"),"Small &amp; Thin")</f>
        <v>Big &amp; Thin</v>
      </c>
      <c r="J295" s="11" t="s">
        <v>179</v>
      </c>
      <c r="K295" s="11" t="s">
        <v>627</v>
      </c>
      <c r="L295" s="14">
        <v>2775</v>
      </c>
      <c r="M295" s="12">
        <v>40381</v>
      </c>
      <c r="N295" s="13">
        <f t="shared" ca="1" si="4"/>
        <v>11.717808219178082</v>
      </c>
    </row>
    <row r="296" spans="1:14" x14ac:dyDescent="0.25">
      <c r="A296" s="11">
        <v>1294</v>
      </c>
      <c r="B296" s="11" t="s">
        <v>35</v>
      </c>
      <c r="C296" s="11" t="s">
        <v>1012</v>
      </c>
      <c r="D296" s="11" t="s">
        <v>966</v>
      </c>
      <c r="E296" s="11" t="s">
        <v>955</v>
      </c>
      <c r="F296" s="11" t="s">
        <v>957</v>
      </c>
      <c r="G296" s="18">
        <v>11.855</v>
      </c>
      <c r="H296" s="19">
        <v>24</v>
      </c>
      <c r="I296" s="11" t="str" cm="1">
        <f t="array" ref="I296">_xlfn.IFNA(_xlfn.IFS(AND(G296&gt;=$R$6,H296&gt;=$V$6),"Big &amp; Fat", AND(G296&gt;=$R$6,H296&lt;$V$6),"Small &amp; Fat",AND(G296&lt;$R$6,H296&gt;=$V$6),"Big &amp; Thin"),"Small &amp; Thin")</f>
        <v>Big &amp; Fat</v>
      </c>
      <c r="J296" s="11" t="s">
        <v>170</v>
      </c>
      <c r="K296" s="11" t="s">
        <v>628</v>
      </c>
      <c r="L296" s="14">
        <v>1545</v>
      </c>
      <c r="M296" s="12">
        <v>40634</v>
      </c>
      <c r="N296" s="13">
        <f t="shared" ca="1" si="4"/>
        <v>11.024657534246575</v>
      </c>
    </row>
    <row r="297" spans="1:14" x14ac:dyDescent="0.25">
      <c r="A297" s="11">
        <v>1295</v>
      </c>
      <c r="B297" s="11" t="s">
        <v>56</v>
      </c>
      <c r="C297" s="11" t="s">
        <v>1019</v>
      </c>
      <c r="D297" s="11" t="s">
        <v>974</v>
      </c>
      <c r="E297" s="11" t="s">
        <v>956</v>
      </c>
      <c r="F297" s="11" t="s">
        <v>957</v>
      </c>
      <c r="G297" s="18">
        <v>5.1260000000000003</v>
      </c>
      <c r="H297" s="19">
        <v>26</v>
      </c>
      <c r="I297" s="11" t="str" cm="1">
        <f t="array" ref="I297">_xlfn.IFNA(_xlfn.IFS(AND(G297&gt;=$R$6,H297&gt;=$V$6),"Big &amp; Fat", AND(G297&gt;=$R$6,H297&lt;$V$6),"Small &amp; Fat",AND(G297&lt;$R$6,H297&gt;=$V$6),"Big &amp; Thin"),"Small &amp; Thin")</f>
        <v>Big &amp; Thin</v>
      </c>
      <c r="J297" s="11" t="s">
        <v>203</v>
      </c>
      <c r="K297" s="11" t="s">
        <v>465</v>
      </c>
      <c r="L297" s="14">
        <v>411</v>
      </c>
      <c r="M297" s="12">
        <v>40758</v>
      </c>
      <c r="N297" s="13">
        <f t="shared" ca="1" si="4"/>
        <v>10.684931506849315</v>
      </c>
    </row>
    <row r="298" spans="1:14" x14ac:dyDescent="0.25">
      <c r="A298" s="11">
        <v>1296</v>
      </c>
      <c r="B298" s="11" t="s">
        <v>32</v>
      </c>
      <c r="C298" s="11" t="s">
        <v>990</v>
      </c>
      <c r="D298" s="11" t="s">
        <v>1006</v>
      </c>
      <c r="E298" s="11" t="s">
        <v>955</v>
      </c>
      <c r="F298" s="11" t="s">
        <v>958</v>
      </c>
      <c r="G298" s="18">
        <v>2.0550000000000002</v>
      </c>
      <c r="H298" s="19">
        <v>29</v>
      </c>
      <c r="I298" s="11" t="str" cm="1">
        <f t="array" ref="I298">_xlfn.IFNA(_xlfn.IFS(AND(G298&gt;=$R$6,H298&gt;=$V$6),"Big &amp; Fat", AND(G298&gt;=$R$6,H298&lt;$V$6),"Small &amp; Fat",AND(G298&lt;$R$6,H298&gt;=$V$6),"Big &amp; Thin"),"Small &amp; Thin")</f>
        <v>Big &amp; Thin</v>
      </c>
      <c r="J298" s="11" t="s">
        <v>190</v>
      </c>
      <c r="K298" s="11" t="s">
        <v>629</v>
      </c>
      <c r="L298" s="14">
        <v>2635</v>
      </c>
      <c r="M298" s="12">
        <v>42543</v>
      </c>
      <c r="N298" s="13">
        <f t="shared" ca="1" si="4"/>
        <v>5.7945205479452051</v>
      </c>
    </row>
    <row r="299" spans="1:14" x14ac:dyDescent="0.25">
      <c r="A299" s="11">
        <v>1297</v>
      </c>
      <c r="B299" s="11" t="s">
        <v>128</v>
      </c>
      <c r="C299" s="11" t="s">
        <v>969</v>
      </c>
      <c r="D299" s="11" t="s">
        <v>974</v>
      </c>
      <c r="E299" s="11" t="s">
        <v>956</v>
      </c>
      <c r="F299" s="11" t="s">
        <v>957</v>
      </c>
      <c r="G299" s="18">
        <v>9.0359999999999996</v>
      </c>
      <c r="H299" s="19">
        <v>28</v>
      </c>
      <c r="I299" s="11" t="str" cm="1">
        <f t="array" ref="I299">_xlfn.IFNA(_xlfn.IFS(AND(G299&gt;=$R$6,H299&gt;=$V$6),"Big &amp; Fat", AND(G299&gt;=$R$6,H299&lt;$V$6),"Small &amp; Fat",AND(G299&lt;$R$6,H299&gt;=$V$6),"Big &amp; Thin"),"Small &amp; Thin")</f>
        <v>Big &amp; Thin</v>
      </c>
      <c r="J299" s="11" t="s">
        <v>193</v>
      </c>
      <c r="K299" s="11" t="s">
        <v>630</v>
      </c>
      <c r="L299" s="14">
        <v>1348</v>
      </c>
      <c r="M299" s="12">
        <v>44135</v>
      </c>
      <c r="N299" s="13">
        <f t="shared" ca="1" si="4"/>
        <v>1.4328767123287671</v>
      </c>
    </row>
    <row r="300" spans="1:14" x14ac:dyDescent="0.25">
      <c r="A300" s="11">
        <v>1298</v>
      </c>
      <c r="B300" s="11" t="s">
        <v>32</v>
      </c>
      <c r="C300" s="11" t="s">
        <v>983</v>
      </c>
      <c r="D300" s="11" t="s">
        <v>966</v>
      </c>
      <c r="E300" s="11" t="s">
        <v>956</v>
      </c>
      <c r="F300" s="11" t="s">
        <v>958</v>
      </c>
      <c r="G300" s="18">
        <v>10.714</v>
      </c>
      <c r="H300" s="19">
        <v>22</v>
      </c>
      <c r="I300" s="11" t="str" cm="1">
        <f t="array" ref="I300">_xlfn.IFNA(_xlfn.IFS(AND(G300&gt;=$R$6,H300&gt;=$V$6),"Big &amp; Fat", AND(G300&gt;=$R$6,H300&lt;$V$6),"Small &amp; Fat",AND(G300&lt;$R$6,H300&gt;=$V$6),"Big &amp; Thin"),"Small &amp; Thin")</f>
        <v>Big &amp; Fat</v>
      </c>
      <c r="J300" s="11" t="s">
        <v>232</v>
      </c>
      <c r="K300" s="11" t="s">
        <v>466</v>
      </c>
      <c r="L300" s="14">
        <v>2995</v>
      </c>
      <c r="M300" s="12">
        <v>40732</v>
      </c>
      <c r="N300" s="13">
        <f t="shared" ca="1" si="4"/>
        <v>10.756164383561643</v>
      </c>
    </row>
    <row r="301" spans="1:14" x14ac:dyDescent="0.25">
      <c r="A301" s="11">
        <v>1299</v>
      </c>
      <c r="B301" s="11" t="s">
        <v>111</v>
      </c>
      <c r="C301" s="11" t="s">
        <v>997</v>
      </c>
      <c r="D301" s="11" t="s">
        <v>996</v>
      </c>
      <c r="E301" s="11" t="s">
        <v>955</v>
      </c>
      <c r="F301" s="11" t="s">
        <v>958</v>
      </c>
      <c r="G301" s="18">
        <v>10.356</v>
      </c>
      <c r="H301" s="19">
        <v>20</v>
      </c>
      <c r="I301" s="11" t="str" cm="1">
        <f t="array" ref="I301">_xlfn.IFNA(_xlfn.IFS(AND(G301&gt;=$R$6,H301&gt;=$V$6),"Big &amp; Fat", AND(G301&gt;=$R$6,H301&lt;$V$6),"Small &amp; Fat",AND(G301&lt;$R$6,H301&gt;=$V$6),"Big &amp; Thin"),"Small &amp; Thin")</f>
        <v>Big &amp; Fat</v>
      </c>
      <c r="J301" s="11" t="s">
        <v>230</v>
      </c>
      <c r="K301" s="11" t="s">
        <v>632</v>
      </c>
      <c r="L301" s="14">
        <v>2772</v>
      </c>
      <c r="M301" s="12">
        <v>41014</v>
      </c>
      <c r="N301" s="13">
        <f t="shared" ca="1" si="4"/>
        <v>9.9835616438356158</v>
      </c>
    </row>
    <row r="302" spans="1:14" x14ac:dyDescent="0.25">
      <c r="A302" s="11">
        <v>1300</v>
      </c>
      <c r="B302" s="11" t="s">
        <v>139</v>
      </c>
      <c r="C302" s="11" t="s">
        <v>1004</v>
      </c>
      <c r="D302" s="11" t="s">
        <v>966</v>
      </c>
      <c r="E302" s="11" t="s">
        <v>956</v>
      </c>
      <c r="F302" s="11" t="s">
        <v>957</v>
      </c>
      <c r="G302" s="18">
        <v>9.1630000000000003</v>
      </c>
      <c r="H302" s="19">
        <v>16</v>
      </c>
      <c r="I302" s="11" t="str" cm="1">
        <f t="array" ref="I302">_xlfn.IFNA(_xlfn.IFS(AND(G302&gt;=$R$6,H302&gt;=$V$6),"Big &amp; Fat", AND(G302&gt;=$R$6,H302&lt;$V$6),"Small &amp; Fat",AND(G302&lt;$R$6,H302&gt;=$V$6),"Big &amp; Thin"),"Small &amp; Thin")</f>
        <v>Small &amp; Thin</v>
      </c>
      <c r="J302" s="11" t="s">
        <v>193</v>
      </c>
      <c r="K302" s="11" t="s">
        <v>633</v>
      </c>
      <c r="L302" s="14">
        <v>589</v>
      </c>
      <c r="M302" s="12">
        <v>42570</v>
      </c>
      <c r="N302" s="13">
        <f t="shared" ca="1" si="4"/>
        <v>5.720547945205479</v>
      </c>
    </row>
    <row r="303" spans="1:14" x14ac:dyDescent="0.25">
      <c r="A303" s="11">
        <v>1301</v>
      </c>
      <c r="B303" s="11" t="s">
        <v>63</v>
      </c>
      <c r="C303" s="11" t="s">
        <v>969</v>
      </c>
      <c r="D303" s="11" t="s">
        <v>998</v>
      </c>
      <c r="E303" s="11" t="s">
        <v>956</v>
      </c>
      <c r="F303" s="11" t="s">
        <v>958</v>
      </c>
      <c r="G303" s="18">
        <v>8.0839999999999996</v>
      </c>
      <c r="H303" s="19">
        <v>16</v>
      </c>
      <c r="I303" s="11" t="str" cm="1">
        <f t="array" ref="I303">_xlfn.IFNA(_xlfn.IFS(AND(G303&gt;=$R$6,H303&gt;=$V$6),"Big &amp; Fat", AND(G303&gt;=$R$6,H303&lt;$V$6),"Small &amp; Fat",AND(G303&lt;$R$6,H303&gt;=$V$6),"Big &amp; Thin"),"Small &amp; Thin")</f>
        <v>Small &amp; Thin</v>
      </c>
      <c r="J303" s="11" t="s">
        <v>197</v>
      </c>
      <c r="K303" s="11" t="s">
        <v>634</v>
      </c>
      <c r="L303" s="14">
        <v>2786</v>
      </c>
      <c r="M303" s="12">
        <v>42069</v>
      </c>
      <c r="N303" s="13">
        <f t="shared" ca="1" si="4"/>
        <v>7.0931506849315067</v>
      </c>
    </row>
    <row r="304" spans="1:14" x14ac:dyDescent="0.25">
      <c r="A304" s="11">
        <v>1302</v>
      </c>
      <c r="B304" s="11" t="s">
        <v>36</v>
      </c>
      <c r="C304" s="11" t="s">
        <v>971</v>
      </c>
      <c r="D304" s="11" t="s">
        <v>991</v>
      </c>
      <c r="E304" s="11" t="s">
        <v>955</v>
      </c>
      <c r="F304" s="11" t="s">
        <v>958</v>
      </c>
      <c r="G304" s="18">
        <v>10.106999999999999</v>
      </c>
      <c r="H304" s="19">
        <v>18</v>
      </c>
      <c r="I304" s="11" t="str" cm="1">
        <f t="array" ref="I304">_xlfn.IFNA(_xlfn.IFS(AND(G304&gt;=$R$6,H304&gt;=$V$6),"Big &amp; Fat", AND(G304&gt;=$R$6,H304&lt;$V$6),"Small &amp; Fat",AND(G304&lt;$R$6,H304&gt;=$V$6),"Big &amp; Thin"),"Small &amp; Thin")</f>
        <v>Small &amp; Fat</v>
      </c>
      <c r="J304" s="11" t="s">
        <v>210</v>
      </c>
      <c r="K304" s="11" t="s">
        <v>635</v>
      </c>
      <c r="L304" s="14">
        <v>1390</v>
      </c>
      <c r="M304" s="12">
        <v>43455</v>
      </c>
      <c r="N304" s="13">
        <f t="shared" ca="1" si="4"/>
        <v>3.2958904109589042</v>
      </c>
    </row>
    <row r="305" spans="1:14" x14ac:dyDescent="0.25">
      <c r="A305" s="11">
        <v>1303</v>
      </c>
      <c r="B305" s="11" t="s">
        <v>54</v>
      </c>
      <c r="C305" s="11" t="s">
        <v>967</v>
      </c>
      <c r="D305" s="11" t="s">
        <v>974</v>
      </c>
      <c r="E305" s="11" t="s">
        <v>955</v>
      </c>
      <c r="F305" s="11" t="s">
        <v>958</v>
      </c>
      <c r="G305" s="18">
        <v>6.0510000000000002</v>
      </c>
      <c r="H305" s="19">
        <v>27</v>
      </c>
      <c r="I305" s="11" t="str" cm="1">
        <f t="array" ref="I305">_xlfn.IFNA(_xlfn.IFS(AND(G305&gt;=$R$6,H305&gt;=$V$6),"Big &amp; Fat", AND(G305&gt;=$R$6,H305&lt;$V$6),"Small &amp; Fat",AND(G305&lt;$R$6,H305&gt;=$V$6),"Big &amp; Thin"),"Small &amp; Thin")</f>
        <v>Big &amp; Thin</v>
      </c>
      <c r="J305" s="11" t="s">
        <v>203</v>
      </c>
      <c r="K305" s="11" t="s">
        <v>637</v>
      </c>
      <c r="L305" s="14">
        <v>575</v>
      </c>
      <c r="M305" s="12">
        <v>44268</v>
      </c>
      <c r="N305" s="13">
        <f t="shared" ca="1" si="4"/>
        <v>1.0684931506849316</v>
      </c>
    </row>
    <row r="306" spans="1:14" x14ac:dyDescent="0.25">
      <c r="A306" s="11">
        <v>1304</v>
      </c>
      <c r="B306" s="11" t="s">
        <v>149</v>
      </c>
      <c r="C306" s="11" t="s">
        <v>987</v>
      </c>
      <c r="D306" s="11" t="s">
        <v>984</v>
      </c>
      <c r="E306" s="11" t="s">
        <v>955</v>
      </c>
      <c r="F306" s="11" t="s">
        <v>957</v>
      </c>
      <c r="G306" s="18">
        <v>6.1120000000000001</v>
      </c>
      <c r="H306" s="19">
        <v>18</v>
      </c>
      <c r="I306" s="11" t="str" cm="1">
        <f t="array" ref="I306">_xlfn.IFNA(_xlfn.IFS(AND(G306&gt;=$R$6,H306&gt;=$V$6),"Big &amp; Fat", AND(G306&gt;=$R$6,H306&lt;$V$6),"Small &amp; Fat",AND(G306&lt;$R$6,H306&gt;=$V$6),"Big &amp; Thin"),"Small &amp; Thin")</f>
        <v>Small &amp; Thin</v>
      </c>
      <c r="J306" s="11" t="s">
        <v>170</v>
      </c>
      <c r="K306" s="11" t="s">
        <v>638</v>
      </c>
      <c r="L306" s="14">
        <v>1547</v>
      </c>
      <c r="M306" s="12">
        <v>43339</v>
      </c>
      <c r="N306" s="13">
        <f t="shared" ca="1" si="4"/>
        <v>3.6136986301369864</v>
      </c>
    </row>
    <row r="307" spans="1:14" x14ac:dyDescent="0.25">
      <c r="A307" s="11">
        <v>1305</v>
      </c>
      <c r="B307" s="11" t="s">
        <v>130</v>
      </c>
      <c r="C307" s="11" t="s">
        <v>973</v>
      </c>
      <c r="D307" s="11" t="s">
        <v>966</v>
      </c>
      <c r="E307" s="11" t="s">
        <v>955</v>
      </c>
      <c r="F307" s="11" t="s">
        <v>958</v>
      </c>
      <c r="G307" s="18">
        <v>9.0839999999999996</v>
      </c>
      <c r="H307" s="19">
        <v>19</v>
      </c>
      <c r="I307" s="11" t="str" cm="1">
        <f t="array" ref="I307">_xlfn.IFNA(_xlfn.IFS(AND(G307&gt;=$R$6,H307&gt;=$V$6),"Big &amp; Fat", AND(G307&gt;=$R$6,H307&lt;$V$6),"Small &amp; Fat",AND(G307&lt;$R$6,H307&gt;=$V$6),"Big &amp; Thin"),"Small &amp; Thin")</f>
        <v>Small &amp; Thin</v>
      </c>
      <c r="J307" s="11" t="s">
        <v>177</v>
      </c>
      <c r="K307" s="11" t="s">
        <v>639</v>
      </c>
      <c r="L307" s="14">
        <v>2140</v>
      </c>
      <c r="M307" s="12">
        <v>42734</v>
      </c>
      <c r="N307" s="13">
        <f t="shared" ca="1" si="4"/>
        <v>5.2712328767123289</v>
      </c>
    </row>
    <row r="308" spans="1:14" x14ac:dyDescent="0.25">
      <c r="A308" s="11">
        <v>1306</v>
      </c>
      <c r="B308" s="11" t="s">
        <v>84</v>
      </c>
      <c r="C308" s="11" t="s">
        <v>987</v>
      </c>
      <c r="D308" s="11" t="s">
        <v>966</v>
      </c>
      <c r="E308" s="11" t="s">
        <v>956</v>
      </c>
      <c r="F308" s="11" t="s">
        <v>957</v>
      </c>
      <c r="G308" s="18">
        <v>4.157</v>
      </c>
      <c r="H308" s="19">
        <v>16</v>
      </c>
      <c r="I308" s="11" t="str" cm="1">
        <f t="array" ref="I308">_xlfn.IFNA(_xlfn.IFS(AND(G308&gt;=$R$6,H308&gt;=$V$6),"Big &amp; Fat", AND(G308&gt;=$R$6,H308&lt;$V$6),"Small &amp; Fat",AND(G308&lt;$R$6,H308&gt;=$V$6),"Big &amp; Thin"),"Small &amp; Thin")</f>
        <v>Small &amp; Thin</v>
      </c>
      <c r="J308" s="11" t="s">
        <v>216</v>
      </c>
      <c r="K308" s="11" t="s">
        <v>467</v>
      </c>
      <c r="L308" s="14">
        <v>1816</v>
      </c>
      <c r="M308" s="12">
        <v>43928</v>
      </c>
      <c r="N308" s="13">
        <f t="shared" ca="1" si="4"/>
        <v>2</v>
      </c>
    </row>
    <row r="309" spans="1:14" x14ac:dyDescent="0.25">
      <c r="A309" s="11">
        <v>1307</v>
      </c>
      <c r="B309" s="11" t="s">
        <v>113</v>
      </c>
      <c r="C309" s="11" t="s">
        <v>1019</v>
      </c>
      <c r="D309" s="11" t="s">
        <v>979</v>
      </c>
      <c r="E309" s="11" t="s">
        <v>956</v>
      </c>
      <c r="F309" s="11" t="s">
        <v>958</v>
      </c>
      <c r="G309" s="18">
        <v>11.053000000000001</v>
      </c>
      <c r="H309" s="19">
        <v>16</v>
      </c>
      <c r="I309" s="11" t="str" cm="1">
        <f t="array" ref="I309">_xlfn.IFNA(_xlfn.IFS(AND(G309&gt;=$R$6,H309&gt;=$V$6),"Big &amp; Fat", AND(G309&gt;=$R$6,H309&lt;$V$6),"Small &amp; Fat",AND(G309&lt;$R$6,H309&gt;=$V$6),"Big &amp; Thin"),"Small &amp; Thin")</f>
        <v>Small &amp; Fat</v>
      </c>
      <c r="J309" s="11" t="s">
        <v>221</v>
      </c>
      <c r="K309" s="11" t="s">
        <v>640</v>
      </c>
      <c r="L309" s="14">
        <v>2443</v>
      </c>
      <c r="M309" s="12">
        <v>43639</v>
      </c>
      <c r="N309" s="13">
        <f t="shared" ca="1" si="4"/>
        <v>2.7917808219178082</v>
      </c>
    </row>
    <row r="310" spans="1:14" x14ac:dyDescent="0.25">
      <c r="A310" s="11">
        <v>1308</v>
      </c>
      <c r="B310" s="11" t="s">
        <v>107</v>
      </c>
      <c r="C310" s="11" t="s">
        <v>980</v>
      </c>
      <c r="D310" s="11" t="s">
        <v>966</v>
      </c>
      <c r="E310" s="11" t="s">
        <v>955</v>
      </c>
      <c r="F310" s="11" t="s">
        <v>957</v>
      </c>
      <c r="G310" s="18">
        <v>9.5760000000000005</v>
      </c>
      <c r="H310" s="19">
        <v>30</v>
      </c>
      <c r="I310" s="11" t="str" cm="1">
        <f t="array" ref="I310">_xlfn.IFNA(_xlfn.IFS(AND(G310&gt;=$R$6,H310&gt;=$V$6),"Big &amp; Fat", AND(G310&gt;=$R$6,H310&lt;$V$6),"Small &amp; Fat",AND(G310&lt;$R$6,H310&gt;=$V$6),"Big &amp; Thin"),"Small &amp; Thin")</f>
        <v>Big &amp; Thin</v>
      </c>
      <c r="J310" s="11" t="s">
        <v>232</v>
      </c>
      <c r="K310" s="11" t="s">
        <v>641</v>
      </c>
      <c r="L310" s="14">
        <v>1992</v>
      </c>
      <c r="M310" s="12">
        <v>43204</v>
      </c>
      <c r="N310" s="13">
        <f t="shared" ca="1" si="4"/>
        <v>3.9835616438356163</v>
      </c>
    </row>
    <row r="311" spans="1:14" x14ac:dyDescent="0.25">
      <c r="A311" s="11">
        <v>1309</v>
      </c>
      <c r="B311" s="11" t="s">
        <v>102</v>
      </c>
      <c r="C311" s="11" t="s">
        <v>963</v>
      </c>
      <c r="D311" s="11" t="s">
        <v>966</v>
      </c>
      <c r="E311" s="11" t="s">
        <v>956</v>
      </c>
      <c r="F311" s="11" t="s">
        <v>958</v>
      </c>
      <c r="G311" s="18">
        <v>11.824</v>
      </c>
      <c r="H311" s="19">
        <v>17</v>
      </c>
      <c r="I311" s="11" t="str" cm="1">
        <f t="array" ref="I311">_xlfn.IFNA(_xlfn.IFS(AND(G311&gt;=$R$6,H311&gt;=$V$6),"Big &amp; Fat", AND(G311&gt;=$R$6,H311&lt;$V$6),"Small &amp; Fat",AND(G311&lt;$R$6,H311&gt;=$V$6),"Big &amp; Thin"),"Small &amp; Thin")</f>
        <v>Small &amp; Fat</v>
      </c>
      <c r="J311" s="11" t="s">
        <v>221</v>
      </c>
      <c r="K311" s="11" t="s">
        <v>642</v>
      </c>
      <c r="L311" s="14">
        <v>3700</v>
      </c>
      <c r="M311" s="12">
        <v>41659</v>
      </c>
      <c r="N311" s="13">
        <f t="shared" ca="1" si="4"/>
        <v>8.2164383561643834</v>
      </c>
    </row>
    <row r="312" spans="1:14" x14ac:dyDescent="0.25">
      <c r="A312" s="11">
        <v>1310</v>
      </c>
      <c r="B312" s="11" t="s">
        <v>150</v>
      </c>
      <c r="C312" s="11" t="s">
        <v>1007</v>
      </c>
      <c r="D312" s="11" t="s">
        <v>966</v>
      </c>
      <c r="E312" s="11" t="s">
        <v>956</v>
      </c>
      <c r="F312" s="11" t="s">
        <v>957</v>
      </c>
      <c r="G312" s="18">
        <v>7.8029999999999999</v>
      </c>
      <c r="H312" s="19">
        <v>18</v>
      </c>
      <c r="I312" s="11" t="str" cm="1">
        <f t="array" ref="I312">_xlfn.IFNA(_xlfn.IFS(AND(G312&gt;=$R$6,H312&gt;=$V$6),"Big &amp; Fat", AND(G312&gt;=$R$6,H312&lt;$V$6),"Small &amp; Fat",AND(G312&lt;$R$6,H312&gt;=$V$6),"Big &amp; Thin"),"Small &amp; Thin")</f>
        <v>Small &amp; Thin</v>
      </c>
      <c r="J312" s="11" t="s">
        <v>170</v>
      </c>
      <c r="K312" s="11" t="s">
        <v>643</v>
      </c>
      <c r="L312" s="14">
        <v>1330</v>
      </c>
      <c r="M312" s="12">
        <v>40817</v>
      </c>
      <c r="N312" s="13">
        <f t="shared" ca="1" si="4"/>
        <v>10.523287671232877</v>
      </c>
    </row>
    <row r="313" spans="1:14" x14ac:dyDescent="0.25">
      <c r="A313" s="11">
        <v>1311</v>
      </c>
      <c r="B313" s="11" t="s">
        <v>16</v>
      </c>
      <c r="C313" s="11" t="s">
        <v>1010</v>
      </c>
      <c r="D313" s="11" t="s">
        <v>966</v>
      </c>
      <c r="E313" s="11" t="s">
        <v>955</v>
      </c>
      <c r="F313" s="11" t="s">
        <v>957</v>
      </c>
      <c r="G313" s="18">
        <v>2.9039999999999999</v>
      </c>
      <c r="H313" s="19">
        <v>23</v>
      </c>
      <c r="I313" s="11" t="str" cm="1">
        <f t="array" ref="I313">_xlfn.IFNA(_xlfn.IFS(AND(G313&gt;=$R$6,H313&gt;=$V$6),"Big &amp; Fat", AND(G313&gt;=$R$6,H313&lt;$V$6),"Small &amp; Fat",AND(G313&lt;$R$6,H313&gt;=$V$6),"Big &amp; Thin"),"Small &amp; Thin")</f>
        <v>Big &amp; Thin</v>
      </c>
      <c r="J313" s="11" t="s">
        <v>221</v>
      </c>
      <c r="K313" s="11" t="s">
        <v>644</v>
      </c>
      <c r="L313" s="14">
        <v>3923</v>
      </c>
      <c r="M313" s="12">
        <v>43404</v>
      </c>
      <c r="N313" s="13">
        <f t="shared" ca="1" si="4"/>
        <v>3.4356164383561643</v>
      </c>
    </row>
    <row r="314" spans="1:14" x14ac:dyDescent="0.25">
      <c r="A314" s="11">
        <v>1312</v>
      </c>
      <c r="B314" s="11" t="s">
        <v>101</v>
      </c>
      <c r="C314" s="11" t="s">
        <v>1016</v>
      </c>
      <c r="D314" s="11" t="s">
        <v>966</v>
      </c>
      <c r="E314" s="11" t="s">
        <v>955</v>
      </c>
      <c r="F314" s="11" t="s">
        <v>957</v>
      </c>
      <c r="G314" s="18">
        <v>4.8970000000000002</v>
      </c>
      <c r="H314" s="19">
        <v>25</v>
      </c>
      <c r="I314" s="11" t="str" cm="1">
        <f t="array" ref="I314">_xlfn.IFNA(_xlfn.IFS(AND(G314&gt;=$R$6,H314&gt;=$V$6),"Big &amp; Fat", AND(G314&gt;=$R$6,H314&lt;$V$6),"Small &amp; Fat",AND(G314&lt;$R$6,H314&gt;=$V$6),"Big &amp; Thin"),"Small &amp; Thin")</f>
        <v>Big &amp; Thin</v>
      </c>
      <c r="J314" s="11" t="s">
        <v>197</v>
      </c>
      <c r="K314" s="11" t="s">
        <v>645</v>
      </c>
      <c r="L314" s="14">
        <v>3521</v>
      </c>
      <c r="M314" s="12">
        <v>44227</v>
      </c>
      <c r="N314" s="13">
        <f t="shared" ca="1" si="4"/>
        <v>1.1808219178082191</v>
      </c>
    </row>
    <row r="315" spans="1:14" x14ac:dyDescent="0.25">
      <c r="A315" s="11">
        <v>1313</v>
      </c>
      <c r="B315" s="11" t="s">
        <v>105</v>
      </c>
      <c r="C315" s="11" t="s">
        <v>1013</v>
      </c>
      <c r="D315" s="11" t="s">
        <v>966</v>
      </c>
      <c r="E315" s="11" t="s">
        <v>955</v>
      </c>
      <c r="F315" s="11" t="s">
        <v>957</v>
      </c>
      <c r="G315" s="18">
        <v>5.0330000000000004</v>
      </c>
      <c r="H315" s="19">
        <v>22</v>
      </c>
      <c r="I315" s="11" t="str" cm="1">
        <f t="array" ref="I315">_xlfn.IFNA(_xlfn.IFS(AND(G315&gt;=$R$6,H315&gt;=$V$6),"Big &amp; Fat", AND(G315&gt;=$R$6,H315&lt;$V$6),"Small &amp; Fat",AND(G315&lt;$R$6,H315&gt;=$V$6),"Big &amp; Thin"),"Small &amp; Thin")</f>
        <v>Big &amp; Thin</v>
      </c>
      <c r="J315" s="11" t="s">
        <v>183</v>
      </c>
      <c r="K315" s="11" t="s">
        <v>646</v>
      </c>
      <c r="L315" s="14">
        <v>2146</v>
      </c>
      <c r="M315" s="12">
        <v>40411</v>
      </c>
      <c r="N315" s="13">
        <f t="shared" ca="1" si="4"/>
        <v>11.635616438356164</v>
      </c>
    </row>
    <row r="316" spans="1:14" x14ac:dyDescent="0.25">
      <c r="A316" s="11">
        <v>1314</v>
      </c>
      <c r="B316" s="11" t="s">
        <v>74</v>
      </c>
      <c r="C316" s="11" t="s">
        <v>995</v>
      </c>
      <c r="D316" s="11" t="s">
        <v>994</v>
      </c>
      <c r="E316" s="11" t="s">
        <v>955</v>
      </c>
      <c r="F316" s="11" t="s">
        <v>957</v>
      </c>
      <c r="G316" s="18">
        <v>3.8370000000000002</v>
      </c>
      <c r="H316" s="19">
        <v>30</v>
      </c>
      <c r="I316" s="11" t="str" cm="1">
        <f t="array" ref="I316">_xlfn.IFNA(_xlfn.IFS(AND(G316&gt;=$R$6,H316&gt;=$V$6),"Big &amp; Fat", AND(G316&gt;=$R$6,H316&lt;$V$6),"Small &amp; Fat",AND(G316&lt;$R$6,H316&gt;=$V$6),"Big &amp; Thin"),"Small &amp; Thin")</f>
        <v>Big &amp; Thin</v>
      </c>
      <c r="J316" s="11" t="s">
        <v>190</v>
      </c>
      <c r="K316" s="11" t="s">
        <v>647</v>
      </c>
      <c r="L316" s="14">
        <v>227</v>
      </c>
      <c r="M316" s="12">
        <v>43622</v>
      </c>
      <c r="N316" s="13">
        <f t="shared" ca="1" si="4"/>
        <v>2.8383561643835615</v>
      </c>
    </row>
    <row r="317" spans="1:14" x14ac:dyDescent="0.25">
      <c r="A317" s="11">
        <v>1315</v>
      </c>
      <c r="B317" s="11" t="s">
        <v>151</v>
      </c>
      <c r="C317" s="11" t="s">
        <v>973</v>
      </c>
      <c r="D317" s="11" t="s">
        <v>1015</v>
      </c>
      <c r="E317" s="11" t="s">
        <v>956</v>
      </c>
      <c r="F317" s="11" t="s">
        <v>958</v>
      </c>
      <c r="G317" s="18">
        <v>9.4049999999999994</v>
      </c>
      <c r="H317" s="19">
        <v>22</v>
      </c>
      <c r="I317" s="11" t="str" cm="1">
        <f t="array" ref="I317">_xlfn.IFNA(_xlfn.IFS(AND(G317&gt;=$R$6,H317&gt;=$V$6),"Big &amp; Fat", AND(G317&gt;=$R$6,H317&lt;$V$6),"Small &amp; Fat",AND(G317&lt;$R$6,H317&gt;=$V$6),"Big &amp; Thin"),"Small &amp; Thin")</f>
        <v>Big &amp; Thin</v>
      </c>
      <c r="J317" s="11" t="s">
        <v>218</v>
      </c>
      <c r="K317" s="11" t="s">
        <v>648</v>
      </c>
      <c r="L317" s="14">
        <v>3922</v>
      </c>
      <c r="M317" s="12">
        <v>41764</v>
      </c>
      <c r="N317" s="13">
        <f t="shared" ca="1" si="4"/>
        <v>7.9287671232876713</v>
      </c>
    </row>
    <row r="318" spans="1:14" x14ac:dyDescent="0.25">
      <c r="A318" s="11">
        <v>1316</v>
      </c>
      <c r="B318" s="11" t="s">
        <v>116</v>
      </c>
      <c r="C318" s="11" t="s">
        <v>1003</v>
      </c>
      <c r="D318" s="11" t="s">
        <v>1015</v>
      </c>
      <c r="E318" s="11" t="s">
        <v>955</v>
      </c>
      <c r="F318" s="11" t="s">
        <v>958</v>
      </c>
      <c r="G318" s="18">
        <v>8.6780000000000008</v>
      </c>
      <c r="H318" s="19">
        <v>18</v>
      </c>
      <c r="I318" s="11" t="str" cm="1">
        <f t="array" ref="I318">_xlfn.IFNA(_xlfn.IFS(AND(G318&gt;=$R$6,H318&gt;=$V$6),"Big &amp; Fat", AND(G318&gt;=$R$6,H318&lt;$V$6),"Small &amp; Fat",AND(G318&lt;$R$6,H318&gt;=$V$6),"Big &amp; Thin"),"Small &amp; Thin")</f>
        <v>Small &amp; Thin</v>
      </c>
      <c r="J318" s="11" t="s">
        <v>200</v>
      </c>
      <c r="K318" s="11" t="s">
        <v>650</v>
      </c>
      <c r="L318" s="14">
        <v>3029</v>
      </c>
      <c r="M318" s="12">
        <v>42408</v>
      </c>
      <c r="N318" s="13">
        <f t="shared" ca="1" si="4"/>
        <v>6.1643835616438354</v>
      </c>
    </row>
    <row r="319" spans="1:14" x14ac:dyDescent="0.25">
      <c r="A319" s="11">
        <v>1317</v>
      </c>
      <c r="B319" s="11" t="s">
        <v>86</v>
      </c>
      <c r="C319" s="11" t="s">
        <v>987</v>
      </c>
      <c r="D319" s="11" t="s">
        <v>966</v>
      </c>
      <c r="E319" s="11" t="s">
        <v>955</v>
      </c>
      <c r="F319" s="11" t="s">
        <v>958</v>
      </c>
      <c r="G319" s="18">
        <v>7.593</v>
      </c>
      <c r="H319" s="19">
        <v>27</v>
      </c>
      <c r="I319" s="11" t="str" cm="1">
        <f t="array" ref="I319">_xlfn.IFNA(_xlfn.IFS(AND(G319&gt;=$R$6,H319&gt;=$V$6),"Big &amp; Fat", AND(G319&gt;=$R$6,H319&lt;$V$6),"Small &amp; Fat",AND(G319&lt;$R$6,H319&gt;=$V$6),"Big &amp; Thin"),"Small &amp; Thin")</f>
        <v>Big &amp; Thin</v>
      </c>
      <c r="J319" s="11" t="s">
        <v>186</v>
      </c>
      <c r="K319" s="11" t="s">
        <v>651</v>
      </c>
      <c r="L319" s="14">
        <v>3159</v>
      </c>
      <c r="M319" s="12">
        <v>41517</v>
      </c>
      <c r="N319" s="13">
        <f t="shared" ca="1" si="4"/>
        <v>8.6054794520547944</v>
      </c>
    </row>
    <row r="320" spans="1:14" x14ac:dyDescent="0.25">
      <c r="A320" s="11">
        <v>1318</v>
      </c>
      <c r="B320" s="11" t="s">
        <v>55</v>
      </c>
      <c r="C320" s="11" t="s">
        <v>975</v>
      </c>
      <c r="D320" s="11" t="s">
        <v>966</v>
      </c>
      <c r="E320" s="11" t="s">
        <v>955</v>
      </c>
      <c r="F320" s="11" t="s">
        <v>958</v>
      </c>
      <c r="G320" s="18">
        <v>3.581</v>
      </c>
      <c r="H320" s="19">
        <v>17</v>
      </c>
      <c r="I320" s="11" t="str" cm="1">
        <f t="array" ref="I320">_xlfn.IFNA(_xlfn.IFS(AND(G320&gt;=$R$6,H320&gt;=$V$6),"Big &amp; Fat", AND(G320&gt;=$R$6,H320&lt;$V$6),"Small &amp; Fat",AND(G320&lt;$R$6,H320&gt;=$V$6),"Big &amp; Thin"),"Small &amp; Thin")</f>
        <v>Small &amp; Thin</v>
      </c>
      <c r="J320" s="11" t="s">
        <v>186</v>
      </c>
      <c r="K320" s="11" t="s">
        <v>652</v>
      </c>
      <c r="L320" s="14">
        <v>452</v>
      </c>
      <c r="M320" s="12">
        <v>44138</v>
      </c>
      <c r="N320" s="13">
        <f t="shared" ca="1" si="4"/>
        <v>1.4246575342465753</v>
      </c>
    </row>
    <row r="321" spans="1:14" x14ac:dyDescent="0.25">
      <c r="A321" s="11">
        <v>1319</v>
      </c>
      <c r="B321" s="11" t="s">
        <v>91</v>
      </c>
      <c r="C321" s="11" t="s">
        <v>961</v>
      </c>
      <c r="D321" s="11" t="s">
        <v>966</v>
      </c>
      <c r="E321" s="11" t="s">
        <v>956</v>
      </c>
      <c r="F321" s="11" t="s">
        <v>957</v>
      </c>
      <c r="G321" s="18">
        <v>7.806</v>
      </c>
      <c r="H321" s="19">
        <v>17</v>
      </c>
      <c r="I321" s="11" t="str" cm="1">
        <f t="array" ref="I321">_xlfn.IFNA(_xlfn.IFS(AND(G321&gt;=$R$6,H321&gt;=$V$6),"Big &amp; Fat", AND(G321&gt;=$R$6,H321&lt;$V$6),"Small &amp; Fat",AND(G321&lt;$R$6,H321&gt;=$V$6),"Big &amp; Thin"),"Small &amp; Thin")</f>
        <v>Small &amp; Thin</v>
      </c>
      <c r="J321" s="11" t="s">
        <v>168</v>
      </c>
      <c r="K321" s="11" t="s">
        <v>653</v>
      </c>
      <c r="L321" s="14">
        <v>2938</v>
      </c>
      <c r="M321" s="12">
        <v>40307</v>
      </c>
      <c r="N321" s="13">
        <f t="shared" ca="1" si="4"/>
        <v>11.920547945205479</v>
      </c>
    </row>
    <row r="322" spans="1:14" x14ac:dyDescent="0.25">
      <c r="A322" s="11">
        <v>1320</v>
      </c>
      <c r="B322" s="11" t="s">
        <v>84</v>
      </c>
      <c r="C322" s="11" t="s">
        <v>1018</v>
      </c>
      <c r="D322" s="11" t="s">
        <v>984</v>
      </c>
      <c r="E322" s="11" t="s">
        <v>955</v>
      </c>
      <c r="F322" s="11" t="s">
        <v>958</v>
      </c>
      <c r="G322" s="18">
        <v>8.3629999999999995</v>
      </c>
      <c r="H322" s="19">
        <v>17</v>
      </c>
      <c r="I322" s="11" t="str" cm="1">
        <f t="array" ref="I322">_xlfn.IFNA(_xlfn.IFS(AND(G322&gt;=$R$6,H322&gt;=$V$6),"Big &amp; Fat", AND(G322&gt;=$R$6,H322&lt;$V$6),"Small &amp; Fat",AND(G322&lt;$R$6,H322&gt;=$V$6),"Big &amp; Thin"),"Small &amp; Thin")</f>
        <v>Small &amp; Thin</v>
      </c>
      <c r="J322" s="11" t="s">
        <v>230</v>
      </c>
      <c r="K322" s="11" t="s">
        <v>654</v>
      </c>
      <c r="L322" s="14">
        <v>3080</v>
      </c>
      <c r="M322" s="12">
        <v>42703</v>
      </c>
      <c r="N322" s="13">
        <f t="shared" ca="1" si="4"/>
        <v>5.3561643835616435</v>
      </c>
    </row>
    <row r="323" spans="1:14" x14ac:dyDescent="0.25">
      <c r="A323" s="11">
        <v>1321</v>
      </c>
      <c r="B323" s="11" t="s">
        <v>148</v>
      </c>
      <c r="C323" s="11" t="s">
        <v>992</v>
      </c>
      <c r="D323" s="11" t="s">
        <v>966</v>
      </c>
      <c r="E323" s="11" t="s">
        <v>956</v>
      </c>
      <c r="F323" s="11" t="s">
        <v>957</v>
      </c>
      <c r="G323" s="18">
        <v>11.853999999999999</v>
      </c>
      <c r="H323" s="19">
        <v>27</v>
      </c>
      <c r="I323" s="11" t="str" cm="1">
        <f t="array" ref="I323">_xlfn.IFNA(_xlfn.IFS(AND(G323&gt;=$R$6,H323&gt;=$V$6),"Big &amp; Fat", AND(G323&gt;=$R$6,H323&lt;$V$6),"Small &amp; Fat",AND(G323&lt;$R$6,H323&gt;=$V$6),"Big &amp; Thin"),"Small &amp; Thin")</f>
        <v>Big &amp; Fat</v>
      </c>
      <c r="J323" s="11" t="s">
        <v>170</v>
      </c>
      <c r="K323" s="11" t="s">
        <v>655</v>
      </c>
      <c r="L323" s="14">
        <v>2298</v>
      </c>
      <c r="M323" s="12">
        <v>43784</v>
      </c>
      <c r="N323" s="13">
        <f t="shared" ref="N323:N386" ca="1" si="5">_xlfn.DAYS(TODAY(),M323)/365</f>
        <v>2.3945205479452056</v>
      </c>
    </row>
    <row r="324" spans="1:14" x14ac:dyDescent="0.25">
      <c r="A324" s="11">
        <v>1322</v>
      </c>
      <c r="B324" s="11" t="s">
        <v>127</v>
      </c>
      <c r="C324" s="11" t="s">
        <v>976</v>
      </c>
      <c r="D324" s="11" t="s">
        <v>962</v>
      </c>
      <c r="E324" s="11" t="s">
        <v>955</v>
      </c>
      <c r="F324" s="11" t="s">
        <v>958</v>
      </c>
      <c r="G324" s="18">
        <v>7.71</v>
      </c>
      <c r="H324" s="19">
        <v>18</v>
      </c>
      <c r="I324" s="11" t="str" cm="1">
        <f t="array" ref="I324">_xlfn.IFNA(_xlfn.IFS(AND(G324&gt;=$R$6,H324&gt;=$V$6),"Big &amp; Fat", AND(G324&gt;=$R$6,H324&lt;$V$6),"Small &amp; Fat",AND(G324&lt;$R$6,H324&gt;=$V$6),"Big &amp; Thin"),"Small &amp; Thin")</f>
        <v>Small &amp; Thin</v>
      </c>
      <c r="J324" s="11" t="s">
        <v>218</v>
      </c>
      <c r="K324" s="11" t="s">
        <v>656</v>
      </c>
      <c r="L324" s="14">
        <v>2017</v>
      </c>
      <c r="M324" s="12">
        <v>40647</v>
      </c>
      <c r="N324" s="13">
        <f t="shared" ca="1" si="5"/>
        <v>10.989041095890411</v>
      </c>
    </row>
    <row r="325" spans="1:14" x14ac:dyDescent="0.25">
      <c r="A325" s="11">
        <v>1323</v>
      </c>
      <c r="B325" s="11" t="s">
        <v>61</v>
      </c>
      <c r="C325" s="11" t="s">
        <v>988</v>
      </c>
      <c r="D325" s="11" t="s">
        <v>1020</v>
      </c>
      <c r="E325" s="11" t="s">
        <v>955</v>
      </c>
      <c r="F325" s="11" t="s">
        <v>958</v>
      </c>
      <c r="G325" s="18">
        <v>6.3520000000000003</v>
      </c>
      <c r="H325" s="19">
        <v>23</v>
      </c>
      <c r="I325" s="11" t="str" cm="1">
        <f t="array" ref="I325">_xlfn.IFNA(_xlfn.IFS(AND(G325&gt;=$R$6,H325&gt;=$V$6),"Big &amp; Fat", AND(G325&gt;=$R$6,H325&lt;$V$6),"Small &amp; Fat",AND(G325&lt;$R$6,H325&gt;=$V$6),"Big &amp; Thin"),"Small &amp; Thin")</f>
        <v>Big &amp; Thin</v>
      </c>
      <c r="J325" s="11" t="s">
        <v>179</v>
      </c>
      <c r="K325" s="11" t="s">
        <v>657</v>
      </c>
      <c r="L325" s="14">
        <v>1878</v>
      </c>
      <c r="M325" s="12">
        <v>42579</v>
      </c>
      <c r="N325" s="13">
        <f t="shared" ca="1" si="5"/>
        <v>5.6958904109589037</v>
      </c>
    </row>
    <row r="326" spans="1:14" x14ac:dyDescent="0.25">
      <c r="A326" s="11">
        <v>1324</v>
      </c>
      <c r="B326" s="11" t="s">
        <v>106</v>
      </c>
      <c r="C326" s="11" t="s">
        <v>978</v>
      </c>
      <c r="D326" s="11" t="s">
        <v>966</v>
      </c>
      <c r="E326" s="11" t="s">
        <v>955</v>
      </c>
      <c r="F326" s="11" t="s">
        <v>957</v>
      </c>
      <c r="G326" s="18">
        <v>8.0690000000000008</v>
      </c>
      <c r="H326" s="19">
        <v>15</v>
      </c>
      <c r="I326" s="11" t="str" cm="1">
        <f t="array" ref="I326">_xlfn.IFNA(_xlfn.IFS(AND(G326&gt;=$R$6,H326&gt;=$V$6),"Big &amp; Fat", AND(G326&gt;=$R$6,H326&lt;$V$6),"Small &amp; Fat",AND(G326&lt;$R$6,H326&gt;=$V$6),"Big &amp; Thin"),"Small &amp; Thin")</f>
        <v>Small &amp; Thin</v>
      </c>
      <c r="J326" s="11" t="s">
        <v>177</v>
      </c>
      <c r="K326" s="11" t="s">
        <v>658</v>
      </c>
      <c r="L326" s="14">
        <v>1338</v>
      </c>
      <c r="M326" s="12">
        <v>40471</v>
      </c>
      <c r="N326" s="13">
        <f t="shared" ca="1" si="5"/>
        <v>11.471232876712328</v>
      </c>
    </row>
    <row r="327" spans="1:14" x14ac:dyDescent="0.25">
      <c r="A327" s="11">
        <v>1325</v>
      </c>
      <c r="B327" s="11" t="s">
        <v>136</v>
      </c>
      <c r="C327" s="11" t="s">
        <v>1018</v>
      </c>
      <c r="D327" s="11" t="s">
        <v>979</v>
      </c>
      <c r="E327" s="11" t="s">
        <v>955</v>
      </c>
      <c r="F327" s="11" t="s">
        <v>958</v>
      </c>
      <c r="G327" s="18">
        <v>9.6859999999999999</v>
      </c>
      <c r="H327" s="19">
        <v>29</v>
      </c>
      <c r="I327" s="11" t="str" cm="1">
        <f t="array" ref="I327">_xlfn.IFNA(_xlfn.IFS(AND(G327&gt;=$R$6,H327&gt;=$V$6),"Big &amp; Fat", AND(G327&gt;=$R$6,H327&lt;$V$6),"Small &amp; Fat",AND(G327&lt;$R$6,H327&gt;=$V$6),"Big &amp; Thin"),"Small &amp; Thin")</f>
        <v>Big &amp; Thin</v>
      </c>
      <c r="J327" s="11" t="s">
        <v>177</v>
      </c>
      <c r="K327" s="11" t="s">
        <v>659</v>
      </c>
      <c r="L327" s="14">
        <v>3822</v>
      </c>
      <c r="M327" s="12">
        <v>40294</v>
      </c>
      <c r="N327" s="13">
        <f t="shared" ca="1" si="5"/>
        <v>11.956164383561644</v>
      </c>
    </row>
    <row r="328" spans="1:14" x14ac:dyDescent="0.25">
      <c r="A328" s="11">
        <v>1326</v>
      </c>
      <c r="B328" s="11" t="s">
        <v>83</v>
      </c>
      <c r="C328" s="11" t="s">
        <v>1009</v>
      </c>
      <c r="D328" s="11" t="s">
        <v>982</v>
      </c>
      <c r="E328" s="11" t="s">
        <v>956</v>
      </c>
      <c r="F328" s="11" t="s">
        <v>957</v>
      </c>
      <c r="G328" s="18">
        <v>7.5990000000000002</v>
      </c>
      <c r="H328" s="19">
        <v>29</v>
      </c>
      <c r="I328" s="11" t="str" cm="1">
        <f t="array" ref="I328">_xlfn.IFNA(_xlfn.IFS(AND(G328&gt;=$R$6,H328&gt;=$V$6),"Big &amp; Fat", AND(G328&gt;=$R$6,H328&lt;$V$6),"Small &amp; Fat",AND(G328&lt;$R$6,H328&gt;=$V$6),"Big &amp; Thin"),"Small &amp; Thin")</f>
        <v>Big &amp; Thin</v>
      </c>
      <c r="J328" s="11" t="s">
        <v>216</v>
      </c>
      <c r="K328" s="11" t="s">
        <v>661</v>
      </c>
      <c r="L328" s="14">
        <v>1199</v>
      </c>
      <c r="M328" s="12">
        <v>40538</v>
      </c>
      <c r="N328" s="13">
        <f t="shared" ca="1" si="5"/>
        <v>11.287671232876713</v>
      </c>
    </row>
    <row r="329" spans="1:14" x14ac:dyDescent="0.25">
      <c r="A329" s="11">
        <v>1327</v>
      </c>
      <c r="B329" s="11" t="s">
        <v>100</v>
      </c>
      <c r="C329" s="11" t="s">
        <v>988</v>
      </c>
      <c r="D329" s="11" t="s">
        <v>1015</v>
      </c>
      <c r="E329" s="11" t="s">
        <v>955</v>
      </c>
      <c r="F329" s="11" t="s">
        <v>957</v>
      </c>
      <c r="G329" s="18">
        <v>11.269</v>
      </c>
      <c r="H329" s="19">
        <v>28</v>
      </c>
      <c r="I329" s="11" t="str" cm="1">
        <f t="array" ref="I329">_xlfn.IFNA(_xlfn.IFS(AND(G329&gt;=$R$6,H329&gt;=$V$6),"Big &amp; Fat", AND(G329&gt;=$R$6,H329&lt;$V$6),"Small &amp; Fat",AND(G329&lt;$R$6,H329&gt;=$V$6),"Big &amp; Thin"),"Small &amp; Thin")</f>
        <v>Big &amp; Fat</v>
      </c>
      <c r="J329" s="11" t="s">
        <v>177</v>
      </c>
      <c r="K329" s="11" t="s">
        <v>662</v>
      </c>
      <c r="L329" s="14">
        <v>3125</v>
      </c>
      <c r="M329" s="12">
        <v>44275</v>
      </c>
      <c r="N329" s="13">
        <f t="shared" ca="1" si="5"/>
        <v>1.0493150684931507</v>
      </c>
    </row>
    <row r="330" spans="1:14" x14ac:dyDescent="0.25">
      <c r="A330" s="11">
        <v>1328</v>
      </c>
      <c r="B330" s="11" t="s">
        <v>132</v>
      </c>
      <c r="C330" s="11" t="s">
        <v>971</v>
      </c>
      <c r="D330" s="11" t="s">
        <v>1006</v>
      </c>
      <c r="E330" s="11" t="s">
        <v>956</v>
      </c>
      <c r="F330" s="11" t="s">
        <v>957</v>
      </c>
      <c r="G330" s="18">
        <v>8.9770000000000003</v>
      </c>
      <c r="H330" s="19">
        <v>30</v>
      </c>
      <c r="I330" s="11" t="str" cm="1">
        <f t="array" ref="I330">_xlfn.IFNA(_xlfn.IFS(AND(G330&gt;=$R$6,H330&gt;=$V$6),"Big &amp; Fat", AND(G330&gt;=$R$6,H330&lt;$V$6),"Small &amp; Fat",AND(G330&lt;$R$6,H330&gt;=$V$6),"Big &amp; Thin"),"Small &amp; Thin")</f>
        <v>Big &amp; Thin</v>
      </c>
      <c r="J330" s="11" t="s">
        <v>170</v>
      </c>
      <c r="K330" s="11" t="s">
        <v>663</v>
      </c>
      <c r="L330" s="14">
        <v>712</v>
      </c>
      <c r="M330" s="12">
        <v>42126</v>
      </c>
      <c r="N330" s="13">
        <f t="shared" ca="1" si="5"/>
        <v>6.9369863013698634</v>
      </c>
    </row>
    <row r="331" spans="1:14" x14ac:dyDescent="0.25">
      <c r="A331" s="11">
        <v>1329</v>
      </c>
      <c r="B331" s="11" t="s">
        <v>85</v>
      </c>
      <c r="C331" s="11" t="s">
        <v>1009</v>
      </c>
      <c r="D331" s="11" t="s">
        <v>966</v>
      </c>
      <c r="E331" s="11" t="s">
        <v>955</v>
      </c>
      <c r="F331" s="11" t="s">
        <v>957</v>
      </c>
      <c r="G331" s="18">
        <v>10.096</v>
      </c>
      <c r="H331" s="19">
        <v>26</v>
      </c>
      <c r="I331" s="11" t="str" cm="1">
        <f t="array" ref="I331">_xlfn.IFNA(_xlfn.IFS(AND(G331&gt;=$R$6,H331&gt;=$V$6),"Big &amp; Fat", AND(G331&gt;=$R$6,H331&lt;$V$6),"Small &amp; Fat",AND(G331&lt;$R$6,H331&gt;=$V$6),"Big &amp; Thin"),"Small &amp; Thin")</f>
        <v>Big &amp; Fat</v>
      </c>
      <c r="J331" s="11" t="s">
        <v>168</v>
      </c>
      <c r="K331" s="11" t="s">
        <v>470</v>
      </c>
      <c r="L331" s="14">
        <v>3826</v>
      </c>
      <c r="M331" s="12">
        <v>44236</v>
      </c>
      <c r="N331" s="13">
        <f t="shared" ca="1" si="5"/>
        <v>1.1561643835616437</v>
      </c>
    </row>
    <row r="332" spans="1:14" x14ac:dyDescent="0.25">
      <c r="A332" s="11">
        <v>1330</v>
      </c>
      <c r="B332" s="11" t="s">
        <v>73</v>
      </c>
      <c r="C332" s="11" t="s">
        <v>980</v>
      </c>
      <c r="D332" s="11" t="s">
        <v>1006</v>
      </c>
      <c r="E332" s="11" t="s">
        <v>955</v>
      </c>
      <c r="F332" s="11" t="s">
        <v>957</v>
      </c>
      <c r="G332" s="18">
        <v>6.6929999999999996</v>
      </c>
      <c r="H332" s="19">
        <v>15</v>
      </c>
      <c r="I332" s="11" t="str" cm="1">
        <f t="array" ref="I332">_xlfn.IFNA(_xlfn.IFS(AND(G332&gt;=$R$6,H332&gt;=$V$6),"Big &amp; Fat", AND(G332&gt;=$R$6,H332&lt;$V$6),"Small &amp; Fat",AND(G332&lt;$R$6,H332&gt;=$V$6),"Big &amp; Thin"),"Small &amp; Thin")</f>
        <v>Small &amp; Thin</v>
      </c>
      <c r="J332" s="11" t="s">
        <v>193</v>
      </c>
      <c r="K332" s="11" t="s">
        <v>471</v>
      </c>
      <c r="L332" s="14">
        <v>3939</v>
      </c>
      <c r="M332" s="12">
        <v>43024</v>
      </c>
      <c r="N332" s="13">
        <f t="shared" ca="1" si="5"/>
        <v>4.4767123287671229</v>
      </c>
    </row>
    <row r="333" spans="1:14" x14ac:dyDescent="0.25">
      <c r="A333" s="11">
        <v>1331</v>
      </c>
      <c r="B333" s="11" t="s">
        <v>57</v>
      </c>
      <c r="C333" s="11" t="s">
        <v>1000</v>
      </c>
      <c r="D333" s="11" t="s">
        <v>1006</v>
      </c>
      <c r="E333" s="11" t="s">
        <v>955</v>
      </c>
      <c r="F333" s="11" t="s">
        <v>958</v>
      </c>
      <c r="G333" s="18">
        <v>11.368</v>
      </c>
      <c r="H333" s="19">
        <v>20</v>
      </c>
      <c r="I333" s="11" t="str" cm="1">
        <f t="array" ref="I333">_xlfn.IFNA(_xlfn.IFS(AND(G333&gt;=$R$6,H333&gt;=$V$6),"Big &amp; Fat", AND(G333&gt;=$R$6,H333&lt;$V$6),"Small &amp; Fat",AND(G333&lt;$R$6,H333&gt;=$V$6),"Big &amp; Thin"),"Small &amp; Thin")</f>
        <v>Big &amp; Fat</v>
      </c>
      <c r="J333" s="11" t="s">
        <v>221</v>
      </c>
      <c r="K333" s="11" t="s">
        <v>472</v>
      </c>
      <c r="L333" s="14">
        <v>756</v>
      </c>
      <c r="M333" s="12">
        <v>41771</v>
      </c>
      <c r="N333" s="13">
        <f t="shared" ca="1" si="5"/>
        <v>7.9095890410958907</v>
      </c>
    </row>
    <row r="334" spans="1:14" x14ac:dyDescent="0.25">
      <c r="A334" s="11">
        <v>1332</v>
      </c>
      <c r="B334" s="11" t="s">
        <v>158</v>
      </c>
      <c r="C334" s="11" t="s">
        <v>1002</v>
      </c>
      <c r="D334" s="11" t="s">
        <v>966</v>
      </c>
      <c r="E334" s="11" t="s">
        <v>956</v>
      </c>
      <c r="F334" s="11" t="s">
        <v>957</v>
      </c>
      <c r="G334" s="18">
        <v>3.9420000000000002</v>
      </c>
      <c r="H334" s="19">
        <v>18</v>
      </c>
      <c r="I334" s="11" t="str" cm="1">
        <f t="array" ref="I334">_xlfn.IFNA(_xlfn.IFS(AND(G334&gt;=$R$6,H334&gt;=$V$6),"Big &amp; Fat", AND(G334&gt;=$R$6,H334&lt;$V$6),"Small &amp; Fat",AND(G334&lt;$R$6,H334&gt;=$V$6),"Big &amp; Thin"),"Small &amp; Thin")</f>
        <v>Small &amp; Thin</v>
      </c>
      <c r="J334" s="11" t="s">
        <v>173</v>
      </c>
      <c r="K334" s="11" t="s">
        <v>473</v>
      </c>
      <c r="L334" s="14">
        <v>1538</v>
      </c>
      <c r="M334" s="12">
        <v>40409</v>
      </c>
      <c r="N334" s="13">
        <f t="shared" ca="1" si="5"/>
        <v>11.641095890410959</v>
      </c>
    </row>
    <row r="335" spans="1:14" x14ac:dyDescent="0.25">
      <c r="A335" s="11">
        <v>1333</v>
      </c>
      <c r="B335" s="11" t="s">
        <v>19</v>
      </c>
      <c r="C335" s="11" t="s">
        <v>961</v>
      </c>
      <c r="D335" s="11" t="s">
        <v>964</v>
      </c>
      <c r="E335" s="11" t="s">
        <v>956</v>
      </c>
      <c r="F335" s="11" t="s">
        <v>957</v>
      </c>
      <c r="G335" s="18">
        <v>4.4489999999999998</v>
      </c>
      <c r="H335" s="19">
        <v>26</v>
      </c>
      <c r="I335" s="11" t="str" cm="1">
        <f t="array" ref="I335">_xlfn.IFNA(_xlfn.IFS(AND(G335&gt;=$R$6,H335&gt;=$V$6),"Big &amp; Fat", AND(G335&gt;=$R$6,H335&lt;$V$6),"Small &amp; Fat",AND(G335&lt;$R$6,H335&gt;=$V$6),"Big &amp; Thin"),"Small &amp; Thin")</f>
        <v>Big &amp; Thin</v>
      </c>
      <c r="J335" s="11" t="s">
        <v>179</v>
      </c>
      <c r="K335" s="11" t="s">
        <v>474</v>
      </c>
      <c r="L335" s="14">
        <v>958</v>
      </c>
      <c r="M335" s="12">
        <v>43555</v>
      </c>
      <c r="N335" s="13">
        <f t="shared" ca="1" si="5"/>
        <v>3.021917808219178</v>
      </c>
    </row>
    <row r="336" spans="1:14" x14ac:dyDescent="0.25">
      <c r="A336" s="11">
        <v>1334</v>
      </c>
      <c r="B336" s="11" t="s">
        <v>11</v>
      </c>
      <c r="C336" s="11" t="s">
        <v>1012</v>
      </c>
      <c r="D336" s="11" t="s">
        <v>966</v>
      </c>
      <c r="E336" s="11" t="s">
        <v>955</v>
      </c>
      <c r="F336" s="11" t="s">
        <v>957</v>
      </c>
      <c r="G336" s="18">
        <v>4.2640000000000002</v>
      </c>
      <c r="H336" s="19">
        <v>24</v>
      </c>
      <c r="I336" s="11" t="str" cm="1">
        <f t="array" ref="I336">_xlfn.IFNA(_xlfn.IFS(AND(G336&gt;=$R$6,H336&gt;=$V$6),"Big &amp; Fat", AND(G336&gt;=$R$6,H336&lt;$V$6),"Small &amp; Fat",AND(G336&lt;$R$6,H336&gt;=$V$6),"Big &amp; Thin"),"Small &amp; Thin")</f>
        <v>Big &amp; Thin</v>
      </c>
      <c r="J336" s="11" t="s">
        <v>234</v>
      </c>
      <c r="K336" s="11" t="s">
        <v>475</v>
      </c>
      <c r="L336" s="14">
        <v>3437</v>
      </c>
      <c r="M336" s="12">
        <v>44002</v>
      </c>
      <c r="N336" s="13">
        <f t="shared" ca="1" si="5"/>
        <v>1.7972602739726027</v>
      </c>
    </row>
    <row r="337" spans="1:14" x14ac:dyDescent="0.25">
      <c r="A337" s="11">
        <v>1335</v>
      </c>
      <c r="B337" s="11" t="s">
        <v>13</v>
      </c>
      <c r="C337" s="11" t="s">
        <v>985</v>
      </c>
      <c r="D337" s="11" t="s">
        <v>979</v>
      </c>
      <c r="E337" s="11" t="s">
        <v>956</v>
      </c>
      <c r="F337" s="11" t="s">
        <v>958</v>
      </c>
      <c r="G337" s="18">
        <v>9.2129999999999992</v>
      </c>
      <c r="H337" s="19">
        <v>18</v>
      </c>
      <c r="I337" s="11" t="str" cm="1">
        <f t="array" ref="I337">_xlfn.IFNA(_xlfn.IFS(AND(G337&gt;=$R$6,H337&gt;=$V$6),"Big &amp; Fat", AND(G337&gt;=$R$6,H337&lt;$V$6),"Small &amp; Fat",AND(G337&lt;$R$6,H337&gt;=$V$6),"Big &amp; Thin"),"Small &amp; Thin")</f>
        <v>Small &amp; Thin</v>
      </c>
      <c r="J337" s="11" t="s">
        <v>168</v>
      </c>
      <c r="K337" s="11" t="s">
        <v>477</v>
      </c>
      <c r="L337" s="14">
        <v>3378</v>
      </c>
      <c r="M337" s="12">
        <v>40570</v>
      </c>
      <c r="N337" s="13">
        <f t="shared" ca="1" si="5"/>
        <v>11.2</v>
      </c>
    </row>
    <row r="338" spans="1:14" x14ac:dyDescent="0.25">
      <c r="A338" s="11">
        <v>1336</v>
      </c>
      <c r="B338" s="11" t="s">
        <v>78</v>
      </c>
      <c r="C338" s="11" t="s">
        <v>1012</v>
      </c>
      <c r="D338" s="11" t="s">
        <v>966</v>
      </c>
      <c r="E338" s="11" t="s">
        <v>956</v>
      </c>
      <c r="F338" s="11" t="s">
        <v>957</v>
      </c>
      <c r="G338" s="18">
        <v>8.0690000000000008</v>
      </c>
      <c r="H338" s="19">
        <v>20</v>
      </c>
      <c r="I338" s="11" t="str" cm="1">
        <f t="array" ref="I338">_xlfn.IFNA(_xlfn.IFS(AND(G338&gt;=$R$6,H338&gt;=$V$6),"Big &amp; Fat", AND(G338&gt;=$R$6,H338&lt;$V$6),"Small &amp; Fat",AND(G338&lt;$R$6,H338&gt;=$V$6),"Big &amp; Thin"),"Small &amp; Thin")</f>
        <v>Big &amp; Thin</v>
      </c>
      <c r="J338" s="11" t="s">
        <v>210</v>
      </c>
      <c r="K338" s="11" t="s">
        <v>478</v>
      </c>
      <c r="L338" s="14">
        <v>1613</v>
      </c>
      <c r="M338" s="12">
        <v>44234</v>
      </c>
      <c r="N338" s="13">
        <f t="shared" ca="1" si="5"/>
        <v>1.1616438356164382</v>
      </c>
    </row>
    <row r="339" spans="1:14" x14ac:dyDescent="0.25">
      <c r="A339" s="11">
        <v>1337</v>
      </c>
      <c r="B339" s="11" t="s">
        <v>93</v>
      </c>
      <c r="C339" s="11" t="s">
        <v>1002</v>
      </c>
      <c r="D339" s="11" t="s">
        <v>991</v>
      </c>
      <c r="E339" s="11" t="s">
        <v>955</v>
      </c>
      <c r="F339" s="11" t="s">
        <v>957</v>
      </c>
      <c r="G339" s="18">
        <v>4.4269999999999996</v>
      </c>
      <c r="H339" s="19">
        <v>27</v>
      </c>
      <c r="I339" s="11" t="str" cm="1">
        <f t="array" ref="I339">_xlfn.IFNA(_xlfn.IFS(AND(G339&gt;=$R$6,H339&gt;=$V$6),"Big &amp; Fat", AND(G339&gt;=$R$6,H339&lt;$V$6),"Small &amp; Fat",AND(G339&lt;$R$6,H339&gt;=$V$6),"Big &amp; Thin"),"Small &amp; Thin")</f>
        <v>Big &amp; Thin</v>
      </c>
      <c r="J339" s="11" t="s">
        <v>221</v>
      </c>
      <c r="K339" s="11" t="s">
        <v>479</v>
      </c>
      <c r="L339" s="14">
        <v>3663</v>
      </c>
      <c r="M339" s="12">
        <v>43141</v>
      </c>
      <c r="N339" s="13">
        <f t="shared" ca="1" si="5"/>
        <v>4.1561643835616442</v>
      </c>
    </row>
    <row r="340" spans="1:14" x14ac:dyDescent="0.25">
      <c r="A340" s="11">
        <v>1338</v>
      </c>
      <c r="B340" s="11" t="s">
        <v>96</v>
      </c>
      <c r="C340" s="11" t="s">
        <v>976</v>
      </c>
      <c r="D340" s="11" t="s">
        <v>979</v>
      </c>
      <c r="E340" s="11" t="s">
        <v>955</v>
      </c>
      <c r="F340" s="11" t="s">
        <v>957</v>
      </c>
      <c r="G340" s="18">
        <v>8.8179999999999996</v>
      </c>
      <c r="H340" s="19">
        <v>24</v>
      </c>
      <c r="I340" s="11" t="str" cm="1">
        <f t="array" ref="I340">_xlfn.IFNA(_xlfn.IFS(AND(G340&gt;=$R$6,H340&gt;=$V$6),"Big &amp; Fat", AND(G340&gt;=$R$6,H340&lt;$V$6),"Small &amp; Fat",AND(G340&lt;$R$6,H340&gt;=$V$6),"Big &amp; Thin"),"Small &amp; Thin")</f>
        <v>Big &amp; Thin</v>
      </c>
      <c r="J340" s="11" t="s">
        <v>226</v>
      </c>
      <c r="K340" s="11" t="s">
        <v>480</v>
      </c>
      <c r="L340" s="14">
        <v>1703</v>
      </c>
      <c r="M340" s="12">
        <v>41121</v>
      </c>
      <c r="N340" s="13">
        <f t="shared" ca="1" si="5"/>
        <v>9.6904109589041099</v>
      </c>
    </row>
    <row r="341" spans="1:14" x14ac:dyDescent="0.25">
      <c r="A341" s="11">
        <v>1339</v>
      </c>
      <c r="B341" s="11" t="s">
        <v>133</v>
      </c>
      <c r="C341" s="11" t="s">
        <v>1004</v>
      </c>
      <c r="D341" s="11" t="s">
        <v>1015</v>
      </c>
      <c r="E341" s="11" t="s">
        <v>955</v>
      </c>
      <c r="F341" s="11" t="s">
        <v>957</v>
      </c>
      <c r="G341" s="18">
        <v>5.4420000000000002</v>
      </c>
      <c r="H341" s="19">
        <v>27</v>
      </c>
      <c r="I341" s="11" t="str" cm="1">
        <f t="array" ref="I341">_xlfn.IFNA(_xlfn.IFS(AND(G341&gt;=$R$6,H341&gt;=$V$6),"Big &amp; Fat", AND(G341&gt;=$R$6,H341&lt;$V$6),"Small &amp; Fat",AND(G341&lt;$R$6,H341&gt;=$V$6),"Big &amp; Thin"),"Small &amp; Thin")</f>
        <v>Big &amp; Thin</v>
      </c>
      <c r="J341" s="11" t="s">
        <v>200</v>
      </c>
      <c r="K341" s="11" t="s">
        <v>481</v>
      </c>
      <c r="L341" s="14">
        <v>2634</v>
      </c>
      <c r="M341" s="12">
        <v>40222</v>
      </c>
      <c r="N341" s="13">
        <f t="shared" ca="1" si="5"/>
        <v>12.153424657534247</v>
      </c>
    </row>
    <row r="342" spans="1:14" x14ac:dyDescent="0.25">
      <c r="A342" s="11">
        <v>1340</v>
      </c>
      <c r="B342" s="11" t="s">
        <v>50</v>
      </c>
      <c r="C342" s="11" t="s">
        <v>1018</v>
      </c>
      <c r="D342" s="11" t="s">
        <v>991</v>
      </c>
      <c r="E342" s="11" t="s">
        <v>956</v>
      </c>
      <c r="F342" s="11" t="s">
        <v>958</v>
      </c>
      <c r="G342" s="18">
        <v>7.641</v>
      </c>
      <c r="H342" s="19">
        <v>29</v>
      </c>
      <c r="I342" s="11" t="str" cm="1">
        <f t="array" ref="I342">_xlfn.IFNA(_xlfn.IFS(AND(G342&gt;=$R$6,H342&gt;=$V$6),"Big &amp; Fat", AND(G342&gt;=$R$6,H342&lt;$V$6),"Small &amp; Fat",AND(G342&lt;$R$6,H342&gt;=$V$6),"Big &amp; Thin"),"Small &amp; Thin")</f>
        <v>Big &amp; Thin</v>
      </c>
      <c r="J342" s="11" t="s">
        <v>200</v>
      </c>
      <c r="K342" s="11" t="s">
        <v>482</v>
      </c>
      <c r="L342" s="14">
        <v>2109</v>
      </c>
      <c r="M342" s="12">
        <v>42509</v>
      </c>
      <c r="N342" s="13">
        <f t="shared" ca="1" si="5"/>
        <v>5.8876712328767127</v>
      </c>
    </row>
    <row r="343" spans="1:14" x14ac:dyDescent="0.25">
      <c r="A343" s="11">
        <v>1341</v>
      </c>
      <c r="B343" s="11" t="s">
        <v>146</v>
      </c>
      <c r="C343" s="11" t="s">
        <v>1011</v>
      </c>
      <c r="D343" s="11" t="s">
        <v>966</v>
      </c>
      <c r="E343" s="11" t="s">
        <v>955</v>
      </c>
      <c r="F343" s="11" t="s">
        <v>957</v>
      </c>
      <c r="G343" s="18">
        <v>8.2789999999999999</v>
      </c>
      <c r="H343" s="19">
        <v>30</v>
      </c>
      <c r="I343" s="11" t="str" cm="1">
        <f t="array" ref="I343">_xlfn.IFNA(_xlfn.IFS(AND(G343&gt;=$R$6,H343&gt;=$V$6),"Big &amp; Fat", AND(G343&gt;=$R$6,H343&lt;$V$6),"Small &amp; Fat",AND(G343&lt;$R$6,H343&gt;=$V$6),"Big &amp; Thin"),"Small &amp; Thin")</f>
        <v>Big &amp; Thin</v>
      </c>
      <c r="J343" s="11" t="s">
        <v>186</v>
      </c>
      <c r="K343" s="11" t="s">
        <v>483</v>
      </c>
      <c r="L343" s="14">
        <v>428</v>
      </c>
      <c r="M343" s="12">
        <v>40449</v>
      </c>
      <c r="N343" s="13">
        <f t="shared" ca="1" si="5"/>
        <v>11.531506849315068</v>
      </c>
    </row>
    <row r="344" spans="1:14" x14ac:dyDescent="0.25">
      <c r="A344" s="11">
        <v>1342</v>
      </c>
      <c r="B344" s="11" t="s">
        <v>153</v>
      </c>
      <c r="C344" s="11" t="s">
        <v>978</v>
      </c>
      <c r="D344" s="11" t="s">
        <v>974</v>
      </c>
      <c r="E344" s="11" t="s">
        <v>955</v>
      </c>
      <c r="F344" s="11" t="s">
        <v>958</v>
      </c>
      <c r="G344" s="18">
        <v>5.69</v>
      </c>
      <c r="H344" s="19">
        <v>18</v>
      </c>
      <c r="I344" s="11" t="str" cm="1">
        <f t="array" ref="I344">_xlfn.IFNA(_xlfn.IFS(AND(G344&gt;=$R$6,H344&gt;=$V$6),"Big &amp; Fat", AND(G344&gt;=$R$6,H344&lt;$V$6),"Small &amp; Fat",AND(G344&lt;$R$6,H344&gt;=$V$6),"Big &amp; Thin"),"Small &amp; Thin")</f>
        <v>Small &amp; Thin</v>
      </c>
      <c r="J344" s="11" t="s">
        <v>230</v>
      </c>
      <c r="K344" s="11" t="s">
        <v>484</v>
      </c>
      <c r="L344" s="14">
        <v>1152</v>
      </c>
      <c r="M344" s="12">
        <v>40943</v>
      </c>
      <c r="N344" s="13">
        <f t="shared" ca="1" si="5"/>
        <v>10.178082191780822</v>
      </c>
    </row>
    <row r="345" spans="1:14" x14ac:dyDescent="0.25">
      <c r="A345" s="11">
        <v>1343</v>
      </c>
      <c r="B345" s="11" t="s">
        <v>134</v>
      </c>
      <c r="C345" s="11" t="s">
        <v>1014</v>
      </c>
      <c r="D345" s="11" t="s">
        <v>991</v>
      </c>
      <c r="E345" s="11" t="s">
        <v>955</v>
      </c>
      <c r="F345" s="11" t="s">
        <v>957</v>
      </c>
      <c r="G345" s="18">
        <v>6.9589999999999996</v>
      </c>
      <c r="H345" s="19">
        <v>22</v>
      </c>
      <c r="I345" s="11" t="str" cm="1">
        <f t="array" ref="I345">_xlfn.IFNA(_xlfn.IFS(AND(G345&gt;=$R$6,H345&gt;=$V$6),"Big &amp; Fat", AND(G345&gt;=$R$6,H345&lt;$V$6),"Small &amp; Fat",AND(G345&lt;$R$6,H345&gt;=$V$6),"Big &amp; Thin"),"Small &amp; Thin")</f>
        <v>Big &amp; Thin</v>
      </c>
      <c r="J345" s="11" t="s">
        <v>210</v>
      </c>
      <c r="K345" s="11" t="s">
        <v>485</v>
      </c>
      <c r="L345" s="14">
        <v>3965</v>
      </c>
      <c r="M345" s="12">
        <v>40205</v>
      </c>
      <c r="N345" s="13">
        <f t="shared" ca="1" si="5"/>
        <v>12.2</v>
      </c>
    </row>
    <row r="346" spans="1:14" x14ac:dyDescent="0.25">
      <c r="A346" s="11">
        <v>1344</v>
      </c>
      <c r="B346" s="11" t="s">
        <v>88</v>
      </c>
      <c r="C346" s="11" t="s">
        <v>980</v>
      </c>
      <c r="D346" s="11" t="s">
        <v>966</v>
      </c>
      <c r="E346" s="11" t="s">
        <v>956</v>
      </c>
      <c r="F346" s="11" t="s">
        <v>957</v>
      </c>
      <c r="G346" s="18">
        <v>2.3519999999999999</v>
      </c>
      <c r="H346" s="19">
        <v>27</v>
      </c>
      <c r="I346" s="11" t="str" cm="1">
        <f t="array" ref="I346">_xlfn.IFNA(_xlfn.IFS(AND(G346&gt;=$R$6,H346&gt;=$V$6),"Big &amp; Fat", AND(G346&gt;=$R$6,H346&lt;$V$6),"Small &amp; Fat",AND(G346&lt;$R$6,H346&gt;=$V$6),"Big &amp; Thin"),"Small &amp; Thin")</f>
        <v>Big &amp; Thin</v>
      </c>
      <c r="J346" s="11" t="s">
        <v>190</v>
      </c>
      <c r="K346" s="11" t="s">
        <v>486</v>
      </c>
      <c r="L346" s="14">
        <v>3995</v>
      </c>
      <c r="M346" s="12">
        <v>41958</v>
      </c>
      <c r="N346" s="13">
        <f t="shared" ca="1" si="5"/>
        <v>7.397260273972603</v>
      </c>
    </row>
    <row r="347" spans="1:14" x14ac:dyDescent="0.25">
      <c r="A347" s="11">
        <v>1345</v>
      </c>
      <c r="B347" s="11" t="s">
        <v>62</v>
      </c>
      <c r="C347" s="11" t="s">
        <v>1017</v>
      </c>
      <c r="D347" s="11" t="s">
        <v>966</v>
      </c>
      <c r="E347" s="11" t="s">
        <v>956</v>
      </c>
      <c r="F347" s="11" t="s">
        <v>958</v>
      </c>
      <c r="G347" s="18">
        <v>6.0490000000000004</v>
      </c>
      <c r="H347" s="19">
        <v>29</v>
      </c>
      <c r="I347" s="11" t="str" cm="1">
        <f t="array" ref="I347">_xlfn.IFNA(_xlfn.IFS(AND(G347&gt;=$R$6,H347&gt;=$V$6),"Big &amp; Fat", AND(G347&gt;=$R$6,H347&lt;$V$6),"Small &amp; Fat",AND(G347&lt;$R$6,H347&gt;=$V$6),"Big &amp; Thin"),"Small &amp; Thin")</f>
        <v>Big &amp; Thin</v>
      </c>
      <c r="J347" s="11" t="s">
        <v>216</v>
      </c>
      <c r="K347" s="11" t="s">
        <v>487</v>
      </c>
      <c r="L347" s="14">
        <v>2728</v>
      </c>
      <c r="M347" s="12">
        <v>42634</v>
      </c>
      <c r="N347" s="13">
        <f t="shared" ca="1" si="5"/>
        <v>5.5452054794520551</v>
      </c>
    </row>
    <row r="348" spans="1:14" x14ac:dyDescent="0.25">
      <c r="A348" s="11">
        <v>1346</v>
      </c>
      <c r="B348" s="11" t="s">
        <v>12</v>
      </c>
      <c r="C348" s="11" t="s">
        <v>1005</v>
      </c>
      <c r="D348" s="11" t="s">
        <v>996</v>
      </c>
      <c r="E348" s="11" t="s">
        <v>955</v>
      </c>
      <c r="F348" s="11" t="s">
        <v>957</v>
      </c>
      <c r="G348" s="18">
        <v>9.0869999999999997</v>
      </c>
      <c r="H348" s="19">
        <v>24</v>
      </c>
      <c r="I348" s="11" t="str" cm="1">
        <f t="array" ref="I348">_xlfn.IFNA(_xlfn.IFS(AND(G348&gt;=$R$6,H348&gt;=$V$6),"Big &amp; Fat", AND(G348&gt;=$R$6,H348&lt;$V$6),"Small &amp; Fat",AND(G348&lt;$R$6,H348&gt;=$V$6),"Big &amp; Thin"),"Small &amp; Thin")</f>
        <v>Big &amp; Thin</v>
      </c>
      <c r="J348" s="11" t="s">
        <v>186</v>
      </c>
      <c r="K348" s="11" t="s">
        <v>488</v>
      </c>
      <c r="L348" s="14">
        <v>3007</v>
      </c>
      <c r="M348" s="12">
        <v>44343</v>
      </c>
      <c r="N348" s="13">
        <f t="shared" ca="1" si="5"/>
        <v>0.86301369863013699</v>
      </c>
    </row>
    <row r="349" spans="1:14" x14ac:dyDescent="0.25">
      <c r="A349" s="11">
        <v>1347</v>
      </c>
      <c r="B349" s="11" t="s">
        <v>40</v>
      </c>
      <c r="C349" s="11" t="s">
        <v>1010</v>
      </c>
      <c r="D349" s="11" t="s">
        <v>991</v>
      </c>
      <c r="E349" s="11" t="s">
        <v>956</v>
      </c>
      <c r="F349" s="11" t="s">
        <v>958</v>
      </c>
      <c r="G349" s="18">
        <v>2.754</v>
      </c>
      <c r="H349" s="19">
        <v>26</v>
      </c>
      <c r="I349" s="11" t="str" cm="1">
        <f t="array" ref="I349">_xlfn.IFNA(_xlfn.IFS(AND(G349&gt;=$R$6,H349&gt;=$V$6),"Big &amp; Fat", AND(G349&gt;=$R$6,H349&lt;$V$6),"Small &amp; Fat",AND(G349&lt;$R$6,H349&gt;=$V$6),"Big &amp; Thin"),"Small &amp; Thin")</f>
        <v>Big &amp; Thin</v>
      </c>
      <c r="J349" s="11" t="s">
        <v>177</v>
      </c>
      <c r="K349" s="11" t="s">
        <v>489</v>
      </c>
      <c r="L349" s="14">
        <v>470</v>
      </c>
      <c r="M349" s="12">
        <v>42108</v>
      </c>
      <c r="N349" s="13">
        <f t="shared" ca="1" si="5"/>
        <v>6.9863013698630141</v>
      </c>
    </row>
    <row r="350" spans="1:14" x14ac:dyDescent="0.25">
      <c r="A350" s="11">
        <v>1348</v>
      </c>
      <c r="B350" s="11" t="s">
        <v>96</v>
      </c>
      <c r="C350" s="11" t="s">
        <v>980</v>
      </c>
      <c r="D350" s="11" t="s">
        <v>966</v>
      </c>
      <c r="E350" s="11" t="s">
        <v>956</v>
      </c>
      <c r="F350" s="11" t="s">
        <v>958</v>
      </c>
      <c r="G350" s="18">
        <v>2.1019999999999999</v>
      </c>
      <c r="H350" s="19">
        <v>25</v>
      </c>
      <c r="I350" s="11" t="str" cm="1">
        <f t="array" ref="I350">_xlfn.IFNA(_xlfn.IFS(AND(G350&gt;=$R$6,H350&gt;=$V$6),"Big &amp; Fat", AND(G350&gt;=$R$6,H350&lt;$V$6),"Small &amp; Fat",AND(G350&lt;$R$6,H350&gt;=$V$6),"Big &amp; Thin"),"Small &amp; Thin")</f>
        <v>Big &amp; Thin</v>
      </c>
      <c r="J350" s="11" t="s">
        <v>216</v>
      </c>
      <c r="K350" s="11" t="s">
        <v>490</v>
      </c>
      <c r="L350" s="14">
        <v>937</v>
      </c>
      <c r="M350" s="12">
        <v>41301</v>
      </c>
      <c r="N350" s="13">
        <f t="shared" ca="1" si="5"/>
        <v>9.1972602739726028</v>
      </c>
    </row>
    <row r="351" spans="1:14" x14ac:dyDescent="0.25">
      <c r="A351" s="11">
        <v>1349</v>
      </c>
      <c r="B351" s="11" t="s">
        <v>41</v>
      </c>
      <c r="C351" s="11" t="s">
        <v>1008</v>
      </c>
      <c r="D351" s="11" t="s">
        <v>1015</v>
      </c>
      <c r="E351" s="11" t="s">
        <v>956</v>
      </c>
      <c r="F351" s="11" t="s">
        <v>957</v>
      </c>
      <c r="G351" s="18">
        <v>10.685</v>
      </c>
      <c r="H351" s="19">
        <v>26</v>
      </c>
      <c r="I351" s="11" t="str" cm="1">
        <f t="array" ref="I351">_xlfn.IFNA(_xlfn.IFS(AND(G351&gt;=$R$6,H351&gt;=$V$6),"Big &amp; Fat", AND(G351&gt;=$R$6,H351&lt;$V$6),"Small &amp; Fat",AND(G351&lt;$R$6,H351&gt;=$V$6),"Big &amp; Thin"),"Small &amp; Thin")</f>
        <v>Big &amp; Fat</v>
      </c>
      <c r="J351" s="11" t="s">
        <v>177</v>
      </c>
      <c r="K351" s="11" t="s">
        <v>492</v>
      </c>
      <c r="L351" s="14">
        <v>2394</v>
      </c>
      <c r="M351" s="12">
        <v>41577</v>
      </c>
      <c r="N351" s="13">
        <f t="shared" ca="1" si="5"/>
        <v>8.4410958904109581</v>
      </c>
    </row>
    <row r="352" spans="1:14" x14ac:dyDescent="0.25">
      <c r="A352" s="11">
        <v>1350</v>
      </c>
      <c r="B352" s="11" t="s">
        <v>77</v>
      </c>
      <c r="C352" s="11" t="s">
        <v>989</v>
      </c>
      <c r="D352" s="11" t="s">
        <v>966</v>
      </c>
      <c r="E352" s="11" t="s">
        <v>955</v>
      </c>
      <c r="F352" s="11" t="s">
        <v>958</v>
      </c>
      <c r="G352" s="18">
        <v>2.4889999999999999</v>
      </c>
      <c r="H352" s="19">
        <v>27</v>
      </c>
      <c r="I352" s="11" t="str" cm="1">
        <f t="array" ref="I352">_xlfn.IFNA(_xlfn.IFS(AND(G352&gt;=$R$6,H352&gt;=$V$6),"Big &amp; Fat", AND(G352&gt;=$R$6,H352&lt;$V$6),"Small &amp; Fat",AND(G352&lt;$R$6,H352&gt;=$V$6),"Big &amp; Thin"),"Small &amp; Thin")</f>
        <v>Big &amp; Thin</v>
      </c>
      <c r="J352" s="11" t="s">
        <v>197</v>
      </c>
      <c r="K352" s="11" t="s">
        <v>493</v>
      </c>
      <c r="L352" s="14">
        <v>433</v>
      </c>
      <c r="M352" s="12">
        <v>41868</v>
      </c>
      <c r="N352" s="13">
        <f t="shared" ca="1" si="5"/>
        <v>7.6438356164383565</v>
      </c>
    </row>
    <row r="353" spans="1:14" x14ac:dyDescent="0.25">
      <c r="A353" s="11">
        <v>1351</v>
      </c>
      <c r="B353" s="11" t="s">
        <v>142</v>
      </c>
      <c r="C353" s="11" t="s">
        <v>970</v>
      </c>
      <c r="D353" s="11" t="s">
        <v>1015</v>
      </c>
      <c r="E353" s="11" t="s">
        <v>956</v>
      </c>
      <c r="F353" s="11" t="s">
        <v>957</v>
      </c>
      <c r="G353" s="18">
        <v>8.1050000000000004</v>
      </c>
      <c r="H353" s="19">
        <v>30</v>
      </c>
      <c r="I353" s="11" t="str" cm="1">
        <f t="array" ref="I353">_xlfn.IFNA(_xlfn.IFS(AND(G353&gt;=$R$6,H353&gt;=$V$6),"Big &amp; Fat", AND(G353&gt;=$R$6,H353&lt;$V$6),"Small &amp; Fat",AND(G353&lt;$R$6,H353&gt;=$V$6),"Big &amp; Thin"),"Small &amp; Thin")</f>
        <v>Big &amp; Thin</v>
      </c>
      <c r="J353" s="11" t="s">
        <v>190</v>
      </c>
      <c r="K353" s="11" t="s">
        <v>494</v>
      </c>
      <c r="L353" s="14">
        <v>2724</v>
      </c>
      <c r="M353" s="12">
        <v>42040</v>
      </c>
      <c r="N353" s="13">
        <f t="shared" ca="1" si="5"/>
        <v>7.1726027397260275</v>
      </c>
    </row>
    <row r="354" spans="1:14" x14ac:dyDescent="0.25">
      <c r="A354" s="11">
        <v>1352</v>
      </c>
      <c r="B354" s="11" t="s">
        <v>79</v>
      </c>
      <c r="C354" s="11" t="s">
        <v>976</v>
      </c>
      <c r="D354" s="11" t="s">
        <v>977</v>
      </c>
      <c r="E354" s="11" t="s">
        <v>955</v>
      </c>
      <c r="F354" s="11" t="s">
        <v>957</v>
      </c>
      <c r="G354" s="18">
        <v>8.6519999999999992</v>
      </c>
      <c r="H354" s="19">
        <v>19</v>
      </c>
      <c r="I354" s="11" t="str" cm="1">
        <f t="array" ref="I354">_xlfn.IFNA(_xlfn.IFS(AND(G354&gt;=$R$6,H354&gt;=$V$6),"Big &amp; Fat", AND(G354&gt;=$R$6,H354&lt;$V$6),"Small &amp; Fat",AND(G354&lt;$R$6,H354&gt;=$V$6),"Big &amp; Thin"),"Small &amp; Thin")</f>
        <v>Small &amp; Thin</v>
      </c>
      <c r="J354" s="11" t="s">
        <v>230</v>
      </c>
      <c r="K354" s="11" t="s">
        <v>495</v>
      </c>
      <c r="L354" s="14">
        <v>1471</v>
      </c>
      <c r="M354" s="12">
        <v>40742</v>
      </c>
      <c r="N354" s="13">
        <f t="shared" ca="1" si="5"/>
        <v>10.728767123287671</v>
      </c>
    </row>
    <row r="355" spans="1:14" x14ac:dyDescent="0.25">
      <c r="A355" s="11">
        <v>1353</v>
      </c>
      <c r="B355" s="11" t="s">
        <v>78</v>
      </c>
      <c r="C355" s="11" t="s">
        <v>1014</v>
      </c>
      <c r="D355" s="11" t="s">
        <v>964</v>
      </c>
      <c r="E355" s="11" t="s">
        <v>955</v>
      </c>
      <c r="F355" s="11" t="s">
        <v>958</v>
      </c>
      <c r="G355" s="18">
        <v>3.395</v>
      </c>
      <c r="H355" s="19">
        <v>15</v>
      </c>
      <c r="I355" s="11" t="str" cm="1">
        <f t="array" ref="I355">_xlfn.IFNA(_xlfn.IFS(AND(G355&gt;=$R$6,H355&gt;=$V$6),"Big &amp; Fat", AND(G355&gt;=$R$6,H355&lt;$V$6),"Small &amp; Fat",AND(G355&lt;$R$6,H355&gt;=$V$6),"Big &amp; Thin"),"Small &amp; Thin")</f>
        <v>Small &amp; Thin</v>
      </c>
      <c r="J355" s="11" t="s">
        <v>170</v>
      </c>
      <c r="K355" s="11" t="s">
        <v>496</v>
      </c>
      <c r="L355" s="14">
        <v>1989</v>
      </c>
      <c r="M355" s="12">
        <v>43687</v>
      </c>
      <c r="N355" s="13">
        <f t="shared" ca="1" si="5"/>
        <v>2.6602739726027398</v>
      </c>
    </row>
    <row r="356" spans="1:14" x14ac:dyDescent="0.25">
      <c r="A356" s="11">
        <v>1354</v>
      </c>
      <c r="B356" s="11" t="s">
        <v>31</v>
      </c>
      <c r="C356" s="11" t="s">
        <v>975</v>
      </c>
      <c r="D356" s="11" t="s">
        <v>979</v>
      </c>
      <c r="E356" s="11" t="s">
        <v>956</v>
      </c>
      <c r="F356" s="11" t="s">
        <v>957</v>
      </c>
      <c r="G356" s="18">
        <v>4.1040000000000001</v>
      </c>
      <c r="H356" s="19">
        <v>21</v>
      </c>
      <c r="I356" s="11" t="str" cm="1">
        <f t="array" ref="I356">_xlfn.IFNA(_xlfn.IFS(AND(G356&gt;=$R$6,H356&gt;=$V$6),"Big &amp; Fat", AND(G356&gt;=$R$6,H356&lt;$V$6),"Small &amp; Fat",AND(G356&lt;$R$6,H356&gt;=$V$6),"Big &amp; Thin"),"Small &amp; Thin")</f>
        <v>Big &amp; Thin</v>
      </c>
      <c r="J356" s="11" t="s">
        <v>221</v>
      </c>
      <c r="K356" s="11" t="s">
        <v>497</v>
      </c>
      <c r="L356" s="14">
        <v>3841</v>
      </c>
      <c r="M356" s="12">
        <v>41094</v>
      </c>
      <c r="N356" s="13">
        <f t="shared" ca="1" si="5"/>
        <v>9.7643835616438359</v>
      </c>
    </row>
    <row r="357" spans="1:14" x14ac:dyDescent="0.25">
      <c r="A357" s="11">
        <v>1355</v>
      </c>
      <c r="B357" s="11" t="s">
        <v>65</v>
      </c>
      <c r="C357" s="11" t="s">
        <v>1004</v>
      </c>
      <c r="D357" s="11" t="s">
        <v>964</v>
      </c>
      <c r="E357" s="11" t="s">
        <v>955</v>
      </c>
      <c r="F357" s="11" t="s">
        <v>957</v>
      </c>
      <c r="G357" s="18">
        <v>2.4359999999999999</v>
      </c>
      <c r="H357" s="19">
        <v>18</v>
      </c>
      <c r="I357" s="11" t="str" cm="1">
        <f t="array" ref="I357">_xlfn.IFNA(_xlfn.IFS(AND(G357&gt;=$R$6,H357&gt;=$V$6),"Big &amp; Fat", AND(G357&gt;=$R$6,H357&lt;$V$6),"Small &amp; Fat",AND(G357&lt;$R$6,H357&gt;=$V$6),"Big &amp; Thin"),"Small &amp; Thin")</f>
        <v>Small &amp; Thin</v>
      </c>
      <c r="J357" s="11" t="s">
        <v>205</v>
      </c>
      <c r="K357" s="11" t="s">
        <v>498</v>
      </c>
      <c r="L357" s="14">
        <v>2601</v>
      </c>
      <c r="M357" s="12">
        <v>41169</v>
      </c>
      <c r="N357" s="13">
        <f t="shared" ca="1" si="5"/>
        <v>9.5589041095890419</v>
      </c>
    </row>
    <row r="358" spans="1:14" x14ac:dyDescent="0.25">
      <c r="A358" s="11">
        <v>1356</v>
      </c>
      <c r="B358" s="11" t="s">
        <v>120</v>
      </c>
      <c r="C358" s="11" t="s">
        <v>963</v>
      </c>
      <c r="D358" s="11" t="s">
        <v>979</v>
      </c>
      <c r="E358" s="11" t="s">
        <v>956</v>
      </c>
      <c r="F358" s="11" t="s">
        <v>957</v>
      </c>
      <c r="G358" s="18">
        <v>9.6679999999999993</v>
      </c>
      <c r="H358" s="19">
        <v>16</v>
      </c>
      <c r="I358" s="11" t="str" cm="1">
        <f t="array" ref="I358">_xlfn.IFNA(_xlfn.IFS(AND(G358&gt;=$R$6,H358&gt;=$V$6),"Big &amp; Fat", AND(G358&gt;=$R$6,H358&lt;$V$6),"Small &amp; Fat",AND(G358&lt;$R$6,H358&gt;=$V$6),"Big &amp; Thin"),"Small &amp; Thin")</f>
        <v>Small &amp; Thin</v>
      </c>
      <c r="J358" s="11" t="s">
        <v>234</v>
      </c>
      <c r="K358" s="11" t="s">
        <v>500</v>
      </c>
      <c r="L358" s="14">
        <v>2100</v>
      </c>
      <c r="M358" s="12">
        <v>42428</v>
      </c>
      <c r="N358" s="13">
        <f t="shared" ca="1" si="5"/>
        <v>6.1095890410958908</v>
      </c>
    </row>
    <row r="359" spans="1:14" x14ac:dyDescent="0.25">
      <c r="A359" s="11">
        <v>1357</v>
      </c>
      <c r="B359" s="11" t="s">
        <v>17</v>
      </c>
      <c r="C359" s="11" t="s">
        <v>1016</v>
      </c>
      <c r="D359" s="11" t="s">
        <v>974</v>
      </c>
      <c r="E359" s="11" t="s">
        <v>956</v>
      </c>
      <c r="F359" s="11" t="s">
        <v>958</v>
      </c>
      <c r="G359" s="18">
        <v>7.782</v>
      </c>
      <c r="H359" s="19">
        <v>30</v>
      </c>
      <c r="I359" s="11" t="str" cm="1">
        <f t="array" ref="I359">_xlfn.IFNA(_xlfn.IFS(AND(G359&gt;=$R$6,H359&gt;=$V$6),"Big &amp; Fat", AND(G359&gt;=$R$6,H359&lt;$V$6),"Small &amp; Fat",AND(G359&lt;$R$6,H359&gt;=$V$6),"Big &amp; Thin"),"Small &amp; Thin")</f>
        <v>Big &amp; Thin</v>
      </c>
      <c r="J359" s="11" t="s">
        <v>207</v>
      </c>
      <c r="K359" s="11" t="s">
        <v>501</v>
      </c>
      <c r="L359" s="14">
        <v>1082</v>
      </c>
      <c r="M359" s="12">
        <v>44006</v>
      </c>
      <c r="N359" s="13">
        <f t="shared" ca="1" si="5"/>
        <v>1.7863013698630137</v>
      </c>
    </row>
    <row r="360" spans="1:14" x14ac:dyDescent="0.25">
      <c r="A360" s="11">
        <v>1358</v>
      </c>
      <c r="B360" s="11" t="s">
        <v>30</v>
      </c>
      <c r="C360" s="11" t="s">
        <v>983</v>
      </c>
      <c r="D360" s="11" t="s">
        <v>979</v>
      </c>
      <c r="E360" s="11" t="s">
        <v>955</v>
      </c>
      <c r="F360" s="11" t="s">
        <v>957</v>
      </c>
      <c r="G360" s="18">
        <v>8.9730000000000008</v>
      </c>
      <c r="H360" s="19">
        <v>26</v>
      </c>
      <c r="I360" s="11" t="str" cm="1">
        <f t="array" ref="I360">_xlfn.IFNA(_xlfn.IFS(AND(G360&gt;=$R$6,H360&gt;=$V$6),"Big &amp; Fat", AND(G360&gt;=$R$6,H360&lt;$V$6),"Small &amp; Fat",AND(G360&lt;$R$6,H360&gt;=$V$6),"Big &amp; Thin"),"Small &amp; Thin")</f>
        <v>Big &amp; Thin</v>
      </c>
      <c r="J360" s="11" t="s">
        <v>183</v>
      </c>
      <c r="K360" s="11" t="s">
        <v>502</v>
      </c>
      <c r="L360" s="14">
        <v>1187</v>
      </c>
      <c r="M360" s="12">
        <v>40650</v>
      </c>
      <c r="N360" s="13">
        <f t="shared" ca="1" si="5"/>
        <v>10.980821917808219</v>
      </c>
    </row>
    <row r="361" spans="1:14" x14ac:dyDescent="0.25">
      <c r="A361" s="11">
        <v>1359</v>
      </c>
      <c r="B361" s="11" t="s">
        <v>84</v>
      </c>
      <c r="C361" s="11" t="s">
        <v>1007</v>
      </c>
      <c r="D361" s="11" t="s">
        <v>964</v>
      </c>
      <c r="E361" s="11" t="s">
        <v>955</v>
      </c>
      <c r="F361" s="11" t="s">
        <v>957</v>
      </c>
      <c r="G361" s="18">
        <v>10.907999999999999</v>
      </c>
      <c r="H361" s="19">
        <v>23</v>
      </c>
      <c r="I361" s="11" t="str" cm="1">
        <f t="array" ref="I361">_xlfn.IFNA(_xlfn.IFS(AND(G361&gt;=$R$6,H361&gt;=$V$6),"Big &amp; Fat", AND(G361&gt;=$R$6,H361&lt;$V$6),"Small &amp; Fat",AND(G361&lt;$R$6,H361&gt;=$V$6),"Big &amp; Thin"),"Small &amp; Thin")</f>
        <v>Big &amp; Fat</v>
      </c>
      <c r="J361" s="11" t="s">
        <v>210</v>
      </c>
      <c r="K361" s="11" t="s">
        <v>503</v>
      </c>
      <c r="L361" s="14">
        <v>1276</v>
      </c>
      <c r="M361" s="12">
        <v>43407</v>
      </c>
      <c r="N361" s="13">
        <f t="shared" ca="1" si="5"/>
        <v>3.4273972602739726</v>
      </c>
    </row>
    <row r="362" spans="1:14" x14ac:dyDescent="0.25">
      <c r="A362" s="11">
        <v>1360</v>
      </c>
      <c r="B362" s="11" t="s">
        <v>47</v>
      </c>
      <c r="C362" s="11" t="s">
        <v>963</v>
      </c>
      <c r="D362" s="11" t="s">
        <v>966</v>
      </c>
      <c r="E362" s="11" t="s">
        <v>955</v>
      </c>
      <c r="F362" s="11" t="s">
        <v>958</v>
      </c>
      <c r="G362" s="18">
        <v>3.395</v>
      </c>
      <c r="H362" s="19">
        <v>18</v>
      </c>
      <c r="I362" s="11" t="str" cm="1">
        <f t="array" ref="I362">_xlfn.IFNA(_xlfn.IFS(AND(G362&gt;=$R$6,H362&gt;=$V$6),"Big &amp; Fat", AND(G362&gt;=$R$6,H362&lt;$V$6),"Small &amp; Fat",AND(G362&lt;$R$6,H362&gt;=$V$6),"Big &amp; Thin"),"Small &amp; Thin")</f>
        <v>Small &amp; Thin</v>
      </c>
      <c r="J362" s="11" t="s">
        <v>179</v>
      </c>
      <c r="K362" s="11" t="s">
        <v>504</v>
      </c>
      <c r="L362" s="14">
        <v>3103</v>
      </c>
      <c r="M362" s="12">
        <v>44548</v>
      </c>
      <c r="N362" s="13">
        <f t="shared" ca="1" si="5"/>
        <v>0.30136986301369861</v>
      </c>
    </row>
    <row r="363" spans="1:14" x14ac:dyDescent="0.25">
      <c r="A363" s="11">
        <v>1361</v>
      </c>
      <c r="B363" s="11" t="s">
        <v>107</v>
      </c>
      <c r="C363" s="11" t="s">
        <v>1010</v>
      </c>
      <c r="D363" s="11" t="s">
        <v>991</v>
      </c>
      <c r="E363" s="11" t="s">
        <v>956</v>
      </c>
      <c r="F363" s="11" t="s">
        <v>957</v>
      </c>
      <c r="G363" s="18">
        <v>9.2729999999999997</v>
      </c>
      <c r="H363" s="19">
        <v>21</v>
      </c>
      <c r="I363" s="11" t="str" cm="1">
        <f t="array" ref="I363">_xlfn.IFNA(_xlfn.IFS(AND(G363&gt;=$R$6,H363&gt;=$V$6),"Big &amp; Fat", AND(G363&gt;=$R$6,H363&lt;$V$6),"Small &amp; Fat",AND(G363&lt;$R$6,H363&gt;=$V$6),"Big &amp; Thin"),"Small &amp; Thin")</f>
        <v>Big &amp; Thin</v>
      </c>
      <c r="J363" s="11" t="s">
        <v>183</v>
      </c>
      <c r="K363" s="11" t="s">
        <v>505</v>
      </c>
      <c r="L363" s="14">
        <v>138</v>
      </c>
      <c r="M363" s="12">
        <v>43089</v>
      </c>
      <c r="N363" s="13">
        <f t="shared" ca="1" si="5"/>
        <v>4.2986301369863016</v>
      </c>
    </row>
    <row r="364" spans="1:14" x14ac:dyDescent="0.25">
      <c r="A364" s="11">
        <v>1362</v>
      </c>
      <c r="B364" s="11" t="s">
        <v>63</v>
      </c>
      <c r="C364" s="11" t="s">
        <v>983</v>
      </c>
      <c r="D364" s="11" t="s">
        <v>966</v>
      </c>
      <c r="E364" s="11" t="s">
        <v>955</v>
      </c>
      <c r="F364" s="11" t="s">
        <v>957</v>
      </c>
      <c r="G364" s="18">
        <v>11.939</v>
      </c>
      <c r="H364" s="19">
        <v>25</v>
      </c>
      <c r="I364" s="11" t="str" cm="1">
        <f t="array" ref="I364">_xlfn.IFNA(_xlfn.IFS(AND(G364&gt;=$R$6,H364&gt;=$V$6),"Big &amp; Fat", AND(G364&gt;=$R$6,H364&lt;$V$6),"Small &amp; Fat",AND(G364&lt;$R$6,H364&gt;=$V$6),"Big &amp; Thin"),"Small &amp; Thin")</f>
        <v>Big &amp; Fat</v>
      </c>
      <c r="J364" s="11" t="s">
        <v>221</v>
      </c>
      <c r="K364" s="11" t="s">
        <v>506</v>
      </c>
      <c r="L364" s="14">
        <v>2445</v>
      </c>
      <c r="M364" s="12">
        <v>43587</v>
      </c>
      <c r="N364" s="13">
        <f t="shared" ca="1" si="5"/>
        <v>2.9342465753424656</v>
      </c>
    </row>
    <row r="365" spans="1:14" x14ac:dyDescent="0.25">
      <c r="A365" s="11">
        <v>1363</v>
      </c>
      <c r="B365" s="11" t="s">
        <v>100</v>
      </c>
      <c r="C365" s="11" t="s">
        <v>1009</v>
      </c>
      <c r="D365" s="11" t="s">
        <v>991</v>
      </c>
      <c r="E365" s="11" t="s">
        <v>956</v>
      </c>
      <c r="F365" s="11" t="s">
        <v>958</v>
      </c>
      <c r="G365" s="18">
        <v>10.305</v>
      </c>
      <c r="H365" s="19">
        <v>25</v>
      </c>
      <c r="I365" s="11" t="str" cm="1">
        <f t="array" ref="I365">_xlfn.IFNA(_xlfn.IFS(AND(G365&gt;=$R$6,H365&gt;=$V$6),"Big &amp; Fat", AND(G365&gt;=$R$6,H365&lt;$V$6),"Small &amp; Fat",AND(G365&lt;$R$6,H365&gt;=$V$6),"Big &amp; Thin"),"Small &amp; Thin")</f>
        <v>Big &amp; Fat</v>
      </c>
      <c r="J365" s="11" t="s">
        <v>168</v>
      </c>
      <c r="K365" s="11" t="s">
        <v>507</v>
      </c>
      <c r="L365" s="14">
        <v>2929</v>
      </c>
      <c r="M365" s="12">
        <v>41683</v>
      </c>
      <c r="N365" s="13">
        <f t="shared" ca="1" si="5"/>
        <v>8.1506849315068486</v>
      </c>
    </row>
    <row r="366" spans="1:14" x14ac:dyDescent="0.25">
      <c r="A366" s="11">
        <v>1364</v>
      </c>
      <c r="B366" s="11" t="s">
        <v>8</v>
      </c>
      <c r="C366" s="11" t="s">
        <v>961</v>
      </c>
      <c r="D366" s="11" t="s">
        <v>974</v>
      </c>
      <c r="E366" s="11" t="s">
        <v>955</v>
      </c>
      <c r="F366" s="11" t="s">
        <v>957</v>
      </c>
      <c r="G366" s="18">
        <v>2.2469999999999999</v>
      </c>
      <c r="H366" s="19">
        <v>26</v>
      </c>
      <c r="I366" s="11" t="str" cm="1">
        <f t="array" ref="I366">_xlfn.IFNA(_xlfn.IFS(AND(G366&gt;=$R$6,H366&gt;=$V$6),"Big &amp; Fat", AND(G366&gt;=$R$6,H366&lt;$V$6),"Small &amp; Fat",AND(G366&lt;$R$6,H366&gt;=$V$6),"Big &amp; Thin"),"Small &amp; Thin")</f>
        <v>Big &amp; Thin</v>
      </c>
      <c r="J366" s="11" t="s">
        <v>190</v>
      </c>
      <c r="K366" s="11" t="s">
        <v>508</v>
      </c>
      <c r="L366" s="14">
        <v>3085</v>
      </c>
      <c r="M366" s="12">
        <v>42199</v>
      </c>
      <c r="N366" s="13">
        <f t="shared" ca="1" si="5"/>
        <v>6.7369863013698632</v>
      </c>
    </row>
    <row r="367" spans="1:14" x14ac:dyDescent="0.25">
      <c r="A367" s="11">
        <v>1365</v>
      </c>
      <c r="B367" s="11" t="s">
        <v>157</v>
      </c>
      <c r="C367" s="11" t="s">
        <v>1010</v>
      </c>
      <c r="D367" s="11" t="s">
        <v>982</v>
      </c>
      <c r="E367" s="11" t="s">
        <v>955</v>
      </c>
      <c r="F367" s="11" t="s">
        <v>957</v>
      </c>
      <c r="G367" s="18">
        <v>7.6820000000000004</v>
      </c>
      <c r="H367" s="19">
        <v>27</v>
      </c>
      <c r="I367" s="11" t="str" cm="1">
        <f t="array" ref="I367">_xlfn.IFNA(_xlfn.IFS(AND(G367&gt;=$R$6,H367&gt;=$V$6),"Big &amp; Fat", AND(G367&gt;=$R$6,H367&lt;$V$6),"Small &amp; Fat",AND(G367&lt;$R$6,H367&gt;=$V$6),"Big &amp; Thin"),"Small &amp; Thin")</f>
        <v>Big &amp; Thin</v>
      </c>
      <c r="J367" s="11" t="s">
        <v>205</v>
      </c>
      <c r="K367" s="11" t="s">
        <v>509</v>
      </c>
      <c r="L367" s="14">
        <v>2876</v>
      </c>
      <c r="M367" s="12">
        <v>41743</v>
      </c>
      <c r="N367" s="13">
        <f t="shared" ca="1" si="5"/>
        <v>7.9863013698630141</v>
      </c>
    </row>
    <row r="368" spans="1:14" x14ac:dyDescent="0.25">
      <c r="A368" s="11">
        <v>1366</v>
      </c>
      <c r="B368" s="11" t="s">
        <v>15</v>
      </c>
      <c r="C368" s="11" t="s">
        <v>997</v>
      </c>
      <c r="D368" s="11" t="s">
        <v>974</v>
      </c>
      <c r="E368" s="11" t="s">
        <v>956</v>
      </c>
      <c r="F368" s="11" t="s">
        <v>958</v>
      </c>
      <c r="G368" s="18">
        <v>5.6550000000000002</v>
      </c>
      <c r="H368" s="19">
        <v>22</v>
      </c>
      <c r="I368" s="11" t="str" cm="1">
        <f t="array" ref="I368">_xlfn.IFNA(_xlfn.IFS(AND(G368&gt;=$R$6,H368&gt;=$V$6),"Big &amp; Fat", AND(G368&gt;=$R$6,H368&lt;$V$6),"Small &amp; Fat",AND(G368&lt;$R$6,H368&gt;=$V$6),"Big &amp; Thin"),"Small &amp; Thin")</f>
        <v>Big &amp; Thin</v>
      </c>
      <c r="J368" s="11" t="s">
        <v>218</v>
      </c>
      <c r="K368" s="11" t="s">
        <v>510</v>
      </c>
      <c r="L368" s="14">
        <v>2835</v>
      </c>
      <c r="M368" s="12">
        <v>43518</v>
      </c>
      <c r="N368" s="13">
        <f t="shared" ca="1" si="5"/>
        <v>3.1232876712328768</v>
      </c>
    </row>
    <row r="369" spans="1:14" x14ac:dyDescent="0.25">
      <c r="A369" s="11">
        <v>1367</v>
      </c>
      <c r="B369" s="11" t="s">
        <v>149</v>
      </c>
      <c r="C369" s="11" t="s">
        <v>983</v>
      </c>
      <c r="D369" s="11" t="s">
        <v>974</v>
      </c>
      <c r="E369" s="11" t="s">
        <v>955</v>
      </c>
      <c r="F369" s="11" t="s">
        <v>958</v>
      </c>
      <c r="G369" s="18">
        <v>2.4470000000000001</v>
      </c>
      <c r="H369" s="19">
        <v>30</v>
      </c>
      <c r="I369" s="11" t="str" cm="1">
        <f t="array" ref="I369">_xlfn.IFNA(_xlfn.IFS(AND(G369&gt;=$R$6,H369&gt;=$V$6),"Big &amp; Fat", AND(G369&gt;=$R$6,H369&lt;$V$6),"Small &amp; Fat",AND(G369&lt;$R$6,H369&gt;=$V$6),"Big &amp; Thin"),"Small &amp; Thin")</f>
        <v>Big &amp; Thin</v>
      </c>
      <c r="J369" s="11" t="s">
        <v>218</v>
      </c>
      <c r="K369" s="11" t="s">
        <v>511</v>
      </c>
      <c r="L369" s="14">
        <v>1381</v>
      </c>
      <c r="M369" s="12">
        <v>43106</v>
      </c>
      <c r="N369" s="13">
        <f t="shared" ca="1" si="5"/>
        <v>4.2520547945205482</v>
      </c>
    </row>
    <row r="370" spans="1:14" x14ac:dyDescent="0.25">
      <c r="A370" s="11">
        <v>1368</v>
      </c>
      <c r="B370" s="11" t="s">
        <v>125</v>
      </c>
      <c r="C370" s="11" t="s">
        <v>987</v>
      </c>
      <c r="D370" s="11" t="s">
        <v>966</v>
      </c>
      <c r="E370" s="11" t="s">
        <v>956</v>
      </c>
      <c r="F370" s="11" t="s">
        <v>957</v>
      </c>
      <c r="G370" s="18">
        <v>3.0979999999999999</v>
      </c>
      <c r="H370" s="19">
        <v>19</v>
      </c>
      <c r="I370" s="11" t="str" cm="1">
        <f t="array" ref="I370">_xlfn.IFNA(_xlfn.IFS(AND(G370&gt;=$R$6,H370&gt;=$V$6),"Big &amp; Fat", AND(G370&gt;=$R$6,H370&lt;$V$6),"Small &amp; Fat",AND(G370&lt;$R$6,H370&gt;=$V$6),"Big &amp; Thin"),"Small &amp; Thin")</f>
        <v>Small &amp; Thin</v>
      </c>
      <c r="J370" s="11" t="s">
        <v>188</v>
      </c>
      <c r="K370" s="11" t="s">
        <v>512</v>
      </c>
      <c r="L370" s="14">
        <v>2102</v>
      </c>
      <c r="M370" s="12">
        <v>42087</v>
      </c>
      <c r="N370" s="13">
        <f t="shared" ca="1" si="5"/>
        <v>7.043835616438356</v>
      </c>
    </row>
    <row r="371" spans="1:14" x14ac:dyDescent="0.25">
      <c r="A371" s="11">
        <v>1369</v>
      </c>
      <c r="B371" s="11" t="s">
        <v>86</v>
      </c>
      <c r="C371" s="11" t="s">
        <v>1016</v>
      </c>
      <c r="D371" s="11" t="s">
        <v>996</v>
      </c>
      <c r="E371" s="11" t="s">
        <v>956</v>
      </c>
      <c r="F371" s="11" t="s">
        <v>958</v>
      </c>
      <c r="G371" s="18">
        <v>2.278</v>
      </c>
      <c r="H371" s="19">
        <v>24</v>
      </c>
      <c r="I371" s="11" t="str" cm="1">
        <f t="array" ref="I371">_xlfn.IFNA(_xlfn.IFS(AND(G371&gt;=$R$6,H371&gt;=$V$6),"Big &amp; Fat", AND(G371&gt;=$R$6,H371&lt;$V$6),"Small &amp; Fat",AND(G371&lt;$R$6,H371&gt;=$V$6),"Big &amp; Thin"),"Small &amp; Thin")</f>
        <v>Big &amp; Thin</v>
      </c>
      <c r="J371" s="11" t="s">
        <v>177</v>
      </c>
      <c r="K371" s="11" t="s">
        <v>513</v>
      </c>
      <c r="L371" s="14">
        <v>3474</v>
      </c>
      <c r="M371" s="12">
        <v>42491</v>
      </c>
      <c r="N371" s="13">
        <f t="shared" ca="1" si="5"/>
        <v>5.9369863013698634</v>
      </c>
    </row>
    <row r="372" spans="1:14" x14ac:dyDescent="0.25">
      <c r="A372" s="11">
        <v>1370</v>
      </c>
      <c r="B372" s="11" t="s">
        <v>47</v>
      </c>
      <c r="C372" s="11" t="s">
        <v>980</v>
      </c>
      <c r="D372" s="11" t="s">
        <v>966</v>
      </c>
      <c r="E372" s="11" t="s">
        <v>955</v>
      </c>
      <c r="F372" s="11" t="s">
        <v>957</v>
      </c>
      <c r="G372" s="18">
        <v>11.893000000000001</v>
      </c>
      <c r="H372" s="19">
        <v>28</v>
      </c>
      <c r="I372" s="11" t="str" cm="1">
        <f t="array" ref="I372">_xlfn.IFNA(_xlfn.IFS(AND(G372&gt;=$R$6,H372&gt;=$V$6),"Big &amp; Fat", AND(G372&gt;=$R$6,H372&lt;$V$6),"Small &amp; Fat",AND(G372&lt;$R$6,H372&gt;=$V$6),"Big &amp; Thin"),"Small &amp; Thin")</f>
        <v>Big &amp; Fat</v>
      </c>
      <c r="J372" s="11" t="s">
        <v>177</v>
      </c>
      <c r="K372" s="11" t="s">
        <v>514</v>
      </c>
      <c r="L372" s="14">
        <v>3854</v>
      </c>
      <c r="M372" s="12">
        <v>43896</v>
      </c>
      <c r="N372" s="13">
        <f t="shared" ca="1" si="5"/>
        <v>2.0876712328767124</v>
      </c>
    </row>
    <row r="373" spans="1:14" x14ac:dyDescent="0.25">
      <c r="A373" s="11">
        <v>1371</v>
      </c>
      <c r="B373" s="11" t="s">
        <v>27</v>
      </c>
      <c r="C373" s="11" t="s">
        <v>1018</v>
      </c>
      <c r="D373" s="11" t="s">
        <v>962</v>
      </c>
      <c r="E373" s="11" t="s">
        <v>956</v>
      </c>
      <c r="F373" s="11" t="s">
        <v>957</v>
      </c>
      <c r="G373" s="18">
        <v>2.5099999999999998</v>
      </c>
      <c r="H373" s="19">
        <v>29</v>
      </c>
      <c r="I373" s="11" t="str" cm="1">
        <f t="array" ref="I373">_xlfn.IFNA(_xlfn.IFS(AND(G373&gt;=$R$6,H373&gt;=$V$6),"Big &amp; Fat", AND(G373&gt;=$R$6,H373&lt;$V$6),"Small &amp; Fat",AND(G373&lt;$R$6,H373&gt;=$V$6),"Big &amp; Thin"),"Small &amp; Thin")</f>
        <v>Big &amp; Thin</v>
      </c>
      <c r="J373" s="11" t="s">
        <v>232</v>
      </c>
      <c r="K373" s="11" t="s">
        <v>515</v>
      </c>
      <c r="L373" s="14">
        <v>2926</v>
      </c>
      <c r="M373" s="12">
        <v>43072</v>
      </c>
      <c r="N373" s="13">
        <f t="shared" ca="1" si="5"/>
        <v>4.3452054794520549</v>
      </c>
    </row>
    <row r="374" spans="1:14" x14ac:dyDescent="0.25">
      <c r="A374" s="11">
        <v>1372</v>
      </c>
      <c r="B374" s="11" t="s">
        <v>140</v>
      </c>
      <c r="C374" s="11" t="s">
        <v>1008</v>
      </c>
      <c r="D374" s="11" t="s">
        <v>1006</v>
      </c>
      <c r="E374" s="11" t="s">
        <v>955</v>
      </c>
      <c r="F374" s="11" t="s">
        <v>958</v>
      </c>
      <c r="G374" s="18">
        <v>11.965999999999999</v>
      </c>
      <c r="H374" s="19">
        <v>17</v>
      </c>
      <c r="I374" s="11" t="str" cm="1">
        <f t="array" ref="I374">_xlfn.IFNA(_xlfn.IFS(AND(G374&gt;=$R$6,H374&gt;=$V$6),"Big &amp; Fat", AND(G374&gt;=$R$6,H374&lt;$V$6),"Small &amp; Fat",AND(G374&lt;$R$6,H374&gt;=$V$6),"Big &amp; Thin"),"Small &amp; Thin")</f>
        <v>Small &amp; Fat</v>
      </c>
      <c r="J374" s="11" t="s">
        <v>218</v>
      </c>
      <c r="K374" s="11" t="s">
        <v>516</v>
      </c>
      <c r="L374" s="14">
        <v>1965</v>
      </c>
      <c r="M374" s="12">
        <v>44501</v>
      </c>
      <c r="N374" s="13">
        <f t="shared" ca="1" si="5"/>
        <v>0.43013698630136987</v>
      </c>
    </row>
    <row r="375" spans="1:14" x14ac:dyDescent="0.25">
      <c r="A375" s="11">
        <v>1373</v>
      </c>
      <c r="B375" s="11" t="s">
        <v>105</v>
      </c>
      <c r="C375" s="11" t="s">
        <v>1019</v>
      </c>
      <c r="D375" s="11" t="s">
        <v>964</v>
      </c>
      <c r="E375" s="11" t="s">
        <v>955</v>
      </c>
      <c r="F375" s="11" t="s">
        <v>958</v>
      </c>
      <c r="G375" s="18">
        <v>3.3559999999999999</v>
      </c>
      <c r="H375" s="19">
        <v>28</v>
      </c>
      <c r="I375" s="11" t="str" cm="1">
        <f t="array" ref="I375">_xlfn.IFNA(_xlfn.IFS(AND(G375&gt;=$R$6,H375&gt;=$V$6),"Big &amp; Fat", AND(G375&gt;=$R$6,H375&lt;$V$6),"Small &amp; Fat",AND(G375&lt;$R$6,H375&gt;=$V$6),"Big &amp; Thin"),"Small &amp; Thin")</f>
        <v>Big &amp; Thin</v>
      </c>
      <c r="J375" s="11" t="s">
        <v>203</v>
      </c>
      <c r="K375" s="11" t="s">
        <v>517</v>
      </c>
      <c r="L375" s="14">
        <v>3198</v>
      </c>
      <c r="M375" s="12">
        <v>42443</v>
      </c>
      <c r="N375" s="13">
        <f t="shared" ca="1" si="5"/>
        <v>6.0684931506849313</v>
      </c>
    </row>
    <row r="376" spans="1:14" x14ac:dyDescent="0.25">
      <c r="A376" s="11">
        <v>1374</v>
      </c>
      <c r="B376" s="11" t="s">
        <v>17</v>
      </c>
      <c r="C376" s="11" t="s">
        <v>1004</v>
      </c>
      <c r="D376" s="11" t="s">
        <v>964</v>
      </c>
      <c r="E376" s="11" t="s">
        <v>956</v>
      </c>
      <c r="F376" s="11" t="s">
        <v>957</v>
      </c>
      <c r="G376" s="18">
        <v>5.9740000000000002</v>
      </c>
      <c r="H376" s="19">
        <v>19</v>
      </c>
      <c r="I376" s="11" t="str" cm="1">
        <f t="array" ref="I376">_xlfn.IFNA(_xlfn.IFS(AND(G376&gt;=$R$6,H376&gt;=$V$6),"Big &amp; Fat", AND(G376&gt;=$R$6,H376&lt;$V$6),"Small &amp; Fat",AND(G376&lt;$R$6,H376&gt;=$V$6),"Big &amp; Thin"),"Small &amp; Thin")</f>
        <v>Small &amp; Thin</v>
      </c>
      <c r="J376" s="11" t="s">
        <v>214</v>
      </c>
      <c r="K376" s="11" t="s">
        <v>518</v>
      </c>
      <c r="L376" s="14">
        <v>1903</v>
      </c>
      <c r="M376" s="12">
        <v>40585</v>
      </c>
      <c r="N376" s="13">
        <f t="shared" ca="1" si="5"/>
        <v>11.158904109589042</v>
      </c>
    </row>
    <row r="377" spans="1:14" x14ac:dyDescent="0.25">
      <c r="A377" s="11">
        <v>1375</v>
      </c>
      <c r="B377" s="11" t="s">
        <v>55</v>
      </c>
      <c r="C377" s="11" t="s">
        <v>1008</v>
      </c>
      <c r="D377" s="11" t="s">
        <v>966</v>
      </c>
      <c r="E377" s="11" t="s">
        <v>956</v>
      </c>
      <c r="F377" s="11" t="s">
        <v>957</v>
      </c>
      <c r="G377" s="18">
        <v>3.8410000000000002</v>
      </c>
      <c r="H377" s="19">
        <v>23</v>
      </c>
      <c r="I377" s="11" t="str" cm="1">
        <f t="array" ref="I377">_xlfn.IFNA(_xlfn.IFS(AND(G377&gt;=$R$6,H377&gt;=$V$6),"Big &amp; Fat", AND(G377&gt;=$R$6,H377&lt;$V$6),"Small &amp; Fat",AND(G377&lt;$R$6,H377&gt;=$V$6),"Big &amp; Thin"),"Small &amp; Thin")</f>
        <v>Big &amp; Thin</v>
      </c>
      <c r="J377" s="11" t="s">
        <v>170</v>
      </c>
      <c r="K377" s="11" t="s">
        <v>519</v>
      </c>
      <c r="L377" s="14">
        <v>465</v>
      </c>
      <c r="M377" s="12">
        <v>40916</v>
      </c>
      <c r="N377" s="13">
        <f t="shared" ca="1" si="5"/>
        <v>10.252054794520548</v>
      </c>
    </row>
    <row r="378" spans="1:14" x14ac:dyDescent="0.25">
      <c r="A378" s="11">
        <v>1376</v>
      </c>
      <c r="B378" s="11" t="s">
        <v>86</v>
      </c>
      <c r="C378" s="11" t="s">
        <v>1016</v>
      </c>
      <c r="D378" s="11" t="s">
        <v>966</v>
      </c>
      <c r="E378" s="11" t="s">
        <v>955</v>
      </c>
      <c r="F378" s="11" t="s">
        <v>957</v>
      </c>
      <c r="G378" s="18">
        <v>11.628</v>
      </c>
      <c r="H378" s="19">
        <v>15</v>
      </c>
      <c r="I378" s="11" t="str" cm="1">
        <f t="array" ref="I378">_xlfn.IFNA(_xlfn.IFS(AND(G378&gt;=$R$6,H378&gt;=$V$6),"Big &amp; Fat", AND(G378&gt;=$R$6,H378&lt;$V$6),"Small &amp; Fat",AND(G378&lt;$R$6,H378&gt;=$V$6),"Big &amp; Thin"),"Small &amp; Thin")</f>
        <v>Small &amp; Fat</v>
      </c>
      <c r="J378" s="11" t="s">
        <v>207</v>
      </c>
      <c r="K378" s="11" t="s">
        <v>520</v>
      </c>
      <c r="L378" s="14">
        <v>183</v>
      </c>
      <c r="M378" s="12">
        <v>42515</v>
      </c>
      <c r="N378" s="13">
        <f t="shared" ca="1" si="5"/>
        <v>5.8712328767123285</v>
      </c>
    </row>
    <row r="379" spans="1:14" x14ac:dyDescent="0.25">
      <c r="A379" s="11">
        <v>1377</v>
      </c>
      <c r="B379" s="11" t="s">
        <v>154</v>
      </c>
      <c r="C379" s="11" t="s">
        <v>1019</v>
      </c>
      <c r="D379" s="11" t="s">
        <v>996</v>
      </c>
      <c r="E379" s="11" t="s">
        <v>956</v>
      </c>
      <c r="F379" s="11" t="s">
        <v>957</v>
      </c>
      <c r="G379" s="18">
        <v>3.7480000000000002</v>
      </c>
      <c r="H379" s="19">
        <v>24</v>
      </c>
      <c r="I379" s="11" t="str" cm="1">
        <f t="array" ref="I379">_xlfn.IFNA(_xlfn.IFS(AND(G379&gt;=$R$6,H379&gt;=$V$6),"Big &amp; Fat", AND(G379&gt;=$R$6,H379&lt;$V$6),"Small &amp; Fat",AND(G379&lt;$R$6,H379&gt;=$V$6),"Big &amp; Thin"),"Small &amp; Thin")</f>
        <v>Big &amp; Thin</v>
      </c>
      <c r="J379" s="11" t="s">
        <v>210</v>
      </c>
      <c r="K379" s="11" t="s">
        <v>521</v>
      </c>
      <c r="L379" s="14">
        <v>721</v>
      </c>
      <c r="M379" s="12">
        <v>42693</v>
      </c>
      <c r="N379" s="13">
        <f t="shared" ca="1" si="5"/>
        <v>5.3835616438356162</v>
      </c>
    </row>
    <row r="380" spans="1:14" x14ac:dyDescent="0.25">
      <c r="A380" s="11">
        <v>1378</v>
      </c>
      <c r="B380" s="11" t="s">
        <v>104</v>
      </c>
      <c r="C380" s="11" t="s">
        <v>973</v>
      </c>
      <c r="D380" s="11" t="s">
        <v>996</v>
      </c>
      <c r="E380" s="11" t="s">
        <v>955</v>
      </c>
      <c r="F380" s="11" t="s">
        <v>957</v>
      </c>
      <c r="G380" s="18">
        <v>6.774</v>
      </c>
      <c r="H380" s="19">
        <v>26</v>
      </c>
      <c r="I380" s="11" t="str" cm="1">
        <f t="array" ref="I380">_xlfn.IFNA(_xlfn.IFS(AND(G380&gt;=$R$6,H380&gt;=$V$6),"Big &amp; Fat", AND(G380&gt;=$R$6,H380&lt;$V$6),"Small &amp; Fat",AND(G380&lt;$R$6,H380&gt;=$V$6),"Big &amp; Thin"),"Small &amp; Thin")</f>
        <v>Big &amp; Thin</v>
      </c>
      <c r="J380" s="11" t="s">
        <v>200</v>
      </c>
      <c r="K380" s="11" t="s">
        <v>522</v>
      </c>
      <c r="L380" s="14">
        <v>3109</v>
      </c>
      <c r="M380" s="12">
        <v>42890</v>
      </c>
      <c r="N380" s="13">
        <f t="shared" ca="1" si="5"/>
        <v>4.8438356164383558</v>
      </c>
    </row>
    <row r="381" spans="1:14" x14ac:dyDescent="0.25">
      <c r="A381" s="11">
        <v>1379</v>
      </c>
      <c r="B381" s="11" t="s">
        <v>63</v>
      </c>
      <c r="C381" s="11" t="s">
        <v>1011</v>
      </c>
      <c r="D381" s="11" t="s">
        <v>986</v>
      </c>
      <c r="E381" s="11" t="s">
        <v>955</v>
      </c>
      <c r="F381" s="11" t="s">
        <v>957</v>
      </c>
      <c r="G381" s="18">
        <v>2.1749999999999998</v>
      </c>
      <c r="H381" s="19">
        <v>22</v>
      </c>
      <c r="I381" s="11" t="str" cm="1">
        <f t="array" ref="I381">_xlfn.IFNA(_xlfn.IFS(AND(G381&gt;=$R$6,H381&gt;=$V$6),"Big &amp; Fat", AND(G381&gt;=$R$6,H381&lt;$V$6),"Small &amp; Fat",AND(G381&lt;$R$6,H381&gt;=$V$6),"Big &amp; Thin"),"Small &amp; Thin")</f>
        <v>Big &amp; Thin</v>
      </c>
      <c r="J381" s="11" t="s">
        <v>221</v>
      </c>
      <c r="K381" s="11" t="s">
        <v>523</v>
      </c>
      <c r="L381" s="14">
        <v>203</v>
      </c>
      <c r="M381" s="12">
        <v>43492</v>
      </c>
      <c r="N381" s="13">
        <f t="shared" ca="1" si="5"/>
        <v>3.1945205479452055</v>
      </c>
    </row>
    <row r="382" spans="1:14" x14ac:dyDescent="0.25">
      <c r="A382" s="11">
        <v>1380</v>
      </c>
      <c r="B382" s="11" t="s">
        <v>49</v>
      </c>
      <c r="C382" s="11" t="s">
        <v>990</v>
      </c>
      <c r="D382" s="11" t="s">
        <v>994</v>
      </c>
      <c r="E382" s="11" t="s">
        <v>955</v>
      </c>
      <c r="F382" s="11" t="s">
        <v>957</v>
      </c>
      <c r="G382" s="18">
        <v>10.641</v>
      </c>
      <c r="H382" s="19">
        <v>16</v>
      </c>
      <c r="I382" s="11" t="str" cm="1">
        <f t="array" ref="I382">_xlfn.IFNA(_xlfn.IFS(AND(G382&gt;=$R$6,H382&gt;=$V$6),"Big &amp; Fat", AND(G382&gt;=$R$6,H382&lt;$V$6),"Small &amp; Fat",AND(G382&lt;$R$6,H382&gt;=$V$6),"Big &amp; Thin"),"Small &amp; Thin")</f>
        <v>Small &amp; Fat</v>
      </c>
      <c r="J382" s="11" t="s">
        <v>186</v>
      </c>
      <c r="K382" s="11" t="s">
        <v>524</v>
      </c>
      <c r="L382" s="14">
        <v>3585</v>
      </c>
      <c r="M382" s="12">
        <v>43331</v>
      </c>
      <c r="N382" s="13">
        <f t="shared" ca="1" si="5"/>
        <v>3.6356164383561644</v>
      </c>
    </row>
    <row r="383" spans="1:14" x14ac:dyDescent="0.25">
      <c r="A383" s="11">
        <v>1381</v>
      </c>
      <c r="B383" s="11" t="s">
        <v>76</v>
      </c>
      <c r="C383" s="11" t="s">
        <v>990</v>
      </c>
      <c r="D383" s="11" t="s">
        <v>966</v>
      </c>
      <c r="E383" s="11" t="s">
        <v>955</v>
      </c>
      <c r="F383" s="11" t="s">
        <v>957</v>
      </c>
      <c r="G383" s="18">
        <v>9.6880000000000006</v>
      </c>
      <c r="H383" s="19">
        <v>21</v>
      </c>
      <c r="I383" s="11" t="str" cm="1">
        <f t="array" ref="I383">_xlfn.IFNA(_xlfn.IFS(AND(G383&gt;=$R$6,H383&gt;=$V$6),"Big &amp; Fat", AND(G383&gt;=$R$6,H383&lt;$V$6),"Small &amp; Fat",AND(G383&lt;$R$6,H383&gt;=$V$6),"Big &amp; Thin"),"Small &amp; Thin")</f>
        <v>Big &amp; Thin</v>
      </c>
      <c r="J383" s="11" t="s">
        <v>183</v>
      </c>
      <c r="K383" s="11" t="s">
        <v>525</v>
      </c>
      <c r="L383" s="14">
        <v>3340</v>
      </c>
      <c r="M383" s="12">
        <v>44051</v>
      </c>
      <c r="N383" s="13">
        <f t="shared" ca="1" si="5"/>
        <v>1.6630136986301369</v>
      </c>
    </row>
    <row r="384" spans="1:14" x14ac:dyDescent="0.25">
      <c r="A384" s="11">
        <v>1382</v>
      </c>
      <c r="B384" s="11" t="s">
        <v>13</v>
      </c>
      <c r="C384" s="11" t="s">
        <v>978</v>
      </c>
      <c r="D384" s="11" t="s">
        <v>996</v>
      </c>
      <c r="E384" s="11" t="s">
        <v>955</v>
      </c>
      <c r="F384" s="11" t="s">
        <v>958</v>
      </c>
      <c r="G384" s="18">
        <v>2.5779999999999998</v>
      </c>
      <c r="H384" s="19">
        <v>23</v>
      </c>
      <c r="I384" s="11" t="str" cm="1">
        <f t="array" ref="I384">_xlfn.IFNA(_xlfn.IFS(AND(G384&gt;=$R$6,H384&gt;=$V$6),"Big &amp; Fat", AND(G384&gt;=$R$6,H384&lt;$V$6),"Small &amp; Fat",AND(G384&lt;$R$6,H384&gt;=$V$6),"Big &amp; Thin"),"Small &amp; Thin")</f>
        <v>Big &amp; Thin</v>
      </c>
      <c r="J384" s="11" t="s">
        <v>197</v>
      </c>
      <c r="K384" s="11" t="s">
        <v>526</v>
      </c>
      <c r="L384" s="14">
        <v>284</v>
      </c>
      <c r="M384" s="12">
        <v>40860</v>
      </c>
      <c r="N384" s="13">
        <f t="shared" ca="1" si="5"/>
        <v>10.405479452054795</v>
      </c>
    </row>
    <row r="385" spans="1:14" x14ac:dyDescent="0.25">
      <c r="A385" s="11">
        <v>1383</v>
      </c>
      <c r="B385" s="11" t="s">
        <v>86</v>
      </c>
      <c r="C385" s="11" t="s">
        <v>1018</v>
      </c>
      <c r="D385" s="11" t="s">
        <v>966</v>
      </c>
      <c r="E385" s="11" t="s">
        <v>956</v>
      </c>
      <c r="F385" s="11" t="s">
        <v>958</v>
      </c>
      <c r="G385" s="18">
        <v>2.5129999999999999</v>
      </c>
      <c r="H385" s="19">
        <v>20</v>
      </c>
      <c r="I385" s="11" t="str" cm="1">
        <f t="array" ref="I385">_xlfn.IFNA(_xlfn.IFS(AND(G385&gt;=$R$6,H385&gt;=$V$6),"Big &amp; Fat", AND(G385&gt;=$R$6,H385&lt;$V$6),"Small &amp; Fat",AND(G385&lt;$R$6,H385&gt;=$V$6),"Big &amp; Thin"),"Small &amp; Thin")</f>
        <v>Big &amp; Thin</v>
      </c>
      <c r="J385" s="11" t="s">
        <v>223</v>
      </c>
      <c r="K385" s="11" t="s">
        <v>527</v>
      </c>
      <c r="L385" s="14">
        <v>3625</v>
      </c>
      <c r="M385" s="12">
        <v>41218</v>
      </c>
      <c r="N385" s="13">
        <f t="shared" ca="1" si="5"/>
        <v>9.4246575342465757</v>
      </c>
    </row>
    <row r="386" spans="1:14" x14ac:dyDescent="0.25">
      <c r="A386" s="11">
        <v>1384</v>
      </c>
      <c r="B386" s="11" t="s">
        <v>60</v>
      </c>
      <c r="C386" s="11" t="s">
        <v>999</v>
      </c>
      <c r="D386" s="11" t="s">
        <v>964</v>
      </c>
      <c r="E386" s="11" t="s">
        <v>956</v>
      </c>
      <c r="F386" s="11" t="s">
        <v>958</v>
      </c>
      <c r="G386" s="18">
        <v>6.4059999999999997</v>
      </c>
      <c r="H386" s="19">
        <v>27</v>
      </c>
      <c r="I386" s="11" t="str" cm="1">
        <f t="array" ref="I386">_xlfn.IFNA(_xlfn.IFS(AND(G386&gt;=$R$6,H386&gt;=$V$6),"Big &amp; Fat", AND(G386&gt;=$R$6,H386&lt;$V$6),"Small &amp; Fat",AND(G386&lt;$R$6,H386&gt;=$V$6),"Big &amp; Thin"),"Small &amp; Thin")</f>
        <v>Big &amp; Thin</v>
      </c>
      <c r="J386" s="11" t="s">
        <v>205</v>
      </c>
      <c r="K386" s="11" t="s">
        <v>528</v>
      </c>
      <c r="L386" s="14">
        <v>1655</v>
      </c>
      <c r="M386" s="12">
        <v>44247</v>
      </c>
      <c r="N386" s="13">
        <f t="shared" ca="1" si="5"/>
        <v>1.1260273972602739</v>
      </c>
    </row>
    <row r="387" spans="1:14" x14ac:dyDescent="0.25">
      <c r="A387" s="11">
        <v>1385</v>
      </c>
      <c r="B387" s="11" t="s">
        <v>140</v>
      </c>
      <c r="C387" s="11" t="s">
        <v>1003</v>
      </c>
      <c r="D387" s="11" t="s">
        <v>998</v>
      </c>
      <c r="E387" s="11" t="s">
        <v>956</v>
      </c>
      <c r="F387" s="11" t="s">
        <v>958</v>
      </c>
      <c r="G387" s="18">
        <v>2.234</v>
      </c>
      <c r="H387" s="19">
        <v>18</v>
      </c>
      <c r="I387" s="11" t="str" cm="1">
        <f t="array" ref="I387">_xlfn.IFNA(_xlfn.IFS(AND(G387&gt;=$R$6,H387&gt;=$V$6),"Big &amp; Fat", AND(G387&gt;=$R$6,H387&lt;$V$6),"Small &amp; Fat",AND(G387&lt;$R$6,H387&gt;=$V$6),"Big &amp; Thin"),"Small &amp; Thin")</f>
        <v>Small &amp; Thin</v>
      </c>
      <c r="J387" s="11" t="s">
        <v>168</v>
      </c>
      <c r="K387" s="11" t="s">
        <v>529</v>
      </c>
      <c r="L387" s="14">
        <v>3305</v>
      </c>
      <c r="M387" s="12">
        <v>41378</v>
      </c>
      <c r="N387" s="13">
        <f t="shared" ref="N387:N450" ca="1" si="6">_xlfn.DAYS(TODAY(),M387)/365</f>
        <v>8.9863013698630141</v>
      </c>
    </row>
    <row r="388" spans="1:14" x14ac:dyDescent="0.25">
      <c r="A388" s="11">
        <v>1386</v>
      </c>
      <c r="B388" s="11" t="s">
        <v>143</v>
      </c>
      <c r="C388" s="11" t="s">
        <v>990</v>
      </c>
      <c r="D388" s="11" t="s">
        <v>991</v>
      </c>
      <c r="E388" s="11" t="s">
        <v>956</v>
      </c>
      <c r="F388" s="11" t="s">
        <v>957</v>
      </c>
      <c r="G388" s="18">
        <v>7.226</v>
      </c>
      <c r="H388" s="19">
        <v>30</v>
      </c>
      <c r="I388" s="11" t="str" cm="1">
        <f t="array" ref="I388">_xlfn.IFNA(_xlfn.IFS(AND(G388&gt;=$R$6,H388&gt;=$V$6),"Big &amp; Fat", AND(G388&gt;=$R$6,H388&lt;$V$6),"Small &amp; Fat",AND(G388&lt;$R$6,H388&gt;=$V$6),"Big &amp; Thin"),"Small &amp; Thin")</f>
        <v>Big &amp; Thin</v>
      </c>
      <c r="J388" s="11" t="s">
        <v>200</v>
      </c>
      <c r="K388" s="11" t="s">
        <v>531</v>
      </c>
      <c r="L388" s="14">
        <v>1390</v>
      </c>
      <c r="M388" s="12">
        <v>43814</v>
      </c>
      <c r="N388" s="13">
        <f t="shared" ca="1" si="6"/>
        <v>2.3123287671232875</v>
      </c>
    </row>
    <row r="389" spans="1:14" x14ac:dyDescent="0.25">
      <c r="A389" s="11">
        <v>1387</v>
      </c>
      <c r="B389" s="11" t="s">
        <v>68</v>
      </c>
      <c r="C389" s="11" t="s">
        <v>1013</v>
      </c>
      <c r="D389" s="11" t="s">
        <v>974</v>
      </c>
      <c r="E389" s="11" t="s">
        <v>955</v>
      </c>
      <c r="F389" s="11" t="s">
        <v>957</v>
      </c>
      <c r="G389" s="18">
        <v>7.5410000000000004</v>
      </c>
      <c r="H389" s="19">
        <v>30</v>
      </c>
      <c r="I389" s="11" t="str" cm="1">
        <f t="array" ref="I389">_xlfn.IFNA(_xlfn.IFS(AND(G389&gt;=$R$6,H389&gt;=$V$6),"Big &amp; Fat", AND(G389&gt;=$R$6,H389&lt;$V$6),"Small &amp; Fat",AND(G389&lt;$R$6,H389&gt;=$V$6),"Big &amp; Thin"),"Small &amp; Thin")</f>
        <v>Big &amp; Thin</v>
      </c>
      <c r="J389" s="11" t="s">
        <v>200</v>
      </c>
      <c r="K389" s="11" t="s">
        <v>532</v>
      </c>
      <c r="L389" s="14">
        <v>2482</v>
      </c>
      <c r="M389" s="12">
        <v>43971</v>
      </c>
      <c r="N389" s="13">
        <f t="shared" ca="1" si="6"/>
        <v>1.8821917808219177</v>
      </c>
    </row>
    <row r="390" spans="1:14" x14ac:dyDescent="0.25">
      <c r="A390" s="11">
        <v>1388</v>
      </c>
      <c r="B390" s="11" t="s">
        <v>139</v>
      </c>
      <c r="C390" s="11" t="s">
        <v>1007</v>
      </c>
      <c r="D390" s="11" t="s">
        <v>962</v>
      </c>
      <c r="E390" s="11" t="s">
        <v>956</v>
      </c>
      <c r="F390" s="11" t="s">
        <v>958</v>
      </c>
      <c r="G390" s="18">
        <v>11.472</v>
      </c>
      <c r="H390" s="19">
        <v>22</v>
      </c>
      <c r="I390" s="11" t="str" cm="1">
        <f t="array" ref="I390">_xlfn.IFNA(_xlfn.IFS(AND(G390&gt;=$R$6,H390&gt;=$V$6),"Big &amp; Fat", AND(G390&gt;=$R$6,H390&lt;$V$6),"Small &amp; Fat",AND(G390&lt;$R$6,H390&gt;=$V$6),"Big &amp; Thin"),"Small &amp; Thin")</f>
        <v>Big &amp; Fat</v>
      </c>
      <c r="J390" s="11" t="s">
        <v>186</v>
      </c>
      <c r="K390" s="11" t="s">
        <v>533</v>
      </c>
      <c r="L390" s="14">
        <v>2310</v>
      </c>
      <c r="M390" s="12">
        <v>44512</v>
      </c>
      <c r="N390" s="13">
        <f t="shared" ca="1" si="6"/>
        <v>0.4</v>
      </c>
    </row>
    <row r="391" spans="1:14" x14ac:dyDescent="0.25">
      <c r="A391" s="11">
        <v>1389</v>
      </c>
      <c r="B391" s="11" t="s">
        <v>32</v>
      </c>
      <c r="C391" s="11" t="s">
        <v>1000</v>
      </c>
      <c r="D391" s="11" t="s">
        <v>982</v>
      </c>
      <c r="E391" s="11" t="s">
        <v>956</v>
      </c>
      <c r="F391" s="11" t="s">
        <v>957</v>
      </c>
      <c r="G391" s="18">
        <v>6.8650000000000002</v>
      </c>
      <c r="H391" s="19">
        <v>23</v>
      </c>
      <c r="I391" s="11" t="str" cm="1">
        <f t="array" ref="I391">_xlfn.IFNA(_xlfn.IFS(AND(G391&gt;=$R$6,H391&gt;=$V$6),"Big &amp; Fat", AND(G391&gt;=$R$6,H391&lt;$V$6),"Small &amp; Fat",AND(G391&lt;$R$6,H391&gt;=$V$6),"Big &amp; Thin"),"Small &amp; Thin")</f>
        <v>Big &amp; Thin</v>
      </c>
      <c r="J391" s="11" t="s">
        <v>234</v>
      </c>
      <c r="K391" s="11" t="s">
        <v>534</v>
      </c>
      <c r="L391" s="14">
        <v>3347</v>
      </c>
      <c r="M391" s="12">
        <v>40891</v>
      </c>
      <c r="N391" s="13">
        <f t="shared" ca="1" si="6"/>
        <v>10.32054794520548</v>
      </c>
    </row>
    <row r="392" spans="1:14" x14ac:dyDescent="0.25">
      <c r="A392" s="11">
        <v>1390</v>
      </c>
      <c r="B392" s="11" t="s">
        <v>24</v>
      </c>
      <c r="C392" s="11" t="s">
        <v>988</v>
      </c>
      <c r="D392" s="11" t="s">
        <v>977</v>
      </c>
      <c r="E392" s="11" t="s">
        <v>955</v>
      </c>
      <c r="F392" s="11" t="s">
        <v>957</v>
      </c>
      <c r="G392" s="18">
        <v>4.6929999999999996</v>
      </c>
      <c r="H392" s="19">
        <v>17</v>
      </c>
      <c r="I392" s="11" t="str" cm="1">
        <f t="array" ref="I392">_xlfn.IFNA(_xlfn.IFS(AND(G392&gt;=$R$6,H392&gt;=$V$6),"Big &amp; Fat", AND(G392&gt;=$R$6,H392&lt;$V$6),"Small &amp; Fat",AND(G392&lt;$R$6,H392&gt;=$V$6),"Big &amp; Thin"),"Small &amp; Thin")</f>
        <v>Small &amp; Thin</v>
      </c>
      <c r="J392" s="11" t="s">
        <v>203</v>
      </c>
      <c r="K392" s="11" t="s">
        <v>535</v>
      </c>
      <c r="L392" s="14">
        <v>1657</v>
      </c>
      <c r="M392" s="12">
        <v>40583</v>
      </c>
      <c r="N392" s="13">
        <f t="shared" ca="1" si="6"/>
        <v>11.164383561643836</v>
      </c>
    </row>
    <row r="393" spans="1:14" x14ac:dyDescent="0.25">
      <c r="A393" s="11">
        <v>1391</v>
      </c>
      <c r="B393" s="11" t="s">
        <v>138</v>
      </c>
      <c r="C393" s="11" t="s">
        <v>1014</v>
      </c>
      <c r="D393" s="11" t="s">
        <v>966</v>
      </c>
      <c r="E393" s="11" t="s">
        <v>956</v>
      </c>
      <c r="F393" s="11" t="s">
        <v>957</v>
      </c>
      <c r="G393" s="18">
        <v>4.1079999999999997</v>
      </c>
      <c r="H393" s="19">
        <v>18</v>
      </c>
      <c r="I393" s="11" t="str" cm="1">
        <f t="array" ref="I393">_xlfn.IFNA(_xlfn.IFS(AND(G393&gt;=$R$6,H393&gt;=$V$6),"Big &amp; Fat", AND(G393&gt;=$R$6,H393&lt;$V$6),"Small &amp; Fat",AND(G393&lt;$R$6,H393&gt;=$V$6),"Big &amp; Thin"),"Small &amp; Thin")</f>
        <v>Small &amp; Thin</v>
      </c>
      <c r="J393" s="11" t="s">
        <v>179</v>
      </c>
      <c r="K393" s="11" t="s">
        <v>856</v>
      </c>
      <c r="L393" s="14">
        <v>265</v>
      </c>
      <c r="M393" s="12">
        <v>42185</v>
      </c>
      <c r="N393" s="13">
        <f t="shared" ca="1" si="6"/>
        <v>6.7753424657534245</v>
      </c>
    </row>
    <row r="394" spans="1:14" x14ac:dyDescent="0.25">
      <c r="A394" s="11">
        <v>1392</v>
      </c>
      <c r="B394" s="11" t="s">
        <v>45</v>
      </c>
      <c r="C394" s="11" t="s">
        <v>981</v>
      </c>
      <c r="D394" s="11" t="s">
        <v>966</v>
      </c>
      <c r="E394" s="11" t="s">
        <v>955</v>
      </c>
      <c r="F394" s="11" t="s">
        <v>958</v>
      </c>
      <c r="G394" s="18">
        <v>11.192</v>
      </c>
      <c r="H394" s="19">
        <v>16</v>
      </c>
      <c r="I394" s="11" t="str" cm="1">
        <f t="array" ref="I394">_xlfn.IFNA(_xlfn.IFS(AND(G394&gt;=$R$6,H394&gt;=$V$6),"Big &amp; Fat", AND(G394&gt;=$R$6,H394&lt;$V$6),"Small &amp; Fat",AND(G394&lt;$R$6,H394&gt;=$V$6),"Big &amp; Thin"),"Small &amp; Thin")</f>
        <v>Small &amp; Fat</v>
      </c>
      <c r="J394" s="11" t="s">
        <v>203</v>
      </c>
      <c r="K394" s="11" t="s">
        <v>848</v>
      </c>
      <c r="L394" s="14">
        <v>1305</v>
      </c>
      <c r="M394" s="12">
        <v>43007</v>
      </c>
      <c r="N394" s="13">
        <f t="shared" ca="1" si="6"/>
        <v>4.5232876712328771</v>
      </c>
    </row>
    <row r="395" spans="1:14" x14ac:dyDescent="0.25">
      <c r="A395" s="11">
        <v>1393</v>
      </c>
      <c r="B395" s="11" t="s">
        <v>70</v>
      </c>
      <c r="C395" s="11" t="s">
        <v>1014</v>
      </c>
      <c r="D395" s="11" t="s">
        <v>966</v>
      </c>
      <c r="E395" s="11" t="s">
        <v>955</v>
      </c>
      <c r="F395" s="11" t="s">
        <v>957</v>
      </c>
      <c r="G395" s="18">
        <v>6.484</v>
      </c>
      <c r="H395" s="19">
        <v>26</v>
      </c>
      <c r="I395" s="11" t="str" cm="1">
        <f t="array" ref="I395">_xlfn.IFNA(_xlfn.IFS(AND(G395&gt;=$R$6,H395&gt;=$V$6),"Big &amp; Fat", AND(G395&gt;=$R$6,H395&lt;$V$6),"Small &amp; Fat",AND(G395&lt;$R$6,H395&gt;=$V$6),"Big &amp; Thin"),"Small &amp; Thin")</f>
        <v>Big &amp; Thin</v>
      </c>
      <c r="J395" s="11" t="s">
        <v>203</v>
      </c>
      <c r="K395" s="11" t="s">
        <v>857</v>
      </c>
      <c r="L395" s="14">
        <v>3460</v>
      </c>
      <c r="M395" s="12">
        <v>40281</v>
      </c>
      <c r="N395" s="13">
        <f t="shared" ca="1" si="6"/>
        <v>11.991780821917809</v>
      </c>
    </row>
    <row r="396" spans="1:14" x14ac:dyDescent="0.25">
      <c r="A396" s="11">
        <v>1394</v>
      </c>
      <c r="B396" s="11" t="s">
        <v>42</v>
      </c>
      <c r="C396" s="11" t="s">
        <v>1014</v>
      </c>
      <c r="D396" s="11" t="s">
        <v>962</v>
      </c>
      <c r="E396" s="11" t="s">
        <v>956</v>
      </c>
      <c r="F396" s="11" t="s">
        <v>958</v>
      </c>
      <c r="G396" s="18">
        <v>9.2100000000000009</v>
      </c>
      <c r="H396" s="19">
        <v>29</v>
      </c>
      <c r="I396" s="11" t="str" cm="1">
        <f t="array" ref="I396">_xlfn.IFNA(_xlfn.IFS(AND(G396&gt;=$R$6,H396&gt;=$V$6),"Big &amp; Fat", AND(G396&gt;=$R$6,H396&lt;$V$6),"Small &amp; Fat",AND(G396&lt;$R$6,H396&gt;=$V$6),"Big &amp; Thin"),"Small &amp; Thin")</f>
        <v>Big &amp; Thin</v>
      </c>
      <c r="J396" s="11" t="s">
        <v>186</v>
      </c>
      <c r="K396" s="11" t="s">
        <v>858</v>
      </c>
      <c r="L396" s="14">
        <v>3935</v>
      </c>
      <c r="M396" s="12">
        <v>41576</v>
      </c>
      <c r="N396" s="13">
        <f t="shared" ca="1" si="6"/>
        <v>8.4438356164383563</v>
      </c>
    </row>
    <row r="397" spans="1:14" x14ac:dyDescent="0.25">
      <c r="A397" s="11">
        <v>1395</v>
      </c>
      <c r="B397" s="11" t="s">
        <v>107</v>
      </c>
      <c r="C397" s="11" t="s">
        <v>976</v>
      </c>
      <c r="D397" s="11" t="s">
        <v>1020</v>
      </c>
      <c r="E397" s="11" t="s">
        <v>955</v>
      </c>
      <c r="F397" s="11" t="s">
        <v>957</v>
      </c>
      <c r="G397" s="18">
        <v>10.275</v>
      </c>
      <c r="H397" s="19">
        <v>21</v>
      </c>
      <c r="I397" s="11" t="str" cm="1">
        <f t="array" ref="I397">_xlfn.IFNA(_xlfn.IFS(AND(G397&gt;=$R$6,H397&gt;=$V$6),"Big &amp; Fat", AND(G397&gt;=$R$6,H397&lt;$V$6),"Small &amp; Fat",AND(G397&lt;$R$6,H397&gt;=$V$6),"Big &amp; Thin"),"Small &amp; Thin")</f>
        <v>Big &amp; Fat</v>
      </c>
      <c r="J397" s="11" t="s">
        <v>200</v>
      </c>
      <c r="K397" s="11" t="s">
        <v>859</v>
      </c>
      <c r="L397" s="14">
        <v>1456</v>
      </c>
      <c r="M397" s="12">
        <v>42484</v>
      </c>
      <c r="N397" s="13">
        <f t="shared" ca="1" si="6"/>
        <v>5.956164383561644</v>
      </c>
    </row>
    <row r="398" spans="1:14" x14ac:dyDescent="0.25">
      <c r="A398" s="11">
        <v>1396</v>
      </c>
      <c r="B398" s="11" t="s">
        <v>86</v>
      </c>
      <c r="C398" s="11" t="s">
        <v>980</v>
      </c>
      <c r="D398" s="11" t="s">
        <v>966</v>
      </c>
      <c r="E398" s="11" t="s">
        <v>956</v>
      </c>
      <c r="F398" s="11" t="s">
        <v>957</v>
      </c>
      <c r="G398" s="18">
        <v>4.1769999999999996</v>
      </c>
      <c r="H398" s="19">
        <v>27</v>
      </c>
      <c r="I398" s="11" t="str" cm="1">
        <f t="array" ref="I398">_xlfn.IFNA(_xlfn.IFS(AND(G398&gt;=$R$6,H398&gt;=$V$6),"Big &amp; Fat", AND(G398&gt;=$R$6,H398&lt;$V$6),"Small &amp; Fat",AND(G398&lt;$R$6,H398&gt;=$V$6),"Big &amp; Thin"),"Small &amp; Thin")</f>
        <v>Big &amp; Thin</v>
      </c>
      <c r="J398" s="11" t="s">
        <v>216</v>
      </c>
      <c r="K398" s="11" t="s">
        <v>860</v>
      </c>
      <c r="L398" s="14">
        <v>3407</v>
      </c>
      <c r="M398" s="12">
        <v>41754</v>
      </c>
      <c r="N398" s="13">
        <f t="shared" ca="1" si="6"/>
        <v>7.956164383561644</v>
      </c>
    </row>
    <row r="399" spans="1:14" x14ac:dyDescent="0.25">
      <c r="A399" s="11">
        <v>1397</v>
      </c>
      <c r="B399" s="11" t="s">
        <v>82</v>
      </c>
      <c r="C399" s="11" t="s">
        <v>1010</v>
      </c>
      <c r="D399" s="11" t="s">
        <v>966</v>
      </c>
      <c r="E399" s="11" t="s">
        <v>956</v>
      </c>
      <c r="F399" s="11" t="s">
        <v>958</v>
      </c>
      <c r="G399" s="18">
        <v>3.0139999999999998</v>
      </c>
      <c r="H399" s="19">
        <v>16</v>
      </c>
      <c r="I399" s="11" t="str" cm="1">
        <f t="array" ref="I399">_xlfn.IFNA(_xlfn.IFS(AND(G399&gt;=$R$6,H399&gt;=$V$6),"Big &amp; Fat", AND(G399&gt;=$R$6,H399&lt;$V$6),"Small &amp; Fat",AND(G399&lt;$R$6,H399&gt;=$V$6),"Big &amp; Thin"),"Small &amp; Thin")</f>
        <v>Small &amp; Thin</v>
      </c>
      <c r="J399" s="11" t="s">
        <v>183</v>
      </c>
      <c r="K399" s="11" t="s">
        <v>861</v>
      </c>
      <c r="L399" s="14">
        <v>2091</v>
      </c>
      <c r="M399" s="12">
        <v>43951</v>
      </c>
      <c r="N399" s="13">
        <f t="shared" ca="1" si="6"/>
        <v>1.9369863013698629</v>
      </c>
    </row>
    <row r="400" spans="1:14" x14ac:dyDescent="0.25">
      <c r="A400" s="11">
        <v>1398</v>
      </c>
      <c r="B400" s="11" t="s">
        <v>97</v>
      </c>
      <c r="C400" s="11" t="s">
        <v>999</v>
      </c>
      <c r="D400" s="11" t="s">
        <v>974</v>
      </c>
      <c r="E400" s="11" t="s">
        <v>956</v>
      </c>
      <c r="F400" s="11" t="s">
        <v>957</v>
      </c>
      <c r="G400" s="18">
        <v>4.3419999999999996</v>
      </c>
      <c r="H400" s="19">
        <v>25</v>
      </c>
      <c r="I400" s="11" t="str" cm="1">
        <f t="array" ref="I400">_xlfn.IFNA(_xlfn.IFS(AND(G400&gt;=$R$6,H400&gt;=$V$6),"Big &amp; Fat", AND(G400&gt;=$R$6,H400&lt;$V$6),"Small &amp; Fat",AND(G400&lt;$R$6,H400&gt;=$V$6),"Big &amp; Thin"),"Small &amp; Thin")</f>
        <v>Big &amp; Thin</v>
      </c>
      <c r="J400" s="11" t="s">
        <v>214</v>
      </c>
      <c r="K400" s="11" t="s">
        <v>862</v>
      </c>
      <c r="L400" s="14">
        <v>2766</v>
      </c>
      <c r="M400" s="12">
        <v>41224</v>
      </c>
      <c r="N400" s="13">
        <f t="shared" ca="1" si="6"/>
        <v>9.4082191780821915</v>
      </c>
    </row>
    <row r="401" spans="1:14" x14ac:dyDescent="0.25">
      <c r="A401" s="11">
        <v>1399</v>
      </c>
      <c r="B401" s="11" t="s">
        <v>122</v>
      </c>
      <c r="C401" s="11" t="s">
        <v>1014</v>
      </c>
      <c r="D401" s="11" t="s">
        <v>979</v>
      </c>
      <c r="E401" s="11" t="s">
        <v>956</v>
      </c>
      <c r="F401" s="11" t="s">
        <v>957</v>
      </c>
      <c r="G401" s="18">
        <v>9.2370000000000001</v>
      </c>
      <c r="H401" s="19">
        <v>30</v>
      </c>
      <c r="I401" s="11" t="str" cm="1">
        <f t="array" ref="I401">_xlfn.IFNA(_xlfn.IFS(AND(G401&gt;=$R$6,H401&gt;=$V$6),"Big &amp; Fat", AND(G401&gt;=$R$6,H401&lt;$V$6),"Small &amp; Fat",AND(G401&lt;$R$6,H401&gt;=$V$6),"Big &amp; Thin"),"Small &amp; Thin")</f>
        <v>Big &amp; Thin</v>
      </c>
      <c r="J401" s="11" t="s">
        <v>232</v>
      </c>
      <c r="K401" s="11" t="s">
        <v>863</v>
      </c>
      <c r="L401" s="14">
        <v>1325</v>
      </c>
      <c r="M401" s="12">
        <v>42337</v>
      </c>
      <c r="N401" s="13">
        <f t="shared" ca="1" si="6"/>
        <v>6.3589041095890408</v>
      </c>
    </row>
    <row r="402" spans="1:14" x14ac:dyDescent="0.25">
      <c r="A402" s="11">
        <v>1400</v>
      </c>
      <c r="B402" s="11" t="s">
        <v>123</v>
      </c>
      <c r="C402" s="11" t="s">
        <v>983</v>
      </c>
      <c r="D402" s="11" t="s">
        <v>979</v>
      </c>
      <c r="E402" s="11" t="s">
        <v>955</v>
      </c>
      <c r="F402" s="11" t="s">
        <v>957</v>
      </c>
      <c r="G402" s="18">
        <v>11.364000000000001</v>
      </c>
      <c r="H402" s="19">
        <v>30</v>
      </c>
      <c r="I402" s="11" t="str" cm="1">
        <f t="array" ref="I402">_xlfn.IFNA(_xlfn.IFS(AND(G402&gt;=$R$6,H402&gt;=$V$6),"Big &amp; Fat", AND(G402&gt;=$R$6,H402&lt;$V$6),"Small &amp; Fat",AND(G402&lt;$R$6,H402&gt;=$V$6),"Big &amp; Thin"),"Small &amp; Thin")</f>
        <v>Big &amp; Fat</v>
      </c>
      <c r="J402" s="11" t="s">
        <v>190</v>
      </c>
      <c r="K402" s="11" t="s">
        <v>864</v>
      </c>
      <c r="L402" s="14">
        <v>1947</v>
      </c>
      <c r="M402" s="12">
        <v>42794</v>
      </c>
      <c r="N402" s="13">
        <f t="shared" ca="1" si="6"/>
        <v>5.1068493150684935</v>
      </c>
    </row>
    <row r="403" spans="1:14" x14ac:dyDescent="0.25">
      <c r="A403" s="11">
        <v>1401</v>
      </c>
      <c r="B403" s="11" t="s">
        <v>12</v>
      </c>
      <c r="C403" s="11" t="s">
        <v>989</v>
      </c>
      <c r="D403" s="11" t="s">
        <v>966</v>
      </c>
      <c r="E403" s="11" t="s">
        <v>955</v>
      </c>
      <c r="F403" s="11" t="s">
        <v>957</v>
      </c>
      <c r="G403" s="18">
        <v>4.2519999999999998</v>
      </c>
      <c r="H403" s="19">
        <v>24</v>
      </c>
      <c r="I403" s="11" t="str" cm="1">
        <f t="array" ref="I403">_xlfn.IFNA(_xlfn.IFS(AND(G403&gt;=$R$6,H403&gt;=$V$6),"Big &amp; Fat", AND(G403&gt;=$R$6,H403&lt;$V$6),"Small &amp; Fat",AND(G403&lt;$R$6,H403&gt;=$V$6),"Big &amp; Thin"),"Small &amp; Thin")</f>
        <v>Big &amp; Thin</v>
      </c>
      <c r="J403" s="11" t="s">
        <v>168</v>
      </c>
      <c r="K403" s="11" t="s">
        <v>865</v>
      </c>
      <c r="L403" s="14">
        <v>746</v>
      </c>
      <c r="M403" s="12">
        <v>43070</v>
      </c>
      <c r="N403" s="13">
        <f t="shared" ca="1" si="6"/>
        <v>4.3506849315068497</v>
      </c>
    </row>
    <row r="404" spans="1:14" x14ac:dyDescent="0.25">
      <c r="A404" s="11">
        <v>1402</v>
      </c>
      <c r="B404" s="11" t="s">
        <v>52</v>
      </c>
      <c r="C404" s="11" t="s">
        <v>978</v>
      </c>
      <c r="D404" s="11" t="s">
        <v>977</v>
      </c>
      <c r="E404" s="11" t="s">
        <v>955</v>
      </c>
      <c r="F404" s="11" t="s">
        <v>958</v>
      </c>
      <c r="G404" s="18">
        <v>5.601</v>
      </c>
      <c r="H404" s="19">
        <v>17</v>
      </c>
      <c r="I404" s="11" t="str" cm="1">
        <f t="array" ref="I404">_xlfn.IFNA(_xlfn.IFS(AND(G404&gt;=$R$6,H404&gt;=$V$6),"Big &amp; Fat", AND(G404&gt;=$R$6,H404&lt;$V$6),"Small &amp; Fat",AND(G404&lt;$R$6,H404&gt;=$V$6),"Big &amp; Thin"),"Small &amp; Thin")</f>
        <v>Small &amp; Thin</v>
      </c>
      <c r="J404" s="11" t="s">
        <v>232</v>
      </c>
      <c r="K404" s="11" t="s">
        <v>866</v>
      </c>
      <c r="L404" s="14">
        <v>857</v>
      </c>
      <c r="M404" s="12">
        <v>44305</v>
      </c>
      <c r="N404" s="13">
        <f t="shared" ca="1" si="6"/>
        <v>0.9671232876712329</v>
      </c>
    </row>
    <row r="405" spans="1:14" x14ac:dyDescent="0.25">
      <c r="A405" s="11">
        <v>1403</v>
      </c>
      <c r="B405" s="11" t="s">
        <v>146</v>
      </c>
      <c r="C405" s="11" t="s">
        <v>968</v>
      </c>
      <c r="D405" s="11" t="s">
        <v>1020</v>
      </c>
      <c r="E405" s="11" t="s">
        <v>955</v>
      </c>
      <c r="F405" s="11" t="s">
        <v>957</v>
      </c>
      <c r="G405" s="18">
        <v>2.2829999999999999</v>
      </c>
      <c r="H405" s="19">
        <v>15</v>
      </c>
      <c r="I405" s="11" t="str" cm="1">
        <f t="array" ref="I405">_xlfn.IFNA(_xlfn.IFS(AND(G405&gt;=$R$6,H405&gt;=$V$6),"Big &amp; Fat", AND(G405&gt;=$R$6,H405&lt;$V$6),"Small &amp; Fat",AND(G405&lt;$R$6,H405&gt;=$V$6),"Big &amp; Thin"),"Small &amp; Thin")</f>
        <v>Small &amp; Thin</v>
      </c>
      <c r="J405" s="11" t="s">
        <v>177</v>
      </c>
      <c r="K405" s="11" t="s">
        <v>867</v>
      </c>
      <c r="L405" s="14">
        <v>1266</v>
      </c>
      <c r="M405" s="12">
        <v>40549</v>
      </c>
      <c r="N405" s="13">
        <f t="shared" ca="1" si="6"/>
        <v>11.257534246575343</v>
      </c>
    </row>
    <row r="406" spans="1:14" x14ac:dyDescent="0.25">
      <c r="A406" s="11">
        <v>1404</v>
      </c>
      <c r="B406" s="11" t="s">
        <v>157</v>
      </c>
      <c r="C406" s="11" t="s">
        <v>1001</v>
      </c>
      <c r="D406" s="11" t="s">
        <v>1006</v>
      </c>
      <c r="E406" s="11" t="s">
        <v>955</v>
      </c>
      <c r="F406" s="11" t="s">
        <v>958</v>
      </c>
      <c r="G406" s="18">
        <v>9.0399999999999991</v>
      </c>
      <c r="H406" s="19">
        <v>30</v>
      </c>
      <c r="I406" s="11" t="str" cm="1">
        <f t="array" ref="I406">_xlfn.IFNA(_xlfn.IFS(AND(G406&gt;=$R$6,H406&gt;=$V$6),"Big &amp; Fat", AND(G406&gt;=$R$6,H406&lt;$V$6),"Small &amp; Fat",AND(G406&lt;$R$6,H406&gt;=$V$6),"Big &amp; Thin"),"Small &amp; Thin")</f>
        <v>Big &amp; Thin</v>
      </c>
      <c r="J406" s="11" t="s">
        <v>168</v>
      </c>
      <c r="K406" s="11" t="s">
        <v>868</v>
      </c>
      <c r="L406" s="14">
        <v>2199</v>
      </c>
      <c r="M406" s="12">
        <v>43466</v>
      </c>
      <c r="N406" s="13">
        <f t="shared" ca="1" si="6"/>
        <v>3.2657534246575342</v>
      </c>
    </row>
    <row r="407" spans="1:14" x14ac:dyDescent="0.25">
      <c r="A407" s="11">
        <v>1405</v>
      </c>
      <c r="B407" s="11" t="s">
        <v>107</v>
      </c>
      <c r="C407" s="11" t="s">
        <v>983</v>
      </c>
      <c r="D407" s="11" t="s">
        <v>991</v>
      </c>
      <c r="E407" s="11" t="s">
        <v>955</v>
      </c>
      <c r="F407" s="11" t="s">
        <v>957</v>
      </c>
      <c r="G407" s="18">
        <v>8.7219999999999995</v>
      </c>
      <c r="H407" s="19">
        <v>29</v>
      </c>
      <c r="I407" s="11" t="str" cm="1">
        <f t="array" ref="I407">_xlfn.IFNA(_xlfn.IFS(AND(G407&gt;=$R$6,H407&gt;=$V$6),"Big &amp; Fat", AND(G407&gt;=$R$6,H407&lt;$V$6),"Small &amp; Fat",AND(G407&lt;$R$6,H407&gt;=$V$6),"Big &amp; Thin"),"Small &amp; Thin")</f>
        <v>Big &amp; Thin</v>
      </c>
      <c r="J407" s="11" t="s">
        <v>203</v>
      </c>
      <c r="K407" s="11" t="s">
        <v>869</v>
      </c>
      <c r="L407" s="14">
        <v>263</v>
      </c>
      <c r="M407" s="12">
        <v>41107</v>
      </c>
      <c r="N407" s="13">
        <f t="shared" ca="1" si="6"/>
        <v>9.7287671232876711</v>
      </c>
    </row>
    <row r="408" spans="1:14" x14ac:dyDescent="0.25">
      <c r="A408" s="11">
        <v>1406</v>
      </c>
      <c r="B408" s="11" t="s">
        <v>154</v>
      </c>
      <c r="C408" s="11" t="s">
        <v>961</v>
      </c>
      <c r="D408" s="11" t="s">
        <v>991</v>
      </c>
      <c r="E408" s="11" t="s">
        <v>955</v>
      </c>
      <c r="F408" s="11" t="s">
        <v>957</v>
      </c>
      <c r="G408" s="18">
        <v>9.2330000000000005</v>
      </c>
      <c r="H408" s="19">
        <v>23</v>
      </c>
      <c r="I408" s="11" t="str" cm="1">
        <f t="array" ref="I408">_xlfn.IFNA(_xlfn.IFS(AND(G408&gt;=$R$6,H408&gt;=$V$6),"Big &amp; Fat", AND(G408&gt;=$R$6,H408&lt;$V$6),"Small &amp; Fat",AND(G408&lt;$R$6,H408&gt;=$V$6),"Big &amp; Thin"),"Small &amp; Thin")</f>
        <v>Big &amp; Thin</v>
      </c>
      <c r="J408" s="11" t="s">
        <v>193</v>
      </c>
      <c r="K408" s="11" t="s">
        <v>452</v>
      </c>
      <c r="L408" s="14">
        <v>3747</v>
      </c>
      <c r="M408" s="12">
        <v>41033</v>
      </c>
      <c r="N408" s="13">
        <f t="shared" ca="1" si="6"/>
        <v>9.9315068493150687</v>
      </c>
    </row>
    <row r="409" spans="1:14" x14ac:dyDescent="0.25">
      <c r="A409" s="11">
        <v>1407</v>
      </c>
      <c r="B409" s="11" t="s">
        <v>81</v>
      </c>
      <c r="C409" s="11" t="s">
        <v>990</v>
      </c>
      <c r="D409" s="11" t="s">
        <v>996</v>
      </c>
      <c r="E409" s="11" t="s">
        <v>955</v>
      </c>
      <c r="F409" s="11" t="s">
        <v>958</v>
      </c>
      <c r="G409" s="18">
        <v>5.47</v>
      </c>
      <c r="H409" s="19">
        <v>19</v>
      </c>
      <c r="I409" s="11" t="str" cm="1">
        <f t="array" ref="I409">_xlfn.IFNA(_xlfn.IFS(AND(G409&gt;=$R$6,H409&gt;=$V$6),"Big &amp; Fat", AND(G409&gt;=$R$6,H409&lt;$V$6),"Small &amp; Fat",AND(G409&lt;$R$6,H409&gt;=$V$6),"Big &amp; Thin"),"Small &amp; Thin")</f>
        <v>Small &amp; Thin</v>
      </c>
      <c r="J409" s="11" t="s">
        <v>221</v>
      </c>
      <c r="K409" s="11" t="s">
        <v>870</v>
      </c>
      <c r="L409" s="14">
        <v>1624</v>
      </c>
      <c r="M409" s="12">
        <v>43762</v>
      </c>
      <c r="N409" s="13">
        <f t="shared" ca="1" si="6"/>
        <v>2.4547945205479453</v>
      </c>
    </row>
    <row r="410" spans="1:14" x14ac:dyDescent="0.25">
      <c r="A410" s="11">
        <v>1408</v>
      </c>
      <c r="B410" s="11" t="s">
        <v>18</v>
      </c>
      <c r="C410" s="11" t="s">
        <v>976</v>
      </c>
      <c r="D410" s="11" t="s">
        <v>1020</v>
      </c>
      <c r="E410" s="11" t="s">
        <v>956</v>
      </c>
      <c r="F410" s="11" t="s">
        <v>957</v>
      </c>
      <c r="G410" s="18">
        <v>7.7709999999999999</v>
      </c>
      <c r="H410" s="19">
        <v>20</v>
      </c>
      <c r="I410" s="11" t="str" cm="1">
        <f t="array" ref="I410">_xlfn.IFNA(_xlfn.IFS(AND(G410&gt;=$R$6,H410&gt;=$V$6),"Big &amp; Fat", AND(G410&gt;=$R$6,H410&lt;$V$6),"Small &amp; Fat",AND(G410&lt;$R$6,H410&gt;=$V$6),"Big &amp; Thin"),"Small &amp; Thin")</f>
        <v>Big &amp; Thin</v>
      </c>
      <c r="J410" s="11" t="s">
        <v>230</v>
      </c>
      <c r="K410" s="11" t="s">
        <v>871</v>
      </c>
      <c r="L410" s="14">
        <v>1294</v>
      </c>
      <c r="M410" s="12">
        <v>44343</v>
      </c>
      <c r="N410" s="13">
        <f t="shared" ca="1" si="6"/>
        <v>0.86301369863013699</v>
      </c>
    </row>
    <row r="411" spans="1:14" x14ac:dyDescent="0.25">
      <c r="A411" s="11">
        <v>1409</v>
      </c>
      <c r="B411" s="11" t="s">
        <v>44</v>
      </c>
      <c r="C411" s="11" t="s">
        <v>1003</v>
      </c>
      <c r="D411" s="11" t="s">
        <v>982</v>
      </c>
      <c r="E411" s="11" t="s">
        <v>956</v>
      </c>
      <c r="F411" s="11" t="s">
        <v>957</v>
      </c>
      <c r="G411" s="18">
        <v>10.722</v>
      </c>
      <c r="H411" s="19">
        <v>25</v>
      </c>
      <c r="I411" s="11" t="str" cm="1">
        <f t="array" ref="I411">_xlfn.IFNA(_xlfn.IFS(AND(G411&gt;=$R$6,H411&gt;=$V$6),"Big &amp; Fat", AND(G411&gt;=$R$6,H411&lt;$V$6),"Small &amp; Fat",AND(G411&lt;$R$6,H411&gt;=$V$6),"Big &amp; Thin"),"Small &amp; Thin")</f>
        <v>Big &amp; Fat</v>
      </c>
      <c r="J411" s="11" t="s">
        <v>205</v>
      </c>
      <c r="K411" s="11" t="s">
        <v>872</v>
      </c>
      <c r="L411" s="14">
        <v>863</v>
      </c>
      <c r="M411" s="12">
        <v>41994</v>
      </c>
      <c r="N411" s="13">
        <f t="shared" ca="1" si="6"/>
        <v>7.2986301369863016</v>
      </c>
    </row>
    <row r="412" spans="1:14" x14ac:dyDescent="0.25">
      <c r="A412" s="11">
        <v>1410</v>
      </c>
      <c r="B412" s="11" t="s">
        <v>26</v>
      </c>
      <c r="C412" s="11" t="s">
        <v>971</v>
      </c>
      <c r="D412" s="11" t="s">
        <v>994</v>
      </c>
      <c r="E412" s="11" t="s">
        <v>956</v>
      </c>
      <c r="F412" s="11" t="s">
        <v>957</v>
      </c>
      <c r="G412" s="18">
        <v>5.423</v>
      </c>
      <c r="H412" s="19">
        <v>21</v>
      </c>
      <c r="I412" s="11" t="str" cm="1">
        <f t="array" ref="I412">_xlfn.IFNA(_xlfn.IFS(AND(G412&gt;=$R$6,H412&gt;=$V$6),"Big &amp; Fat", AND(G412&gt;=$R$6,H412&lt;$V$6),"Small &amp; Fat",AND(G412&lt;$R$6,H412&gt;=$V$6),"Big &amp; Thin"),"Small &amp; Thin")</f>
        <v>Big &amp; Thin</v>
      </c>
      <c r="J412" s="11" t="s">
        <v>214</v>
      </c>
      <c r="K412" s="11" t="s">
        <v>873</v>
      </c>
      <c r="L412" s="14">
        <v>2479</v>
      </c>
      <c r="M412" s="12">
        <v>42973</v>
      </c>
      <c r="N412" s="13">
        <f t="shared" ca="1" si="6"/>
        <v>4.6164383561643838</v>
      </c>
    </row>
    <row r="413" spans="1:14" x14ac:dyDescent="0.25">
      <c r="A413" s="11">
        <v>1411</v>
      </c>
      <c r="B413" s="11" t="s">
        <v>136</v>
      </c>
      <c r="C413" s="11" t="s">
        <v>1018</v>
      </c>
      <c r="D413" s="11" t="s">
        <v>966</v>
      </c>
      <c r="E413" s="11" t="s">
        <v>955</v>
      </c>
      <c r="F413" s="11" t="s">
        <v>958</v>
      </c>
      <c r="G413" s="18">
        <v>8.3030000000000008</v>
      </c>
      <c r="H413" s="19">
        <v>28</v>
      </c>
      <c r="I413" s="11" t="str" cm="1">
        <f t="array" ref="I413">_xlfn.IFNA(_xlfn.IFS(AND(G413&gt;=$R$6,H413&gt;=$V$6),"Big &amp; Fat", AND(G413&gt;=$R$6,H413&lt;$V$6),"Small &amp; Fat",AND(G413&lt;$R$6,H413&gt;=$V$6),"Big &amp; Thin"),"Small &amp; Thin")</f>
        <v>Big &amp; Thin</v>
      </c>
      <c r="J413" s="11" t="s">
        <v>179</v>
      </c>
      <c r="K413" s="11" t="s">
        <v>874</v>
      </c>
      <c r="L413" s="14">
        <v>1866</v>
      </c>
      <c r="M413" s="12">
        <v>40644</v>
      </c>
      <c r="N413" s="13">
        <f t="shared" ca="1" si="6"/>
        <v>10.997260273972604</v>
      </c>
    </row>
    <row r="414" spans="1:14" x14ac:dyDescent="0.25">
      <c r="A414" s="11">
        <v>1412</v>
      </c>
      <c r="B414" s="11" t="s">
        <v>11</v>
      </c>
      <c r="C414" s="11" t="s">
        <v>999</v>
      </c>
      <c r="D414" s="11" t="s">
        <v>979</v>
      </c>
      <c r="E414" s="11" t="s">
        <v>955</v>
      </c>
      <c r="F414" s="11" t="s">
        <v>957</v>
      </c>
      <c r="G414" s="18">
        <v>6.375</v>
      </c>
      <c r="H414" s="19">
        <v>26</v>
      </c>
      <c r="I414" s="11" t="str" cm="1">
        <f t="array" ref="I414">_xlfn.IFNA(_xlfn.IFS(AND(G414&gt;=$R$6,H414&gt;=$V$6),"Big &amp; Fat", AND(G414&gt;=$R$6,H414&lt;$V$6),"Small &amp; Fat",AND(G414&lt;$R$6,H414&gt;=$V$6),"Big &amp; Thin"),"Small &amp; Thin")</f>
        <v>Big &amp; Thin</v>
      </c>
      <c r="J414" s="11" t="s">
        <v>190</v>
      </c>
      <c r="K414" s="11" t="s">
        <v>875</v>
      </c>
      <c r="L414" s="14">
        <v>152</v>
      </c>
      <c r="M414" s="12">
        <v>44220</v>
      </c>
      <c r="N414" s="13">
        <f t="shared" ca="1" si="6"/>
        <v>1.2</v>
      </c>
    </row>
    <row r="415" spans="1:14" x14ac:dyDescent="0.25">
      <c r="A415" s="11">
        <v>1413</v>
      </c>
      <c r="B415" s="11" t="s">
        <v>50</v>
      </c>
      <c r="C415" s="11" t="s">
        <v>1004</v>
      </c>
      <c r="D415" s="11" t="s">
        <v>982</v>
      </c>
      <c r="E415" s="11" t="s">
        <v>956</v>
      </c>
      <c r="F415" s="11" t="s">
        <v>957</v>
      </c>
      <c r="G415" s="18">
        <v>4.3840000000000003</v>
      </c>
      <c r="H415" s="19">
        <v>17</v>
      </c>
      <c r="I415" s="11" t="str" cm="1">
        <f t="array" ref="I415">_xlfn.IFNA(_xlfn.IFS(AND(G415&gt;=$R$6,H415&gt;=$V$6),"Big &amp; Fat", AND(G415&gt;=$R$6,H415&lt;$V$6),"Small &amp; Fat",AND(G415&lt;$R$6,H415&gt;=$V$6),"Big &amp; Thin"),"Small &amp; Thin")</f>
        <v>Small &amp; Thin</v>
      </c>
      <c r="J415" s="11" t="s">
        <v>168</v>
      </c>
      <c r="K415" s="11" t="s">
        <v>876</v>
      </c>
      <c r="L415" s="14">
        <v>2696</v>
      </c>
      <c r="M415" s="12">
        <v>42577</v>
      </c>
      <c r="N415" s="13">
        <f t="shared" ca="1" si="6"/>
        <v>5.7013698630136984</v>
      </c>
    </row>
    <row r="416" spans="1:14" x14ac:dyDescent="0.25">
      <c r="A416" s="11">
        <v>1414</v>
      </c>
      <c r="B416" s="11" t="s">
        <v>8</v>
      </c>
      <c r="C416" s="11" t="s">
        <v>992</v>
      </c>
      <c r="D416" s="11" t="s">
        <v>964</v>
      </c>
      <c r="E416" s="11" t="s">
        <v>955</v>
      </c>
      <c r="F416" s="11" t="s">
        <v>958</v>
      </c>
      <c r="G416" s="18">
        <v>5.298</v>
      </c>
      <c r="H416" s="19">
        <v>29</v>
      </c>
      <c r="I416" s="11" t="str" cm="1">
        <f t="array" ref="I416">_xlfn.IFNA(_xlfn.IFS(AND(G416&gt;=$R$6,H416&gt;=$V$6),"Big &amp; Fat", AND(G416&gt;=$R$6,H416&lt;$V$6),"Small &amp; Fat",AND(G416&lt;$R$6,H416&gt;=$V$6),"Big &amp; Thin"),"Small &amp; Thin")</f>
        <v>Big &amp; Thin</v>
      </c>
      <c r="J416" s="11" t="s">
        <v>177</v>
      </c>
      <c r="K416" s="11" t="s">
        <v>877</v>
      </c>
      <c r="L416" s="14">
        <v>508</v>
      </c>
      <c r="M416" s="12">
        <v>42622</v>
      </c>
      <c r="N416" s="13">
        <f t="shared" ca="1" si="6"/>
        <v>5.5780821917808217</v>
      </c>
    </row>
    <row r="417" spans="1:14" x14ac:dyDescent="0.25">
      <c r="A417" s="11">
        <v>1415</v>
      </c>
      <c r="B417" s="11" t="s">
        <v>156</v>
      </c>
      <c r="C417" s="11" t="s">
        <v>967</v>
      </c>
      <c r="D417" s="11" t="s">
        <v>974</v>
      </c>
      <c r="E417" s="11" t="s">
        <v>956</v>
      </c>
      <c r="F417" s="11" t="s">
        <v>958</v>
      </c>
      <c r="G417" s="18">
        <v>3.0379999999999998</v>
      </c>
      <c r="H417" s="19">
        <v>26</v>
      </c>
      <c r="I417" s="11" t="str" cm="1">
        <f t="array" ref="I417">_xlfn.IFNA(_xlfn.IFS(AND(G417&gt;=$R$6,H417&gt;=$V$6),"Big &amp; Fat", AND(G417&gt;=$R$6,H417&lt;$V$6),"Small &amp; Fat",AND(G417&lt;$R$6,H417&gt;=$V$6),"Big &amp; Thin"),"Small &amp; Thin")</f>
        <v>Big &amp; Thin</v>
      </c>
      <c r="J417" s="11" t="s">
        <v>232</v>
      </c>
      <c r="K417" s="11" t="s">
        <v>878</v>
      </c>
      <c r="L417" s="14">
        <v>1296</v>
      </c>
      <c r="M417" s="12">
        <v>42575</v>
      </c>
      <c r="N417" s="13">
        <f t="shared" ca="1" si="6"/>
        <v>5.7068493150684931</v>
      </c>
    </row>
    <row r="418" spans="1:14" x14ac:dyDescent="0.25">
      <c r="A418" s="11">
        <v>1416</v>
      </c>
      <c r="B418" s="11" t="s">
        <v>30</v>
      </c>
      <c r="C418" s="11" t="s">
        <v>981</v>
      </c>
      <c r="D418" s="11" t="s">
        <v>964</v>
      </c>
      <c r="E418" s="11" t="s">
        <v>955</v>
      </c>
      <c r="F418" s="11" t="s">
        <v>958</v>
      </c>
      <c r="G418" s="18">
        <v>10.332000000000001</v>
      </c>
      <c r="H418" s="19">
        <v>24</v>
      </c>
      <c r="I418" s="11" t="str" cm="1">
        <f t="array" ref="I418">_xlfn.IFNA(_xlfn.IFS(AND(G418&gt;=$R$6,H418&gt;=$V$6),"Big &amp; Fat", AND(G418&gt;=$R$6,H418&lt;$V$6),"Small &amp; Fat",AND(G418&lt;$R$6,H418&gt;=$V$6),"Big &amp; Thin"),"Small &amp; Thin")</f>
        <v>Big &amp; Fat</v>
      </c>
      <c r="J418" s="11" t="s">
        <v>190</v>
      </c>
      <c r="K418" s="11" t="s">
        <v>879</v>
      </c>
      <c r="L418" s="14">
        <v>1493</v>
      </c>
      <c r="M418" s="12">
        <v>40954</v>
      </c>
      <c r="N418" s="13">
        <f t="shared" ca="1" si="6"/>
        <v>10.147945205479452</v>
      </c>
    </row>
    <row r="419" spans="1:14" x14ac:dyDescent="0.25">
      <c r="A419" s="11">
        <v>1417</v>
      </c>
      <c r="B419" s="11" t="s">
        <v>127</v>
      </c>
      <c r="C419" s="11" t="s">
        <v>980</v>
      </c>
      <c r="D419" s="11" t="s">
        <v>994</v>
      </c>
      <c r="E419" s="11" t="s">
        <v>956</v>
      </c>
      <c r="F419" s="11" t="s">
        <v>958</v>
      </c>
      <c r="G419" s="18">
        <v>9.3260000000000005</v>
      </c>
      <c r="H419" s="19">
        <v>22</v>
      </c>
      <c r="I419" s="11" t="str" cm="1">
        <f t="array" ref="I419">_xlfn.IFNA(_xlfn.IFS(AND(G419&gt;=$R$6,H419&gt;=$V$6),"Big &amp; Fat", AND(G419&gt;=$R$6,H419&lt;$V$6),"Small &amp; Fat",AND(G419&lt;$R$6,H419&gt;=$V$6),"Big &amp; Thin"),"Small &amp; Thin")</f>
        <v>Big &amp; Thin</v>
      </c>
      <c r="J419" s="11" t="s">
        <v>168</v>
      </c>
      <c r="K419" s="11" t="s">
        <v>880</v>
      </c>
      <c r="L419" s="14">
        <v>2920</v>
      </c>
      <c r="M419" s="12">
        <v>42066</v>
      </c>
      <c r="N419" s="13">
        <f t="shared" ca="1" si="6"/>
        <v>7.1013698630136988</v>
      </c>
    </row>
    <row r="420" spans="1:14" x14ac:dyDescent="0.25">
      <c r="A420" s="11">
        <v>1418</v>
      </c>
      <c r="B420" s="11" t="s">
        <v>154</v>
      </c>
      <c r="C420" s="11" t="s">
        <v>1013</v>
      </c>
      <c r="D420" s="11" t="s">
        <v>966</v>
      </c>
      <c r="E420" s="11" t="s">
        <v>955</v>
      </c>
      <c r="F420" s="11" t="s">
        <v>957</v>
      </c>
      <c r="G420" s="18">
        <v>4.8120000000000003</v>
      </c>
      <c r="H420" s="19">
        <v>24</v>
      </c>
      <c r="I420" s="11" t="str" cm="1">
        <f t="array" ref="I420">_xlfn.IFNA(_xlfn.IFS(AND(G420&gt;=$R$6,H420&gt;=$V$6),"Big &amp; Fat", AND(G420&gt;=$R$6,H420&lt;$V$6),"Small &amp; Fat",AND(G420&lt;$R$6,H420&gt;=$V$6),"Big &amp; Thin"),"Small &amp; Thin")</f>
        <v>Big &amp; Thin</v>
      </c>
      <c r="J420" s="11" t="s">
        <v>214</v>
      </c>
      <c r="K420" s="11" t="s">
        <v>881</v>
      </c>
      <c r="L420" s="14">
        <v>3468</v>
      </c>
      <c r="M420" s="12">
        <v>42913</v>
      </c>
      <c r="N420" s="13">
        <f t="shared" ca="1" si="6"/>
        <v>4.7808219178082192</v>
      </c>
    </row>
    <row r="421" spans="1:14" x14ac:dyDescent="0.25">
      <c r="A421" s="11">
        <v>1419</v>
      </c>
      <c r="B421" s="11" t="s">
        <v>75</v>
      </c>
      <c r="C421" s="11" t="s">
        <v>1003</v>
      </c>
      <c r="D421" s="11" t="s">
        <v>974</v>
      </c>
      <c r="E421" s="11" t="s">
        <v>955</v>
      </c>
      <c r="F421" s="11" t="s">
        <v>958</v>
      </c>
      <c r="G421" s="18">
        <v>3.1339999999999999</v>
      </c>
      <c r="H421" s="19">
        <v>19</v>
      </c>
      <c r="I421" s="11" t="str" cm="1">
        <f t="array" ref="I421">_xlfn.IFNA(_xlfn.IFS(AND(G421&gt;=$R$6,H421&gt;=$V$6),"Big &amp; Fat", AND(G421&gt;=$R$6,H421&lt;$V$6),"Small &amp; Fat",AND(G421&lt;$R$6,H421&gt;=$V$6),"Big &amp; Thin"),"Small &amp; Thin")</f>
        <v>Small &amp; Thin</v>
      </c>
      <c r="J421" s="11" t="s">
        <v>234</v>
      </c>
      <c r="K421" s="11" t="s">
        <v>882</v>
      </c>
      <c r="L421" s="14">
        <v>3354</v>
      </c>
      <c r="M421" s="12">
        <v>43345</v>
      </c>
      <c r="N421" s="13">
        <f t="shared" ca="1" si="6"/>
        <v>3.5972602739726027</v>
      </c>
    </row>
    <row r="422" spans="1:14" x14ac:dyDescent="0.25">
      <c r="A422" s="11">
        <v>1420</v>
      </c>
      <c r="B422" s="11" t="s">
        <v>104</v>
      </c>
      <c r="C422" s="11" t="s">
        <v>1004</v>
      </c>
      <c r="D422" s="11" t="s">
        <v>974</v>
      </c>
      <c r="E422" s="11" t="s">
        <v>956</v>
      </c>
      <c r="F422" s="11" t="s">
        <v>957</v>
      </c>
      <c r="G422" s="18">
        <v>3.7770000000000001</v>
      </c>
      <c r="H422" s="19">
        <v>27</v>
      </c>
      <c r="I422" s="11" t="str" cm="1">
        <f t="array" ref="I422">_xlfn.IFNA(_xlfn.IFS(AND(G422&gt;=$R$6,H422&gt;=$V$6),"Big &amp; Fat", AND(G422&gt;=$R$6,H422&lt;$V$6),"Small &amp; Fat",AND(G422&lt;$R$6,H422&gt;=$V$6),"Big &amp; Thin"),"Small &amp; Thin")</f>
        <v>Big &amp; Thin</v>
      </c>
      <c r="J422" s="11" t="s">
        <v>168</v>
      </c>
      <c r="K422" s="11" t="s">
        <v>852</v>
      </c>
      <c r="L422" s="14">
        <v>193</v>
      </c>
      <c r="M422" s="12">
        <v>42462</v>
      </c>
      <c r="N422" s="13">
        <f t="shared" ca="1" si="6"/>
        <v>6.0164383561643833</v>
      </c>
    </row>
    <row r="423" spans="1:14" x14ac:dyDescent="0.25">
      <c r="A423" s="11">
        <v>1421</v>
      </c>
      <c r="B423" s="11" t="s">
        <v>149</v>
      </c>
      <c r="C423" s="11" t="s">
        <v>987</v>
      </c>
      <c r="D423" s="11" t="s">
        <v>977</v>
      </c>
      <c r="E423" s="11" t="s">
        <v>956</v>
      </c>
      <c r="F423" s="11" t="s">
        <v>957</v>
      </c>
      <c r="G423" s="18">
        <v>9.1370000000000005</v>
      </c>
      <c r="H423" s="19">
        <v>16</v>
      </c>
      <c r="I423" s="11" t="str" cm="1">
        <f t="array" ref="I423">_xlfn.IFNA(_xlfn.IFS(AND(G423&gt;=$R$6,H423&gt;=$V$6),"Big &amp; Fat", AND(G423&gt;=$R$6,H423&lt;$V$6),"Small &amp; Fat",AND(G423&lt;$R$6,H423&gt;=$V$6),"Big &amp; Thin"),"Small &amp; Thin")</f>
        <v>Small &amp; Thin</v>
      </c>
      <c r="J423" s="11" t="s">
        <v>203</v>
      </c>
      <c r="K423" s="11" t="s">
        <v>454</v>
      </c>
      <c r="L423" s="14">
        <v>1232</v>
      </c>
      <c r="M423" s="12">
        <v>42510</v>
      </c>
      <c r="N423" s="13">
        <f t="shared" ca="1" si="6"/>
        <v>5.8849315068493153</v>
      </c>
    </row>
    <row r="424" spans="1:14" x14ac:dyDescent="0.25">
      <c r="A424" s="11">
        <v>1422</v>
      </c>
      <c r="B424" s="11" t="s">
        <v>129</v>
      </c>
      <c r="C424" s="11" t="s">
        <v>965</v>
      </c>
      <c r="D424" s="11" t="s">
        <v>979</v>
      </c>
      <c r="E424" s="11" t="s">
        <v>956</v>
      </c>
      <c r="F424" s="11" t="s">
        <v>957</v>
      </c>
      <c r="G424" s="18">
        <v>4.4160000000000004</v>
      </c>
      <c r="H424" s="19">
        <v>16</v>
      </c>
      <c r="I424" s="11" t="str" cm="1">
        <f t="array" ref="I424">_xlfn.IFNA(_xlfn.IFS(AND(G424&gt;=$R$6,H424&gt;=$V$6),"Big &amp; Fat", AND(G424&gt;=$R$6,H424&lt;$V$6),"Small &amp; Fat",AND(G424&lt;$R$6,H424&gt;=$V$6),"Big &amp; Thin"),"Small &amp; Thin")</f>
        <v>Small &amp; Thin</v>
      </c>
      <c r="J424" s="11" t="s">
        <v>168</v>
      </c>
      <c r="K424" s="11" t="s">
        <v>883</v>
      </c>
      <c r="L424" s="14">
        <v>1710</v>
      </c>
      <c r="M424" s="12">
        <v>41010</v>
      </c>
      <c r="N424" s="13">
        <f t="shared" ca="1" si="6"/>
        <v>9.9945205479452053</v>
      </c>
    </row>
    <row r="425" spans="1:14" x14ac:dyDescent="0.25">
      <c r="A425" s="11">
        <v>1423</v>
      </c>
      <c r="B425" s="11" t="s">
        <v>117</v>
      </c>
      <c r="C425" s="11" t="s">
        <v>1009</v>
      </c>
      <c r="D425" s="11" t="s">
        <v>966</v>
      </c>
      <c r="E425" s="11" t="s">
        <v>956</v>
      </c>
      <c r="F425" s="11" t="s">
        <v>957</v>
      </c>
      <c r="G425" s="18">
        <v>6.8490000000000002</v>
      </c>
      <c r="H425" s="19">
        <v>20</v>
      </c>
      <c r="I425" s="11" t="str" cm="1">
        <f t="array" ref="I425">_xlfn.IFNA(_xlfn.IFS(AND(G425&gt;=$R$6,H425&gt;=$V$6),"Big &amp; Fat", AND(G425&gt;=$R$6,H425&lt;$V$6),"Small &amp; Fat",AND(G425&lt;$R$6,H425&gt;=$V$6),"Big &amp; Thin"),"Small &amp; Thin")</f>
        <v>Big &amp; Thin</v>
      </c>
      <c r="J425" s="11" t="s">
        <v>234</v>
      </c>
      <c r="K425" s="11" t="s">
        <v>884</v>
      </c>
      <c r="L425" s="14">
        <v>3555</v>
      </c>
      <c r="M425" s="12">
        <v>40603</v>
      </c>
      <c r="N425" s="13">
        <f t="shared" ca="1" si="6"/>
        <v>11.109589041095891</v>
      </c>
    </row>
    <row r="426" spans="1:14" x14ac:dyDescent="0.25">
      <c r="A426" s="11">
        <v>1424</v>
      </c>
      <c r="B426" s="11" t="s">
        <v>41</v>
      </c>
      <c r="C426" s="11" t="s">
        <v>1003</v>
      </c>
      <c r="D426" s="11" t="s">
        <v>979</v>
      </c>
      <c r="E426" s="11" t="s">
        <v>955</v>
      </c>
      <c r="F426" s="11" t="s">
        <v>957</v>
      </c>
      <c r="G426" s="18">
        <v>7.1909999999999998</v>
      </c>
      <c r="H426" s="19">
        <v>29</v>
      </c>
      <c r="I426" s="11" t="str" cm="1">
        <f t="array" ref="I426">_xlfn.IFNA(_xlfn.IFS(AND(G426&gt;=$R$6,H426&gt;=$V$6),"Big &amp; Fat", AND(G426&gt;=$R$6,H426&lt;$V$6),"Small &amp; Fat",AND(G426&lt;$R$6,H426&gt;=$V$6),"Big &amp; Thin"),"Small &amp; Thin")</f>
        <v>Big &amp; Thin</v>
      </c>
      <c r="J426" s="11" t="s">
        <v>203</v>
      </c>
      <c r="K426" s="11" t="s">
        <v>885</v>
      </c>
      <c r="L426" s="14">
        <v>672</v>
      </c>
      <c r="M426" s="12">
        <v>40464</v>
      </c>
      <c r="N426" s="13">
        <f t="shared" ca="1" si="6"/>
        <v>11.490410958904109</v>
      </c>
    </row>
    <row r="427" spans="1:14" x14ac:dyDescent="0.25">
      <c r="A427" s="11">
        <v>1425</v>
      </c>
      <c r="B427" s="11" t="s">
        <v>12</v>
      </c>
      <c r="C427" s="11" t="s">
        <v>1002</v>
      </c>
      <c r="D427" s="11" t="s">
        <v>991</v>
      </c>
      <c r="E427" s="11" t="s">
        <v>956</v>
      </c>
      <c r="F427" s="11" t="s">
        <v>957</v>
      </c>
      <c r="G427" s="18">
        <v>2.9329999999999998</v>
      </c>
      <c r="H427" s="19">
        <v>24</v>
      </c>
      <c r="I427" s="11" t="str" cm="1">
        <f t="array" ref="I427">_xlfn.IFNA(_xlfn.IFS(AND(G427&gt;=$R$6,H427&gt;=$V$6),"Big &amp; Fat", AND(G427&gt;=$R$6,H427&lt;$V$6),"Small &amp; Fat",AND(G427&lt;$R$6,H427&gt;=$V$6),"Big &amp; Thin"),"Small &amp; Thin")</f>
        <v>Big &amp; Thin</v>
      </c>
      <c r="J427" s="11" t="s">
        <v>197</v>
      </c>
      <c r="K427" s="11" t="s">
        <v>886</v>
      </c>
      <c r="L427" s="14">
        <v>3586</v>
      </c>
      <c r="M427" s="12">
        <v>43090</v>
      </c>
      <c r="N427" s="13">
        <f t="shared" ca="1" si="6"/>
        <v>4.2958904109589042</v>
      </c>
    </row>
    <row r="428" spans="1:14" x14ac:dyDescent="0.25">
      <c r="A428" s="11">
        <v>1426</v>
      </c>
      <c r="B428" s="11" t="s">
        <v>22</v>
      </c>
      <c r="C428" s="11" t="s">
        <v>1003</v>
      </c>
      <c r="D428" s="11" t="s">
        <v>962</v>
      </c>
      <c r="E428" s="11" t="s">
        <v>956</v>
      </c>
      <c r="F428" s="11" t="s">
        <v>957</v>
      </c>
      <c r="G428" s="18">
        <v>2.3199999999999998</v>
      </c>
      <c r="H428" s="19">
        <v>27</v>
      </c>
      <c r="I428" s="11" t="str" cm="1">
        <f t="array" ref="I428">_xlfn.IFNA(_xlfn.IFS(AND(G428&gt;=$R$6,H428&gt;=$V$6),"Big &amp; Fat", AND(G428&gt;=$R$6,H428&lt;$V$6),"Small &amp; Fat",AND(G428&lt;$R$6,H428&gt;=$V$6),"Big &amp; Thin"),"Small &amp; Thin")</f>
        <v>Big &amp; Thin</v>
      </c>
      <c r="J428" s="11" t="s">
        <v>170</v>
      </c>
      <c r="K428" s="11" t="s">
        <v>887</v>
      </c>
      <c r="L428" s="14">
        <v>3015</v>
      </c>
      <c r="M428" s="12">
        <v>42631</v>
      </c>
      <c r="N428" s="13">
        <f t="shared" ca="1" si="6"/>
        <v>5.5534246575342463</v>
      </c>
    </row>
    <row r="429" spans="1:14" x14ac:dyDescent="0.25">
      <c r="A429" s="11">
        <v>1427</v>
      </c>
      <c r="B429" s="11" t="s">
        <v>14</v>
      </c>
      <c r="C429" s="11" t="s">
        <v>1014</v>
      </c>
      <c r="D429" s="11" t="s">
        <v>979</v>
      </c>
      <c r="E429" s="11" t="s">
        <v>955</v>
      </c>
      <c r="F429" s="11" t="s">
        <v>958</v>
      </c>
      <c r="G429" s="18">
        <v>2.67</v>
      </c>
      <c r="H429" s="19">
        <v>15</v>
      </c>
      <c r="I429" s="11" t="str" cm="1">
        <f t="array" ref="I429">_xlfn.IFNA(_xlfn.IFS(AND(G429&gt;=$R$6,H429&gt;=$V$6),"Big &amp; Fat", AND(G429&gt;=$R$6,H429&lt;$V$6),"Small &amp; Fat",AND(G429&lt;$R$6,H429&gt;=$V$6),"Big &amp; Thin"),"Small &amp; Thin")</f>
        <v>Small &amp; Thin</v>
      </c>
      <c r="J429" s="11" t="s">
        <v>193</v>
      </c>
      <c r="K429" s="11" t="s">
        <v>888</v>
      </c>
      <c r="L429" s="14">
        <v>3173</v>
      </c>
      <c r="M429" s="12">
        <v>41630</v>
      </c>
      <c r="N429" s="13">
        <f t="shared" ca="1" si="6"/>
        <v>8.2958904109589042</v>
      </c>
    </row>
    <row r="430" spans="1:14" x14ac:dyDescent="0.25">
      <c r="A430" s="11">
        <v>1428</v>
      </c>
      <c r="B430" s="11" t="s">
        <v>129</v>
      </c>
      <c r="C430" s="11" t="s">
        <v>990</v>
      </c>
      <c r="D430" s="11" t="s">
        <v>964</v>
      </c>
      <c r="E430" s="11" t="s">
        <v>956</v>
      </c>
      <c r="F430" s="11" t="s">
        <v>957</v>
      </c>
      <c r="G430" s="18">
        <v>11.603</v>
      </c>
      <c r="H430" s="19">
        <v>28</v>
      </c>
      <c r="I430" s="11" t="str" cm="1">
        <f t="array" ref="I430">_xlfn.IFNA(_xlfn.IFS(AND(G430&gt;=$R$6,H430&gt;=$V$6),"Big &amp; Fat", AND(G430&gt;=$R$6,H430&lt;$V$6),"Small &amp; Fat",AND(G430&lt;$R$6,H430&gt;=$V$6),"Big &amp; Thin"),"Small &amp; Thin")</f>
        <v>Big &amp; Fat</v>
      </c>
      <c r="J430" s="11" t="s">
        <v>168</v>
      </c>
      <c r="K430" s="11" t="s">
        <v>889</v>
      </c>
      <c r="L430" s="14">
        <v>1370</v>
      </c>
      <c r="M430" s="12">
        <v>42822</v>
      </c>
      <c r="N430" s="13">
        <f t="shared" ca="1" si="6"/>
        <v>5.0301369863013701</v>
      </c>
    </row>
    <row r="431" spans="1:14" x14ac:dyDescent="0.25">
      <c r="A431" s="11">
        <v>1429</v>
      </c>
      <c r="B431" s="11" t="s">
        <v>158</v>
      </c>
      <c r="C431" s="11" t="s">
        <v>1008</v>
      </c>
      <c r="D431" s="11" t="s">
        <v>979</v>
      </c>
      <c r="E431" s="11" t="s">
        <v>955</v>
      </c>
      <c r="F431" s="11" t="s">
        <v>958</v>
      </c>
      <c r="G431" s="18">
        <v>2.0299999999999998</v>
      </c>
      <c r="H431" s="19">
        <v>27</v>
      </c>
      <c r="I431" s="11" t="str" cm="1">
        <f t="array" ref="I431">_xlfn.IFNA(_xlfn.IFS(AND(G431&gt;=$R$6,H431&gt;=$V$6),"Big &amp; Fat", AND(G431&gt;=$R$6,H431&lt;$V$6),"Small &amp; Fat",AND(G431&lt;$R$6,H431&gt;=$V$6),"Big &amp; Thin"),"Small &amp; Thin")</f>
        <v>Big &amp; Thin</v>
      </c>
      <c r="J431" s="11" t="s">
        <v>207</v>
      </c>
      <c r="K431" s="11" t="s">
        <v>890</v>
      </c>
      <c r="L431" s="14">
        <v>2308</v>
      </c>
      <c r="M431" s="12">
        <v>42349</v>
      </c>
      <c r="N431" s="13">
        <f t="shared" ca="1" si="6"/>
        <v>6.3260273972602743</v>
      </c>
    </row>
    <row r="432" spans="1:14" x14ac:dyDescent="0.25">
      <c r="A432" s="11">
        <v>1430</v>
      </c>
      <c r="B432" s="11" t="s">
        <v>151</v>
      </c>
      <c r="C432" s="11" t="s">
        <v>1018</v>
      </c>
      <c r="D432" s="11" t="s">
        <v>979</v>
      </c>
      <c r="E432" s="11" t="s">
        <v>956</v>
      </c>
      <c r="F432" s="11" t="s">
        <v>958</v>
      </c>
      <c r="G432" s="18">
        <v>9.8190000000000008</v>
      </c>
      <c r="H432" s="19">
        <v>22</v>
      </c>
      <c r="I432" s="11" t="str" cm="1">
        <f t="array" ref="I432">_xlfn.IFNA(_xlfn.IFS(AND(G432&gt;=$R$6,H432&gt;=$V$6),"Big &amp; Fat", AND(G432&gt;=$R$6,H432&lt;$V$6),"Small &amp; Fat",AND(G432&lt;$R$6,H432&gt;=$V$6),"Big &amp; Thin"),"Small &amp; Thin")</f>
        <v>Big &amp; Thin</v>
      </c>
      <c r="J432" s="11" t="s">
        <v>232</v>
      </c>
      <c r="K432" s="11" t="s">
        <v>891</v>
      </c>
      <c r="L432" s="14">
        <v>1327</v>
      </c>
      <c r="M432" s="12">
        <v>40694</v>
      </c>
      <c r="N432" s="13">
        <f t="shared" ca="1" si="6"/>
        <v>10.860273972602739</v>
      </c>
    </row>
    <row r="433" spans="1:14" x14ac:dyDescent="0.25">
      <c r="A433" s="11">
        <v>1431</v>
      </c>
      <c r="B433" s="11" t="s">
        <v>76</v>
      </c>
      <c r="C433" s="11" t="s">
        <v>965</v>
      </c>
      <c r="D433" s="11" t="s">
        <v>974</v>
      </c>
      <c r="E433" s="11" t="s">
        <v>955</v>
      </c>
      <c r="F433" s="11" t="s">
        <v>958</v>
      </c>
      <c r="G433" s="18">
        <v>9.8529999999999998</v>
      </c>
      <c r="H433" s="19">
        <v>21</v>
      </c>
      <c r="I433" s="11" t="str" cm="1">
        <f t="array" ref="I433">_xlfn.IFNA(_xlfn.IFS(AND(G433&gt;=$R$6,H433&gt;=$V$6),"Big &amp; Fat", AND(G433&gt;=$R$6,H433&lt;$V$6),"Small &amp; Fat",AND(G433&lt;$R$6,H433&gt;=$V$6),"Big &amp; Thin"),"Small &amp; Thin")</f>
        <v>Big &amp; Thin</v>
      </c>
      <c r="J433" s="11" t="s">
        <v>190</v>
      </c>
      <c r="K433" s="11" t="s">
        <v>892</v>
      </c>
      <c r="L433" s="14">
        <v>698</v>
      </c>
      <c r="M433" s="12">
        <v>41100</v>
      </c>
      <c r="N433" s="13">
        <f t="shared" ca="1" si="6"/>
        <v>9.7479452054794518</v>
      </c>
    </row>
    <row r="434" spans="1:14" x14ac:dyDescent="0.25">
      <c r="A434" s="11">
        <v>1432</v>
      </c>
      <c r="B434" s="11" t="s">
        <v>13</v>
      </c>
      <c r="C434" s="11" t="s">
        <v>1013</v>
      </c>
      <c r="D434" s="11" t="s">
        <v>966</v>
      </c>
      <c r="E434" s="11" t="s">
        <v>955</v>
      </c>
      <c r="F434" s="11" t="s">
        <v>957</v>
      </c>
      <c r="G434" s="18">
        <v>8.8350000000000009</v>
      </c>
      <c r="H434" s="19">
        <v>30</v>
      </c>
      <c r="I434" s="11" t="str" cm="1">
        <f t="array" ref="I434">_xlfn.IFNA(_xlfn.IFS(AND(G434&gt;=$R$6,H434&gt;=$V$6),"Big &amp; Fat", AND(G434&gt;=$R$6,H434&lt;$V$6),"Small &amp; Fat",AND(G434&lt;$R$6,H434&gt;=$V$6),"Big &amp; Thin"),"Small &amp; Thin")</f>
        <v>Big &amp; Thin</v>
      </c>
      <c r="J434" s="11" t="s">
        <v>210</v>
      </c>
      <c r="K434" s="11" t="s">
        <v>893</v>
      </c>
      <c r="L434" s="14">
        <v>2087</v>
      </c>
      <c r="M434" s="12">
        <v>41625</v>
      </c>
      <c r="N434" s="13">
        <f t="shared" ca="1" si="6"/>
        <v>8.3095890410958901</v>
      </c>
    </row>
    <row r="435" spans="1:14" x14ac:dyDescent="0.25">
      <c r="A435" s="11">
        <v>1433</v>
      </c>
      <c r="B435" s="11" t="s">
        <v>119</v>
      </c>
      <c r="C435" s="11" t="s">
        <v>1013</v>
      </c>
      <c r="D435" s="11" t="s">
        <v>964</v>
      </c>
      <c r="E435" s="11" t="s">
        <v>956</v>
      </c>
      <c r="F435" s="11" t="s">
        <v>957</v>
      </c>
      <c r="G435" s="18">
        <v>9.5259999999999998</v>
      </c>
      <c r="H435" s="19">
        <v>21</v>
      </c>
      <c r="I435" s="11" t="str" cm="1">
        <f t="array" ref="I435">_xlfn.IFNA(_xlfn.IFS(AND(G435&gt;=$R$6,H435&gt;=$V$6),"Big &amp; Fat", AND(G435&gt;=$R$6,H435&lt;$V$6),"Small &amp; Fat",AND(G435&lt;$R$6,H435&gt;=$V$6),"Big &amp; Thin"),"Small &amp; Thin")</f>
        <v>Big &amp; Thin</v>
      </c>
      <c r="J435" s="11" t="s">
        <v>218</v>
      </c>
      <c r="K435" s="11" t="s">
        <v>894</v>
      </c>
      <c r="L435" s="14">
        <v>1008</v>
      </c>
      <c r="M435" s="12">
        <v>41256</v>
      </c>
      <c r="N435" s="13">
        <f t="shared" ca="1" si="6"/>
        <v>9.3205479452054796</v>
      </c>
    </row>
    <row r="436" spans="1:14" x14ac:dyDescent="0.25">
      <c r="A436" s="11">
        <v>1434</v>
      </c>
      <c r="B436" s="11" t="s">
        <v>74</v>
      </c>
      <c r="C436" s="11" t="s">
        <v>976</v>
      </c>
      <c r="D436" s="11" t="s">
        <v>962</v>
      </c>
      <c r="E436" s="11" t="s">
        <v>955</v>
      </c>
      <c r="F436" s="11" t="s">
        <v>957</v>
      </c>
      <c r="G436" s="18">
        <v>10.157999999999999</v>
      </c>
      <c r="H436" s="19">
        <v>24</v>
      </c>
      <c r="I436" s="11" t="str" cm="1">
        <f t="array" ref="I436">_xlfn.IFNA(_xlfn.IFS(AND(G436&gt;=$R$6,H436&gt;=$V$6),"Big &amp; Fat", AND(G436&gt;=$R$6,H436&lt;$V$6),"Small &amp; Fat",AND(G436&lt;$R$6,H436&gt;=$V$6),"Big &amp; Thin"),"Small &amp; Thin")</f>
        <v>Big &amp; Fat</v>
      </c>
      <c r="J436" s="11" t="s">
        <v>190</v>
      </c>
      <c r="K436" s="11" t="s">
        <v>895</v>
      </c>
      <c r="L436" s="14">
        <v>3068</v>
      </c>
      <c r="M436" s="12">
        <v>43259</v>
      </c>
      <c r="N436" s="13">
        <f t="shared" ca="1" si="6"/>
        <v>3.8328767123287673</v>
      </c>
    </row>
    <row r="437" spans="1:14" x14ac:dyDescent="0.25">
      <c r="A437" s="11">
        <v>1435</v>
      </c>
      <c r="B437" s="11" t="s">
        <v>30</v>
      </c>
      <c r="C437" s="11" t="s">
        <v>985</v>
      </c>
      <c r="D437" s="11" t="s">
        <v>996</v>
      </c>
      <c r="E437" s="11" t="s">
        <v>956</v>
      </c>
      <c r="F437" s="11" t="s">
        <v>957</v>
      </c>
      <c r="G437" s="18">
        <v>3.8010000000000002</v>
      </c>
      <c r="H437" s="19">
        <v>29</v>
      </c>
      <c r="I437" s="11" t="str" cm="1">
        <f t="array" ref="I437">_xlfn.IFNA(_xlfn.IFS(AND(G437&gt;=$R$6,H437&gt;=$V$6),"Big &amp; Fat", AND(G437&gt;=$R$6,H437&lt;$V$6),"Small &amp; Fat",AND(G437&lt;$R$6,H437&gt;=$V$6),"Big &amp; Thin"),"Small &amp; Thin")</f>
        <v>Big &amp; Thin</v>
      </c>
      <c r="J437" s="11" t="s">
        <v>179</v>
      </c>
      <c r="K437" s="11" t="s">
        <v>896</v>
      </c>
      <c r="L437" s="14">
        <v>3145</v>
      </c>
      <c r="M437" s="12">
        <v>40489</v>
      </c>
      <c r="N437" s="13">
        <f t="shared" ca="1" si="6"/>
        <v>11.421917808219177</v>
      </c>
    </row>
    <row r="438" spans="1:14" x14ac:dyDescent="0.25">
      <c r="A438" s="11">
        <v>1436</v>
      </c>
      <c r="B438" s="11" t="s">
        <v>146</v>
      </c>
      <c r="C438" s="11" t="s">
        <v>973</v>
      </c>
      <c r="D438" s="11" t="s">
        <v>994</v>
      </c>
      <c r="E438" s="11" t="s">
        <v>956</v>
      </c>
      <c r="F438" s="11" t="s">
        <v>958</v>
      </c>
      <c r="G438" s="18">
        <v>7.843</v>
      </c>
      <c r="H438" s="19">
        <v>22</v>
      </c>
      <c r="I438" s="11" t="str" cm="1">
        <f t="array" ref="I438">_xlfn.IFNA(_xlfn.IFS(AND(G438&gt;=$R$6,H438&gt;=$V$6),"Big &amp; Fat", AND(G438&gt;=$R$6,H438&lt;$V$6),"Small &amp; Fat",AND(G438&lt;$R$6,H438&gt;=$V$6),"Big &amp; Thin"),"Small &amp; Thin")</f>
        <v>Big &amp; Thin</v>
      </c>
      <c r="J438" s="11" t="s">
        <v>188</v>
      </c>
      <c r="K438" s="11" t="s">
        <v>897</v>
      </c>
      <c r="L438" s="14">
        <v>3095</v>
      </c>
      <c r="M438" s="12">
        <v>44227</v>
      </c>
      <c r="N438" s="13">
        <f t="shared" ca="1" si="6"/>
        <v>1.1808219178082191</v>
      </c>
    </row>
    <row r="439" spans="1:14" x14ac:dyDescent="0.25">
      <c r="A439" s="11">
        <v>1437</v>
      </c>
      <c r="B439" s="11" t="s">
        <v>58</v>
      </c>
      <c r="C439" s="11" t="s">
        <v>1007</v>
      </c>
      <c r="D439" s="11" t="s">
        <v>962</v>
      </c>
      <c r="E439" s="11" t="s">
        <v>956</v>
      </c>
      <c r="F439" s="11" t="s">
        <v>957</v>
      </c>
      <c r="G439" s="18">
        <v>6.4459999999999997</v>
      </c>
      <c r="H439" s="19">
        <v>26</v>
      </c>
      <c r="I439" s="11" t="str" cm="1">
        <f t="array" ref="I439">_xlfn.IFNA(_xlfn.IFS(AND(G439&gt;=$R$6,H439&gt;=$V$6),"Big &amp; Fat", AND(G439&gt;=$R$6,H439&lt;$V$6),"Small &amp; Fat",AND(G439&lt;$R$6,H439&gt;=$V$6),"Big &amp; Thin"),"Small &amp; Thin")</f>
        <v>Big &amp; Thin</v>
      </c>
      <c r="J439" s="11" t="s">
        <v>232</v>
      </c>
      <c r="K439" s="11" t="s">
        <v>898</v>
      </c>
      <c r="L439" s="14">
        <v>1987</v>
      </c>
      <c r="M439" s="12">
        <v>43724</v>
      </c>
      <c r="N439" s="13">
        <f t="shared" ca="1" si="6"/>
        <v>2.558904109589041</v>
      </c>
    </row>
    <row r="440" spans="1:14" x14ac:dyDescent="0.25">
      <c r="A440" s="11">
        <v>1438</v>
      </c>
      <c r="B440" s="11" t="s">
        <v>70</v>
      </c>
      <c r="C440" s="11" t="s">
        <v>975</v>
      </c>
      <c r="D440" s="11" t="s">
        <v>966</v>
      </c>
      <c r="E440" s="11" t="s">
        <v>956</v>
      </c>
      <c r="F440" s="11" t="s">
        <v>958</v>
      </c>
      <c r="G440" s="18">
        <v>5.7069999999999999</v>
      </c>
      <c r="H440" s="19">
        <v>16</v>
      </c>
      <c r="I440" s="11" t="str" cm="1">
        <f t="array" ref="I440">_xlfn.IFNA(_xlfn.IFS(AND(G440&gt;=$R$6,H440&gt;=$V$6),"Big &amp; Fat", AND(G440&gt;=$R$6,H440&lt;$V$6),"Small &amp; Fat",AND(G440&lt;$R$6,H440&gt;=$V$6),"Big &amp; Thin"),"Small &amp; Thin")</f>
        <v>Small &amp; Thin</v>
      </c>
      <c r="J440" s="11" t="s">
        <v>216</v>
      </c>
      <c r="K440" s="11" t="s">
        <v>899</v>
      </c>
      <c r="L440" s="14">
        <v>943</v>
      </c>
      <c r="M440" s="12">
        <v>42450</v>
      </c>
      <c r="N440" s="13">
        <f t="shared" ca="1" si="6"/>
        <v>6.0493150684931507</v>
      </c>
    </row>
    <row r="441" spans="1:14" x14ac:dyDescent="0.25">
      <c r="A441" s="11">
        <v>1439</v>
      </c>
      <c r="B441" s="11" t="s">
        <v>22</v>
      </c>
      <c r="C441" s="11" t="s">
        <v>965</v>
      </c>
      <c r="D441" s="11" t="s">
        <v>966</v>
      </c>
      <c r="E441" s="11" t="s">
        <v>956</v>
      </c>
      <c r="F441" s="11" t="s">
        <v>958</v>
      </c>
      <c r="G441" s="18">
        <v>5.9880000000000004</v>
      </c>
      <c r="H441" s="19">
        <v>23</v>
      </c>
      <c r="I441" s="11" t="str" cm="1">
        <f t="array" ref="I441">_xlfn.IFNA(_xlfn.IFS(AND(G441&gt;=$R$6,H441&gt;=$V$6),"Big &amp; Fat", AND(G441&gt;=$R$6,H441&lt;$V$6),"Small &amp; Fat",AND(G441&lt;$R$6,H441&gt;=$V$6),"Big &amp; Thin"),"Small &amp; Thin")</f>
        <v>Big &amp; Thin</v>
      </c>
      <c r="J441" s="11" t="s">
        <v>226</v>
      </c>
      <c r="K441" s="11" t="s">
        <v>900</v>
      </c>
      <c r="L441" s="14">
        <v>3773</v>
      </c>
      <c r="M441" s="12">
        <v>43366</v>
      </c>
      <c r="N441" s="13">
        <f t="shared" ca="1" si="6"/>
        <v>3.5397260273972604</v>
      </c>
    </row>
    <row r="442" spans="1:14" x14ac:dyDescent="0.25">
      <c r="A442" s="11">
        <v>1440</v>
      </c>
      <c r="B442" s="11" t="s">
        <v>155</v>
      </c>
      <c r="C442" s="11" t="s">
        <v>987</v>
      </c>
      <c r="D442" s="11" t="s">
        <v>966</v>
      </c>
      <c r="E442" s="11" t="s">
        <v>956</v>
      </c>
      <c r="F442" s="11" t="s">
        <v>957</v>
      </c>
      <c r="G442" s="18">
        <v>11.93</v>
      </c>
      <c r="H442" s="19">
        <v>24</v>
      </c>
      <c r="I442" s="11" t="str" cm="1">
        <f t="array" ref="I442">_xlfn.IFNA(_xlfn.IFS(AND(G442&gt;=$R$6,H442&gt;=$V$6),"Big &amp; Fat", AND(G442&gt;=$R$6,H442&lt;$V$6),"Small &amp; Fat",AND(G442&lt;$R$6,H442&gt;=$V$6),"Big &amp; Thin"),"Small &amp; Thin")</f>
        <v>Big &amp; Fat</v>
      </c>
      <c r="J442" s="11" t="s">
        <v>221</v>
      </c>
      <c r="K442" s="11" t="s">
        <v>901</v>
      </c>
      <c r="L442" s="14">
        <v>1466</v>
      </c>
      <c r="M442" s="12">
        <v>42595</v>
      </c>
      <c r="N442" s="13">
        <f t="shared" ca="1" si="6"/>
        <v>5.6520547945205477</v>
      </c>
    </row>
    <row r="443" spans="1:14" x14ac:dyDescent="0.25">
      <c r="A443" s="11">
        <v>1441</v>
      </c>
      <c r="B443" s="11" t="s">
        <v>17</v>
      </c>
      <c r="C443" s="11" t="s">
        <v>990</v>
      </c>
      <c r="D443" s="11" t="s">
        <v>984</v>
      </c>
      <c r="E443" s="11" t="s">
        <v>955</v>
      </c>
      <c r="F443" s="11" t="s">
        <v>958</v>
      </c>
      <c r="G443" s="18">
        <v>7.7709999999999999</v>
      </c>
      <c r="H443" s="19">
        <v>21</v>
      </c>
      <c r="I443" s="11" t="str" cm="1">
        <f t="array" ref="I443">_xlfn.IFNA(_xlfn.IFS(AND(G443&gt;=$R$6,H443&gt;=$V$6),"Big &amp; Fat", AND(G443&gt;=$R$6,H443&lt;$V$6),"Small &amp; Fat",AND(G443&lt;$R$6,H443&gt;=$V$6),"Big &amp; Thin"),"Small &amp; Thin")</f>
        <v>Big &amp; Thin</v>
      </c>
      <c r="J443" s="11" t="s">
        <v>168</v>
      </c>
      <c r="K443" s="11" t="s">
        <v>902</v>
      </c>
      <c r="L443" s="14">
        <v>2595</v>
      </c>
      <c r="M443" s="12">
        <v>40774</v>
      </c>
      <c r="N443" s="13">
        <f t="shared" ca="1" si="6"/>
        <v>10.641095890410959</v>
      </c>
    </row>
    <row r="444" spans="1:14" x14ac:dyDescent="0.25">
      <c r="A444" s="11">
        <v>1442</v>
      </c>
      <c r="B444" s="11" t="s">
        <v>134</v>
      </c>
      <c r="C444" s="11" t="s">
        <v>1016</v>
      </c>
      <c r="D444" s="11" t="s">
        <v>979</v>
      </c>
      <c r="E444" s="11" t="s">
        <v>956</v>
      </c>
      <c r="F444" s="11" t="s">
        <v>957</v>
      </c>
      <c r="G444" s="18">
        <v>4.077</v>
      </c>
      <c r="H444" s="19">
        <v>19</v>
      </c>
      <c r="I444" s="11" t="str" cm="1">
        <f t="array" ref="I444">_xlfn.IFNA(_xlfn.IFS(AND(G444&gt;=$R$6,H444&gt;=$V$6),"Big &amp; Fat", AND(G444&gt;=$R$6,H444&lt;$V$6),"Small &amp; Fat",AND(G444&lt;$R$6,H444&gt;=$V$6),"Big &amp; Thin"),"Small &amp; Thin")</f>
        <v>Small &amp; Thin</v>
      </c>
      <c r="J444" s="11" t="s">
        <v>193</v>
      </c>
      <c r="K444" s="11" t="s">
        <v>903</v>
      </c>
      <c r="L444" s="14">
        <v>822</v>
      </c>
      <c r="M444" s="12">
        <v>41372</v>
      </c>
      <c r="N444" s="13">
        <f t="shared" ca="1" si="6"/>
        <v>9.0027397260273965</v>
      </c>
    </row>
    <row r="445" spans="1:14" x14ac:dyDescent="0.25">
      <c r="A445" s="11">
        <v>1443</v>
      </c>
      <c r="B445" s="11" t="s">
        <v>62</v>
      </c>
      <c r="C445" s="11" t="s">
        <v>992</v>
      </c>
      <c r="D445" s="11" t="s">
        <v>982</v>
      </c>
      <c r="E445" s="11" t="s">
        <v>955</v>
      </c>
      <c r="F445" s="11" t="s">
        <v>957</v>
      </c>
      <c r="G445" s="18">
        <v>11.654</v>
      </c>
      <c r="H445" s="19">
        <v>17</v>
      </c>
      <c r="I445" s="11" t="str" cm="1">
        <f t="array" ref="I445">_xlfn.IFNA(_xlfn.IFS(AND(G445&gt;=$R$6,H445&gt;=$V$6),"Big &amp; Fat", AND(G445&gt;=$R$6,H445&lt;$V$6),"Small &amp; Fat",AND(G445&lt;$R$6,H445&gt;=$V$6),"Big &amp; Thin"),"Small &amp; Thin")</f>
        <v>Small &amp; Fat</v>
      </c>
      <c r="J445" s="11" t="s">
        <v>223</v>
      </c>
      <c r="K445" s="11" t="s">
        <v>853</v>
      </c>
      <c r="L445" s="14">
        <v>2540</v>
      </c>
      <c r="M445" s="12">
        <v>42764</v>
      </c>
      <c r="N445" s="13">
        <f t="shared" ca="1" si="6"/>
        <v>5.1890410958904107</v>
      </c>
    </row>
    <row r="446" spans="1:14" x14ac:dyDescent="0.25">
      <c r="A446" s="11">
        <v>1444</v>
      </c>
      <c r="B446" s="11" t="s">
        <v>44</v>
      </c>
      <c r="C446" s="11" t="s">
        <v>1011</v>
      </c>
      <c r="D446" s="11" t="s">
        <v>966</v>
      </c>
      <c r="E446" s="11" t="s">
        <v>956</v>
      </c>
      <c r="F446" s="11" t="s">
        <v>957</v>
      </c>
      <c r="G446" s="18">
        <v>9.5220000000000002</v>
      </c>
      <c r="H446" s="19">
        <v>28</v>
      </c>
      <c r="I446" s="11" t="str" cm="1">
        <f t="array" ref="I446">_xlfn.IFNA(_xlfn.IFS(AND(G446&gt;=$R$6,H446&gt;=$V$6),"Big &amp; Fat", AND(G446&gt;=$R$6,H446&lt;$V$6),"Small &amp; Fat",AND(G446&lt;$R$6,H446&gt;=$V$6),"Big &amp; Thin"),"Small &amp; Thin")</f>
        <v>Big &amp; Thin</v>
      </c>
      <c r="J446" s="11" t="s">
        <v>230</v>
      </c>
      <c r="K446" s="11" t="s">
        <v>456</v>
      </c>
      <c r="L446" s="14">
        <v>3842</v>
      </c>
      <c r="M446" s="12">
        <v>44157</v>
      </c>
      <c r="N446" s="13">
        <f t="shared" ca="1" si="6"/>
        <v>1.3726027397260274</v>
      </c>
    </row>
    <row r="447" spans="1:14" x14ac:dyDescent="0.25">
      <c r="A447" s="11">
        <v>1445</v>
      </c>
      <c r="B447" s="11" t="s">
        <v>55</v>
      </c>
      <c r="C447" s="11" t="s">
        <v>1000</v>
      </c>
      <c r="D447" s="11" t="s">
        <v>966</v>
      </c>
      <c r="E447" s="11" t="s">
        <v>955</v>
      </c>
      <c r="F447" s="11" t="s">
        <v>958</v>
      </c>
      <c r="G447" s="18">
        <v>3.2989999999999999</v>
      </c>
      <c r="H447" s="19">
        <v>27</v>
      </c>
      <c r="I447" s="11" t="str" cm="1">
        <f t="array" ref="I447">_xlfn.IFNA(_xlfn.IFS(AND(G447&gt;=$R$6,H447&gt;=$V$6),"Big &amp; Fat", AND(G447&gt;=$R$6,H447&lt;$V$6),"Small &amp; Fat",AND(G447&lt;$R$6,H447&gt;=$V$6),"Big &amp; Thin"),"Small &amp; Thin")</f>
        <v>Big &amp; Thin</v>
      </c>
      <c r="J447" s="11" t="s">
        <v>200</v>
      </c>
      <c r="K447" s="11" t="s">
        <v>904</v>
      </c>
      <c r="L447" s="14">
        <v>1331</v>
      </c>
      <c r="M447" s="12">
        <v>42359</v>
      </c>
      <c r="N447" s="13">
        <f t="shared" ca="1" si="6"/>
        <v>6.2986301369863016</v>
      </c>
    </row>
    <row r="448" spans="1:14" x14ac:dyDescent="0.25">
      <c r="A448" s="11">
        <v>1446</v>
      </c>
      <c r="B448" s="11" t="s">
        <v>12</v>
      </c>
      <c r="C448" s="11" t="s">
        <v>1000</v>
      </c>
      <c r="D448" s="11" t="s">
        <v>964</v>
      </c>
      <c r="E448" s="11" t="s">
        <v>955</v>
      </c>
      <c r="F448" s="11" t="s">
        <v>957</v>
      </c>
      <c r="G448" s="18">
        <v>8.4570000000000007</v>
      </c>
      <c r="H448" s="19">
        <v>17</v>
      </c>
      <c r="I448" s="11" t="str" cm="1">
        <f t="array" ref="I448">_xlfn.IFNA(_xlfn.IFS(AND(G448&gt;=$R$6,H448&gt;=$V$6),"Big &amp; Fat", AND(G448&gt;=$R$6,H448&lt;$V$6),"Small &amp; Fat",AND(G448&lt;$R$6,H448&gt;=$V$6),"Big &amp; Thin"),"Small &amp; Thin")</f>
        <v>Small &amp; Thin</v>
      </c>
      <c r="J448" s="11" t="s">
        <v>214</v>
      </c>
      <c r="K448" s="11" t="s">
        <v>905</v>
      </c>
      <c r="L448" s="14">
        <v>1131</v>
      </c>
      <c r="M448" s="12">
        <v>41682</v>
      </c>
      <c r="N448" s="13">
        <f t="shared" ca="1" si="6"/>
        <v>8.1534246575342468</v>
      </c>
    </row>
    <row r="449" spans="1:14" x14ac:dyDescent="0.25">
      <c r="A449" s="11">
        <v>1447</v>
      </c>
      <c r="B449" s="11" t="s">
        <v>65</v>
      </c>
      <c r="C449" s="11" t="s">
        <v>1009</v>
      </c>
      <c r="D449" s="11" t="s">
        <v>974</v>
      </c>
      <c r="E449" s="11" t="s">
        <v>955</v>
      </c>
      <c r="F449" s="11" t="s">
        <v>958</v>
      </c>
      <c r="G449" s="18">
        <v>4.1950000000000003</v>
      </c>
      <c r="H449" s="19">
        <v>16</v>
      </c>
      <c r="I449" s="11" t="str" cm="1">
        <f t="array" ref="I449">_xlfn.IFNA(_xlfn.IFS(AND(G449&gt;=$R$6,H449&gt;=$V$6),"Big &amp; Fat", AND(G449&gt;=$R$6,H449&lt;$V$6),"Small &amp; Fat",AND(G449&lt;$R$6,H449&gt;=$V$6),"Big &amp; Thin"),"Small &amp; Thin")</f>
        <v>Small &amp; Thin</v>
      </c>
      <c r="J449" s="11" t="s">
        <v>173</v>
      </c>
      <c r="K449" s="11" t="s">
        <v>457</v>
      </c>
      <c r="L449" s="14">
        <v>1631</v>
      </c>
      <c r="M449" s="12">
        <v>44069</v>
      </c>
      <c r="N449" s="13">
        <f t="shared" ca="1" si="6"/>
        <v>1.6136986301369862</v>
      </c>
    </row>
    <row r="450" spans="1:14" x14ac:dyDescent="0.25">
      <c r="A450" s="11">
        <v>1448</v>
      </c>
      <c r="B450" s="11" t="s">
        <v>82</v>
      </c>
      <c r="C450" s="11" t="s">
        <v>992</v>
      </c>
      <c r="D450" s="11" t="s">
        <v>979</v>
      </c>
      <c r="E450" s="11" t="s">
        <v>955</v>
      </c>
      <c r="F450" s="11" t="s">
        <v>958</v>
      </c>
      <c r="G450" s="18">
        <v>5.5170000000000003</v>
      </c>
      <c r="H450" s="19">
        <v>26</v>
      </c>
      <c r="I450" s="11" t="str" cm="1">
        <f t="array" ref="I450">_xlfn.IFNA(_xlfn.IFS(AND(G450&gt;=$R$6,H450&gt;=$V$6),"Big &amp; Fat", AND(G450&gt;=$R$6,H450&lt;$V$6),"Small &amp; Fat",AND(G450&lt;$R$6,H450&gt;=$V$6),"Big &amp; Thin"),"Small &amp; Thin")</f>
        <v>Big &amp; Thin</v>
      </c>
      <c r="J450" s="11" t="s">
        <v>207</v>
      </c>
      <c r="K450" s="11" t="s">
        <v>906</v>
      </c>
      <c r="L450" s="14">
        <v>2998</v>
      </c>
      <c r="M450" s="12">
        <v>44327</v>
      </c>
      <c r="N450" s="13">
        <f t="shared" ca="1" si="6"/>
        <v>0.9068493150684932</v>
      </c>
    </row>
    <row r="451" spans="1:14" x14ac:dyDescent="0.25">
      <c r="A451" s="11">
        <v>1449</v>
      </c>
      <c r="B451" s="11" t="s">
        <v>103</v>
      </c>
      <c r="C451" s="11" t="s">
        <v>969</v>
      </c>
      <c r="D451" s="11" t="s">
        <v>979</v>
      </c>
      <c r="E451" s="11" t="s">
        <v>955</v>
      </c>
      <c r="F451" s="11" t="s">
        <v>958</v>
      </c>
      <c r="G451" s="18">
        <v>10.362</v>
      </c>
      <c r="H451" s="19">
        <v>30</v>
      </c>
      <c r="I451" s="11" t="str" cm="1">
        <f t="array" ref="I451">_xlfn.IFNA(_xlfn.IFS(AND(G451&gt;=$R$6,H451&gt;=$V$6),"Big &amp; Fat", AND(G451&gt;=$R$6,H451&lt;$V$6),"Small &amp; Fat",AND(G451&lt;$R$6,H451&gt;=$V$6),"Big &amp; Thin"),"Small &amp; Thin")</f>
        <v>Big &amp; Fat</v>
      </c>
      <c r="J451" s="11" t="s">
        <v>234</v>
      </c>
      <c r="K451" s="11" t="s">
        <v>907</v>
      </c>
      <c r="L451" s="14">
        <v>2997</v>
      </c>
      <c r="M451" s="12">
        <v>41256</v>
      </c>
      <c r="N451" s="13">
        <f t="shared" ref="N451:N501" ca="1" si="7">_xlfn.DAYS(TODAY(),M451)/365</f>
        <v>9.3205479452054796</v>
      </c>
    </row>
    <row r="452" spans="1:14" x14ac:dyDescent="0.25">
      <c r="A452" s="11">
        <v>1450</v>
      </c>
      <c r="B452" s="11" t="s">
        <v>90</v>
      </c>
      <c r="C452" s="11" t="s">
        <v>983</v>
      </c>
      <c r="D452" s="11" t="s">
        <v>966</v>
      </c>
      <c r="E452" s="11" t="s">
        <v>955</v>
      </c>
      <c r="F452" s="11" t="s">
        <v>957</v>
      </c>
      <c r="G452" s="18">
        <v>6.8259999999999996</v>
      </c>
      <c r="H452" s="19">
        <v>26</v>
      </c>
      <c r="I452" s="11" t="str" cm="1">
        <f t="array" ref="I452">_xlfn.IFNA(_xlfn.IFS(AND(G452&gt;=$R$6,H452&gt;=$V$6),"Big &amp; Fat", AND(G452&gt;=$R$6,H452&lt;$V$6),"Small &amp; Fat",AND(G452&lt;$R$6,H452&gt;=$V$6),"Big &amp; Thin"),"Small &amp; Thin")</f>
        <v>Big &amp; Thin</v>
      </c>
      <c r="J452" s="11" t="s">
        <v>170</v>
      </c>
      <c r="K452" s="11" t="s">
        <v>908</v>
      </c>
      <c r="L452" s="14">
        <v>3763</v>
      </c>
      <c r="M452" s="12">
        <v>43939</v>
      </c>
      <c r="N452" s="13">
        <f t="shared" ca="1" si="7"/>
        <v>1.9698630136986301</v>
      </c>
    </row>
    <row r="453" spans="1:14" x14ac:dyDescent="0.25">
      <c r="A453" s="11">
        <v>1451</v>
      </c>
      <c r="B453" s="11" t="s">
        <v>53</v>
      </c>
      <c r="C453" s="11" t="s">
        <v>1013</v>
      </c>
      <c r="D453" s="11" t="s">
        <v>996</v>
      </c>
      <c r="E453" s="11" t="s">
        <v>956</v>
      </c>
      <c r="F453" s="11" t="s">
        <v>958</v>
      </c>
      <c r="G453" s="18">
        <v>8.1020000000000003</v>
      </c>
      <c r="H453" s="19">
        <v>28</v>
      </c>
      <c r="I453" s="11" t="str" cm="1">
        <f t="array" ref="I453">_xlfn.IFNA(_xlfn.IFS(AND(G453&gt;=$R$6,H453&gt;=$V$6),"Big &amp; Fat", AND(G453&gt;=$R$6,H453&lt;$V$6),"Small &amp; Fat",AND(G453&lt;$R$6,H453&gt;=$V$6),"Big &amp; Thin"),"Small &amp; Thin")</f>
        <v>Big &amp; Thin</v>
      </c>
      <c r="J453" s="11" t="s">
        <v>205</v>
      </c>
      <c r="K453" s="11" t="s">
        <v>458</v>
      </c>
      <c r="L453" s="14">
        <v>3559</v>
      </c>
      <c r="M453" s="12">
        <v>40884</v>
      </c>
      <c r="N453" s="13">
        <f t="shared" ca="1" si="7"/>
        <v>10.33972602739726</v>
      </c>
    </row>
    <row r="454" spans="1:14" x14ac:dyDescent="0.25">
      <c r="A454" s="11">
        <v>1452</v>
      </c>
      <c r="B454" s="11" t="s">
        <v>116</v>
      </c>
      <c r="C454" s="11" t="s">
        <v>975</v>
      </c>
      <c r="D454" s="11" t="s">
        <v>966</v>
      </c>
      <c r="E454" s="11" t="s">
        <v>955</v>
      </c>
      <c r="F454" s="11" t="s">
        <v>958</v>
      </c>
      <c r="G454" s="18">
        <v>10.872999999999999</v>
      </c>
      <c r="H454" s="19">
        <v>24</v>
      </c>
      <c r="I454" s="11" t="str" cm="1">
        <f t="array" ref="I454">_xlfn.IFNA(_xlfn.IFS(AND(G454&gt;=$R$6,H454&gt;=$V$6),"Big &amp; Fat", AND(G454&gt;=$R$6,H454&lt;$V$6),"Small &amp; Fat",AND(G454&lt;$R$6,H454&gt;=$V$6),"Big &amp; Thin"),"Small &amp; Thin")</f>
        <v>Big &amp; Fat</v>
      </c>
      <c r="J454" s="11" t="s">
        <v>177</v>
      </c>
      <c r="K454" s="11" t="s">
        <v>909</v>
      </c>
      <c r="L454" s="14">
        <v>1574</v>
      </c>
      <c r="M454" s="12">
        <v>41616</v>
      </c>
      <c r="N454" s="13">
        <f t="shared" ca="1" si="7"/>
        <v>8.3342465753424655</v>
      </c>
    </row>
    <row r="455" spans="1:14" x14ac:dyDescent="0.25">
      <c r="A455" s="11">
        <v>1453</v>
      </c>
      <c r="B455" s="11" t="s">
        <v>102</v>
      </c>
      <c r="C455" s="11" t="s">
        <v>988</v>
      </c>
      <c r="D455" s="11" t="s">
        <v>966</v>
      </c>
      <c r="E455" s="11" t="s">
        <v>956</v>
      </c>
      <c r="F455" s="11" t="s">
        <v>957</v>
      </c>
      <c r="G455" s="18">
        <v>4.1849999999999996</v>
      </c>
      <c r="H455" s="19">
        <v>25</v>
      </c>
      <c r="I455" s="11" t="str" cm="1">
        <f t="array" ref="I455">_xlfn.IFNA(_xlfn.IFS(AND(G455&gt;=$R$6,H455&gt;=$V$6),"Big &amp; Fat", AND(G455&gt;=$R$6,H455&lt;$V$6),"Small &amp; Fat",AND(G455&lt;$R$6,H455&gt;=$V$6),"Big &amp; Thin"),"Small &amp; Thin")</f>
        <v>Big &amp; Thin</v>
      </c>
      <c r="J455" s="11" t="s">
        <v>173</v>
      </c>
      <c r="K455" s="11" t="s">
        <v>910</v>
      </c>
      <c r="L455" s="14">
        <v>2520</v>
      </c>
      <c r="M455" s="12">
        <v>43327</v>
      </c>
      <c r="N455" s="13">
        <f t="shared" ca="1" si="7"/>
        <v>3.6465753424657534</v>
      </c>
    </row>
    <row r="456" spans="1:14" x14ac:dyDescent="0.25">
      <c r="A456" s="11">
        <v>1454</v>
      </c>
      <c r="B456" s="11" t="s">
        <v>41</v>
      </c>
      <c r="C456" s="11" t="s">
        <v>990</v>
      </c>
      <c r="D456" s="11" t="s">
        <v>991</v>
      </c>
      <c r="E456" s="11" t="s">
        <v>956</v>
      </c>
      <c r="F456" s="11" t="s">
        <v>957</v>
      </c>
      <c r="G456" s="18">
        <v>9.8770000000000007</v>
      </c>
      <c r="H456" s="19">
        <v>29</v>
      </c>
      <c r="I456" s="11" t="str" cm="1">
        <f t="array" ref="I456">_xlfn.IFNA(_xlfn.IFS(AND(G456&gt;=$R$6,H456&gt;=$V$6),"Big &amp; Fat", AND(G456&gt;=$R$6,H456&lt;$V$6),"Small &amp; Fat",AND(G456&lt;$R$6,H456&gt;=$V$6),"Big &amp; Thin"),"Small &amp; Thin")</f>
        <v>Big &amp; Thin</v>
      </c>
      <c r="J456" s="11" t="s">
        <v>203</v>
      </c>
      <c r="K456" s="11" t="s">
        <v>911</v>
      </c>
      <c r="L456" s="14">
        <v>562</v>
      </c>
      <c r="M456" s="12">
        <v>41677</v>
      </c>
      <c r="N456" s="13">
        <f t="shared" ca="1" si="7"/>
        <v>8.1671232876712327</v>
      </c>
    </row>
    <row r="457" spans="1:14" x14ac:dyDescent="0.25">
      <c r="A457" s="11">
        <v>1455</v>
      </c>
      <c r="B457" s="11" t="s">
        <v>14</v>
      </c>
      <c r="C457" s="11" t="s">
        <v>1008</v>
      </c>
      <c r="D457" s="11" t="s">
        <v>991</v>
      </c>
      <c r="E457" s="11" t="s">
        <v>956</v>
      </c>
      <c r="F457" s="11" t="s">
        <v>958</v>
      </c>
      <c r="G457" s="18">
        <v>7.7220000000000004</v>
      </c>
      <c r="H457" s="19">
        <v>27</v>
      </c>
      <c r="I457" s="11" t="str" cm="1">
        <f t="array" ref="I457">_xlfn.IFNA(_xlfn.IFS(AND(G457&gt;=$R$6,H457&gt;=$V$6),"Big &amp; Fat", AND(G457&gt;=$R$6,H457&lt;$V$6),"Small &amp; Fat",AND(G457&lt;$R$6,H457&gt;=$V$6),"Big &amp; Thin"),"Small &amp; Thin")</f>
        <v>Big &amp; Thin</v>
      </c>
      <c r="J457" s="11" t="s">
        <v>200</v>
      </c>
      <c r="K457" s="11" t="s">
        <v>912</v>
      </c>
      <c r="L457" s="14">
        <v>3006</v>
      </c>
      <c r="M457" s="12">
        <v>40720</v>
      </c>
      <c r="N457" s="13">
        <f t="shared" ca="1" si="7"/>
        <v>10.789041095890411</v>
      </c>
    </row>
    <row r="458" spans="1:14" x14ac:dyDescent="0.25">
      <c r="A458" s="11">
        <v>1456</v>
      </c>
      <c r="B458" s="11" t="s">
        <v>13</v>
      </c>
      <c r="C458" s="11" t="s">
        <v>973</v>
      </c>
      <c r="D458" s="11" t="s">
        <v>1006</v>
      </c>
      <c r="E458" s="11" t="s">
        <v>956</v>
      </c>
      <c r="F458" s="11" t="s">
        <v>958</v>
      </c>
      <c r="G458" s="18">
        <v>5.2130000000000001</v>
      </c>
      <c r="H458" s="19">
        <v>15</v>
      </c>
      <c r="I458" s="11" t="str" cm="1">
        <f t="array" ref="I458">_xlfn.IFNA(_xlfn.IFS(AND(G458&gt;=$R$6,H458&gt;=$V$6),"Big &amp; Fat", AND(G458&gt;=$R$6,H458&lt;$V$6),"Small &amp; Fat",AND(G458&lt;$R$6,H458&gt;=$V$6),"Big &amp; Thin"),"Small &amp; Thin")</f>
        <v>Small &amp; Thin</v>
      </c>
      <c r="J458" s="11" t="s">
        <v>232</v>
      </c>
      <c r="K458" s="11" t="s">
        <v>913</v>
      </c>
      <c r="L458" s="14">
        <v>2001</v>
      </c>
      <c r="M458" s="12">
        <v>41093</v>
      </c>
      <c r="N458" s="13">
        <f t="shared" ca="1" si="7"/>
        <v>9.7671232876712324</v>
      </c>
    </row>
    <row r="459" spans="1:14" x14ac:dyDescent="0.25">
      <c r="A459" s="11">
        <v>1457</v>
      </c>
      <c r="B459" s="11" t="s">
        <v>52</v>
      </c>
      <c r="C459" s="11" t="s">
        <v>1002</v>
      </c>
      <c r="D459" s="11" t="s">
        <v>966</v>
      </c>
      <c r="E459" s="11" t="s">
        <v>956</v>
      </c>
      <c r="F459" s="11" t="s">
        <v>957</v>
      </c>
      <c r="G459" s="18">
        <v>8.6750000000000007</v>
      </c>
      <c r="H459" s="19">
        <v>22</v>
      </c>
      <c r="I459" s="11" t="str" cm="1">
        <f t="array" ref="I459">_xlfn.IFNA(_xlfn.IFS(AND(G459&gt;=$R$6,H459&gt;=$V$6),"Big &amp; Fat", AND(G459&gt;=$R$6,H459&lt;$V$6),"Small &amp; Fat",AND(G459&lt;$R$6,H459&gt;=$V$6),"Big &amp; Thin"),"Small &amp; Thin")</f>
        <v>Big &amp; Thin</v>
      </c>
      <c r="J459" s="11" t="s">
        <v>193</v>
      </c>
      <c r="K459" s="11" t="s">
        <v>914</v>
      </c>
      <c r="L459" s="14">
        <v>2846</v>
      </c>
      <c r="M459" s="12">
        <v>41859</v>
      </c>
      <c r="N459" s="13">
        <f t="shared" ca="1" si="7"/>
        <v>7.6684931506849319</v>
      </c>
    </row>
    <row r="460" spans="1:14" x14ac:dyDescent="0.25">
      <c r="A460" s="11">
        <v>1458</v>
      </c>
      <c r="B460" s="11" t="s">
        <v>145</v>
      </c>
      <c r="C460" s="11" t="s">
        <v>987</v>
      </c>
      <c r="D460" s="11" t="s">
        <v>966</v>
      </c>
      <c r="E460" s="11" t="s">
        <v>956</v>
      </c>
      <c r="F460" s="11" t="s">
        <v>957</v>
      </c>
      <c r="G460" s="18">
        <v>4.1929999999999996</v>
      </c>
      <c r="H460" s="19">
        <v>30</v>
      </c>
      <c r="I460" s="11" t="str" cm="1">
        <f t="array" ref="I460">_xlfn.IFNA(_xlfn.IFS(AND(G460&gt;=$R$6,H460&gt;=$V$6),"Big &amp; Fat", AND(G460&gt;=$R$6,H460&lt;$V$6),"Small &amp; Fat",AND(G460&lt;$R$6,H460&gt;=$V$6),"Big &amp; Thin"),"Small &amp; Thin")</f>
        <v>Big &amp; Thin</v>
      </c>
      <c r="J460" s="11" t="s">
        <v>223</v>
      </c>
      <c r="K460" s="11" t="s">
        <v>915</v>
      </c>
      <c r="L460" s="14">
        <v>1409</v>
      </c>
      <c r="M460" s="12">
        <v>42618</v>
      </c>
      <c r="N460" s="13">
        <f t="shared" ca="1" si="7"/>
        <v>5.5890410958904111</v>
      </c>
    </row>
    <row r="461" spans="1:14" x14ac:dyDescent="0.25">
      <c r="A461" s="11">
        <v>1459</v>
      </c>
      <c r="B461" s="11" t="s">
        <v>133</v>
      </c>
      <c r="C461" s="11" t="s">
        <v>1000</v>
      </c>
      <c r="D461" s="11" t="s">
        <v>979</v>
      </c>
      <c r="E461" s="11" t="s">
        <v>956</v>
      </c>
      <c r="F461" s="11" t="s">
        <v>957</v>
      </c>
      <c r="G461" s="18">
        <v>10.98</v>
      </c>
      <c r="H461" s="19">
        <v>27</v>
      </c>
      <c r="I461" s="11" t="str" cm="1">
        <f t="array" ref="I461">_xlfn.IFNA(_xlfn.IFS(AND(G461&gt;=$R$6,H461&gt;=$V$6),"Big &amp; Fat", AND(G461&gt;=$R$6,H461&lt;$V$6),"Small &amp; Fat",AND(G461&lt;$R$6,H461&gt;=$V$6),"Big &amp; Thin"),"Small &amp; Thin")</f>
        <v>Big &amp; Fat</v>
      </c>
      <c r="J461" s="11" t="s">
        <v>173</v>
      </c>
      <c r="K461" s="11" t="s">
        <v>916</v>
      </c>
      <c r="L461" s="14">
        <v>2280</v>
      </c>
      <c r="M461" s="12">
        <v>40277</v>
      </c>
      <c r="N461" s="13">
        <f t="shared" ca="1" si="7"/>
        <v>12.002739726027396</v>
      </c>
    </row>
    <row r="462" spans="1:14" x14ac:dyDescent="0.25">
      <c r="A462" s="11">
        <v>1460</v>
      </c>
      <c r="B462" s="11" t="s">
        <v>133</v>
      </c>
      <c r="C462" s="11" t="s">
        <v>972</v>
      </c>
      <c r="D462" s="11" t="s">
        <v>1006</v>
      </c>
      <c r="E462" s="11" t="s">
        <v>956</v>
      </c>
      <c r="F462" s="11" t="s">
        <v>958</v>
      </c>
      <c r="G462" s="18">
        <v>9.1920000000000002</v>
      </c>
      <c r="H462" s="19">
        <v>22</v>
      </c>
      <c r="I462" s="11" t="str" cm="1">
        <f t="array" ref="I462">_xlfn.IFNA(_xlfn.IFS(AND(G462&gt;=$R$6,H462&gt;=$V$6),"Big &amp; Fat", AND(G462&gt;=$R$6,H462&lt;$V$6),"Small &amp; Fat",AND(G462&lt;$R$6,H462&gt;=$V$6),"Big &amp; Thin"),"Small &amp; Thin")</f>
        <v>Big &amp; Thin</v>
      </c>
      <c r="J462" s="11" t="s">
        <v>205</v>
      </c>
      <c r="K462" s="11" t="s">
        <v>917</v>
      </c>
      <c r="L462" s="14">
        <v>3147</v>
      </c>
      <c r="M462" s="12">
        <v>41708</v>
      </c>
      <c r="N462" s="13">
        <f t="shared" ca="1" si="7"/>
        <v>8.0821917808219172</v>
      </c>
    </row>
    <row r="463" spans="1:14" x14ac:dyDescent="0.25">
      <c r="A463" s="11">
        <v>1461</v>
      </c>
      <c r="B463" s="11" t="s">
        <v>58</v>
      </c>
      <c r="C463" s="11" t="s">
        <v>997</v>
      </c>
      <c r="D463" s="11" t="s">
        <v>986</v>
      </c>
      <c r="E463" s="11" t="s">
        <v>955</v>
      </c>
      <c r="F463" s="11" t="s">
        <v>957</v>
      </c>
      <c r="G463" s="18">
        <v>10.968999999999999</v>
      </c>
      <c r="H463" s="19">
        <v>23</v>
      </c>
      <c r="I463" s="11" t="str" cm="1">
        <f t="array" ref="I463">_xlfn.IFNA(_xlfn.IFS(AND(G463&gt;=$R$6,H463&gt;=$V$6),"Big &amp; Fat", AND(G463&gt;=$R$6,H463&lt;$V$6),"Small &amp; Fat",AND(G463&lt;$R$6,H463&gt;=$V$6),"Big &amp; Thin"),"Small &amp; Thin")</f>
        <v>Big &amp; Fat</v>
      </c>
      <c r="J463" s="11" t="s">
        <v>186</v>
      </c>
      <c r="K463" s="11" t="s">
        <v>918</v>
      </c>
      <c r="L463" s="14">
        <v>2346</v>
      </c>
      <c r="M463" s="12">
        <v>41293</v>
      </c>
      <c r="N463" s="13">
        <f t="shared" ca="1" si="7"/>
        <v>9.2191780821917817</v>
      </c>
    </row>
    <row r="464" spans="1:14" x14ac:dyDescent="0.25">
      <c r="A464" s="11">
        <v>1462</v>
      </c>
      <c r="B464" s="11" t="s">
        <v>72</v>
      </c>
      <c r="C464" s="11" t="s">
        <v>993</v>
      </c>
      <c r="D464" s="11" t="s">
        <v>991</v>
      </c>
      <c r="E464" s="11" t="s">
        <v>955</v>
      </c>
      <c r="F464" s="11" t="s">
        <v>957</v>
      </c>
      <c r="G464" s="18">
        <v>10.734999999999999</v>
      </c>
      <c r="H464" s="19">
        <v>27</v>
      </c>
      <c r="I464" s="11" t="str" cm="1">
        <f t="array" ref="I464">_xlfn.IFNA(_xlfn.IFS(AND(G464&gt;=$R$6,H464&gt;=$V$6),"Big &amp; Fat", AND(G464&gt;=$R$6,H464&lt;$V$6),"Small &amp; Fat",AND(G464&lt;$R$6,H464&gt;=$V$6),"Big &amp; Thin"),"Small &amp; Thin")</f>
        <v>Big &amp; Fat</v>
      </c>
      <c r="J464" s="11" t="s">
        <v>205</v>
      </c>
      <c r="K464" s="11" t="s">
        <v>919</v>
      </c>
      <c r="L464" s="14">
        <v>2711</v>
      </c>
      <c r="M464" s="12">
        <v>41072</v>
      </c>
      <c r="N464" s="13">
        <f t="shared" ca="1" si="7"/>
        <v>9.8246575342465761</v>
      </c>
    </row>
    <row r="465" spans="1:14" x14ac:dyDescent="0.25">
      <c r="A465" s="11">
        <v>1463</v>
      </c>
      <c r="B465" s="11" t="s">
        <v>40</v>
      </c>
      <c r="C465" s="11" t="s">
        <v>1002</v>
      </c>
      <c r="D465" s="11" t="s">
        <v>1015</v>
      </c>
      <c r="E465" s="11" t="s">
        <v>956</v>
      </c>
      <c r="F465" s="11" t="s">
        <v>958</v>
      </c>
      <c r="G465" s="18">
        <v>9.3379999999999992</v>
      </c>
      <c r="H465" s="19">
        <v>22</v>
      </c>
      <c r="I465" s="11" t="str" cm="1">
        <f t="array" ref="I465">_xlfn.IFNA(_xlfn.IFS(AND(G465&gt;=$R$6,H465&gt;=$V$6),"Big &amp; Fat", AND(G465&gt;=$R$6,H465&lt;$V$6),"Small &amp; Fat",AND(G465&lt;$R$6,H465&gt;=$V$6),"Big &amp; Thin"),"Small &amp; Thin")</f>
        <v>Big &amp; Thin</v>
      </c>
      <c r="J465" s="11" t="s">
        <v>205</v>
      </c>
      <c r="K465" s="11" t="s">
        <v>920</v>
      </c>
      <c r="L465" s="14">
        <v>3107</v>
      </c>
      <c r="M465" s="12">
        <v>41081</v>
      </c>
      <c r="N465" s="13">
        <f t="shared" ca="1" si="7"/>
        <v>9.8000000000000007</v>
      </c>
    </row>
    <row r="466" spans="1:14" x14ac:dyDescent="0.25">
      <c r="A466" s="11">
        <v>1464</v>
      </c>
      <c r="B466" s="11" t="s">
        <v>127</v>
      </c>
      <c r="C466" s="11" t="s">
        <v>973</v>
      </c>
      <c r="D466" s="11" t="s">
        <v>962</v>
      </c>
      <c r="E466" s="11" t="s">
        <v>956</v>
      </c>
      <c r="F466" s="11" t="s">
        <v>958</v>
      </c>
      <c r="G466" s="18">
        <v>10.468</v>
      </c>
      <c r="H466" s="19">
        <v>22</v>
      </c>
      <c r="I466" s="11" t="str" cm="1">
        <f t="array" ref="I466">_xlfn.IFNA(_xlfn.IFS(AND(G466&gt;=$R$6,H466&gt;=$V$6),"Big &amp; Fat", AND(G466&gt;=$R$6,H466&lt;$V$6),"Small &amp; Fat",AND(G466&lt;$R$6,H466&gt;=$V$6),"Big &amp; Thin"),"Small &amp; Thin")</f>
        <v>Big &amp; Fat</v>
      </c>
      <c r="J466" s="11" t="s">
        <v>168</v>
      </c>
      <c r="K466" s="11" t="s">
        <v>921</v>
      </c>
      <c r="L466" s="14">
        <v>3572</v>
      </c>
      <c r="M466" s="12">
        <v>43857</v>
      </c>
      <c r="N466" s="13">
        <f t="shared" ca="1" si="7"/>
        <v>2.1945205479452055</v>
      </c>
    </row>
    <row r="467" spans="1:14" x14ac:dyDescent="0.25">
      <c r="A467" s="11">
        <v>1465</v>
      </c>
      <c r="B467" s="11" t="s">
        <v>145</v>
      </c>
      <c r="C467" s="11" t="s">
        <v>1019</v>
      </c>
      <c r="D467" s="11" t="s">
        <v>998</v>
      </c>
      <c r="E467" s="11" t="s">
        <v>955</v>
      </c>
      <c r="F467" s="11" t="s">
        <v>957</v>
      </c>
      <c r="G467" s="18">
        <v>2.121</v>
      </c>
      <c r="H467" s="19">
        <v>24</v>
      </c>
      <c r="I467" s="11" t="str" cm="1">
        <f t="array" ref="I467">_xlfn.IFNA(_xlfn.IFS(AND(G467&gt;=$R$6,H467&gt;=$V$6),"Big &amp; Fat", AND(G467&gt;=$R$6,H467&lt;$V$6),"Small &amp; Fat",AND(G467&lt;$R$6,H467&gt;=$V$6),"Big &amp; Thin"),"Small &amp; Thin")</f>
        <v>Big &amp; Thin</v>
      </c>
      <c r="J467" s="11" t="s">
        <v>200</v>
      </c>
      <c r="K467" s="11" t="s">
        <v>922</v>
      </c>
      <c r="L467" s="14">
        <v>1501</v>
      </c>
      <c r="M467" s="12">
        <v>41249</v>
      </c>
      <c r="N467" s="13">
        <f t="shared" ca="1" si="7"/>
        <v>9.3397260273972602</v>
      </c>
    </row>
    <row r="468" spans="1:14" x14ac:dyDescent="0.25">
      <c r="A468" s="11">
        <v>1466</v>
      </c>
      <c r="B468" s="11" t="s">
        <v>72</v>
      </c>
      <c r="C468" s="11" t="s">
        <v>975</v>
      </c>
      <c r="D468" s="11" t="s">
        <v>982</v>
      </c>
      <c r="E468" s="11" t="s">
        <v>955</v>
      </c>
      <c r="F468" s="11" t="s">
        <v>957</v>
      </c>
      <c r="G468" s="18">
        <v>7.867</v>
      </c>
      <c r="H468" s="19">
        <v>23</v>
      </c>
      <c r="I468" s="11" t="str" cm="1">
        <f t="array" ref="I468">_xlfn.IFNA(_xlfn.IFS(AND(G468&gt;=$R$6,H468&gt;=$V$6),"Big &amp; Fat", AND(G468&gt;=$R$6,H468&lt;$V$6),"Small &amp; Fat",AND(G468&lt;$R$6,H468&gt;=$V$6),"Big &amp; Thin"),"Small &amp; Thin")</f>
        <v>Big &amp; Thin</v>
      </c>
      <c r="J468" s="11" t="s">
        <v>193</v>
      </c>
      <c r="K468" s="11" t="s">
        <v>923</v>
      </c>
      <c r="L468" s="14">
        <v>2520</v>
      </c>
      <c r="M468" s="12">
        <v>41967</v>
      </c>
      <c r="N468" s="13">
        <f t="shared" ca="1" si="7"/>
        <v>7.3726027397260276</v>
      </c>
    </row>
    <row r="469" spans="1:14" x14ac:dyDescent="0.25">
      <c r="A469" s="11">
        <v>1467</v>
      </c>
      <c r="B469" s="11" t="s">
        <v>102</v>
      </c>
      <c r="C469" s="11" t="s">
        <v>973</v>
      </c>
      <c r="D469" s="11" t="s">
        <v>966</v>
      </c>
      <c r="E469" s="11" t="s">
        <v>956</v>
      </c>
      <c r="F469" s="11" t="s">
        <v>957</v>
      </c>
      <c r="G469" s="18">
        <v>11.679</v>
      </c>
      <c r="H469" s="19">
        <v>20</v>
      </c>
      <c r="I469" s="11" t="str" cm="1">
        <f t="array" ref="I469">_xlfn.IFNA(_xlfn.IFS(AND(G469&gt;=$R$6,H469&gt;=$V$6),"Big &amp; Fat", AND(G469&gt;=$R$6,H469&lt;$V$6),"Small &amp; Fat",AND(G469&lt;$R$6,H469&gt;=$V$6),"Big &amp; Thin"),"Small &amp; Thin")</f>
        <v>Big &amp; Fat</v>
      </c>
      <c r="J469" s="11" t="s">
        <v>193</v>
      </c>
      <c r="K469" s="11" t="s">
        <v>924</v>
      </c>
      <c r="L469" s="14">
        <v>2501</v>
      </c>
      <c r="M469" s="12">
        <v>41770</v>
      </c>
      <c r="N469" s="13">
        <f t="shared" ca="1" si="7"/>
        <v>7.912328767123288</v>
      </c>
    </row>
    <row r="470" spans="1:14" x14ac:dyDescent="0.25">
      <c r="A470" s="11">
        <v>1468</v>
      </c>
      <c r="B470" s="11" t="s">
        <v>74</v>
      </c>
      <c r="C470" s="11" t="s">
        <v>973</v>
      </c>
      <c r="D470" s="11" t="s">
        <v>974</v>
      </c>
      <c r="E470" s="11" t="s">
        <v>956</v>
      </c>
      <c r="F470" s="11" t="s">
        <v>958</v>
      </c>
      <c r="G470" s="18">
        <v>11.4</v>
      </c>
      <c r="H470" s="19">
        <v>18</v>
      </c>
      <c r="I470" s="11" t="str" cm="1">
        <f t="array" ref="I470">_xlfn.IFNA(_xlfn.IFS(AND(G470&gt;=$R$6,H470&gt;=$V$6),"Big &amp; Fat", AND(G470&gt;=$R$6,H470&lt;$V$6),"Small &amp; Fat",AND(G470&lt;$R$6,H470&gt;=$V$6),"Big &amp; Thin"),"Small &amp; Thin")</f>
        <v>Small &amp; Fat</v>
      </c>
      <c r="J470" s="11" t="s">
        <v>193</v>
      </c>
      <c r="K470" s="11" t="s">
        <v>854</v>
      </c>
      <c r="L470" s="14">
        <v>3640</v>
      </c>
      <c r="M470" s="12">
        <v>41868</v>
      </c>
      <c r="N470" s="13">
        <f t="shared" ca="1" si="7"/>
        <v>7.6438356164383565</v>
      </c>
    </row>
    <row r="471" spans="1:14" x14ac:dyDescent="0.25">
      <c r="A471" s="11">
        <v>1469</v>
      </c>
      <c r="B471" s="11" t="s">
        <v>146</v>
      </c>
      <c r="C471" s="11" t="s">
        <v>983</v>
      </c>
      <c r="D471" s="11" t="s">
        <v>998</v>
      </c>
      <c r="E471" s="11" t="s">
        <v>955</v>
      </c>
      <c r="F471" s="11" t="s">
        <v>957</v>
      </c>
      <c r="G471" s="18">
        <v>4.88</v>
      </c>
      <c r="H471" s="19">
        <v>18</v>
      </c>
      <c r="I471" s="11" t="str" cm="1">
        <f t="array" ref="I471">_xlfn.IFNA(_xlfn.IFS(AND(G471&gt;=$R$6,H471&gt;=$V$6),"Big &amp; Fat", AND(G471&gt;=$R$6,H471&lt;$V$6),"Small &amp; Fat",AND(G471&lt;$R$6,H471&gt;=$V$6),"Big &amp; Thin"),"Small &amp; Thin")</f>
        <v>Small &amp; Thin</v>
      </c>
      <c r="J471" s="11" t="s">
        <v>207</v>
      </c>
      <c r="K471" s="11" t="s">
        <v>925</v>
      </c>
      <c r="L471" s="14">
        <v>3447</v>
      </c>
      <c r="M471" s="12">
        <v>43972</v>
      </c>
      <c r="N471" s="13">
        <f t="shared" ca="1" si="7"/>
        <v>1.8794520547945206</v>
      </c>
    </row>
    <row r="472" spans="1:14" x14ac:dyDescent="0.25">
      <c r="A472" s="11">
        <v>1470</v>
      </c>
      <c r="B472" s="11" t="s">
        <v>48</v>
      </c>
      <c r="C472" s="11" t="s">
        <v>976</v>
      </c>
      <c r="D472" s="11" t="s">
        <v>1020</v>
      </c>
      <c r="E472" s="11" t="s">
        <v>955</v>
      </c>
      <c r="F472" s="11" t="s">
        <v>957</v>
      </c>
      <c r="G472" s="18">
        <v>2.1150000000000002</v>
      </c>
      <c r="H472" s="19">
        <v>25</v>
      </c>
      <c r="I472" s="11" t="str" cm="1">
        <f t="array" ref="I472">_xlfn.IFNA(_xlfn.IFS(AND(G472&gt;=$R$6,H472&gt;=$V$6),"Big &amp; Fat", AND(G472&gt;=$R$6,H472&lt;$V$6),"Small &amp; Fat",AND(G472&lt;$R$6,H472&gt;=$V$6),"Big &amp; Thin"),"Small &amp; Thin")</f>
        <v>Big &amp; Thin</v>
      </c>
      <c r="J472" s="11" t="s">
        <v>170</v>
      </c>
      <c r="K472" s="11" t="s">
        <v>926</v>
      </c>
      <c r="L472" s="14">
        <v>152</v>
      </c>
      <c r="M472" s="12">
        <v>42290</v>
      </c>
      <c r="N472" s="13">
        <f t="shared" ca="1" si="7"/>
        <v>6.4876712328767123</v>
      </c>
    </row>
    <row r="473" spans="1:14" x14ac:dyDescent="0.25">
      <c r="A473" s="11">
        <v>1471</v>
      </c>
      <c r="B473" s="11" t="s">
        <v>156</v>
      </c>
      <c r="C473" s="11" t="s">
        <v>999</v>
      </c>
      <c r="D473" s="11" t="s">
        <v>966</v>
      </c>
      <c r="E473" s="11" t="s">
        <v>955</v>
      </c>
      <c r="F473" s="11" t="s">
        <v>957</v>
      </c>
      <c r="G473" s="18">
        <v>8.7989999999999995</v>
      </c>
      <c r="H473" s="19">
        <v>15</v>
      </c>
      <c r="I473" s="11" t="str" cm="1">
        <f t="array" ref="I473">_xlfn.IFNA(_xlfn.IFS(AND(G473&gt;=$R$6,H473&gt;=$V$6),"Big &amp; Fat", AND(G473&gt;=$R$6,H473&lt;$V$6),"Small &amp; Fat",AND(G473&lt;$R$6,H473&gt;=$V$6),"Big &amp; Thin"),"Small &amp; Thin")</f>
        <v>Small &amp; Thin</v>
      </c>
      <c r="J473" s="11" t="s">
        <v>234</v>
      </c>
      <c r="K473" s="11" t="s">
        <v>927</v>
      </c>
      <c r="L473" s="14">
        <v>2047</v>
      </c>
      <c r="M473" s="12">
        <v>44438</v>
      </c>
      <c r="N473" s="13">
        <f t="shared" ca="1" si="7"/>
        <v>0.60273972602739723</v>
      </c>
    </row>
    <row r="474" spans="1:14" x14ac:dyDescent="0.25">
      <c r="A474" s="11">
        <v>1472</v>
      </c>
      <c r="B474" s="11" t="s">
        <v>96</v>
      </c>
      <c r="C474" s="11" t="s">
        <v>978</v>
      </c>
      <c r="D474" s="11" t="s">
        <v>964</v>
      </c>
      <c r="E474" s="11" t="s">
        <v>955</v>
      </c>
      <c r="F474" s="11" t="s">
        <v>958</v>
      </c>
      <c r="G474" s="18">
        <v>10.361000000000001</v>
      </c>
      <c r="H474" s="19">
        <v>27</v>
      </c>
      <c r="I474" s="11" t="str" cm="1">
        <f t="array" ref="I474">_xlfn.IFNA(_xlfn.IFS(AND(G474&gt;=$R$6,H474&gt;=$V$6),"Big &amp; Fat", AND(G474&gt;=$R$6,H474&lt;$V$6),"Small &amp; Fat",AND(G474&lt;$R$6,H474&gt;=$V$6),"Big &amp; Thin"),"Small &amp; Thin")</f>
        <v>Big &amp; Fat</v>
      </c>
      <c r="J474" s="11" t="s">
        <v>232</v>
      </c>
      <c r="K474" s="11" t="s">
        <v>928</v>
      </c>
      <c r="L474" s="14">
        <v>1672</v>
      </c>
      <c r="M474" s="12">
        <v>41627</v>
      </c>
      <c r="N474" s="13">
        <f t="shared" ca="1" si="7"/>
        <v>8.3041095890410954</v>
      </c>
    </row>
    <row r="475" spans="1:14" x14ac:dyDescent="0.25">
      <c r="A475" s="11">
        <v>1473</v>
      </c>
      <c r="B475" s="11" t="s">
        <v>85</v>
      </c>
      <c r="C475" s="11" t="s">
        <v>1003</v>
      </c>
      <c r="D475" s="11" t="s">
        <v>1006</v>
      </c>
      <c r="E475" s="11" t="s">
        <v>955</v>
      </c>
      <c r="F475" s="11" t="s">
        <v>957</v>
      </c>
      <c r="G475" s="18">
        <v>2.2290000000000001</v>
      </c>
      <c r="H475" s="19">
        <v>25</v>
      </c>
      <c r="I475" s="11" t="str" cm="1">
        <f t="array" ref="I475">_xlfn.IFNA(_xlfn.IFS(AND(G475&gt;=$R$6,H475&gt;=$V$6),"Big &amp; Fat", AND(G475&gt;=$R$6,H475&lt;$V$6),"Small &amp; Fat",AND(G475&lt;$R$6,H475&gt;=$V$6),"Big &amp; Thin"),"Small &amp; Thin")</f>
        <v>Big &amp; Thin</v>
      </c>
      <c r="J475" s="11" t="s">
        <v>181</v>
      </c>
      <c r="K475" s="11" t="s">
        <v>855</v>
      </c>
      <c r="L475" s="14">
        <v>1891</v>
      </c>
      <c r="M475" s="12">
        <v>43030</v>
      </c>
      <c r="N475" s="13">
        <f t="shared" ca="1" si="7"/>
        <v>4.4602739726027396</v>
      </c>
    </row>
    <row r="476" spans="1:14" x14ac:dyDescent="0.25">
      <c r="A476" s="11">
        <v>1474</v>
      </c>
      <c r="B476" s="11" t="s">
        <v>105</v>
      </c>
      <c r="C476" s="11" t="s">
        <v>980</v>
      </c>
      <c r="D476" s="11" t="s">
        <v>966</v>
      </c>
      <c r="E476" s="11" t="s">
        <v>956</v>
      </c>
      <c r="F476" s="11" t="s">
        <v>957</v>
      </c>
      <c r="G476" s="18">
        <v>8.0359999999999996</v>
      </c>
      <c r="H476" s="19">
        <v>19</v>
      </c>
      <c r="I476" s="11" t="str" cm="1">
        <f t="array" ref="I476">_xlfn.IFNA(_xlfn.IFS(AND(G476&gt;=$R$6,H476&gt;=$V$6),"Big &amp; Fat", AND(G476&gt;=$R$6,H476&lt;$V$6),"Small &amp; Fat",AND(G476&lt;$R$6,H476&gt;=$V$6),"Big &amp; Thin"),"Small &amp; Thin")</f>
        <v>Small &amp; Thin</v>
      </c>
      <c r="J476" s="11" t="s">
        <v>173</v>
      </c>
      <c r="K476" s="11" t="s">
        <v>929</v>
      </c>
      <c r="L476" s="14">
        <v>2125</v>
      </c>
      <c r="M476" s="12">
        <v>42255</v>
      </c>
      <c r="N476" s="13">
        <f t="shared" ca="1" si="7"/>
        <v>6.5835616438356164</v>
      </c>
    </row>
    <row r="477" spans="1:14" x14ac:dyDescent="0.25">
      <c r="A477" s="11">
        <v>1475</v>
      </c>
      <c r="B477" s="11" t="s">
        <v>57</v>
      </c>
      <c r="C477" s="11" t="s">
        <v>970</v>
      </c>
      <c r="D477" s="11" t="s">
        <v>974</v>
      </c>
      <c r="E477" s="11" t="s">
        <v>956</v>
      </c>
      <c r="F477" s="11" t="s">
        <v>957</v>
      </c>
      <c r="G477" s="18">
        <v>8.73</v>
      </c>
      <c r="H477" s="19">
        <v>23</v>
      </c>
      <c r="I477" s="11" t="str" cm="1">
        <f t="array" ref="I477">_xlfn.IFNA(_xlfn.IFS(AND(G477&gt;=$R$6,H477&gt;=$V$6),"Big &amp; Fat", AND(G477&gt;=$R$6,H477&lt;$V$6),"Small &amp; Fat",AND(G477&lt;$R$6,H477&gt;=$V$6),"Big &amp; Thin"),"Small &amp; Thin")</f>
        <v>Big &amp; Thin</v>
      </c>
      <c r="J477" s="11" t="s">
        <v>214</v>
      </c>
      <c r="K477" s="11" t="s">
        <v>930</v>
      </c>
      <c r="L477" s="14">
        <v>829</v>
      </c>
      <c r="M477" s="12">
        <v>41911</v>
      </c>
      <c r="N477" s="13">
        <f t="shared" ca="1" si="7"/>
        <v>7.5260273972602736</v>
      </c>
    </row>
    <row r="478" spans="1:14" x14ac:dyDescent="0.25">
      <c r="A478" s="11">
        <v>1476</v>
      </c>
      <c r="B478" s="11" t="s">
        <v>101</v>
      </c>
      <c r="C478" s="11" t="s">
        <v>970</v>
      </c>
      <c r="D478" s="11" t="s">
        <v>977</v>
      </c>
      <c r="E478" s="11" t="s">
        <v>956</v>
      </c>
      <c r="F478" s="11" t="s">
        <v>957</v>
      </c>
      <c r="G478" s="18">
        <v>3.1230000000000002</v>
      </c>
      <c r="H478" s="19">
        <v>26</v>
      </c>
      <c r="I478" s="11" t="str" cm="1">
        <f t="array" ref="I478">_xlfn.IFNA(_xlfn.IFS(AND(G478&gt;=$R$6,H478&gt;=$V$6),"Big &amp; Fat", AND(G478&gt;=$R$6,H478&lt;$V$6),"Small &amp; Fat",AND(G478&lt;$R$6,H478&gt;=$V$6),"Big &amp; Thin"),"Small &amp; Thin")</f>
        <v>Big &amp; Thin</v>
      </c>
      <c r="J478" s="11" t="s">
        <v>188</v>
      </c>
      <c r="K478" s="11" t="s">
        <v>931</v>
      </c>
      <c r="L478" s="14">
        <v>1957</v>
      </c>
      <c r="M478" s="12">
        <v>40445</v>
      </c>
      <c r="N478" s="13">
        <f t="shared" ca="1" si="7"/>
        <v>11.542465753424658</v>
      </c>
    </row>
    <row r="479" spans="1:14" x14ac:dyDescent="0.25">
      <c r="A479" s="11">
        <v>1477</v>
      </c>
      <c r="B479" s="11" t="s">
        <v>138</v>
      </c>
      <c r="C479" s="11" t="s">
        <v>983</v>
      </c>
      <c r="D479" s="11" t="s">
        <v>996</v>
      </c>
      <c r="E479" s="11" t="s">
        <v>955</v>
      </c>
      <c r="F479" s="11" t="s">
        <v>958</v>
      </c>
      <c r="G479" s="18">
        <v>9.9960000000000004</v>
      </c>
      <c r="H479" s="19">
        <v>28</v>
      </c>
      <c r="I479" s="11" t="str" cm="1">
        <f t="array" ref="I479">_xlfn.IFNA(_xlfn.IFS(AND(G479&gt;=$R$6,H479&gt;=$V$6),"Big &amp; Fat", AND(G479&gt;=$R$6,H479&lt;$V$6),"Small &amp; Fat",AND(G479&lt;$R$6,H479&gt;=$V$6),"Big &amp; Thin"),"Small &amp; Thin")</f>
        <v>Big &amp; Thin</v>
      </c>
      <c r="J479" s="11" t="s">
        <v>232</v>
      </c>
      <c r="K479" s="11" t="s">
        <v>932</v>
      </c>
      <c r="L479" s="14">
        <v>1220</v>
      </c>
      <c r="M479" s="12">
        <v>40290</v>
      </c>
      <c r="N479" s="13">
        <f t="shared" ca="1" si="7"/>
        <v>11.967123287671233</v>
      </c>
    </row>
    <row r="480" spans="1:14" x14ac:dyDescent="0.25">
      <c r="A480" s="11">
        <v>1478</v>
      </c>
      <c r="B480" s="11" t="s">
        <v>127</v>
      </c>
      <c r="C480" s="11" t="s">
        <v>999</v>
      </c>
      <c r="D480" s="11" t="s">
        <v>1006</v>
      </c>
      <c r="E480" s="11" t="s">
        <v>956</v>
      </c>
      <c r="F480" s="11" t="s">
        <v>957</v>
      </c>
      <c r="G480" s="18">
        <v>7.9820000000000002</v>
      </c>
      <c r="H480" s="19">
        <v>26</v>
      </c>
      <c r="I480" s="11" t="str" cm="1">
        <f t="array" ref="I480">_xlfn.IFNA(_xlfn.IFS(AND(G480&gt;=$R$6,H480&gt;=$V$6),"Big &amp; Fat", AND(G480&gt;=$R$6,H480&lt;$V$6),"Small &amp; Fat",AND(G480&lt;$R$6,H480&gt;=$V$6),"Big &amp; Thin"),"Small &amp; Thin")</f>
        <v>Big &amp; Thin</v>
      </c>
      <c r="J480" s="11" t="s">
        <v>179</v>
      </c>
      <c r="K480" s="11" t="s">
        <v>933</v>
      </c>
      <c r="L480" s="14">
        <v>2879</v>
      </c>
      <c r="M480" s="12">
        <v>44032</v>
      </c>
      <c r="N480" s="13">
        <f t="shared" ca="1" si="7"/>
        <v>1.715068493150685</v>
      </c>
    </row>
    <row r="481" spans="1:14" x14ac:dyDescent="0.25">
      <c r="A481" s="11">
        <v>1479</v>
      </c>
      <c r="B481" s="11" t="s">
        <v>39</v>
      </c>
      <c r="C481" s="11" t="s">
        <v>975</v>
      </c>
      <c r="D481" s="11" t="s">
        <v>966</v>
      </c>
      <c r="E481" s="11" t="s">
        <v>956</v>
      </c>
      <c r="F481" s="11" t="s">
        <v>958</v>
      </c>
      <c r="G481" s="18">
        <v>5.266</v>
      </c>
      <c r="H481" s="19">
        <v>25</v>
      </c>
      <c r="I481" s="11" t="str" cm="1">
        <f t="array" ref="I481">_xlfn.IFNA(_xlfn.IFS(AND(G481&gt;=$R$6,H481&gt;=$V$6),"Big &amp; Fat", AND(G481&gt;=$R$6,H481&lt;$V$6),"Small &amp; Fat",AND(G481&lt;$R$6,H481&gt;=$V$6),"Big &amp; Thin"),"Small &amp; Thin")</f>
        <v>Big &amp; Thin</v>
      </c>
      <c r="J481" s="11" t="s">
        <v>218</v>
      </c>
      <c r="K481" s="11" t="s">
        <v>464</v>
      </c>
      <c r="L481" s="14">
        <v>244</v>
      </c>
      <c r="M481" s="12">
        <v>43827</v>
      </c>
      <c r="N481" s="13">
        <f t="shared" ca="1" si="7"/>
        <v>2.2767123287671232</v>
      </c>
    </row>
    <row r="482" spans="1:14" x14ac:dyDescent="0.25">
      <c r="A482" s="11">
        <v>1480</v>
      </c>
      <c r="B482" s="11" t="s">
        <v>14</v>
      </c>
      <c r="C482" s="11" t="s">
        <v>983</v>
      </c>
      <c r="D482" s="11" t="s">
        <v>966</v>
      </c>
      <c r="E482" s="11" t="s">
        <v>956</v>
      </c>
      <c r="F482" s="11" t="s">
        <v>958</v>
      </c>
      <c r="G482" s="18">
        <v>11.614000000000001</v>
      </c>
      <c r="H482" s="19">
        <v>22</v>
      </c>
      <c r="I482" s="11" t="str" cm="1">
        <f t="array" ref="I482">_xlfn.IFNA(_xlfn.IFS(AND(G482&gt;=$R$6,H482&gt;=$V$6),"Big &amp; Fat", AND(G482&gt;=$R$6,H482&lt;$V$6),"Small &amp; Fat",AND(G482&lt;$R$6,H482&gt;=$V$6),"Big &amp; Thin"),"Small &amp; Thin")</f>
        <v>Big &amp; Fat</v>
      </c>
      <c r="J482" s="11" t="s">
        <v>221</v>
      </c>
      <c r="K482" s="11" t="s">
        <v>934</v>
      </c>
      <c r="L482" s="14">
        <v>1041</v>
      </c>
      <c r="M482" s="12">
        <v>40854</v>
      </c>
      <c r="N482" s="13">
        <f t="shared" ca="1" si="7"/>
        <v>10.421917808219177</v>
      </c>
    </row>
    <row r="483" spans="1:14" x14ac:dyDescent="0.25">
      <c r="A483" s="11">
        <v>1481</v>
      </c>
      <c r="B483" s="11" t="s">
        <v>29</v>
      </c>
      <c r="C483" s="11" t="s">
        <v>1011</v>
      </c>
      <c r="D483" s="11" t="s">
        <v>994</v>
      </c>
      <c r="E483" s="11" t="s">
        <v>956</v>
      </c>
      <c r="F483" s="11" t="s">
        <v>957</v>
      </c>
      <c r="G483" s="18">
        <v>9.52</v>
      </c>
      <c r="H483" s="19">
        <v>17</v>
      </c>
      <c r="I483" s="11" t="str" cm="1">
        <f t="array" ref="I483">_xlfn.IFNA(_xlfn.IFS(AND(G483&gt;=$R$6,H483&gt;=$V$6),"Big &amp; Fat", AND(G483&gt;=$R$6,H483&lt;$V$6),"Small &amp; Fat",AND(G483&lt;$R$6,H483&gt;=$V$6),"Big &amp; Thin"),"Small &amp; Thin")</f>
        <v>Small &amp; Thin</v>
      </c>
      <c r="J483" s="11" t="s">
        <v>177</v>
      </c>
      <c r="K483" s="11" t="s">
        <v>935</v>
      </c>
      <c r="L483" s="14">
        <v>3828</v>
      </c>
      <c r="M483" s="12">
        <v>43323</v>
      </c>
      <c r="N483" s="13">
        <f t="shared" ca="1" si="7"/>
        <v>3.6575342465753424</v>
      </c>
    </row>
    <row r="484" spans="1:14" x14ac:dyDescent="0.25">
      <c r="A484" s="11">
        <v>1482</v>
      </c>
      <c r="B484" s="11" t="s">
        <v>17</v>
      </c>
      <c r="C484" s="11" t="s">
        <v>1000</v>
      </c>
      <c r="D484" s="11" t="s">
        <v>974</v>
      </c>
      <c r="E484" s="11" t="s">
        <v>956</v>
      </c>
      <c r="F484" s="11" t="s">
        <v>958</v>
      </c>
      <c r="G484" s="18">
        <v>9.3680000000000003</v>
      </c>
      <c r="H484" s="19">
        <v>16</v>
      </c>
      <c r="I484" s="11" t="str" cm="1">
        <f t="array" ref="I484">_xlfn.IFNA(_xlfn.IFS(AND(G484&gt;=$R$6,H484&gt;=$V$6),"Big &amp; Fat", AND(G484&gt;=$R$6,H484&lt;$V$6),"Small &amp; Fat",AND(G484&lt;$R$6,H484&gt;=$V$6),"Big &amp; Thin"),"Small &amp; Thin")</f>
        <v>Small &amp; Thin</v>
      </c>
      <c r="J484" s="11" t="s">
        <v>230</v>
      </c>
      <c r="K484" s="11" t="s">
        <v>936</v>
      </c>
      <c r="L484" s="14">
        <v>2702</v>
      </c>
      <c r="M484" s="12">
        <v>40192</v>
      </c>
      <c r="N484" s="13">
        <f t="shared" ca="1" si="7"/>
        <v>12.235616438356164</v>
      </c>
    </row>
    <row r="485" spans="1:14" x14ac:dyDescent="0.25">
      <c r="A485" s="11">
        <v>1483</v>
      </c>
      <c r="B485" s="11" t="s">
        <v>136</v>
      </c>
      <c r="C485" s="11" t="s">
        <v>999</v>
      </c>
      <c r="D485" s="11" t="s">
        <v>966</v>
      </c>
      <c r="E485" s="11" t="s">
        <v>955</v>
      </c>
      <c r="F485" s="11" t="s">
        <v>957</v>
      </c>
      <c r="G485" s="18">
        <v>8.8789999999999996</v>
      </c>
      <c r="H485" s="19">
        <v>28</v>
      </c>
      <c r="I485" s="11" t="str" cm="1">
        <f t="array" ref="I485">_xlfn.IFNA(_xlfn.IFS(AND(G485&gt;=$R$6,H485&gt;=$V$6),"Big &amp; Fat", AND(G485&gt;=$R$6,H485&lt;$V$6),"Small &amp; Fat",AND(G485&lt;$R$6,H485&gt;=$V$6),"Big &amp; Thin"),"Small &amp; Thin")</f>
        <v>Big &amp; Thin</v>
      </c>
      <c r="J485" s="11" t="s">
        <v>230</v>
      </c>
      <c r="K485" s="11" t="s">
        <v>937</v>
      </c>
      <c r="L485" s="14">
        <v>1157</v>
      </c>
      <c r="M485" s="12">
        <v>43831</v>
      </c>
      <c r="N485" s="13">
        <f t="shared" ca="1" si="7"/>
        <v>2.2657534246575342</v>
      </c>
    </row>
    <row r="486" spans="1:14" x14ac:dyDescent="0.25">
      <c r="A486" s="11">
        <v>1484</v>
      </c>
      <c r="B486" s="11" t="s">
        <v>136</v>
      </c>
      <c r="C486" s="11" t="s">
        <v>997</v>
      </c>
      <c r="D486" s="11" t="s">
        <v>979</v>
      </c>
      <c r="E486" s="11" t="s">
        <v>955</v>
      </c>
      <c r="F486" s="11" t="s">
        <v>957</v>
      </c>
      <c r="G486" s="18">
        <v>6.56</v>
      </c>
      <c r="H486" s="19">
        <v>19</v>
      </c>
      <c r="I486" s="11" t="str" cm="1">
        <f t="array" ref="I486">_xlfn.IFNA(_xlfn.IFS(AND(G486&gt;=$R$6,H486&gt;=$V$6),"Big &amp; Fat", AND(G486&gt;=$R$6,H486&lt;$V$6),"Small &amp; Fat",AND(G486&lt;$R$6,H486&gt;=$V$6),"Big &amp; Thin"),"Small &amp; Thin")</f>
        <v>Small &amp; Thin</v>
      </c>
      <c r="J486" s="11" t="s">
        <v>210</v>
      </c>
      <c r="K486" s="11" t="s">
        <v>938</v>
      </c>
      <c r="L486" s="14">
        <v>3106</v>
      </c>
      <c r="M486" s="12">
        <v>41236</v>
      </c>
      <c r="N486" s="13">
        <f t="shared" ca="1" si="7"/>
        <v>9.375342465753425</v>
      </c>
    </row>
    <row r="487" spans="1:14" x14ac:dyDescent="0.25">
      <c r="A487" s="11">
        <v>1485</v>
      </c>
      <c r="B487" s="11" t="s">
        <v>132</v>
      </c>
      <c r="C487" s="11" t="s">
        <v>1001</v>
      </c>
      <c r="D487" s="11" t="s">
        <v>979</v>
      </c>
      <c r="E487" s="11" t="s">
        <v>955</v>
      </c>
      <c r="F487" s="11" t="s">
        <v>958</v>
      </c>
      <c r="G487" s="18">
        <v>11.973000000000001</v>
      </c>
      <c r="H487" s="19">
        <v>20</v>
      </c>
      <c r="I487" s="11" t="str" cm="1">
        <f t="array" ref="I487">_xlfn.IFNA(_xlfn.IFS(AND(G487&gt;=$R$6,H487&gt;=$V$6),"Big &amp; Fat", AND(G487&gt;=$R$6,H487&lt;$V$6),"Small &amp; Fat",AND(G487&lt;$R$6,H487&gt;=$V$6),"Big &amp; Thin"),"Small &amp; Thin")</f>
        <v>Big &amp; Fat</v>
      </c>
      <c r="J487" s="11" t="s">
        <v>183</v>
      </c>
      <c r="K487" s="11" t="s">
        <v>939</v>
      </c>
      <c r="L487" s="14">
        <v>3721</v>
      </c>
      <c r="M487" s="12">
        <v>44249</v>
      </c>
      <c r="N487" s="13">
        <f t="shared" ca="1" si="7"/>
        <v>1.1205479452054794</v>
      </c>
    </row>
    <row r="488" spans="1:14" x14ac:dyDescent="0.25">
      <c r="A488" s="11">
        <v>1486</v>
      </c>
      <c r="B488" s="11" t="s">
        <v>105</v>
      </c>
      <c r="C488" s="11" t="s">
        <v>1011</v>
      </c>
      <c r="D488" s="11" t="s">
        <v>966</v>
      </c>
      <c r="E488" s="11" t="s">
        <v>956</v>
      </c>
      <c r="F488" s="11" t="s">
        <v>958</v>
      </c>
      <c r="G488" s="18">
        <v>4.2670000000000003</v>
      </c>
      <c r="H488" s="19">
        <v>21</v>
      </c>
      <c r="I488" s="11" t="str" cm="1">
        <f t="array" ref="I488">_xlfn.IFNA(_xlfn.IFS(AND(G488&gt;=$R$6,H488&gt;=$V$6),"Big &amp; Fat", AND(G488&gt;=$R$6,H488&lt;$V$6),"Small &amp; Fat",AND(G488&lt;$R$6,H488&gt;=$V$6),"Big &amp; Thin"),"Small &amp; Thin")</f>
        <v>Big &amp; Thin</v>
      </c>
      <c r="J488" s="11" t="s">
        <v>188</v>
      </c>
      <c r="K488" s="11" t="s">
        <v>669</v>
      </c>
      <c r="L488" s="14">
        <v>1416</v>
      </c>
      <c r="M488" s="12">
        <v>40394</v>
      </c>
      <c r="N488" s="13">
        <f t="shared" ca="1" si="7"/>
        <v>11.682191780821919</v>
      </c>
    </row>
    <row r="489" spans="1:14" x14ac:dyDescent="0.25">
      <c r="A489" s="11">
        <v>1487</v>
      </c>
      <c r="B489" s="11" t="s">
        <v>37</v>
      </c>
      <c r="C489" s="11" t="s">
        <v>1011</v>
      </c>
      <c r="D489" s="11" t="s">
        <v>966</v>
      </c>
      <c r="E489" s="11" t="s">
        <v>956</v>
      </c>
      <c r="F489" s="11" t="s">
        <v>958</v>
      </c>
      <c r="G489" s="18">
        <v>5.3630000000000004</v>
      </c>
      <c r="H489" s="19">
        <v>17</v>
      </c>
      <c r="I489" s="11" t="str" cm="1">
        <f t="array" ref="I489">_xlfn.IFNA(_xlfn.IFS(AND(G489&gt;=$R$6,H489&gt;=$V$6),"Big &amp; Fat", AND(G489&gt;=$R$6,H489&lt;$V$6),"Small &amp; Fat",AND(G489&lt;$R$6,H489&gt;=$V$6),"Big &amp; Thin"),"Small &amp; Thin")</f>
        <v>Small &amp; Thin</v>
      </c>
      <c r="J489" s="11" t="s">
        <v>170</v>
      </c>
      <c r="K489" s="11" t="s">
        <v>859</v>
      </c>
      <c r="L489" s="14">
        <v>1442</v>
      </c>
      <c r="M489" s="12">
        <v>42440</v>
      </c>
      <c r="N489" s="13">
        <f t="shared" ca="1" si="7"/>
        <v>6.0767123287671234</v>
      </c>
    </row>
    <row r="490" spans="1:14" x14ac:dyDescent="0.25">
      <c r="A490" s="11">
        <v>1488</v>
      </c>
      <c r="B490" s="11" t="s">
        <v>22</v>
      </c>
      <c r="C490" s="11" t="s">
        <v>1009</v>
      </c>
      <c r="D490" s="11" t="s">
        <v>966</v>
      </c>
      <c r="E490" s="11" t="s">
        <v>956</v>
      </c>
      <c r="F490" s="11" t="s">
        <v>958</v>
      </c>
      <c r="G490" s="18">
        <v>6.5060000000000002</v>
      </c>
      <c r="H490" s="19">
        <v>27</v>
      </c>
      <c r="I490" s="11" t="str" cm="1">
        <f t="array" ref="I490">_xlfn.IFNA(_xlfn.IFS(AND(G490&gt;=$R$6,H490&gt;=$V$6),"Big &amp; Fat", AND(G490&gt;=$R$6,H490&lt;$V$6),"Small &amp; Fat",AND(G490&lt;$R$6,H490&gt;=$V$6),"Big &amp; Thin"),"Small &amp; Thin")</f>
        <v>Big &amp; Thin</v>
      </c>
      <c r="J490" s="11" t="s">
        <v>223</v>
      </c>
      <c r="K490" s="11" t="s">
        <v>940</v>
      </c>
      <c r="L490" s="14">
        <v>390</v>
      </c>
      <c r="M490" s="12">
        <v>44396</v>
      </c>
      <c r="N490" s="13">
        <f t="shared" ca="1" si="7"/>
        <v>0.71780821917808224</v>
      </c>
    </row>
    <row r="491" spans="1:14" x14ac:dyDescent="0.25">
      <c r="A491" s="11">
        <v>1489</v>
      </c>
      <c r="B491" s="11" t="s">
        <v>123</v>
      </c>
      <c r="C491" s="11" t="s">
        <v>1001</v>
      </c>
      <c r="D491" s="11" t="s">
        <v>966</v>
      </c>
      <c r="E491" s="11" t="s">
        <v>956</v>
      </c>
      <c r="F491" s="11" t="s">
        <v>957</v>
      </c>
      <c r="G491" s="18">
        <v>7.3289999999999997</v>
      </c>
      <c r="H491" s="19">
        <v>15</v>
      </c>
      <c r="I491" s="11" t="str" cm="1">
        <f t="array" ref="I491">_xlfn.IFNA(_xlfn.IFS(AND(G491&gt;=$R$6,H491&gt;=$V$6),"Big &amp; Fat", AND(G491&gt;=$R$6,H491&lt;$V$6),"Small &amp; Fat",AND(G491&lt;$R$6,H491&gt;=$V$6),"Big &amp; Thin"),"Small &amp; Thin")</f>
        <v>Small &amp; Thin</v>
      </c>
      <c r="J491" s="11" t="s">
        <v>197</v>
      </c>
      <c r="K491" s="11" t="s">
        <v>941</v>
      </c>
      <c r="L491" s="14">
        <v>2421</v>
      </c>
      <c r="M491" s="12">
        <v>42019</v>
      </c>
      <c r="N491" s="13">
        <f t="shared" ca="1" si="7"/>
        <v>7.2301369863013702</v>
      </c>
    </row>
    <row r="492" spans="1:14" x14ac:dyDescent="0.25">
      <c r="A492" s="11">
        <v>1490</v>
      </c>
      <c r="B492" s="11" t="s">
        <v>41</v>
      </c>
      <c r="C492" s="11" t="s">
        <v>987</v>
      </c>
      <c r="D492" s="11" t="s">
        <v>966</v>
      </c>
      <c r="E492" s="11" t="s">
        <v>956</v>
      </c>
      <c r="F492" s="11" t="s">
        <v>958</v>
      </c>
      <c r="G492" s="18">
        <v>3.7829999999999999</v>
      </c>
      <c r="H492" s="19">
        <v>25</v>
      </c>
      <c r="I492" s="11" t="str" cm="1">
        <f t="array" ref="I492">_xlfn.IFNA(_xlfn.IFS(AND(G492&gt;=$R$6,H492&gt;=$V$6),"Big &amp; Fat", AND(G492&gt;=$R$6,H492&lt;$V$6),"Small &amp; Fat",AND(G492&lt;$R$6,H492&gt;=$V$6),"Big &amp; Thin"),"Small &amp; Thin")</f>
        <v>Big &amp; Thin</v>
      </c>
      <c r="J492" s="11" t="s">
        <v>188</v>
      </c>
      <c r="K492" s="11" t="s">
        <v>849</v>
      </c>
      <c r="L492" s="14">
        <v>1139</v>
      </c>
      <c r="M492" s="12">
        <v>43907</v>
      </c>
      <c r="N492" s="13">
        <f t="shared" ca="1" si="7"/>
        <v>2.0575342465753423</v>
      </c>
    </row>
    <row r="493" spans="1:14" x14ac:dyDescent="0.25">
      <c r="A493" s="11">
        <v>1491</v>
      </c>
      <c r="B493" s="11" t="s">
        <v>131</v>
      </c>
      <c r="C493" s="11" t="s">
        <v>976</v>
      </c>
      <c r="D493" s="11" t="s">
        <v>966</v>
      </c>
      <c r="E493" s="11" t="s">
        <v>956</v>
      </c>
      <c r="F493" s="11" t="s">
        <v>958</v>
      </c>
      <c r="G493" s="18">
        <v>8.9060000000000006</v>
      </c>
      <c r="H493" s="19">
        <v>22</v>
      </c>
      <c r="I493" s="11" t="str" cm="1">
        <f t="array" ref="I493">_xlfn.IFNA(_xlfn.IFS(AND(G493&gt;=$R$6,H493&gt;=$V$6),"Big &amp; Fat", AND(G493&gt;=$R$6,H493&lt;$V$6),"Small &amp; Fat",AND(G493&lt;$R$6,H493&gt;=$V$6),"Big &amp; Thin"),"Small &amp; Thin")</f>
        <v>Big &amp; Thin</v>
      </c>
      <c r="J493" s="11" t="s">
        <v>177</v>
      </c>
      <c r="K493" s="11" t="s">
        <v>942</v>
      </c>
      <c r="L493" s="14">
        <v>1370</v>
      </c>
      <c r="M493" s="12">
        <v>43741</v>
      </c>
      <c r="N493" s="13">
        <f t="shared" ca="1" si="7"/>
        <v>2.5123287671232877</v>
      </c>
    </row>
    <row r="494" spans="1:14" x14ac:dyDescent="0.25">
      <c r="A494" s="11">
        <v>1492</v>
      </c>
      <c r="B494" s="11" t="s">
        <v>43</v>
      </c>
      <c r="C494" s="11" t="s">
        <v>1014</v>
      </c>
      <c r="D494" s="11" t="s">
        <v>966</v>
      </c>
      <c r="E494" s="11" t="s">
        <v>955</v>
      </c>
      <c r="F494" s="11" t="s">
        <v>957</v>
      </c>
      <c r="G494" s="18">
        <v>5.1749999999999998</v>
      </c>
      <c r="H494" s="19">
        <v>21</v>
      </c>
      <c r="I494" s="11" t="str" cm="1">
        <f t="array" ref="I494">_xlfn.IFNA(_xlfn.IFS(AND(G494&gt;=$R$6,H494&gt;=$V$6),"Big &amp; Fat", AND(G494&gt;=$R$6,H494&lt;$V$6),"Small &amp; Fat",AND(G494&lt;$R$6,H494&gt;=$V$6),"Big &amp; Thin"),"Small &amp; Thin")</f>
        <v>Big &amp; Thin</v>
      </c>
      <c r="J494" s="11" t="s">
        <v>170</v>
      </c>
      <c r="K494" s="11" t="s">
        <v>863</v>
      </c>
      <c r="L494" s="14">
        <v>2757</v>
      </c>
      <c r="M494" s="12">
        <v>41251</v>
      </c>
      <c r="N494" s="13">
        <f t="shared" ca="1" si="7"/>
        <v>9.3342465753424655</v>
      </c>
    </row>
    <row r="495" spans="1:14" x14ac:dyDescent="0.25">
      <c r="A495" s="11">
        <v>1493</v>
      </c>
      <c r="B495" s="11" t="s">
        <v>126</v>
      </c>
      <c r="C495" s="11" t="s">
        <v>1014</v>
      </c>
      <c r="D495" s="11" t="s">
        <v>1015</v>
      </c>
      <c r="E495" s="11" t="s">
        <v>956</v>
      </c>
      <c r="F495" s="11" t="s">
        <v>957</v>
      </c>
      <c r="G495" s="18">
        <v>8.1959999999999997</v>
      </c>
      <c r="H495" s="19">
        <v>15</v>
      </c>
      <c r="I495" s="11" t="str" cm="1">
        <f t="array" ref="I495">_xlfn.IFNA(_xlfn.IFS(AND(G495&gt;=$R$6,H495&gt;=$V$6),"Big &amp; Fat", AND(G495&gt;=$R$6,H495&lt;$V$6),"Small &amp; Fat",AND(G495&lt;$R$6,H495&gt;=$V$6),"Big &amp; Thin"),"Small &amp; Thin")</f>
        <v>Small &amp; Thin</v>
      </c>
      <c r="J495" s="11" t="s">
        <v>186</v>
      </c>
      <c r="K495" s="11" t="s">
        <v>850</v>
      </c>
      <c r="L495" s="14">
        <v>1785</v>
      </c>
      <c r="M495" s="12">
        <v>41480</v>
      </c>
      <c r="N495" s="13">
        <f t="shared" ca="1" si="7"/>
        <v>8.706849315068494</v>
      </c>
    </row>
    <row r="496" spans="1:14" x14ac:dyDescent="0.25">
      <c r="A496" s="11">
        <v>1494</v>
      </c>
      <c r="B496" s="11" t="s">
        <v>28</v>
      </c>
      <c r="C496" s="11" t="s">
        <v>969</v>
      </c>
      <c r="D496" s="11" t="s">
        <v>966</v>
      </c>
      <c r="E496" s="11" t="s">
        <v>955</v>
      </c>
      <c r="F496" s="11" t="s">
        <v>958</v>
      </c>
      <c r="G496" s="18">
        <v>8.5139999999999993</v>
      </c>
      <c r="H496" s="19">
        <v>26</v>
      </c>
      <c r="I496" s="11" t="str" cm="1">
        <f t="array" ref="I496">_xlfn.IFNA(_xlfn.IFS(AND(G496&gt;=$R$6,H496&gt;=$V$6),"Big &amp; Fat", AND(G496&gt;=$R$6,H496&lt;$V$6),"Small &amp; Fat",AND(G496&lt;$R$6,H496&gt;=$V$6),"Big &amp; Thin"),"Small &amp; Thin")</f>
        <v>Big &amp; Thin</v>
      </c>
      <c r="J496" s="11" t="s">
        <v>216</v>
      </c>
      <c r="K496" s="11" t="s">
        <v>943</v>
      </c>
      <c r="L496" s="14">
        <v>2873</v>
      </c>
      <c r="M496" s="12">
        <v>43494</v>
      </c>
      <c r="N496" s="13">
        <f t="shared" ca="1" si="7"/>
        <v>3.1890410958904107</v>
      </c>
    </row>
    <row r="497" spans="1:14" x14ac:dyDescent="0.25">
      <c r="A497" s="11">
        <v>1495</v>
      </c>
      <c r="B497" s="11" t="s">
        <v>134</v>
      </c>
      <c r="C497" s="11" t="s">
        <v>987</v>
      </c>
      <c r="D497" s="11" t="s">
        <v>966</v>
      </c>
      <c r="E497" s="11" t="s">
        <v>955</v>
      </c>
      <c r="F497" s="11" t="s">
        <v>957</v>
      </c>
      <c r="G497" s="18">
        <v>3.41</v>
      </c>
      <c r="H497" s="19">
        <v>16</v>
      </c>
      <c r="I497" s="11" t="str" cm="1">
        <f t="array" ref="I497">_xlfn.IFNA(_xlfn.IFS(AND(G497&gt;=$R$6,H497&gt;=$V$6),"Big &amp; Fat", AND(G497&gt;=$R$6,H497&lt;$V$6),"Small &amp; Fat",AND(G497&lt;$R$6,H497&gt;=$V$6),"Big &amp; Thin"),"Small &amp; Thin")</f>
        <v>Small &amp; Thin</v>
      </c>
      <c r="J497" s="11" t="s">
        <v>200</v>
      </c>
      <c r="K497" s="11" t="s">
        <v>851</v>
      </c>
      <c r="L497" s="14">
        <v>896</v>
      </c>
      <c r="M497" s="12">
        <v>44082</v>
      </c>
      <c r="N497" s="13">
        <f t="shared" ca="1" si="7"/>
        <v>1.5780821917808219</v>
      </c>
    </row>
    <row r="498" spans="1:14" x14ac:dyDescent="0.25">
      <c r="A498" s="11">
        <v>1496</v>
      </c>
      <c r="B498" s="11" t="s">
        <v>19</v>
      </c>
      <c r="C498" s="11" t="s">
        <v>1007</v>
      </c>
      <c r="D498" s="11" t="s">
        <v>966</v>
      </c>
      <c r="E498" s="11" t="s">
        <v>956</v>
      </c>
      <c r="F498" s="11" t="s">
        <v>957</v>
      </c>
      <c r="G498" s="18">
        <v>2.27</v>
      </c>
      <c r="H498" s="19">
        <v>21</v>
      </c>
      <c r="I498" s="11" t="str" cm="1">
        <f t="array" ref="I498">_xlfn.IFNA(_xlfn.IFS(AND(G498&gt;=$R$6,H498&gt;=$V$6),"Big &amp; Fat", AND(G498&gt;=$R$6,H498&lt;$V$6),"Small &amp; Fat",AND(G498&lt;$R$6,H498&gt;=$V$6),"Big &amp; Thin"),"Small &amp; Thin")</f>
        <v>Big &amp; Thin</v>
      </c>
      <c r="J498" s="11" t="s">
        <v>200</v>
      </c>
      <c r="K498" s="11" t="s">
        <v>550</v>
      </c>
      <c r="L498" s="14">
        <v>2072</v>
      </c>
      <c r="M498" s="12">
        <v>44351</v>
      </c>
      <c r="N498" s="13">
        <f t="shared" ca="1" si="7"/>
        <v>0.84109589041095889</v>
      </c>
    </row>
    <row r="499" spans="1:14" x14ac:dyDescent="0.25">
      <c r="A499" s="11">
        <v>1497</v>
      </c>
      <c r="B499" s="11" t="s">
        <v>117</v>
      </c>
      <c r="C499" s="11" t="s">
        <v>990</v>
      </c>
      <c r="D499" s="11" t="s">
        <v>974</v>
      </c>
      <c r="E499" s="11" t="s">
        <v>956</v>
      </c>
      <c r="F499" s="11" t="s">
        <v>957</v>
      </c>
      <c r="G499" s="18">
        <v>5.6710000000000003</v>
      </c>
      <c r="H499" s="19">
        <v>24</v>
      </c>
      <c r="I499" s="11" t="str" cm="1">
        <f t="array" ref="I499">_xlfn.IFNA(_xlfn.IFS(AND(G499&gt;=$R$6,H499&gt;=$V$6),"Big &amp; Fat", AND(G499&gt;=$R$6,H499&lt;$V$6),"Small &amp; Fat",AND(G499&lt;$R$6,H499&gt;=$V$6),"Big &amp; Thin"),"Small &amp; Thin")</f>
        <v>Big &amp; Thin</v>
      </c>
      <c r="J499" s="11" t="s">
        <v>210</v>
      </c>
      <c r="K499" s="11" t="s">
        <v>944</v>
      </c>
      <c r="L499" s="14">
        <v>1533</v>
      </c>
      <c r="M499" s="12">
        <v>42987</v>
      </c>
      <c r="N499" s="13">
        <f t="shared" ca="1" si="7"/>
        <v>4.5780821917808217</v>
      </c>
    </row>
    <row r="500" spans="1:14" x14ac:dyDescent="0.25">
      <c r="A500" s="11">
        <v>1498</v>
      </c>
      <c r="B500" s="11" t="s">
        <v>79</v>
      </c>
      <c r="C500" s="11" t="s">
        <v>1008</v>
      </c>
      <c r="D500" s="11" t="s">
        <v>979</v>
      </c>
      <c r="E500" s="11" t="s">
        <v>956</v>
      </c>
      <c r="F500" s="11" t="s">
        <v>958</v>
      </c>
      <c r="G500" s="18">
        <v>6.6870000000000003</v>
      </c>
      <c r="H500" s="19">
        <v>17</v>
      </c>
      <c r="I500" s="11" t="str" cm="1">
        <f t="array" ref="I500">_xlfn.IFNA(_xlfn.IFS(AND(G500&gt;=$R$6,H500&gt;=$V$6),"Big &amp; Fat", AND(G500&gt;=$R$6,H500&lt;$V$6),"Small &amp; Fat",AND(G500&lt;$R$6,H500&gt;=$V$6),"Big &amp; Thin"),"Small &amp; Thin")</f>
        <v>Small &amp; Thin</v>
      </c>
      <c r="J500" s="11" t="s">
        <v>186</v>
      </c>
      <c r="K500" s="11" t="s">
        <v>681</v>
      </c>
      <c r="L500" s="14">
        <v>1638</v>
      </c>
      <c r="M500" s="12">
        <v>44377</v>
      </c>
      <c r="N500" s="13">
        <f t="shared" ca="1" si="7"/>
        <v>0.76986301369863008</v>
      </c>
    </row>
    <row r="501" spans="1:14" x14ac:dyDescent="0.25">
      <c r="A501" s="11">
        <v>1499</v>
      </c>
      <c r="B501" s="11" t="s">
        <v>104</v>
      </c>
      <c r="C501" s="11" t="s">
        <v>1016</v>
      </c>
      <c r="D501" s="11" t="s">
        <v>1020</v>
      </c>
      <c r="E501" s="11" t="s">
        <v>956</v>
      </c>
      <c r="F501" s="11" t="s">
        <v>957</v>
      </c>
      <c r="G501" s="18">
        <v>10.23</v>
      </c>
      <c r="H501" s="19">
        <v>29</v>
      </c>
      <c r="I501" s="11" t="str" cm="1">
        <f t="array" ref="I501">_xlfn.IFNA(_xlfn.IFS(AND(G501&gt;=$R$6,H501&gt;=$V$6),"Big &amp; Fat", AND(G501&gt;=$R$6,H501&lt;$V$6),"Small &amp; Fat",AND(G501&lt;$R$6,H501&gt;=$V$6),"Big &amp; Thin"),"Small &amp; Thin")</f>
        <v>Big &amp; Fat</v>
      </c>
      <c r="J501" s="11" t="s">
        <v>197</v>
      </c>
      <c r="K501" s="11" t="s">
        <v>945</v>
      </c>
      <c r="L501" s="14">
        <v>1753</v>
      </c>
      <c r="M501" s="12">
        <v>42435</v>
      </c>
      <c r="N501" s="13">
        <f t="shared" ca="1" si="7"/>
        <v>6.0904109589041093</v>
      </c>
    </row>
  </sheetData>
  <sheetProtection algorithmName="SHA-512" hashValue="mf3NMxPkctW0XluXnf17tyoXpfsBHKT3dkIVMX5zh4vck8UK9tcmVBd5Hwpcl2ZtOSfIpAeF3i2/1Sh7SEql8A==" saltValue="viGDdXfgBRhQ3yKDSRQ/UA==" spinCount="100000" sheet="1" objects="1" scenarios="1"/>
  <protectedRanges>
    <protectedRange sqref="V6:V7" name="Range2"/>
    <protectedRange sqref="R6:R7" name="Range1"/>
  </protectedRanges>
  <mergeCells count="2">
    <mergeCell ref="Q5:R5"/>
    <mergeCell ref="U5:V5"/>
  </mergeCells>
  <phoneticPr fontId="8" type="noConversion"/>
  <dataValidations count="2">
    <dataValidation type="list" allowBlank="1" showInputMessage="1" showErrorMessage="1" errorTitle="Invalid Value" error="Only integers between 5-10" sqref="R6" xr:uid="{385864D1-A6BC-4951-8A03-1FBEA97506CC}">
      <formula1>"5,6,7,8,9,10"</formula1>
    </dataValidation>
    <dataValidation type="whole" allowBlank="1" showInputMessage="1" showErrorMessage="1" errorTitle="Unacceptable Value" error="Only size between 10-25cm" sqref="V6" xr:uid="{AB4A7270-FAD2-4F5B-A690-094127725A1C}">
      <formula1>10</formula1>
      <formula2>25</formula2>
    </dataValidation>
  </dataValidations>
  <pageMargins left="0.7" right="0.7" top="0.75" bottom="0.75" header="0.3" footer="0.3"/>
  <pageSetup orientation="portrait" horizontalDpi="4294967293" verticalDpi="0"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C6316-D805-4357-8098-89D234B67D2D}">
  <sheetPr codeName="Sheet3">
    <pageSetUpPr autoPageBreaks="0"/>
  </sheetPr>
  <dimension ref="B3:W210"/>
  <sheetViews>
    <sheetView showGridLines="0" topLeftCell="F1" zoomScaleNormal="100" workbookViewId="0">
      <selection activeCell="AD28" sqref="AD28"/>
    </sheetView>
  </sheetViews>
  <sheetFormatPr defaultRowHeight="15" x14ac:dyDescent="0.25"/>
  <cols>
    <col min="2" max="2" width="13.140625" bestFit="1" customWidth="1"/>
    <col min="3" max="3" width="13.85546875" bestFit="1" customWidth="1"/>
    <col min="4" max="4" width="12.7109375" bestFit="1" customWidth="1"/>
    <col min="5" max="5" width="18" bestFit="1" customWidth="1"/>
    <col min="6" max="6" width="22.28515625" customWidth="1"/>
    <col min="7" max="7" width="12.5703125" customWidth="1"/>
    <col min="8" max="8" width="16.5703125" customWidth="1"/>
    <col min="9" max="9" width="17.42578125" bestFit="1" customWidth="1"/>
    <col min="10" max="10" width="17" customWidth="1"/>
    <col min="16" max="16" width="17.5703125" bestFit="1" customWidth="1"/>
  </cols>
  <sheetData>
    <row r="3" spans="2:3" x14ac:dyDescent="0.25">
      <c r="B3" s="9" t="s">
        <v>950</v>
      </c>
      <c r="C3" t="s">
        <v>1101</v>
      </c>
    </row>
    <row r="4" spans="2:3" x14ac:dyDescent="0.25">
      <c r="B4" s="10" t="s">
        <v>956</v>
      </c>
      <c r="C4" s="4">
        <v>29</v>
      </c>
    </row>
    <row r="5" spans="2:3" x14ac:dyDescent="0.25">
      <c r="B5" s="10" t="s">
        <v>955</v>
      </c>
      <c r="C5" s="4">
        <v>23</v>
      </c>
    </row>
    <row r="6" spans="2:3" x14ac:dyDescent="0.25">
      <c r="B6" s="10" t="s">
        <v>951</v>
      </c>
      <c r="C6" s="4">
        <v>52</v>
      </c>
    </row>
    <row r="22" spans="2:3" x14ac:dyDescent="0.25">
      <c r="B22" s="9" t="s">
        <v>950</v>
      </c>
      <c r="C22" t="s">
        <v>1101</v>
      </c>
    </row>
    <row r="23" spans="2:3" x14ac:dyDescent="0.25">
      <c r="B23" s="10" t="s">
        <v>188</v>
      </c>
      <c r="C23" s="4">
        <v>15</v>
      </c>
    </row>
    <row r="24" spans="2:3" x14ac:dyDescent="0.25">
      <c r="B24" s="10" t="s">
        <v>183</v>
      </c>
      <c r="C24" s="4">
        <v>19</v>
      </c>
    </row>
    <row r="25" spans="2:3" x14ac:dyDescent="0.25">
      <c r="B25" s="10" t="s">
        <v>218</v>
      </c>
      <c r="C25" s="4">
        <v>18</v>
      </c>
    </row>
    <row r="26" spans="2:3" x14ac:dyDescent="0.25">
      <c r="B26" s="10" t="s">
        <v>181</v>
      </c>
      <c r="C26" s="4">
        <v>14</v>
      </c>
    </row>
    <row r="27" spans="2:3" x14ac:dyDescent="0.25">
      <c r="B27" s="10" t="s">
        <v>200</v>
      </c>
      <c r="C27" s="4">
        <v>22</v>
      </c>
    </row>
    <row r="28" spans="2:3" x14ac:dyDescent="0.25">
      <c r="B28" s="10" t="s">
        <v>951</v>
      </c>
      <c r="C28" s="4">
        <v>88</v>
      </c>
    </row>
    <row r="52" spans="2:4" x14ac:dyDescent="0.25">
      <c r="B52" s="9" t="s">
        <v>950</v>
      </c>
      <c r="C52" s="20" t="s">
        <v>1105</v>
      </c>
      <c r="D52" s="20" t="s">
        <v>1104</v>
      </c>
    </row>
    <row r="53" spans="2:4" x14ac:dyDescent="0.25">
      <c r="B53" s="10" t="s">
        <v>1102</v>
      </c>
      <c r="C53" s="20">
        <v>10.871999999999998</v>
      </c>
      <c r="D53" s="20">
        <v>25.175000000000001</v>
      </c>
    </row>
    <row r="54" spans="2:4" x14ac:dyDescent="0.25">
      <c r="B54" s="10" t="s">
        <v>947</v>
      </c>
      <c r="C54" s="20">
        <v>6.5546592592592567</v>
      </c>
      <c r="D54" s="20">
        <v>25.244444444444444</v>
      </c>
    </row>
    <row r="55" spans="2:4" x14ac:dyDescent="0.25">
      <c r="B55" s="10" t="s">
        <v>948</v>
      </c>
      <c r="C55" s="20">
        <v>11.017642857142857</v>
      </c>
      <c r="D55" s="20">
        <v>17.285714285714285</v>
      </c>
    </row>
    <row r="56" spans="2:4" x14ac:dyDescent="0.25">
      <c r="B56" s="10" t="s">
        <v>949</v>
      </c>
      <c r="C56" s="20">
        <v>5.7776034482758618</v>
      </c>
      <c r="D56" s="20">
        <v>17.051724137931036</v>
      </c>
    </row>
    <row r="57" spans="2:4" x14ac:dyDescent="0.25">
      <c r="B57" s="10" t="s">
        <v>951</v>
      </c>
      <c r="C57" s="20">
        <v>7.3243198380566854</v>
      </c>
      <c r="D57" s="20">
        <v>22.858299595141702</v>
      </c>
    </row>
    <row r="88" spans="2:3" x14ac:dyDescent="0.25">
      <c r="B88" s="9" t="s">
        <v>1110</v>
      </c>
      <c r="C88" s="21" t="s">
        <v>1103</v>
      </c>
    </row>
    <row r="89" spans="2:3" x14ac:dyDescent="0.25">
      <c r="B89" s="10" t="s">
        <v>966</v>
      </c>
      <c r="C89" s="21">
        <v>2082.0263157894738</v>
      </c>
    </row>
    <row r="90" spans="2:3" x14ac:dyDescent="0.25">
      <c r="B90" s="10" t="s">
        <v>1106</v>
      </c>
      <c r="C90" s="21">
        <v>2109.0104166666665</v>
      </c>
    </row>
    <row r="91" spans="2:3" x14ac:dyDescent="0.25">
      <c r="B91" s="10" t="s">
        <v>1108</v>
      </c>
      <c r="C91" s="21">
        <v>1930.8404255319149</v>
      </c>
    </row>
    <row r="92" spans="2:3" x14ac:dyDescent="0.25">
      <c r="B92" s="10" t="s">
        <v>1107</v>
      </c>
      <c r="C92" s="21">
        <v>2188.5</v>
      </c>
    </row>
    <row r="93" spans="2:3" x14ac:dyDescent="0.25">
      <c r="B93" s="10" t="s">
        <v>1109</v>
      </c>
      <c r="C93" s="21">
        <v>2076.4347826086955</v>
      </c>
    </row>
    <row r="94" spans="2:3" x14ac:dyDescent="0.25">
      <c r="B94" s="10" t="s">
        <v>951</v>
      </c>
      <c r="C94" s="21">
        <v>2082.12</v>
      </c>
    </row>
    <row r="124" spans="2:3" x14ac:dyDescent="0.25">
      <c r="B124" s="9" t="s">
        <v>1110</v>
      </c>
      <c r="C124" t="s">
        <v>1101</v>
      </c>
    </row>
    <row r="125" spans="2:3" x14ac:dyDescent="0.25">
      <c r="B125" s="10" t="s">
        <v>1102</v>
      </c>
      <c r="C125" s="4">
        <v>20</v>
      </c>
    </row>
    <row r="126" spans="2:3" x14ac:dyDescent="0.25">
      <c r="B126" s="10" t="s">
        <v>947</v>
      </c>
      <c r="C126" s="4">
        <v>56</v>
      </c>
    </row>
    <row r="127" spans="2:3" x14ac:dyDescent="0.25">
      <c r="B127" s="10" t="s">
        <v>948</v>
      </c>
      <c r="C127" s="4">
        <v>4</v>
      </c>
    </row>
    <row r="128" spans="2:3" x14ac:dyDescent="0.25">
      <c r="B128" s="10" t="s">
        <v>949</v>
      </c>
      <c r="C128" s="4">
        <v>24</v>
      </c>
    </row>
    <row r="129" spans="2:23" x14ac:dyDescent="0.25">
      <c r="B129" s="10" t="s">
        <v>951</v>
      </c>
      <c r="C129" s="4">
        <v>104</v>
      </c>
    </row>
    <row r="131" spans="2:23" x14ac:dyDescent="0.25">
      <c r="W131" s="24"/>
    </row>
    <row r="158" spans="2:7" x14ac:dyDescent="0.25">
      <c r="B158" t="s">
        <v>4</v>
      </c>
      <c r="C158" t="s">
        <v>1101</v>
      </c>
      <c r="D158" s="24" t="s">
        <v>1103</v>
      </c>
      <c r="E158" t="s">
        <v>1116</v>
      </c>
      <c r="F158" t="s">
        <v>1111</v>
      </c>
      <c r="G158" t="s">
        <v>1112</v>
      </c>
    </row>
    <row r="159" spans="2:7" x14ac:dyDescent="0.25">
      <c r="B159" t="s">
        <v>221</v>
      </c>
      <c r="C159">
        <v>23</v>
      </c>
      <c r="D159" s="22">
        <v>2340.7391304347825</v>
      </c>
      <c r="E159" s="24">
        <v>0.47826086956521741</v>
      </c>
      <c r="F159" s="27">
        <v>1.3691150000000001</v>
      </c>
      <c r="G159" s="27">
        <v>103.84543600000001</v>
      </c>
    </row>
    <row r="160" spans="2:7" x14ac:dyDescent="0.25">
      <c r="B160" s="24" t="s">
        <v>177</v>
      </c>
      <c r="C160">
        <v>25</v>
      </c>
      <c r="D160" s="22">
        <v>2245.3200000000002</v>
      </c>
      <c r="E160" s="24">
        <v>0.68</v>
      </c>
      <c r="F160" s="27">
        <v>1.274967</v>
      </c>
      <c r="G160" s="27">
        <v>103.844983</v>
      </c>
    </row>
    <row r="161" spans="2:11" x14ac:dyDescent="0.25">
      <c r="B161" t="s">
        <v>193</v>
      </c>
      <c r="C161">
        <v>19</v>
      </c>
      <c r="D161" s="22">
        <v>2734.8947368421054</v>
      </c>
      <c r="E161" s="24">
        <v>0.73684210526315785</v>
      </c>
      <c r="F161" s="27">
        <v>1.3101</v>
      </c>
      <c r="G161" s="27">
        <v>103.8284</v>
      </c>
    </row>
    <row r="162" spans="2:11" x14ac:dyDescent="0.25">
      <c r="B162" s="24" t="s">
        <v>210</v>
      </c>
      <c r="C162">
        <v>20</v>
      </c>
      <c r="D162" s="22">
        <v>1667.3</v>
      </c>
      <c r="E162" s="24">
        <v>0.6</v>
      </c>
      <c r="F162" s="27">
        <v>1.3236000000000001</v>
      </c>
      <c r="G162" s="27">
        <v>103.9273</v>
      </c>
    </row>
    <row r="163" spans="2:11" x14ac:dyDescent="0.25">
      <c r="B163" t="s">
        <v>214</v>
      </c>
      <c r="C163">
        <v>15</v>
      </c>
      <c r="D163" s="22">
        <v>1928.8666666666666</v>
      </c>
      <c r="E163" s="24">
        <v>0.73333333333333328</v>
      </c>
      <c r="F163" s="27">
        <v>1.345</v>
      </c>
      <c r="G163" s="27">
        <v>103.9832</v>
      </c>
    </row>
    <row r="164" spans="2:11" x14ac:dyDescent="0.25">
      <c r="B164" s="24" t="s">
        <v>226</v>
      </c>
      <c r="C164">
        <v>12</v>
      </c>
      <c r="D164" s="22">
        <v>2344.25</v>
      </c>
      <c r="E164" s="24">
        <v>0.41666666666666669</v>
      </c>
      <c r="F164" s="27">
        <v>1.3839999999999999</v>
      </c>
      <c r="G164" s="27" t="s">
        <v>1113</v>
      </c>
      <c r="I164" s="25"/>
    </row>
    <row r="165" spans="2:11" x14ac:dyDescent="0.25">
      <c r="B165" t="s">
        <v>205</v>
      </c>
      <c r="C165">
        <v>18</v>
      </c>
      <c r="D165" s="22">
        <v>2115.1666666666665</v>
      </c>
      <c r="E165" s="24">
        <v>0.33333333333333331</v>
      </c>
      <c r="F165" s="27">
        <v>1.3201000000000001</v>
      </c>
      <c r="G165" s="27">
        <v>103.8918</v>
      </c>
      <c r="I165" s="25"/>
    </row>
    <row r="166" spans="2:11" x14ac:dyDescent="0.25">
      <c r="B166" s="24" t="s">
        <v>186</v>
      </c>
      <c r="C166">
        <v>19</v>
      </c>
      <c r="D166" s="22">
        <v>2051.3684210526317</v>
      </c>
      <c r="E166" s="24">
        <v>0.52631578947368418</v>
      </c>
      <c r="F166" s="27">
        <v>1.290573</v>
      </c>
      <c r="G166" s="27">
        <v>103.84954500000001</v>
      </c>
      <c r="I166" s="25"/>
    </row>
    <row r="167" spans="2:11" x14ac:dyDescent="0.25">
      <c r="B167" t="s">
        <v>207</v>
      </c>
      <c r="C167">
        <v>17</v>
      </c>
      <c r="D167" s="22">
        <v>2188.5294117647059</v>
      </c>
      <c r="E167" s="24">
        <v>0.47058823529411764</v>
      </c>
      <c r="F167" s="27">
        <v>1.3045739999999999</v>
      </c>
      <c r="G167" s="27">
        <v>103.90579200000001</v>
      </c>
      <c r="I167" s="25"/>
    </row>
    <row r="168" spans="2:11" x14ac:dyDescent="0.25">
      <c r="B168" s="24" t="s">
        <v>168</v>
      </c>
      <c r="C168">
        <v>28</v>
      </c>
      <c r="D168" s="22">
        <v>2380.3928571428573</v>
      </c>
      <c r="E168" s="24">
        <v>0.42857142857142855</v>
      </c>
      <c r="F168" s="27">
        <v>1.3368</v>
      </c>
      <c r="G168" s="27">
        <v>103.6942</v>
      </c>
      <c r="I168" s="25"/>
    </row>
    <row r="169" spans="2:11" x14ac:dyDescent="0.25">
      <c r="B169" t="s">
        <v>232</v>
      </c>
      <c r="C169">
        <v>22</v>
      </c>
      <c r="D169" s="22">
        <v>1843.4545454545455</v>
      </c>
      <c r="E169" s="24">
        <v>0.36363636363636365</v>
      </c>
      <c r="F169" s="27">
        <v>1.4214</v>
      </c>
      <c r="G169" s="27">
        <v>103.7475</v>
      </c>
      <c r="I169" s="25"/>
    </row>
    <row r="170" spans="2:11" x14ac:dyDescent="0.25">
      <c r="B170" s="24" t="s">
        <v>230</v>
      </c>
      <c r="C170">
        <v>16</v>
      </c>
      <c r="D170" s="22">
        <v>2223.875</v>
      </c>
      <c r="E170" s="24">
        <v>0.4375</v>
      </c>
      <c r="F170" s="27">
        <v>1.3667</v>
      </c>
      <c r="G170" s="27">
        <v>103.800003</v>
      </c>
      <c r="I170" s="25"/>
    </row>
    <row r="171" spans="2:11" x14ac:dyDescent="0.25">
      <c r="B171" t="s">
        <v>170</v>
      </c>
      <c r="C171">
        <v>25</v>
      </c>
      <c r="D171" s="22">
        <v>1526.6</v>
      </c>
      <c r="E171" s="24">
        <v>0.56000000000000005</v>
      </c>
      <c r="F171" s="27">
        <v>1.3066</v>
      </c>
      <c r="G171" s="27" t="s">
        <v>1114</v>
      </c>
      <c r="I171" s="25"/>
    </row>
    <row r="172" spans="2:11" x14ac:dyDescent="0.25">
      <c r="B172" s="24" t="s">
        <v>203</v>
      </c>
      <c r="C172">
        <v>20</v>
      </c>
      <c r="D172" s="22">
        <v>1840</v>
      </c>
      <c r="E172" s="24">
        <v>0.65</v>
      </c>
      <c r="F172" s="27">
        <v>1.3267</v>
      </c>
      <c r="G172" s="27" t="s">
        <v>1115</v>
      </c>
      <c r="I172" s="25"/>
    </row>
    <row r="173" spans="2:11" x14ac:dyDescent="0.25">
      <c r="B173" t="s">
        <v>188</v>
      </c>
      <c r="C173">
        <v>15</v>
      </c>
      <c r="D173" s="22">
        <v>1819.7333333333333</v>
      </c>
      <c r="E173" s="24">
        <v>0.26666666666666666</v>
      </c>
      <c r="F173" s="27">
        <v>1.301342</v>
      </c>
      <c r="G173" s="27">
        <v>103.85144200000001</v>
      </c>
      <c r="I173" s="25"/>
    </row>
    <row r="174" spans="2:11" x14ac:dyDescent="0.25">
      <c r="B174" s="24" t="s">
        <v>190</v>
      </c>
      <c r="C174">
        <v>22</v>
      </c>
      <c r="D174" s="22">
        <v>2025.8181818181818</v>
      </c>
      <c r="E174" s="24">
        <v>0.54545454545454541</v>
      </c>
      <c r="F174" s="27">
        <v>1.3048</v>
      </c>
      <c r="G174" s="27">
        <v>103.8318</v>
      </c>
      <c r="I174" s="25"/>
    </row>
    <row r="175" spans="2:11" x14ac:dyDescent="0.25">
      <c r="B175" t="s">
        <v>183</v>
      </c>
      <c r="C175">
        <v>19</v>
      </c>
      <c r="D175" s="22">
        <v>2074.1052631578946</v>
      </c>
      <c r="E175" s="24">
        <v>0.73684210526315785</v>
      </c>
      <c r="F175" s="27">
        <v>1.2761670000000001</v>
      </c>
      <c r="G175" s="27">
        <v>103.791358</v>
      </c>
      <c r="I175" s="25"/>
    </row>
    <row r="176" spans="2:11" x14ac:dyDescent="0.25">
      <c r="B176" s="24" t="s">
        <v>218</v>
      </c>
      <c r="C176">
        <v>18</v>
      </c>
      <c r="D176" s="22">
        <v>2073.3333333333335</v>
      </c>
      <c r="E176" s="24">
        <v>0.3888888888888889</v>
      </c>
      <c r="F176" s="27">
        <v>1.3984000000000001</v>
      </c>
      <c r="G176" s="27">
        <v>103.9072</v>
      </c>
      <c r="I176" s="25"/>
      <c r="J176" s="25"/>
      <c r="K176" s="25"/>
    </row>
    <row r="177" spans="2:11" x14ac:dyDescent="0.25">
      <c r="B177" t="s">
        <v>173</v>
      </c>
      <c r="C177">
        <v>16</v>
      </c>
      <c r="D177" s="22">
        <v>2190</v>
      </c>
      <c r="E177" s="24">
        <v>0.6875</v>
      </c>
      <c r="F177" s="27">
        <v>1.284184</v>
      </c>
      <c r="G177" s="27">
        <v>103.85151</v>
      </c>
      <c r="I177" s="25"/>
      <c r="J177" s="25"/>
      <c r="K177" s="25"/>
    </row>
    <row r="178" spans="2:11" x14ac:dyDescent="0.25">
      <c r="B178" s="24" t="s">
        <v>216</v>
      </c>
      <c r="C178">
        <v>26</v>
      </c>
      <c r="D178" s="22">
        <v>1794.6538461538462</v>
      </c>
      <c r="E178" s="24">
        <v>0.57692307692307687</v>
      </c>
      <c r="F178" s="27">
        <v>1.3495999999999999</v>
      </c>
      <c r="G178" s="27">
        <v>103.9568</v>
      </c>
      <c r="I178" s="25"/>
      <c r="J178" s="25"/>
      <c r="K178" s="25"/>
    </row>
    <row r="179" spans="2:11" x14ac:dyDescent="0.25">
      <c r="B179" t="s">
        <v>181</v>
      </c>
      <c r="C179">
        <v>14</v>
      </c>
      <c r="D179" s="22">
        <v>2326.2857142857142</v>
      </c>
      <c r="E179" s="24">
        <v>0.42857142857142855</v>
      </c>
      <c r="F179" s="27">
        <v>1.270572</v>
      </c>
      <c r="G179" s="27">
        <v>103.80967800000001</v>
      </c>
      <c r="I179" s="25"/>
      <c r="J179" s="25"/>
      <c r="K179" s="25"/>
    </row>
    <row r="180" spans="2:11" x14ac:dyDescent="0.25">
      <c r="B180" s="24" t="s">
        <v>179</v>
      </c>
      <c r="C180">
        <v>24</v>
      </c>
      <c r="D180" s="22">
        <v>2071.4166666666665</v>
      </c>
      <c r="E180" s="24">
        <v>0.41666666666666669</v>
      </c>
      <c r="F180" s="27">
        <v>1.2864</v>
      </c>
      <c r="G180" s="27">
        <v>103.8253</v>
      </c>
      <c r="I180" s="25"/>
      <c r="J180" s="25"/>
      <c r="K180" s="25"/>
    </row>
    <row r="181" spans="2:11" x14ac:dyDescent="0.25">
      <c r="B181" t="s">
        <v>200</v>
      </c>
      <c r="C181">
        <v>22</v>
      </c>
      <c r="D181" s="22">
        <v>1901.3181818181818</v>
      </c>
      <c r="E181" s="24">
        <v>0.45454545454545453</v>
      </c>
      <c r="F181" s="27">
        <v>1.3343</v>
      </c>
      <c r="G181" s="27">
        <v>103.8563</v>
      </c>
      <c r="I181" s="25"/>
      <c r="J181" s="25"/>
      <c r="K181" s="25"/>
    </row>
    <row r="182" spans="2:11" x14ac:dyDescent="0.25">
      <c r="B182" s="24" t="s">
        <v>223</v>
      </c>
      <c r="C182">
        <v>12</v>
      </c>
      <c r="D182" s="22">
        <v>1922.6666666666667</v>
      </c>
      <c r="E182" s="24">
        <v>0.5</v>
      </c>
      <c r="F182" s="27">
        <v>1.3585370000000001</v>
      </c>
      <c r="G182" s="27">
        <v>103.767802</v>
      </c>
      <c r="I182" s="25"/>
      <c r="J182" s="26"/>
      <c r="K182" s="25"/>
    </row>
    <row r="183" spans="2:11" x14ac:dyDescent="0.25">
      <c r="B183" t="s">
        <v>234</v>
      </c>
      <c r="C183">
        <v>14</v>
      </c>
      <c r="D183" s="22">
        <v>2384.2142857142858</v>
      </c>
      <c r="E183" s="24">
        <v>0.5714285714285714</v>
      </c>
      <c r="F183" s="27">
        <v>1.3540000000000001</v>
      </c>
      <c r="G183" s="27">
        <v>103.8338</v>
      </c>
      <c r="I183" s="25"/>
      <c r="J183" s="26"/>
      <c r="K183" s="25"/>
    </row>
    <row r="184" spans="2:11" x14ac:dyDescent="0.25">
      <c r="B184" s="24" t="s">
        <v>197</v>
      </c>
      <c r="C184">
        <v>19</v>
      </c>
      <c r="D184" s="22">
        <v>2413.3684210526317</v>
      </c>
      <c r="E184" s="24">
        <v>0.57894736842105265</v>
      </c>
      <c r="F184" s="27">
        <v>1.3289127000000001</v>
      </c>
      <c r="G184" s="27">
        <v>103.8092</v>
      </c>
      <c r="I184" s="25"/>
      <c r="J184" s="26"/>
      <c r="K184" s="25"/>
    </row>
    <row r="185" spans="2:11" x14ac:dyDescent="0.25">
      <c r="J185" s="26"/>
      <c r="K185" s="25"/>
    </row>
    <row r="186" spans="2:11" x14ac:dyDescent="0.25">
      <c r="I186" s="24"/>
      <c r="J186" s="26"/>
      <c r="K186" s="25"/>
    </row>
    <row r="187" spans="2:11" x14ac:dyDescent="0.25">
      <c r="J187" s="26"/>
      <c r="K187" s="25"/>
    </row>
    <row r="188" spans="2:11" x14ac:dyDescent="0.25">
      <c r="I188" s="24"/>
      <c r="J188" s="26"/>
      <c r="K188" s="25"/>
    </row>
    <row r="189" spans="2:11" x14ac:dyDescent="0.25">
      <c r="J189" s="26"/>
      <c r="K189" s="25"/>
    </row>
    <row r="190" spans="2:11" x14ac:dyDescent="0.25">
      <c r="I190" s="24"/>
      <c r="J190" s="26"/>
      <c r="K190" s="25"/>
    </row>
    <row r="191" spans="2:11" x14ac:dyDescent="0.25">
      <c r="J191" s="26"/>
      <c r="K191" s="25"/>
    </row>
    <row r="192" spans="2:11" x14ac:dyDescent="0.25">
      <c r="I192" s="24"/>
      <c r="J192" s="26"/>
      <c r="K192" s="25"/>
    </row>
    <row r="193" spans="9:17" x14ac:dyDescent="0.25">
      <c r="J193" s="26"/>
      <c r="K193" s="25"/>
    </row>
    <row r="194" spans="9:17" x14ac:dyDescent="0.25">
      <c r="I194" s="24"/>
      <c r="J194" s="26"/>
      <c r="K194" s="25"/>
    </row>
    <row r="195" spans="9:17" x14ac:dyDescent="0.25">
      <c r="J195" s="26"/>
      <c r="K195" s="25"/>
    </row>
    <row r="196" spans="9:17" x14ac:dyDescent="0.25">
      <c r="I196" s="24"/>
      <c r="J196" s="26"/>
      <c r="K196" s="25"/>
    </row>
    <row r="197" spans="9:17" x14ac:dyDescent="0.25">
      <c r="O197" s="25"/>
      <c r="P197" s="26"/>
      <c r="Q197" s="25"/>
    </row>
    <row r="198" spans="9:17" x14ac:dyDescent="0.25">
      <c r="I198" s="24"/>
      <c r="O198" s="25"/>
      <c r="P198" s="26"/>
      <c r="Q198" s="25"/>
    </row>
    <row r="199" spans="9:17" x14ac:dyDescent="0.25">
      <c r="O199" s="25"/>
      <c r="P199" s="26"/>
      <c r="Q199" s="25"/>
    </row>
    <row r="200" spans="9:17" x14ac:dyDescent="0.25">
      <c r="I200" s="24"/>
      <c r="O200" s="25"/>
      <c r="P200" s="26"/>
      <c r="Q200" s="25"/>
    </row>
    <row r="201" spans="9:17" x14ac:dyDescent="0.25">
      <c r="O201" s="25"/>
      <c r="P201" s="26"/>
      <c r="Q201" s="25"/>
    </row>
    <row r="202" spans="9:17" x14ac:dyDescent="0.25">
      <c r="I202" s="24"/>
      <c r="O202" s="25"/>
      <c r="P202" s="26"/>
      <c r="Q202" s="25"/>
    </row>
    <row r="203" spans="9:17" x14ac:dyDescent="0.25">
      <c r="O203" s="25"/>
      <c r="P203" s="26"/>
      <c r="Q203" s="25"/>
    </row>
    <row r="204" spans="9:17" x14ac:dyDescent="0.25">
      <c r="I204" s="24"/>
      <c r="O204" s="25"/>
      <c r="P204" s="26"/>
      <c r="Q204" s="25"/>
    </row>
    <row r="205" spans="9:17" x14ac:dyDescent="0.25">
      <c r="O205" s="25"/>
      <c r="P205" s="26"/>
      <c r="Q205" s="25"/>
    </row>
    <row r="206" spans="9:17" x14ac:dyDescent="0.25">
      <c r="I206" s="24"/>
      <c r="O206" s="25"/>
      <c r="P206" s="26"/>
      <c r="Q206" s="25"/>
    </row>
    <row r="207" spans="9:17" x14ac:dyDescent="0.25">
      <c r="O207" s="25"/>
      <c r="P207" s="26"/>
      <c r="Q207" s="25"/>
    </row>
    <row r="208" spans="9:17" x14ac:dyDescent="0.25">
      <c r="I208" s="24"/>
    </row>
    <row r="210" spans="9:9" x14ac:dyDescent="0.25">
      <c r="I210" s="24"/>
    </row>
  </sheetData>
  <sortState xmlns:xlrd2="http://schemas.microsoft.com/office/spreadsheetml/2017/richdata2" columnSort="1" ref="B158:E243">
    <sortCondition descending="1" ref="C158"/>
  </sortState>
  <pageMargins left="0.7" right="0.7" top="0.75" bottom="0.75" header="0.3" footer="0.3"/>
  <pageSetup orientation="portrait" horizontalDpi="4294967293" verticalDpi="0" r:id="rId6"/>
  <drawing r:id="rId7"/>
  <legacyDrawing r:id="rId8"/>
  <mc:AlternateContent xmlns:mc="http://schemas.openxmlformats.org/markup-compatibility/2006">
    <mc:Choice Requires="x14">
      <controls>
        <mc:AlternateContent xmlns:mc="http://schemas.openxmlformats.org/markup-compatibility/2006">
          <mc:Choice Requires="x14">
            <control shapeId="2049" r:id="rId9" name="Button 1">
              <controlPr defaultSize="0" print="0" autoFill="0" autoPict="0" macro="[0]!excel_to_new_ppt">
                <anchor moveWithCells="1">
                  <from>
                    <xdr:col>30</xdr:col>
                    <xdr:colOff>495300</xdr:colOff>
                    <xdr:row>32</xdr:row>
                    <xdr:rowOff>57150</xdr:rowOff>
                  </from>
                  <to>
                    <xdr:col>35</xdr:col>
                    <xdr:colOff>209550</xdr:colOff>
                    <xdr:row>44</xdr:row>
                    <xdr:rowOff>171450</xdr:rowOff>
                  </to>
                </anchor>
              </controlPr>
            </control>
          </mc:Choice>
        </mc:AlternateContent>
        <mc:AlternateContent xmlns:mc="http://schemas.openxmlformats.org/markup-compatibility/2006">
          <mc:Choice Requires="x14">
            <control shapeId="2050" r:id="rId10" name="Button 2">
              <controlPr defaultSize="0" print="0" autoFill="0" autoPict="0" macro="[0]!excel_to_ppt">
                <anchor moveWithCells="1">
                  <from>
                    <xdr:col>30</xdr:col>
                    <xdr:colOff>504825</xdr:colOff>
                    <xdr:row>19</xdr:row>
                    <xdr:rowOff>85725</xdr:rowOff>
                  </from>
                  <to>
                    <xdr:col>35</xdr:col>
                    <xdr:colOff>219075</xdr:colOff>
                    <xdr:row>32</xdr:row>
                    <xdr:rowOff>9525</xdr:rowOff>
                  </to>
                </anchor>
              </controlPr>
            </control>
          </mc:Choice>
        </mc:AlternateContent>
      </controls>
    </mc:Choice>
  </mc:AlternateContent>
  <tableParts count="1">
    <tablePart r:id="rId11"/>
  </tableParts>
  <extLst>
    <ext xmlns:x14="http://schemas.microsoft.com/office/spreadsheetml/2009/9/main" uri="{A8765BA9-456A-4dab-B4F3-ACF838C121DE}">
      <x14:slicerList>
        <x14:slicer r:id="rId12"/>
      </x14:slicerList>
    </ext>
    <ext xmlns:x15="http://schemas.microsoft.com/office/spreadsheetml/2010/11/main" uri="{7E03D99C-DC04-49d9-9315-930204A7B6E9}">
      <x15:timelineRefs>
        <x15:timelineRef r:id="rId13"/>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 
</file>

<file path=customXml/item3.xml>�� 
</file>

<file path=customXml/item4.xml>�� 
</file>

<file path=customXml/itemProps1.xml><?xml version="1.0" encoding="utf-8"?>
<ds:datastoreItem xmlns:ds="http://schemas.openxmlformats.org/officeDocument/2006/customXml" ds:itemID="{2B562340-0CB9-4739-951E-F2C387B63E70}">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D097F061-6F08-45A5-8488-10A3B750FA8E}">
  <ds:schemaRefs>
    <ds:schemaRef ds:uri="http://schemas.microsoft.com/DataMashup"/>
  </ds:schemaRefs>
</ds:datastoreItem>
</file>

<file path=customXml/itemProps3.xml><?xml version="1.0" encoding="utf-8"?>
<ds:datastoreItem xmlns:ds="http://schemas.openxmlformats.org/officeDocument/2006/customXml" ds:itemID="{ABB0AFCA-0865-4C23-8886-CA2F6072D9D1}">
  <ds:schemaRefs>
    <ds:schemaRef ds:uri="http://www.w3.org/2001/XMLSchema"/>
    <ds:schemaRef ds:uri="http://microsoft.data.visualization.Client.Excel.LState/1.0"/>
  </ds:schemaRefs>
</ds:datastoreItem>
</file>

<file path=customXml/itemProps4.xml><?xml version="1.0" encoding="utf-8"?>
<ds:datastoreItem xmlns:ds="http://schemas.openxmlformats.org/officeDocument/2006/customXml" ds:itemID="{C93E1F2A-8E9D-4E9E-BF95-31430170926F}">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 Data </vt:lpstr>
      <vt:lpstr>Read me</vt:lpstr>
      <vt:lpstr>Data Table</vt:lpstr>
      <vt:lpstr>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ong qing quan matthew</dc:creator>
  <cp:lastModifiedBy>ong qing quan matthew</cp:lastModifiedBy>
  <dcterms:created xsi:type="dcterms:W3CDTF">2022-03-22T16:57:45Z</dcterms:created>
  <dcterms:modified xsi:type="dcterms:W3CDTF">2022-04-07T13:07:56Z</dcterms:modified>
</cp:coreProperties>
</file>