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195" windowHeight="7620"/>
  </bookViews>
  <sheets>
    <sheet name="Sheet3" sheetId="3" r:id="rId1"/>
    <sheet name="Sheet4" sheetId="4" r:id="rId2"/>
    <sheet name="Sheet5" sheetId="5" r:id="rId3"/>
    <sheet name="III" sheetId="10" r:id="rId4"/>
    <sheet name="IV" sheetId="6" r:id="rId5"/>
    <sheet name="II" sheetId="7" r:id="rId6"/>
    <sheet name="I" sheetId="9" r:id="rId7"/>
    <sheet name="Sheet6" sheetId="8" r:id="rId8"/>
  </sheets>
  <calcPr calcId="145621"/>
</workbook>
</file>

<file path=xl/calcChain.xml><?xml version="1.0" encoding="utf-8"?>
<calcChain xmlns="http://schemas.openxmlformats.org/spreadsheetml/2006/main">
  <c r="E2" i="3" l="1"/>
  <c r="E3" i="5" l="1"/>
  <c r="E4" i="5"/>
  <c r="E5" i="5"/>
  <c r="E2" i="5"/>
  <c r="C2" i="5"/>
  <c r="C5" i="5"/>
  <c r="C4" i="5"/>
  <c r="C3" i="5"/>
  <c r="L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" i="4"/>
</calcChain>
</file>

<file path=xl/sharedStrings.xml><?xml version="1.0" encoding="utf-8"?>
<sst xmlns="http://schemas.openxmlformats.org/spreadsheetml/2006/main" count="60" uniqueCount="22">
  <si>
    <t>Date</t>
  </si>
  <si>
    <t>Year</t>
  </si>
  <si>
    <t>Full-Time Equivent (FTE)</t>
  </si>
  <si>
    <t>Temp and Contractors</t>
  </si>
  <si>
    <t>Total Employees</t>
  </si>
  <si>
    <t>Steve's Status</t>
  </si>
  <si>
    <t>iPod</t>
  </si>
  <si>
    <t>iPhone</t>
  </si>
  <si>
    <t>iPad</t>
  </si>
  <si>
    <t>Steve Jobs Returns</t>
  </si>
  <si>
    <t>Events</t>
  </si>
  <si>
    <t xml:space="preserve"> </t>
  </si>
  <si>
    <t>Jobs Returns</t>
  </si>
  <si>
    <t>With Steve</t>
  </si>
  <si>
    <t>Without Steve</t>
  </si>
  <si>
    <t>Event</t>
  </si>
  <si>
    <t>Position</t>
  </si>
  <si>
    <t>Employees</t>
  </si>
  <si>
    <t>iPad Launches</t>
  </si>
  <si>
    <t>iPhone Launches</t>
  </si>
  <si>
    <t>iPod Launches</t>
  </si>
  <si>
    <t>After 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</si>
</sst>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D21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latin typeface="Mistral" pitchFamily="66" charset="0"/>
              </a:rPr>
              <a:t>Total Apple</a:t>
            </a:r>
            <a:r>
              <a:rPr lang="en-US" baseline="0">
                <a:latin typeface="Mistral" pitchFamily="66" charset="0"/>
              </a:rPr>
              <a:t> </a:t>
            </a:r>
            <a:r>
              <a:rPr lang="en-US">
                <a:latin typeface="Mistral" pitchFamily="66" charset="0"/>
              </a:rPr>
              <a:t>Employees</a:t>
            </a:r>
          </a:p>
        </c:rich>
      </c:tx>
      <c:layout/>
      <c:overlay val="0"/>
    </c:title>
    <c:autoTitleDeleted val="0"/>
    <c:view3D>
      <c:rotX val="90"/>
      <c:rotY val="9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1"/>
          <c:order val="0"/>
          <c:tx>
            <c:strRef>
              <c:f>III!$B$1</c:f>
              <c:strCache>
                <c:ptCount val="1"/>
                <c:pt idx="0">
                  <c:v>Total Employees</c:v>
                </c:pt>
              </c:strCache>
            </c:strRef>
          </c:tx>
          <c:invertIfNegative val="0"/>
          <c:cat>
            <c:numRef>
              <c:f>III!$A$2:$A$19</c:f>
              <c:numCache>
                <c:formatCode>General</c:formatCode>
                <c:ptCount val="1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</c:numCache>
            </c:numRef>
          </c:cat>
          <c:val>
            <c:numRef>
              <c:f>III!$B$2:$B$19</c:f>
              <c:numCache>
                <c:formatCode>General</c:formatCode>
                <c:ptCount val="18"/>
                <c:pt idx="0">
                  <c:v>14592</c:v>
                </c:pt>
                <c:pt idx="1">
                  <c:v>17615</c:v>
                </c:pt>
                <c:pt idx="2">
                  <c:v>13398</c:v>
                </c:pt>
                <c:pt idx="3">
                  <c:v>10176</c:v>
                </c:pt>
                <c:pt idx="4">
                  <c:v>9663</c:v>
                </c:pt>
                <c:pt idx="5">
                  <c:v>9736</c:v>
                </c:pt>
                <c:pt idx="6">
                  <c:v>11728</c:v>
                </c:pt>
                <c:pt idx="7">
                  <c:v>11434</c:v>
                </c:pt>
                <c:pt idx="8">
                  <c:v>12241</c:v>
                </c:pt>
                <c:pt idx="9">
                  <c:v>13566</c:v>
                </c:pt>
                <c:pt idx="10">
                  <c:v>13426</c:v>
                </c:pt>
                <c:pt idx="11">
                  <c:v>16820</c:v>
                </c:pt>
                <c:pt idx="12">
                  <c:v>20186</c:v>
                </c:pt>
                <c:pt idx="13">
                  <c:v>23700</c:v>
                </c:pt>
                <c:pt idx="14">
                  <c:v>35100</c:v>
                </c:pt>
                <c:pt idx="15">
                  <c:v>36800</c:v>
                </c:pt>
                <c:pt idx="16">
                  <c:v>49400</c:v>
                </c:pt>
                <c:pt idx="17">
                  <c:v>63300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shape val="box"/>
        <c:axId val="126679680"/>
        <c:axId val="278618496"/>
        <c:axId val="0"/>
      </c:bar3DChart>
      <c:catAx>
        <c:axId val="126679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78618496"/>
        <c:crosses val="autoZero"/>
        <c:auto val="1"/>
        <c:lblAlgn val="ctr"/>
        <c:lblOffset val="100"/>
        <c:noMultiLvlLbl val="0"/>
      </c:catAx>
      <c:valAx>
        <c:axId val="278618496"/>
        <c:scaling>
          <c:orientation val="minMax"/>
          <c:min val="1000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2667968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rotY val="9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1"/>
          <c:order val="0"/>
          <c:tx>
            <c:strRef>
              <c:f>IV!$B$1</c:f>
              <c:strCache>
                <c:ptCount val="1"/>
                <c:pt idx="0">
                  <c:v>Total Employees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cat>
            <c:numRef>
              <c:f>IV!$A$2:$A$19</c:f>
              <c:numCache>
                <c:formatCode>General</c:formatCode>
                <c:ptCount val="1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</c:numCache>
            </c:numRef>
          </c:cat>
          <c:val>
            <c:numRef>
              <c:f>IV!$B$2:$B$19</c:f>
              <c:numCache>
                <c:formatCode>General</c:formatCode>
                <c:ptCount val="18"/>
                <c:pt idx="0">
                  <c:v>14592</c:v>
                </c:pt>
                <c:pt idx="1">
                  <c:v>17615</c:v>
                </c:pt>
                <c:pt idx="2">
                  <c:v>13398</c:v>
                </c:pt>
                <c:pt idx="3">
                  <c:v>10176</c:v>
                </c:pt>
                <c:pt idx="4">
                  <c:v>9663</c:v>
                </c:pt>
                <c:pt idx="5">
                  <c:v>9736</c:v>
                </c:pt>
                <c:pt idx="6">
                  <c:v>11728</c:v>
                </c:pt>
                <c:pt idx="7">
                  <c:v>11434</c:v>
                </c:pt>
                <c:pt idx="8">
                  <c:v>12241</c:v>
                </c:pt>
                <c:pt idx="9">
                  <c:v>13566</c:v>
                </c:pt>
                <c:pt idx="10">
                  <c:v>13426</c:v>
                </c:pt>
                <c:pt idx="11">
                  <c:v>16820</c:v>
                </c:pt>
                <c:pt idx="12">
                  <c:v>20186</c:v>
                </c:pt>
                <c:pt idx="13">
                  <c:v>23700</c:v>
                </c:pt>
                <c:pt idx="14">
                  <c:v>35100</c:v>
                </c:pt>
                <c:pt idx="15">
                  <c:v>36800</c:v>
                </c:pt>
                <c:pt idx="16">
                  <c:v>49400</c:v>
                </c:pt>
                <c:pt idx="17">
                  <c:v>63300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34068736"/>
        <c:axId val="334898304"/>
        <c:axId val="0"/>
      </c:bar3DChart>
      <c:catAx>
        <c:axId val="334068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Georgia" pitchFamily="18" charset="0"/>
              </a:defRPr>
            </a:pPr>
            <a:endParaRPr lang="en-US"/>
          </a:p>
        </c:txPr>
        <c:crossAx val="334898304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334898304"/>
        <c:scaling>
          <c:orientation val="minMax"/>
          <c:min val="10000"/>
        </c:scaling>
        <c:delete val="0"/>
        <c:axPos val="l"/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>
                <a:latin typeface="Georgia" pitchFamily="18" charset="0"/>
              </a:defRPr>
            </a:pPr>
            <a:endParaRPr lang="en-US"/>
          </a:p>
        </c:txPr>
        <c:crossAx val="33406873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Apple Employees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II!$B$1</c:f>
              <c:strCache>
                <c:ptCount val="1"/>
                <c:pt idx="0">
                  <c:v>Total Employees</c:v>
                </c:pt>
              </c:strCache>
            </c:strRef>
          </c:tx>
          <c:spPr>
            <a:solidFill>
              <a:srgbClr val="D6D21C"/>
            </a:solidFill>
            <a:ln>
              <a:solidFill>
                <a:schemeClr val="tx1">
                  <a:lumMod val="95000"/>
                  <a:lumOff val="5000"/>
                </a:schemeClr>
              </a:solidFill>
            </a:ln>
          </c:spPr>
          <c:invertIfNegative val="0"/>
          <c:cat>
            <c:numRef>
              <c:f>II!$A$2:$A$19</c:f>
              <c:numCache>
                <c:formatCode>General</c:formatCode>
                <c:ptCount val="1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</c:numCache>
            </c:numRef>
          </c:cat>
          <c:val>
            <c:numRef>
              <c:f>II!$B$2:$B$19</c:f>
              <c:numCache>
                <c:formatCode>General</c:formatCode>
                <c:ptCount val="18"/>
                <c:pt idx="0">
                  <c:v>14592</c:v>
                </c:pt>
                <c:pt idx="1">
                  <c:v>17615</c:v>
                </c:pt>
                <c:pt idx="2">
                  <c:v>13398</c:v>
                </c:pt>
                <c:pt idx="3">
                  <c:v>10176</c:v>
                </c:pt>
                <c:pt idx="4">
                  <c:v>9663</c:v>
                </c:pt>
                <c:pt idx="5">
                  <c:v>9736</c:v>
                </c:pt>
                <c:pt idx="6">
                  <c:v>11728</c:v>
                </c:pt>
                <c:pt idx="7">
                  <c:v>11434</c:v>
                </c:pt>
                <c:pt idx="8">
                  <c:v>12241</c:v>
                </c:pt>
                <c:pt idx="9">
                  <c:v>13566</c:v>
                </c:pt>
                <c:pt idx="10">
                  <c:v>13426</c:v>
                </c:pt>
                <c:pt idx="11">
                  <c:v>16820</c:v>
                </c:pt>
                <c:pt idx="12">
                  <c:v>20186</c:v>
                </c:pt>
                <c:pt idx="13">
                  <c:v>23700</c:v>
                </c:pt>
                <c:pt idx="14">
                  <c:v>35100</c:v>
                </c:pt>
                <c:pt idx="15">
                  <c:v>36800</c:v>
                </c:pt>
                <c:pt idx="16">
                  <c:v>49400</c:v>
                </c:pt>
                <c:pt idx="17">
                  <c:v>63300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1"/>
        <c:axId val="383926272"/>
        <c:axId val="383938560"/>
      </c:barChart>
      <c:catAx>
        <c:axId val="383926272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crossAx val="383938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83938560"/>
        <c:scaling>
          <c:orientation val="minMax"/>
          <c:max val="70000"/>
          <c:min val="0"/>
        </c:scaling>
        <c:delete val="0"/>
        <c:axPos val="l"/>
        <c:numFmt formatCode="#,##0" sourceLinked="0"/>
        <c:majorTickMark val="out"/>
        <c:minorTickMark val="none"/>
        <c:tickLblPos val="nextTo"/>
        <c:crossAx val="383926272"/>
        <c:crossesAt val="1"/>
        <c:crossBetween val="between"/>
      </c:valAx>
      <c:spPr>
        <a:noFill/>
        <a:ln>
          <a:solidFill>
            <a:schemeClr val="tx1">
              <a:lumMod val="95000"/>
              <a:lumOff val="5000"/>
            </a:schemeClr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I!$B$1</c:f>
              <c:strCache>
                <c:ptCount val="1"/>
                <c:pt idx="0">
                  <c:v>Total Employees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 cap="rnd">
              <a:prstDash val="solid"/>
              <a:round/>
            </a:ln>
          </c:spPr>
          <c:invertIfNegative val="0"/>
          <c:cat>
            <c:numRef>
              <c:f>I!$A$2:$A$19</c:f>
              <c:numCache>
                <c:formatCode>General</c:formatCode>
                <c:ptCount val="1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</c:numCache>
            </c:numRef>
          </c:cat>
          <c:val>
            <c:numRef>
              <c:f>I!$B$2:$B$19</c:f>
              <c:numCache>
                <c:formatCode>General</c:formatCode>
                <c:ptCount val="18"/>
                <c:pt idx="0">
                  <c:v>14592</c:v>
                </c:pt>
                <c:pt idx="1">
                  <c:v>17615</c:v>
                </c:pt>
                <c:pt idx="2">
                  <c:v>13398</c:v>
                </c:pt>
                <c:pt idx="3">
                  <c:v>10176</c:v>
                </c:pt>
                <c:pt idx="4">
                  <c:v>9663</c:v>
                </c:pt>
                <c:pt idx="5">
                  <c:v>9736</c:v>
                </c:pt>
                <c:pt idx="6">
                  <c:v>11728</c:v>
                </c:pt>
                <c:pt idx="7">
                  <c:v>11434</c:v>
                </c:pt>
                <c:pt idx="8">
                  <c:v>12241</c:v>
                </c:pt>
                <c:pt idx="9">
                  <c:v>13566</c:v>
                </c:pt>
                <c:pt idx="10">
                  <c:v>13426</c:v>
                </c:pt>
                <c:pt idx="11">
                  <c:v>16820</c:v>
                </c:pt>
                <c:pt idx="12">
                  <c:v>20186</c:v>
                </c:pt>
                <c:pt idx="13">
                  <c:v>23700</c:v>
                </c:pt>
                <c:pt idx="14">
                  <c:v>35100</c:v>
                </c:pt>
                <c:pt idx="15">
                  <c:v>36800</c:v>
                </c:pt>
                <c:pt idx="16">
                  <c:v>49400</c:v>
                </c:pt>
                <c:pt idx="17">
                  <c:v>63300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1"/>
        <c:axId val="409818240"/>
        <c:axId val="411340800"/>
      </c:barChart>
      <c:catAx>
        <c:axId val="409818240"/>
        <c:scaling>
          <c:orientation val="minMax"/>
        </c:scaling>
        <c:delete val="0"/>
        <c:axPos val="b"/>
        <c:numFmt formatCode="0" sourceLinked="0"/>
        <c:majorTickMark val="none"/>
        <c:minorTickMark val="none"/>
        <c:tickLblPos val="nextTo"/>
        <c:txPr>
          <a:bodyPr/>
          <a:lstStyle/>
          <a:p>
            <a:pPr>
              <a:defRPr>
                <a:latin typeface="Georgia" pitchFamily="18" charset="0"/>
              </a:defRPr>
            </a:pPr>
            <a:endParaRPr lang="en-US"/>
          </a:p>
        </c:txPr>
        <c:crossAx val="411340800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411340800"/>
        <c:scaling>
          <c:orientation val="minMax"/>
          <c:max val="65000"/>
          <c:min val="0"/>
        </c:scaling>
        <c:delete val="0"/>
        <c:axPos val="l"/>
        <c:numFmt formatCode="#,##0" sourceLinked="0"/>
        <c:majorTickMark val="out"/>
        <c:minorTickMark val="none"/>
        <c:tickLblPos val="nextTo"/>
        <c:spPr>
          <a:ln>
            <a:solidFill>
              <a:schemeClr val="bg1">
                <a:lumMod val="50000"/>
              </a:schemeClr>
            </a:solidFill>
          </a:ln>
        </c:spPr>
        <c:txPr>
          <a:bodyPr/>
          <a:lstStyle/>
          <a:p>
            <a:pPr>
              <a:defRPr>
                <a:latin typeface="Georgia" pitchFamily="18" charset="0"/>
              </a:defRPr>
            </a:pPr>
            <a:endParaRPr lang="en-US"/>
          </a:p>
        </c:txPr>
        <c:crossAx val="409818240"/>
        <c:crossesAt val="1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357187</xdr:colOff>
      <xdr:row>2</xdr:row>
      <xdr:rowOff>109536</xdr:rowOff>
    </xdr:from>
    <xdr:to>
      <xdr:col>10</xdr:col>
      <xdr:colOff>342901</xdr:colOff>
      <xdr:row>21</xdr:row>
      <xdr:rowOff>38099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471487</xdr:colOff>
      <xdr:row>2</xdr:row>
      <xdr:rowOff>119061</xdr:rowOff>
    </xdr:from>
    <xdr:to>
      <xdr:col>10</xdr:col>
      <xdr:colOff>381001</xdr:colOff>
      <xdr:row>21</xdr:row>
      <xdr:rowOff>47624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147636</xdr:colOff>
      <xdr:row>1</xdr:row>
      <xdr:rowOff>147636</xdr:rowOff>
    </xdr:from>
    <xdr:to>
      <xdr:col>10</xdr:col>
      <xdr:colOff>257175</xdr:colOff>
      <xdr:row>21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147636</xdr:colOff>
      <xdr:row>1</xdr:row>
      <xdr:rowOff>147636</xdr:rowOff>
    </xdr:from>
    <xdr:to>
      <xdr:col>10</xdr:col>
      <xdr:colOff>257175</xdr:colOff>
      <xdr:row>21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I7" sqref="I7"/>
    </sheetView>
  </sheetViews>
  <sheetFormatPr defaultRowHeight="15" x14ac:dyDescent="0.25"/>
  <cols>
    <col min="1" max="1" width="9.7109375" style="1" bestFit="1" customWidth="1"/>
    <col min="6" max="6" width="18.28515625" customWidth="1"/>
    <col min="7" max="7" width="16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s="4" customFormat="1" x14ac:dyDescent="0.25">
      <c r="A2" s="1">
        <v>40810</v>
      </c>
      <c r="B2" s="4">
        <v>2011</v>
      </c>
      <c r="C2" s="2">
        <v>60400</v>
      </c>
      <c r="D2" s="4">
        <v>2900</v>
      </c>
      <c r="E2" s="2">
        <f>C2+D2</f>
        <v>63300</v>
      </c>
      <c r="F2" s="4" t="s">
        <v>21</v>
      </c>
      <c r="G2" s="4" t="s">
        <v>11</v>
      </c>
    </row>
    <row r="3" spans="1:7" x14ac:dyDescent="0.25">
      <c r="A3" s="1">
        <v>40446</v>
      </c>
      <c r="B3">
        <v>2010</v>
      </c>
      <c r="C3">
        <v>46600</v>
      </c>
      <c r="D3">
        <v>2800</v>
      </c>
      <c r="E3">
        <v>49400</v>
      </c>
      <c r="F3" t="s">
        <v>13</v>
      </c>
      <c r="G3" t="s">
        <v>18</v>
      </c>
    </row>
    <row r="4" spans="1:7" x14ac:dyDescent="0.25">
      <c r="A4" s="1">
        <v>40082</v>
      </c>
      <c r="B4">
        <v>2009</v>
      </c>
      <c r="C4">
        <v>34300</v>
      </c>
      <c r="D4">
        <v>2500</v>
      </c>
      <c r="E4">
        <v>36800</v>
      </c>
      <c r="F4" t="s">
        <v>13</v>
      </c>
      <c r="G4" t="s">
        <v>11</v>
      </c>
    </row>
    <row r="5" spans="1:7" x14ac:dyDescent="0.25">
      <c r="A5" s="1">
        <v>39718</v>
      </c>
      <c r="B5">
        <v>2008</v>
      </c>
      <c r="C5">
        <v>32000</v>
      </c>
      <c r="D5">
        <v>3100</v>
      </c>
      <c r="E5">
        <v>35100</v>
      </c>
      <c r="F5" t="s">
        <v>13</v>
      </c>
      <c r="G5" t="s">
        <v>11</v>
      </c>
    </row>
    <row r="6" spans="1:7" x14ac:dyDescent="0.25">
      <c r="A6" s="1">
        <v>39354</v>
      </c>
      <c r="B6">
        <v>2007</v>
      </c>
      <c r="C6">
        <v>21600</v>
      </c>
      <c r="D6">
        <v>2100</v>
      </c>
      <c r="E6">
        <v>23700</v>
      </c>
      <c r="F6" t="s">
        <v>13</v>
      </c>
      <c r="G6" t="s">
        <v>19</v>
      </c>
    </row>
    <row r="7" spans="1:7" x14ac:dyDescent="0.25">
      <c r="A7" s="1">
        <v>38990</v>
      </c>
      <c r="B7">
        <v>2006</v>
      </c>
      <c r="C7">
        <v>17787</v>
      </c>
      <c r="D7">
        <v>2399</v>
      </c>
      <c r="E7">
        <v>20186</v>
      </c>
      <c r="F7" t="s">
        <v>13</v>
      </c>
      <c r="G7" t="s">
        <v>11</v>
      </c>
    </row>
    <row r="8" spans="1:7" x14ac:dyDescent="0.25">
      <c r="A8" s="1">
        <v>38619</v>
      </c>
      <c r="B8">
        <v>2005</v>
      </c>
      <c r="C8">
        <v>14800</v>
      </c>
      <c r="D8">
        <v>2020</v>
      </c>
      <c r="E8">
        <v>16820</v>
      </c>
      <c r="F8" t="s">
        <v>13</v>
      </c>
      <c r="G8" t="s">
        <v>11</v>
      </c>
    </row>
    <row r="9" spans="1:7" x14ac:dyDescent="0.25">
      <c r="A9" s="1">
        <v>38255</v>
      </c>
      <c r="B9">
        <v>2004</v>
      </c>
      <c r="C9">
        <v>11695</v>
      </c>
      <c r="D9">
        <v>1731</v>
      </c>
      <c r="E9">
        <v>13426</v>
      </c>
      <c r="F9" t="s">
        <v>13</v>
      </c>
      <c r="G9" t="s">
        <v>11</v>
      </c>
    </row>
    <row r="10" spans="1:7" x14ac:dyDescent="0.25">
      <c r="A10" s="1">
        <v>37891</v>
      </c>
      <c r="B10">
        <v>2003</v>
      </c>
      <c r="C10">
        <v>10912</v>
      </c>
      <c r="D10">
        <v>2654</v>
      </c>
      <c r="E10">
        <v>13566</v>
      </c>
      <c r="F10" t="s">
        <v>13</v>
      </c>
      <c r="G10" t="s">
        <v>11</v>
      </c>
    </row>
    <row r="11" spans="1:7" x14ac:dyDescent="0.25">
      <c r="A11" s="1">
        <v>37527</v>
      </c>
      <c r="B11">
        <v>2002</v>
      </c>
      <c r="C11">
        <v>10211</v>
      </c>
      <c r="D11">
        <v>2030</v>
      </c>
      <c r="E11">
        <v>12241</v>
      </c>
      <c r="F11" t="s">
        <v>13</v>
      </c>
      <c r="G11" t="s">
        <v>11</v>
      </c>
    </row>
    <row r="12" spans="1:7" x14ac:dyDescent="0.25">
      <c r="A12" s="1">
        <v>37163</v>
      </c>
      <c r="B12">
        <v>2001</v>
      </c>
      <c r="C12">
        <v>9603</v>
      </c>
      <c r="D12">
        <v>1831</v>
      </c>
      <c r="E12">
        <v>11434</v>
      </c>
      <c r="F12" t="s">
        <v>13</v>
      </c>
      <c r="G12" t="s">
        <v>20</v>
      </c>
    </row>
    <row r="13" spans="1:7" x14ac:dyDescent="0.25">
      <c r="A13" s="1">
        <v>36799</v>
      </c>
      <c r="B13">
        <v>2000</v>
      </c>
      <c r="C13">
        <v>8568</v>
      </c>
      <c r="D13">
        <v>3160</v>
      </c>
      <c r="E13">
        <v>11728</v>
      </c>
      <c r="F13" t="s">
        <v>13</v>
      </c>
      <c r="G13" t="s">
        <v>11</v>
      </c>
    </row>
    <row r="14" spans="1:7" x14ac:dyDescent="0.25">
      <c r="A14" s="1">
        <v>36428</v>
      </c>
      <c r="B14">
        <v>1999</v>
      </c>
      <c r="C14">
        <v>6960</v>
      </c>
      <c r="D14">
        <v>2776</v>
      </c>
      <c r="E14">
        <v>9736</v>
      </c>
      <c r="F14" t="s">
        <v>13</v>
      </c>
      <c r="G14" t="s">
        <v>11</v>
      </c>
    </row>
    <row r="15" spans="1:7" x14ac:dyDescent="0.25">
      <c r="A15" s="1">
        <v>36063</v>
      </c>
      <c r="B15">
        <v>1998</v>
      </c>
      <c r="C15">
        <v>6658</v>
      </c>
      <c r="D15">
        <v>3005</v>
      </c>
      <c r="E15">
        <v>9663</v>
      </c>
      <c r="F15" t="s">
        <v>13</v>
      </c>
      <c r="G15" t="s">
        <v>11</v>
      </c>
    </row>
    <row r="16" spans="1:7" x14ac:dyDescent="0.25">
      <c r="A16" s="1">
        <v>35699</v>
      </c>
      <c r="B16">
        <v>1997</v>
      </c>
      <c r="C16">
        <v>8437</v>
      </c>
      <c r="D16">
        <v>1739</v>
      </c>
      <c r="E16">
        <v>10176</v>
      </c>
      <c r="F16" t="s">
        <v>13</v>
      </c>
      <c r="G16" t="s">
        <v>12</v>
      </c>
    </row>
    <row r="17" spans="1:7" x14ac:dyDescent="0.25">
      <c r="A17" s="1">
        <v>35335</v>
      </c>
      <c r="B17">
        <v>1996</v>
      </c>
      <c r="C17">
        <v>10896</v>
      </c>
      <c r="D17">
        <v>2502</v>
      </c>
      <c r="E17">
        <v>13398</v>
      </c>
      <c r="F17" t="s">
        <v>14</v>
      </c>
      <c r="G17" t="s">
        <v>11</v>
      </c>
    </row>
    <row r="18" spans="1:7" x14ac:dyDescent="0.25">
      <c r="A18" s="1">
        <v>34971</v>
      </c>
      <c r="B18">
        <v>1995</v>
      </c>
      <c r="C18">
        <v>13191</v>
      </c>
      <c r="D18">
        <v>4424</v>
      </c>
      <c r="E18">
        <v>17615</v>
      </c>
      <c r="F18" t="s">
        <v>14</v>
      </c>
      <c r="G18" t="s">
        <v>11</v>
      </c>
    </row>
    <row r="19" spans="1:7" x14ac:dyDescent="0.25">
      <c r="A19" s="1">
        <v>34607</v>
      </c>
      <c r="B19">
        <v>1994</v>
      </c>
      <c r="C19">
        <v>11287</v>
      </c>
      <c r="D19">
        <v>3305</v>
      </c>
      <c r="E19">
        <v>14592</v>
      </c>
      <c r="F19" t="s">
        <v>14</v>
      </c>
      <c r="G19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L1" sqref="L1:L17"/>
    </sheetView>
  </sheetViews>
  <sheetFormatPr defaultRowHeight="15" x14ac:dyDescent="0.25"/>
  <sheetData>
    <row r="1" spans="1:12" x14ac:dyDescent="0.25">
      <c r="A1">
        <v>1994</v>
      </c>
      <c r="B1" s="2">
        <v>196814</v>
      </c>
      <c r="C1" s="2">
        <v>131056</v>
      </c>
      <c r="D1">
        <v>66.599999999999994</v>
      </c>
      <c r="E1" s="2">
        <v>123060</v>
      </c>
      <c r="F1">
        <v>62.5</v>
      </c>
      <c r="G1" s="2">
        <v>3409</v>
      </c>
      <c r="H1" s="2">
        <v>119651</v>
      </c>
      <c r="I1" s="2">
        <v>7996</v>
      </c>
      <c r="J1">
        <v>6.1</v>
      </c>
      <c r="K1" s="2">
        <v>65758</v>
      </c>
      <c r="L1">
        <f>I1*-1</f>
        <v>-7996</v>
      </c>
    </row>
    <row r="2" spans="1:12" x14ac:dyDescent="0.25">
      <c r="A2">
        <v>1995</v>
      </c>
      <c r="B2" s="2">
        <v>198584</v>
      </c>
      <c r="C2" s="2">
        <v>132304</v>
      </c>
      <c r="D2">
        <v>66.599999999999994</v>
      </c>
      <c r="E2" s="2">
        <v>124900</v>
      </c>
      <c r="F2">
        <v>62.9</v>
      </c>
      <c r="G2" s="2">
        <v>3440</v>
      </c>
      <c r="H2" s="2">
        <v>121460</v>
      </c>
      <c r="I2" s="2">
        <v>7404</v>
      </c>
      <c r="J2">
        <v>5.6</v>
      </c>
      <c r="K2" s="2">
        <v>66280</v>
      </c>
      <c r="L2">
        <f t="shared" ref="L2:L17" si="0">I2*-1</f>
        <v>-7404</v>
      </c>
    </row>
    <row r="3" spans="1:12" x14ac:dyDescent="0.25">
      <c r="A3">
        <v>1996</v>
      </c>
      <c r="B3" s="2">
        <v>200591</v>
      </c>
      <c r="C3" s="2">
        <v>133943</v>
      </c>
      <c r="D3">
        <v>66.8</v>
      </c>
      <c r="E3" s="2">
        <v>126708</v>
      </c>
      <c r="F3">
        <v>63.2</v>
      </c>
      <c r="G3" s="2">
        <v>3443</v>
      </c>
      <c r="H3" s="2">
        <v>123264</v>
      </c>
      <c r="I3" s="2">
        <v>7236</v>
      </c>
      <c r="J3">
        <v>5.4</v>
      </c>
      <c r="K3" s="2">
        <v>66647</v>
      </c>
      <c r="L3">
        <f t="shared" si="0"/>
        <v>-7236</v>
      </c>
    </row>
    <row r="4" spans="1:12" x14ac:dyDescent="0.25">
      <c r="A4">
        <v>1997</v>
      </c>
      <c r="B4" s="2">
        <v>203133</v>
      </c>
      <c r="C4" s="2">
        <v>136297</v>
      </c>
      <c r="D4">
        <v>67.099999999999994</v>
      </c>
      <c r="E4" s="2">
        <v>129558</v>
      </c>
      <c r="F4">
        <v>63.8</v>
      </c>
      <c r="G4" s="2">
        <v>3399</v>
      </c>
      <c r="H4" s="2">
        <v>126159</v>
      </c>
      <c r="I4" s="2">
        <v>6739</v>
      </c>
      <c r="J4">
        <v>4.9000000000000004</v>
      </c>
      <c r="K4" s="2">
        <v>66836</v>
      </c>
      <c r="L4">
        <f t="shared" si="0"/>
        <v>-6739</v>
      </c>
    </row>
    <row r="5" spans="1:12" x14ac:dyDescent="0.25">
      <c r="A5">
        <v>1998</v>
      </c>
      <c r="B5" s="2">
        <v>205220</v>
      </c>
      <c r="C5" s="2">
        <v>137673</v>
      </c>
      <c r="D5">
        <v>67.099999999999994</v>
      </c>
      <c r="E5" s="2">
        <v>131463</v>
      </c>
      <c r="F5">
        <v>64.099999999999994</v>
      </c>
      <c r="G5" s="2">
        <v>3378</v>
      </c>
      <c r="H5" s="2">
        <v>128085</v>
      </c>
      <c r="I5" s="2">
        <v>6210</v>
      </c>
      <c r="J5">
        <v>4.5</v>
      </c>
      <c r="K5" s="2">
        <v>67547</v>
      </c>
      <c r="L5">
        <f t="shared" si="0"/>
        <v>-6210</v>
      </c>
    </row>
    <row r="6" spans="1:12" x14ac:dyDescent="0.25">
      <c r="A6">
        <v>1999</v>
      </c>
      <c r="B6" s="2">
        <v>207753</v>
      </c>
      <c r="C6" s="2">
        <v>139368</v>
      </c>
      <c r="D6">
        <v>67.099999999999994</v>
      </c>
      <c r="E6" s="2">
        <v>133488</v>
      </c>
      <c r="F6">
        <v>64.3</v>
      </c>
      <c r="G6" s="2">
        <v>3281</v>
      </c>
      <c r="H6" s="2">
        <v>130207</v>
      </c>
      <c r="I6" s="2">
        <v>5880</v>
      </c>
      <c r="J6">
        <v>4.2</v>
      </c>
      <c r="K6" s="2">
        <v>68385</v>
      </c>
      <c r="L6">
        <f t="shared" si="0"/>
        <v>-5880</v>
      </c>
    </row>
    <row r="7" spans="1:12" x14ac:dyDescent="0.25">
      <c r="A7">
        <v>2000</v>
      </c>
      <c r="B7" s="2">
        <v>212577</v>
      </c>
      <c r="C7" s="2">
        <v>142583</v>
      </c>
      <c r="D7">
        <v>67.099999999999994</v>
      </c>
      <c r="E7" s="2">
        <v>136891</v>
      </c>
      <c r="F7">
        <v>64.400000000000006</v>
      </c>
      <c r="G7" s="2">
        <v>2464</v>
      </c>
      <c r="H7" s="2">
        <v>134427</v>
      </c>
      <c r="I7" s="2">
        <v>5692</v>
      </c>
      <c r="J7">
        <v>4</v>
      </c>
      <c r="K7" s="2">
        <v>69994</v>
      </c>
      <c r="L7">
        <f t="shared" si="0"/>
        <v>-5692</v>
      </c>
    </row>
    <row r="8" spans="1:12" x14ac:dyDescent="0.25">
      <c r="A8">
        <v>2001</v>
      </c>
      <c r="B8" s="2">
        <v>215092</v>
      </c>
      <c r="C8" s="2">
        <v>143734</v>
      </c>
      <c r="D8">
        <v>66.8</v>
      </c>
      <c r="E8" s="2">
        <v>136933</v>
      </c>
      <c r="F8">
        <v>63.7</v>
      </c>
      <c r="G8" s="2">
        <v>2299</v>
      </c>
      <c r="H8" s="2">
        <v>134635</v>
      </c>
      <c r="I8" s="2">
        <v>6801</v>
      </c>
      <c r="J8">
        <v>4.7</v>
      </c>
      <c r="K8" s="2">
        <v>71359</v>
      </c>
      <c r="L8">
        <f t="shared" si="0"/>
        <v>-6801</v>
      </c>
    </row>
    <row r="9" spans="1:12" x14ac:dyDescent="0.25">
      <c r="A9">
        <v>2002</v>
      </c>
      <c r="B9" s="2">
        <v>217570</v>
      </c>
      <c r="C9" s="2">
        <v>144863</v>
      </c>
      <c r="D9">
        <v>66.599999999999994</v>
      </c>
      <c r="E9" s="2">
        <v>136485</v>
      </c>
      <c r="F9">
        <v>62.7</v>
      </c>
      <c r="G9" s="2">
        <v>2311</v>
      </c>
      <c r="H9" s="2">
        <v>134174</v>
      </c>
      <c r="I9" s="2">
        <v>8378</v>
      </c>
      <c r="J9">
        <v>5.8</v>
      </c>
      <c r="K9" s="2">
        <v>72707</v>
      </c>
      <c r="L9">
        <f t="shared" si="0"/>
        <v>-8378</v>
      </c>
    </row>
    <row r="10" spans="1:12" x14ac:dyDescent="0.25">
      <c r="A10">
        <v>2003</v>
      </c>
      <c r="B10" s="2">
        <v>221168</v>
      </c>
      <c r="C10" s="2">
        <v>146510</v>
      </c>
      <c r="D10">
        <v>66.2</v>
      </c>
      <c r="E10" s="2">
        <v>137736</v>
      </c>
      <c r="F10">
        <v>62.3</v>
      </c>
      <c r="G10" s="2">
        <v>2275</v>
      </c>
      <c r="H10" s="2">
        <v>135461</v>
      </c>
      <c r="I10" s="2">
        <v>8774</v>
      </c>
      <c r="J10">
        <v>6</v>
      </c>
      <c r="K10" s="2">
        <v>74658</v>
      </c>
      <c r="L10">
        <f t="shared" si="0"/>
        <v>-8774</v>
      </c>
    </row>
    <row r="11" spans="1:12" x14ac:dyDescent="0.25">
      <c r="A11">
        <v>2004</v>
      </c>
      <c r="B11" s="2">
        <v>223357</v>
      </c>
      <c r="C11" s="2">
        <v>147401</v>
      </c>
      <c r="D11">
        <v>66</v>
      </c>
      <c r="E11" s="2">
        <v>139252</v>
      </c>
      <c r="F11">
        <v>62.3</v>
      </c>
      <c r="G11" s="2">
        <v>2232</v>
      </c>
      <c r="H11" s="2">
        <v>137020</v>
      </c>
      <c r="I11" s="2">
        <v>8149</v>
      </c>
      <c r="J11">
        <v>5.5</v>
      </c>
      <c r="K11" s="2">
        <v>75956</v>
      </c>
      <c r="L11">
        <f t="shared" si="0"/>
        <v>-8149</v>
      </c>
    </row>
    <row r="12" spans="1:12" x14ac:dyDescent="0.25">
      <c r="A12">
        <v>2005</v>
      </c>
      <c r="B12" s="2">
        <v>226082</v>
      </c>
      <c r="C12" s="2">
        <v>149320</v>
      </c>
      <c r="D12">
        <v>66</v>
      </c>
      <c r="E12" s="2">
        <v>141730</v>
      </c>
      <c r="F12">
        <v>62.7</v>
      </c>
      <c r="G12" s="2">
        <v>2197</v>
      </c>
      <c r="H12" s="2">
        <v>139532</v>
      </c>
      <c r="I12" s="2">
        <v>7591</v>
      </c>
      <c r="J12">
        <v>5.0999999999999996</v>
      </c>
      <c r="K12" s="2">
        <v>76762</v>
      </c>
      <c r="L12">
        <f t="shared" si="0"/>
        <v>-7591</v>
      </c>
    </row>
    <row r="13" spans="1:12" x14ac:dyDescent="0.25">
      <c r="A13">
        <v>2006</v>
      </c>
      <c r="B13" s="2">
        <v>228815</v>
      </c>
      <c r="C13" s="2">
        <v>151428</v>
      </c>
      <c r="D13">
        <v>66.2</v>
      </c>
      <c r="E13" s="2">
        <v>144427</v>
      </c>
      <c r="F13">
        <v>63.1</v>
      </c>
      <c r="G13" s="2">
        <v>2206</v>
      </c>
      <c r="H13" s="2">
        <v>142221</v>
      </c>
      <c r="I13" s="2">
        <v>7001</v>
      </c>
      <c r="J13">
        <v>4.5999999999999996</v>
      </c>
      <c r="K13" s="2">
        <v>77387</v>
      </c>
      <c r="L13">
        <f t="shared" si="0"/>
        <v>-7001</v>
      </c>
    </row>
    <row r="14" spans="1:12" x14ac:dyDescent="0.25">
      <c r="A14">
        <v>2007</v>
      </c>
      <c r="B14" s="2">
        <v>231867</v>
      </c>
      <c r="C14" s="2">
        <v>153124</v>
      </c>
      <c r="D14">
        <v>66</v>
      </c>
      <c r="E14" s="2">
        <v>146047</v>
      </c>
      <c r="F14">
        <v>63</v>
      </c>
      <c r="G14" s="2">
        <v>2095</v>
      </c>
      <c r="H14" s="2">
        <v>143952</v>
      </c>
      <c r="I14" s="2">
        <v>7078</v>
      </c>
      <c r="J14">
        <v>4.5999999999999996</v>
      </c>
      <c r="K14" s="2">
        <v>78743</v>
      </c>
      <c r="L14">
        <f t="shared" si="0"/>
        <v>-7078</v>
      </c>
    </row>
    <row r="15" spans="1:12" x14ac:dyDescent="0.25">
      <c r="A15">
        <v>2008</v>
      </c>
      <c r="B15" s="2">
        <v>233788</v>
      </c>
      <c r="C15" s="2">
        <v>154287</v>
      </c>
      <c r="D15">
        <v>66</v>
      </c>
      <c r="E15" s="2">
        <v>145362</v>
      </c>
      <c r="F15">
        <v>62.2</v>
      </c>
      <c r="G15" s="2">
        <v>2168</v>
      </c>
      <c r="H15" s="2">
        <v>143194</v>
      </c>
      <c r="I15" s="2">
        <v>8924</v>
      </c>
      <c r="J15">
        <v>5.8</v>
      </c>
      <c r="K15" s="2">
        <v>79501</v>
      </c>
      <c r="L15">
        <f t="shared" si="0"/>
        <v>-8924</v>
      </c>
    </row>
    <row r="16" spans="1:12" x14ac:dyDescent="0.25">
      <c r="A16">
        <v>2009</v>
      </c>
      <c r="B16" s="2">
        <v>235801</v>
      </c>
      <c r="C16" s="2">
        <v>154142</v>
      </c>
      <c r="D16">
        <v>65.400000000000006</v>
      </c>
      <c r="E16" s="2">
        <v>139877</v>
      </c>
      <c r="F16">
        <v>59.3</v>
      </c>
      <c r="G16" s="2">
        <v>2103</v>
      </c>
      <c r="H16" s="2">
        <v>137775</v>
      </c>
      <c r="I16" s="2">
        <v>14265</v>
      </c>
      <c r="J16">
        <v>9.3000000000000007</v>
      </c>
      <c r="K16" s="2">
        <v>81659</v>
      </c>
      <c r="L16">
        <f t="shared" si="0"/>
        <v>-14265</v>
      </c>
    </row>
    <row r="17" spans="1:12" x14ac:dyDescent="0.25">
      <c r="A17">
        <v>2010</v>
      </c>
      <c r="B17" s="2">
        <v>237830</v>
      </c>
      <c r="C17" s="2">
        <v>153889</v>
      </c>
      <c r="D17">
        <v>64.7</v>
      </c>
      <c r="E17" s="2">
        <v>139064</v>
      </c>
      <c r="F17">
        <v>58.5</v>
      </c>
      <c r="G17" s="2">
        <v>2206</v>
      </c>
      <c r="H17" s="2">
        <v>136858</v>
      </c>
      <c r="I17" s="2">
        <v>14825</v>
      </c>
      <c r="J17">
        <v>9.6</v>
      </c>
      <c r="K17" s="2">
        <v>83941</v>
      </c>
      <c r="L17">
        <f t="shared" si="0"/>
        <v>-14825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defaultRowHeight="15" x14ac:dyDescent="0.25"/>
  <cols>
    <col min="1" max="1" width="17.85546875" bestFit="1" customWidth="1"/>
    <col min="2" max="2" width="10.7109375" bestFit="1" customWidth="1"/>
    <col min="4" max="4" width="11.5703125" customWidth="1"/>
    <col min="5" max="5" width="10.85546875" customWidth="1"/>
  </cols>
  <sheetData>
    <row r="1" spans="1:5" x14ac:dyDescent="0.25">
      <c r="A1" t="s">
        <v>15</v>
      </c>
      <c r="B1" t="s">
        <v>0</v>
      </c>
      <c r="C1" t="s">
        <v>1</v>
      </c>
      <c r="D1" t="s">
        <v>17</v>
      </c>
      <c r="E1" t="s">
        <v>16</v>
      </c>
    </row>
    <row r="2" spans="1:5" x14ac:dyDescent="0.25">
      <c r="A2" t="s">
        <v>9</v>
      </c>
      <c r="B2" s="3">
        <v>35674</v>
      </c>
      <c r="C2">
        <f>YEAR(B2)</f>
        <v>1997</v>
      </c>
      <c r="D2" s="4">
        <v>10176</v>
      </c>
      <c r="E2">
        <f>D2+1000</f>
        <v>11176</v>
      </c>
    </row>
    <row r="3" spans="1:5" x14ac:dyDescent="0.25">
      <c r="A3" t="s">
        <v>6</v>
      </c>
      <c r="B3" s="1">
        <v>37187</v>
      </c>
      <c r="C3">
        <f>YEAR(B3)</f>
        <v>2001</v>
      </c>
      <c r="D3" s="4">
        <v>11434</v>
      </c>
      <c r="E3" s="4">
        <f t="shared" ref="E3:E5" si="0">D3+1000</f>
        <v>12434</v>
      </c>
    </row>
    <row r="4" spans="1:5" x14ac:dyDescent="0.25">
      <c r="A4" t="s">
        <v>7</v>
      </c>
      <c r="B4" s="3">
        <v>39083</v>
      </c>
      <c r="C4">
        <f>YEAR(B4)</f>
        <v>2007</v>
      </c>
      <c r="D4">
        <v>23700</v>
      </c>
      <c r="E4" s="4">
        <f t="shared" si="0"/>
        <v>24700</v>
      </c>
    </row>
    <row r="5" spans="1:5" x14ac:dyDescent="0.25">
      <c r="A5" t="s">
        <v>8</v>
      </c>
      <c r="B5" s="1">
        <v>40205</v>
      </c>
      <c r="C5">
        <f>YEAR(B5)</f>
        <v>2010</v>
      </c>
      <c r="D5">
        <v>49400</v>
      </c>
      <c r="E5" s="4">
        <f t="shared" si="0"/>
        <v>50400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21" sqref="C21"/>
    </sheetView>
  </sheetViews>
  <sheetFormatPr defaultRowHeight="15" x14ac:dyDescent="0.25"/>
  <cols>
    <col min="1" max="16384" width="9.140625" style="4"/>
  </cols>
  <sheetData>
    <row r="1" spans="1:2" x14ac:dyDescent="0.25">
      <c r="A1" s="4" t="s">
        <v>1</v>
      </c>
      <c r="B1" s="4" t="s">
        <v>4</v>
      </c>
    </row>
    <row r="2" spans="1:2" x14ac:dyDescent="0.25">
      <c r="A2" s="4">
        <v>1994</v>
      </c>
      <c r="B2" s="4">
        <v>14592</v>
      </c>
    </row>
    <row r="3" spans="1:2" x14ac:dyDescent="0.25">
      <c r="A3" s="4">
        <v>1995</v>
      </c>
      <c r="B3" s="4">
        <v>17615</v>
      </c>
    </row>
    <row r="4" spans="1:2" x14ac:dyDescent="0.25">
      <c r="A4" s="4">
        <v>1996</v>
      </c>
      <c r="B4" s="4">
        <v>13398</v>
      </c>
    </row>
    <row r="5" spans="1:2" x14ac:dyDescent="0.25">
      <c r="A5" s="4">
        <v>1997</v>
      </c>
      <c r="B5" s="4">
        <v>10176</v>
      </c>
    </row>
    <row r="6" spans="1:2" x14ac:dyDescent="0.25">
      <c r="A6" s="4">
        <v>1998</v>
      </c>
      <c r="B6" s="4">
        <v>9663</v>
      </c>
    </row>
    <row r="7" spans="1:2" x14ac:dyDescent="0.25">
      <c r="A7" s="4">
        <v>1999</v>
      </c>
      <c r="B7" s="4">
        <v>9736</v>
      </c>
    </row>
    <row r="8" spans="1:2" x14ac:dyDescent="0.25">
      <c r="A8" s="4">
        <v>2000</v>
      </c>
      <c r="B8" s="4">
        <v>11728</v>
      </c>
    </row>
    <row r="9" spans="1:2" x14ac:dyDescent="0.25">
      <c r="A9" s="4">
        <v>2001</v>
      </c>
      <c r="B9" s="4">
        <v>11434</v>
      </c>
    </row>
    <row r="10" spans="1:2" x14ac:dyDescent="0.25">
      <c r="A10" s="4">
        <v>2002</v>
      </c>
      <c r="B10" s="4">
        <v>12241</v>
      </c>
    </row>
    <row r="11" spans="1:2" x14ac:dyDescent="0.25">
      <c r="A11" s="4">
        <v>2003</v>
      </c>
      <c r="B11" s="4">
        <v>13566</v>
      </c>
    </row>
    <row r="12" spans="1:2" x14ac:dyDescent="0.25">
      <c r="A12" s="4">
        <v>2004</v>
      </c>
      <c r="B12" s="4">
        <v>13426</v>
      </c>
    </row>
    <row r="13" spans="1:2" x14ac:dyDescent="0.25">
      <c r="A13" s="4">
        <v>2005</v>
      </c>
      <c r="B13" s="4">
        <v>16820</v>
      </c>
    </row>
    <row r="14" spans="1:2" x14ac:dyDescent="0.25">
      <c r="A14" s="4">
        <v>2006</v>
      </c>
      <c r="B14" s="4">
        <v>20186</v>
      </c>
    </row>
    <row r="15" spans="1:2" x14ac:dyDescent="0.25">
      <c r="A15" s="4">
        <v>2007</v>
      </c>
      <c r="B15" s="4">
        <v>23700</v>
      </c>
    </row>
    <row r="16" spans="1:2" x14ac:dyDescent="0.25">
      <c r="A16" s="4">
        <v>2008</v>
      </c>
      <c r="B16" s="4">
        <v>35100</v>
      </c>
    </row>
    <row r="17" spans="1:2" x14ac:dyDescent="0.25">
      <c r="A17" s="4">
        <v>2009</v>
      </c>
      <c r="B17" s="4">
        <v>36800</v>
      </c>
    </row>
    <row r="18" spans="1:2" x14ac:dyDescent="0.25">
      <c r="A18" s="4">
        <v>2010</v>
      </c>
      <c r="B18" s="4">
        <v>49400</v>
      </c>
    </row>
    <row r="19" spans="1:2" x14ac:dyDescent="0.25">
      <c r="A19" s="4">
        <v>2011</v>
      </c>
      <c r="B19" s="4">
        <v>63300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2" sqref="C2"/>
    </sheetView>
  </sheetViews>
  <sheetFormatPr defaultRowHeight="15" x14ac:dyDescent="0.25"/>
  <cols>
    <col min="1" max="2" width="9.140625" style="4"/>
  </cols>
  <sheetData>
    <row r="1" spans="1:2" x14ac:dyDescent="0.25">
      <c r="A1" s="4" t="s">
        <v>1</v>
      </c>
      <c r="B1" s="4" t="s">
        <v>4</v>
      </c>
    </row>
    <row r="2" spans="1:2" x14ac:dyDescent="0.25">
      <c r="A2" s="4">
        <v>1994</v>
      </c>
      <c r="B2" s="4">
        <v>14592</v>
      </c>
    </row>
    <row r="3" spans="1:2" x14ac:dyDescent="0.25">
      <c r="A3" s="4">
        <v>1995</v>
      </c>
      <c r="B3" s="4">
        <v>17615</v>
      </c>
    </row>
    <row r="4" spans="1:2" x14ac:dyDescent="0.25">
      <c r="A4" s="4">
        <v>1996</v>
      </c>
      <c r="B4" s="4">
        <v>13398</v>
      </c>
    </row>
    <row r="5" spans="1:2" x14ac:dyDescent="0.25">
      <c r="A5" s="4">
        <v>1997</v>
      </c>
      <c r="B5" s="4">
        <v>10176</v>
      </c>
    </row>
    <row r="6" spans="1:2" x14ac:dyDescent="0.25">
      <c r="A6" s="4">
        <v>1998</v>
      </c>
      <c r="B6" s="4">
        <v>9663</v>
      </c>
    </row>
    <row r="7" spans="1:2" x14ac:dyDescent="0.25">
      <c r="A7" s="4">
        <v>1999</v>
      </c>
      <c r="B7" s="4">
        <v>9736</v>
      </c>
    </row>
    <row r="8" spans="1:2" x14ac:dyDescent="0.25">
      <c r="A8" s="4">
        <v>2000</v>
      </c>
      <c r="B8" s="4">
        <v>11728</v>
      </c>
    </row>
    <row r="9" spans="1:2" x14ac:dyDescent="0.25">
      <c r="A9" s="4">
        <v>2001</v>
      </c>
      <c r="B9" s="4">
        <v>11434</v>
      </c>
    </row>
    <row r="10" spans="1:2" x14ac:dyDescent="0.25">
      <c r="A10" s="4">
        <v>2002</v>
      </c>
      <c r="B10" s="4">
        <v>12241</v>
      </c>
    </row>
    <row r="11" spans="1:2" x14ac:dyDescent="0.25">
      <c r="A11" s="4">
        <v>2003</v>
      </c>
      <c r="B11" s="4">
        <v>13566</v>
      </c>
    </row>
    <row r="12" spans="1:2" x14ac:dyDescent="0.25">
      <c r="A12" s="4">
        <v>2004</v>
      </c>
      <c r="B12" s="4">
        <v>13426</v>
      </c>
    </row>
    <row r="13" spans="1:2" x14ac:dyDescent="0.25">
      <c r="A13" s="4">
        <v>2005</v>
      </c>
      <c r="B13" s="4">
        <v>16820</v>
      </c>
    </row>
    <row r="14" spans="1:2" x14ac:dyDescent="0.25">
      <c r="A14" s="4">
        <v>2006</v>
      </c>
      <c r="B14" s="4">
        <v>20186</v>
      </c>
    </row>
    <row r="15" spans="1:2" x14ac:dyDescent="0.25">
      <c r="A15" s="4">
        <v>2007</v>
      </c>
      <c r="B15" s="4">
        <v>23700</v>
      </c>
    </row>
    <row r="16" spans="1:2" x14ac:dyDescent="0.25">
      <c r="A16" s="4">
        <v>2008</v>
      </c>
      <c r="B16" s="4">
        <v>35100</v>
      </c>
    </row>
    <row r="17" spans="1:2" x14ac:dyDescent="0.25">
      <c r="A17" s="4">
        <v>2009</v>
      </c>
      <c r="B17" s="4">
        <v>36800</v>
      </c>
    </row>
    <row r="18" spans="1:2" x14ac:dyDescent="0.25">
      <c r="A18" s="4">
        <v>2010</v>
      </c>
      <c r="B18" s="4">
        <v>49400</v>
      </c>
    </row>
    <row r="19" spans="1:2" x14ac:dyDescent="0.25">
      <c r="A19" s="4">
        <v>2011</v>
      </c>
      <c r="B19" s="4">
        <v>63300</v>
      </c>
    </row>
  </sheetData>
  <sortState ref="A2:B18">
    <sortCondition ref="A2:A18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L10" sqref="L10"/>
    </sheetView>
  </sheetViews>
  <sheetFormatPr defaultRowHeight="15" x14ac:dyDescent="0.25"/>
  <cols>
    <col min="1" max="16384" width="9.140625" style="4"/>
  </cols>
  <sheetData>
    <row r="1" spans="1:2" x14ac:dyDescent="0.25">
      <c r="A1" s="4" t="s">
        <v>1</v>
      </c>
      <c r="B1" s="4" t="s">
        <v>4</v>
      </c>
    </row>
    <row r="2" spans="1:2" x14ac:dyDescent="0.25">
      <c r="A2" s="4">
        <v>1994</v>
      </c>
      <c r="B2" s="4">
        <v>14592</v>
      </c>
    </row>
    <row r="3" spans="1:2" x14ac:dyDescent="0.25">
      <c r="A3" s="4">
        <v>1995</v>
      </c>
      <c r="B3" s="4">
        <v>17615</v>
      </c>
    </row>
    <row r="4" spans="1:2" x14ac:dyDescent="0.25">
      <c r="A4" s="4">
        <v>1996</v>
      </c>
      <c r="B4" s="4">
        <v>13398</v>
      </c>
    </row>
    <row r="5" spans="1:2" x14ac:dyDescent="0.25">
      <c r="A5" s="4">
        <v>1997</v>
      </c>
      <c r="B5" s="4">
        <v>10176</v>
      </c>
    </row>
    <row r="6" spans="1:2" x14ac:dyDescent="0.25">
      <c r="A6" s="4">
        <v>1998</v>
      </c>
      <c r="B6" s="4">
        <v>9663</v>
      </c>
    </row>
    <row r="7" spans="1:2" x14ac:dyDescent="0.25">
      <c r="A7" s="4">
        <v>1999</v>
      </c>
      <c r="B7" s="4">
        <v>9736</v>
      </c>
    </row>
    <row r="8" spans="1:2" x14ac:dyDescent="0.25">
      <c r="A8" s="4">
        <v>2000</v>
      </c>
      <c r="B8" s="4">
        <v>11728</v>
      </c>
    </row>
    <row r="9" spans="1:2" x14ac:dyDescent="0.25">
      <c r="A9" s="4">
        <v>2001</v>
      </c>
      <c r="B9" s="4">
        <v>11434</v>
      </c>
    </row>
    <row r="10" spans="1:2" x14ac:dyDescent="0.25">
      <c r="A10" s="4">
        <v>2002</v>
      </c>
      <c r="B10" s="4">
        <v>12241</v>
      </c>
    </row>
    <row r="11" spans="1:2" x14ac:dyDescent="0.25">
      <c r="A11" s="4">
        <v>2003</v>
      </c>
      <c r="B11" s="4">
        <v>13566</v>
      </c>
    </row>
    <row r="12" spans="1:2" x14ac:dyDescent="0.25">
      <c r="A12" s="4">
        <v>2004</v>
      </c>
      <c r="B12" s="4">
        <v>13426</v>
      </c>
    </row>
    <row r="13" spans="1:2" x14ac:dyDescent="0.25">
      <c r="A13" s="4">
        <v>2005</v>
      </c>
      <c r="B13" s="4">
        <v>16820</v>
      </c>
    </row>
    <row r="14" spans="1:2" x14ac:dyDescent="0.25">
      <c r="A14" s="4">
        <v>2006</v>
      </c>
      <c r="B14" s="4">
        <v>20186</v>
      </c>
    </row>
    <row r="15" spans="1:2" x14ac:dyDescent="0.25">
      <c r="A15" s="4">
        <v>2007</v>
      </c>
      <c r="B15" s="4">
        <v>23700</v>
      </c>
    </row>
    <row r="16" spans="1:2" x14ac:dyDescent="0.25">
      <c r="A16" s="4">
        <v>2008</v>
      </c>
      <c r="B16" s="4">
        <v>35100</v>
      </c>
    </row>
    <row r="17" spans="1:2" x14ac:dyDescent="0.25">
      <c r="A17" s="4">
        <v>2009</v>
      </c>
      <c r="B17" s="4">
        <v>36800</v>
      </c>
    </row>
    <row r="18" spans="1:2" x14ac:dyDescent="0.25">
      <c r="A18" s="4">
        <v>2010</v>
      </c>
      <c r="B18" s="4">
        <v>49400</v>
      </c>
    </row>
    <row r="19" spans="1:2" x14ac:dyDescent="0.25">
      <c r="A19" s="4">
        <v>2011</v>
      </c>
      <c r="B19" s="4">
        <v>63300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N10" sqref="N10"/>
    </sheetView>
  </sheetViews>
  <sheetFormatPr defaultRowHeight="15" x14ac:dyDescent="0.25"/>
  <cols>
    <col min="1" max="16384" width="9.140625" style="4"/>
  </cols>
  <sheetData>
    <row r="1" spans="1:2" x14ac:dyDescent="0.25">
      <c r="A1" s="4" t="s">
        <v>1</v>
      </c>
      <c r="B1" s="4" t="s">
        <v>4</v>
      </c>
    </row>
    <row r="2" spans="1:2" x14ac:dyDescent="0.25">
      <c r="A2" s="4">
        <v>1994</v>
      </c>
      <c r="B2" s="4">
        <v>14592</v>
      </c>
    </row>
    <row r="3" spans="1:2" x14ac:dyDescent="0.25">
      <c r="A3" s="4">
        <v>1995</v>
      </c>
      <c r="B3" s="4">
        <v>17615</v>
      </c>
    </row>
    <row r="4" spans="1:2" x14ac:dyDescent="0.25">
      <c r="A4" s="4">
        <v>1996</v>
      </c>
      <c r="B4" s="4">
        <v>13398</v>
      </c>
    </row>
    <row r="5" spans="1:2" x14ac:dyDescent="0.25">
      <c r="A5" s="4">
        <v>1997</v>
      </c>
      <c r="B5" s="4">
        <v>10176</v>
      </c>
    </row>
    <row r="6" spans="1:2" x14ac:dyDescent="0.25">
      <c r="A6" s="4">
        <v>1998</v>
      </c>
      <c r="B6" s="4">
        <v>9663</v>
      </c>
    </row>
    <row r="7" spans="1:2" x14ac:dyDescent="0.25">
      <c r="A7" s="4">
        <v>1999</v>
      </c>
      <c r="B7" s="4">
        <v>9736</v>
      </c>
    </row>
    <row r="8" spans="1:2" x14ac:dyDescent="0.25">
      <c r="A8" s="4">
        <v>2000</v>
      </c>
      <c r="B8" s="4">
        <v>11728</v>
      </c>
    </row>
    <row r="9" spans="1:2" x14ac:dyDescent="0.25">
      <c r="A9" s="4">
        <v>2001</v>
      </c>
      <c r="B9" s="4">
        <v>11434</v>
      </c>
    </row>
    <row r="10" spans="1:2" x14ac:dyDescent="0.25">
      <c r="A10" s="4">
        <v>2002</v>
      </c>
      <c r="B10" s="4">
        <v>12241</v>
      </c>
    </row>
    <row r="11" spans="1:2" x14ac:dyDescent="0.25">
      <c r="A11" s="4">
        <v>2003</v>
      </c>
      <c r="B11" s="4">
        <v>13566</v>
      </c>
    </row>
    <row r="12" spans="1:2" x14ac:dyDescent="0.25">
      <c r="A12" s="4">
        <v>2004</v>
      </c>
      <c r="B12" s="4">
        <v>13426</v>
      </c>
    </row>
    <row r="13" spans="1:2" x14ac:dyDescent="0.25">
      <c r="A13" s="4">
        <v>2005</v>
      </c>
      <c r="B13" s="4">
        <v>16820</v>
      </c>
    </row>
    <row r="14" spans="1:2" x14ac:dyDescent="0.25">
      <c r="A14" s="4">
        <v>2006</v>
      </c>
      <c r="B14" s="4">
        <v>20186</v>
      </c>
    </row>
    <row r="15" spans="1:2" x14ac:dyDescent="0.25">
      <c r="A15" s="4">
        <v>2007</v>
      </c>
      <c r="B15" s="4">
        <v>23700</v>
      </c>
    </row>
    <row r="16" spans="1:2" x14ac:dyDescent="0.25">
      <c r="A16" s="4">
        <v>2008</v>
      </c>
      <c r="B16" s="4">
        <v>35100</v>
      </c>
    </row>
    <row r="17" spans="1:2" x14ac:dyDescent="0.25">
      <c r="A17" s="4">
        <v>2009</v>
      </c>
      <c r="B17" s="4">
        <v>36800</v>
      </c>
    </row>
    <row r="18" spans="1:2" x14ac:dyDescent="0.25">
      <c r="A18" s="4">
        <v>2010</v>
      </c>
      <c r="B18" s="4">
        <v>49400</v>
      </c>
    </row>
    <row r="19" spans="1:2" x14ac:dyDescent="0.25">
      <c r="A19" s="4">
        <v>2011</v>
      </c>
      <c r="B19" s="4">
        <v>63300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Sheet3</vt:lpstr>
      <vt:lpstr>Sheet4</vt:lpstr>
      <vt:lpstr>Sheet5</vt:lpstr>
      <vt:lpstr>III</vt:lpstr>
      <vt:lpstr>IV</vt:lpstr>
      <vt:lpstr>II</vt:lpstr>
      <vt:lpstr>I</vt:lpstr>
      <vt:lpstr>Sheet6</vt:lpstr>
    </vt:vector>
  </TitlesOfParts>
  <Company>Medtronic,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</dc:creator>
  <cp:lastModifiedBy>Ben Jones</cp:lastModifiedBy>
  <cp:lastPrinted>2012-05-26T18:59:32Z</cp:lastPrinted>
  <dcterms:created xsi:type="dcterms:W3CDTF">2011-10-06T16:08:02Z</dcterms:created>
  <dcterms:modified xsi:type="dcterms:W3CDTF">2014-03-04T02:53:57Z</dcterms:modified>
</cp:coreProperties>
</file>