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Tableau d'amortissement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<sst xmlns="http://schemas.openxmlformats.org/spreadsheetml/2006/main" count="16" uniqueCount="16">
  <si>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 xml:space="preserve">Modèle de tableau d'amortissement</t>
  </si>
  <si>
    <t xml:space="preserve">Informations sur le prêt</t>
  </si>
  <si>
    <t>Total</t>
  </si>
  <si>
    <t xml:space="preserve">Montant du prêt</t>
  </si>
  <si>
    <t>Remboursement</t>
  </si>
  <si>
    <t xml:space="preserve">Taux d'intérêt annuel</t>
  </si>
  <si>
    <t xml:space="preserve">Nombre prévu</t>
  </si>
  <si>
    <t xml:space="preserve">Durée en mois</t>
  </si>
  <si>
    <t xml:space="preserve">Total des intérêts</t>
  </si>
  <si>
    <t xml:space="preserve">Date début du prêt</t>
  </si>
  <si>
    <t xml:space="preserve">Remboursement total</t>
  </si>
  <si>
    <t>№</t>
  </si>
  <si>
    <t xml:space="preserve">Date d'échéance</t>
  </si>
  <si>
    <t xml:space="preserve">Solde de départ</t>
  </si>
  <si>
    <t>Mensualité</t>
  </si>
  <si>
    <t xml:space="preserve">Solde restant dû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</si>
</sst>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#,##0.00\ [$€-40C]"/>
    <numFmt numFmtId="165" formatCode="dd/mm/yyyy;@"/>
    <numFmt numFmtId="166" formatCode="dd/mm/yyyy"/>
  </numFmts>
  <fonts count="5">
    <font>
      <sz val="11.000000"/>
      <color theme="1"/>
      <name val="Calibri"/>
      <scheme val="minor"/>
    </font>
    <font>
      <sz val="11.000000"/>
      <color theme="1"/>
      <name val="Open Sans"/>
    </font>
    <font>
      <b/>
      <sz val="18.000000"/>
      <color theme="1"/>
      <name val="Open Sans"/>
    </font>
    <font>
      <b/>
      <sz val="11.000000"/>
      <color theme="1"/>
      <name val="Open Sans"/>
    </font>
    <font>
      <b/>
      <sz val="10.000000"/>
      <color theme="1"/>
      <name val="Open Sans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0"/>
        <bgColor theme="0" tint="0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 style="none"/>
    </border>
  </borders>
  <cellStyleXfs count="1">
    <xf fontId="0" fillId="0" borderId="0" numFmtId="0" applyNumberFormat="1" applyFont="1" applyFill="1" applyBorder="1"/>
  </cellStyleXfs>
  <cellXfs count="24">
    <xf fontId="0" fillId="0" borderId="0" numFmtId="0" xfId="0"/>
    <xf fontId="1" fillId="0" borderId="0" numFmtId="1" xfId="0" applyNumberFormat="1" applyFont="1"/>
    <xf fontId="1" fillId="0" borderId="0" numFmtId="0" xfId="0" applyFont="1"/>
    <xf fontId="2" fillId="2" borderId="0" numFmtId="1" xfId="0" applyNumberFormat="1" applyFont="1" applyFill="1" applyAlignment="1">
      <alignment horizontal="center" vertical="center"/>
    </xf>
    <xf fontId="1" fillId="3" borderId="0" numFmtId="0" xfId="0" applyFont="1" applyFill="1"/>
    <xf fontId="0" fillId="3" borderId="0" numFmtId="0" xfId="0" applyFill="1"/>
    <xf fontId="1" fillId="3" borderId="0" numFmtId="1" xfId="0" applyNumberFormat="1" applyFont="1" applyFill="1"/>
    <xf fontId="3" fillId="2" borderId="1" numFmtId="1" xfId="0" applyNumberFormat="1" applyFont="1" applyFill="1" applyBorder="1" applyAlignment="1">
      <alignment horizontal="center"/>
    </xf>
    <xf fontId="3" fillId="2" borderId="1" numFmtId="0" xfId="0" applyFont="1" applyFill="1" applyBorder="1" applyAlignment="1">
      <alignment horizontal="center"/>
    </xf>
    <xf fontId="1" fillId="0" borderId="1" numFmtId="1" xfId="0" applyNumberFormat="1" applyFont="1" applyBorder="1"/>
    <xf fontId="1" fillId="0" borderId="1" numFmtId="164" xfId="0" applyNumberFormat="1" applyFont="1" applyBorder="1"/>
    <xf fontId="1" fillId="0" borderId="1" numFmtId="0" xfId="0" applyFont="1" applyBorder="1"/>
    <xf fontId="1" fillId="0" borderId="1" numFmtId="9" xfId="0" applyNumberFormat="1" applyFont="1" applyBorder="1"/>
    <xf fontId="1" fillId="3" borderId="0" numFmtId="8" xfId="0" applyNumberFormat="1" applyFont="1" applyFill="1"/>
    <xf fontId="1" fillId="0" borderId="1" numFmtId="1" xfId="0" applyNumberFormat="1" applyFont="1" applyBorder="1" applyAlignment="1">
      <alignment wrapText="1"/>
    </xf>
    <xf fontId="1" fillId="0" borderId="1" numFmtId="165" xfId="0" applyNumberFormat="1" applyFont="1" applyBorder="1"/>
    <xf fontId="4" fillId="2" borderId="1" numFmtId="0" xfId="0" applyFont="1" applyFill="1" applyBorder="1" applyAlignment="1">
      <alignment horizontal="center"/>
    </xf>
    <xf fontId="1" fillId="0" borderId="1" numFmtId="1" xfId="0" applyNumberFormat="1" applyFont="1" applyBorder="1" applyAlignment="1">
      <alignment horizontal="center"/>
    </xf>
    <xf fontId="1" fillId="0" borderId="1" numFmtId="166" xfId="0" applyNumberFormat="1" applyFont="1" applyBorder="1" applyAlignment="1">
      <alignment horizontal="center"/>
    </xf>
    <xf fontId="1" fillId="0" borderId="1" numFmtId="164" xfId="0" applyNumberFormat="1" applyFont="1" applyBorder="1" applyAlignment="1">
      <alignment horizontal="center"/>
    </xf>
    <xf fontId="1" fillId="2" borderId="1" numFmtId="1" xfId="0" applyNumberFormat="1" applyFont="1" applyFill="1" applyBorder="1" applyAlignment="1">
      <alignment horizontal="center"/>
    </xf>
    <xf fontId="1" fillId="2" borderId="1" numFmtId="166" xfId="0" applyNumberFormat="1" applyFont="1" applyFill="1" applyBorder="1" applyAlignment="1">
      <alignment horizontal="center"/>
    </xf>
    <xf fontId="1" fillId="2" borderId="1" numFmtId="164" xfId="0" applyNumberFormat="1" applyFont="1" applyFill="1" applyBorder="1" applyAlignment="1">
      <alignment horizontal="center"/>
    </xf>
    <xf fontId="1" fillId="3" borderId="0" numFmtId="1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0" tint="-0.499984740745262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:E1"/>
    </sheetView>
  </sheetViews>
  <sheetFormatPr defaultRowHeight="14.4"/>
  <cols>
    <col customWidth="1" min="1" max="1" style="1" width="23.7109375"/>
    <col customWidth="1" min="2" max="2" style="2" width="17.140625"/>
    <col customWidth="1" min="3" max="5" style="2" width="28.00390625"/>
    <col min="6" max="7" style="2" width="9.140625"/>
    <col bestFit="1" min="8" max="8" style="2" width="11.453125"/>
    <col min="9" max="9" style="2" width="9.140625"/>
  </cols>
  <sheetData>
    <row r="1" ht="45.600000000000001" customHeight="1">
      <c r="A1" s="3" t="s">
        <v>0</v>
      </c>
      <c r="B1" s="3"/>
      <c r="C1" s="3"/>
      <c r="D1" s="3"/>
      <c r="E1" s="3"/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16.199999999999999">
      <c r="A2" s="6"/>
      <c r="B2" s="4"/>
      <c r="C2" s="4"/>
      <c r="D2" s="4"/>
      <c r="E2" s="4"/>
      <c r="F2" s="4"/>
      <c r="G2" s="4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16.199999999999999">
      <c r="A3" s="7" t="s">
        <v>1</v>
      </c>
      <c r="B3" s="7"/>
      <c r="C3" s="4"/>
      <c r="D3" s="8" t="s">
        <v>2</v>
      </c>
      <c r="E3" s="8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16.199999999999999">
      <c r="A4" s="9" t="s">
        <v>3</v>
      </c>
      <c r="B4" s="10">
        <v>100000</v>
      </c>
      <c r="C4" s="4"/>
      <c r="D4" s="11" t="s">
        <v>4</v>
      </c>
      <c r="E4" s="10">
        <f>-PMT(B5/12,B6,B4,0,1)</f>
        <v>8525.2264021710325</v>
      </c>
      <c r="F4" s="4"/>
      <c r="G4" s="4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16.199999999999999">
      <c r="A5" s="9" t="s">
        <v>5</v>
      </c>
      <c r="B5" s="12">
        <v>5.0000000000000003e-002</v>
      </c>
      <c r="C5" s="4"/>
      <c r="D5" s="11" t="s">
        <v>6</v>
      </c>
      <c r="E5" s="11">
        <v>12</v>
      </c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16.199999999999999">
      <c r="A6" s="9" t="s">
        <v>7</v>
      </c>
      <c r="B6" s="9">
        <v>12</v>
      </c>
      <c r="C6" s="4"/>
      <c r="D6" s="11" t="s">
        <v>8</v>
      </c>
      <c r="E6" s="10">
        <f>-IPMT(B5,1,B6,B4)</f>
        <v>5000</v>
      </c>
      <c r="F6" s="4"/>
      <c r="G6" s="4"/>
      <c r="H6" s="13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16.199999999999999">
      <c r="A7" s="14" t="s">
        <v>9</v>
      </c>
      <c r="B7" s="15">
        <f ca="1">TODAY()</f>
        <v>45559</v>
      </c>
      <c r="C7" s="4"/>
      <c r="D7" s="11" t="s">
        <v>10</v>
      </c>
      <c r="E7" s="10">
        <f>B4+E6</f>
        <v>105000</v>
      </c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16.199999999999999">
      <c r="A8" s="6"/>
      <c r="B8" s="4"/>
      <c r="C8" s="4"/>
      <c r="D8" s="4"/>
      <c r="E8" s="4"/>
      <c r="F8" s="4"/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16.199999999999999">
      <c r="A9" s="7" t="s">
        <v>11</v>
      </c>
      <c r="B9" s="16" t="s">
        <v>12</v>
      </c>
      <c r="C9" s="8" t="s">
        <v>13</v>
      </c>
      <c r="D9" s="8" t="s">
        <v>14</v>
      </c>
      <c r="E9" s="8" t="s">
        <v>15</v>
      </c>
      <c r="F9" s="4"/>
      <c r="G9" s="4"/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16.199999999999999">
      <c r="A10" s="17">
        <v>1</v>
      </c>
      <c r="B10" s="18">
        <f ca="1">TODAY()</f>
        <v>45559</v>
      </c>
      <c r="C10" s="19">
        <f>E7</f>
        <v>105000</v>
      </c>
      <c r="D10" s="19">
        <f>E4</f>
        <v>8525.2264021710325</v>
      </c>
      <c r="E10" s="19">
        <f t="shared" ref="E10:E21" si="0">C10-D10</f>
        <v>96474.773597828971</v>
      </c>
      <c r="F10" s="4"/>
      <c r="G10" s="4"/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16.199999999999999">
      <c r="A11" s="20">
        <v>2</v>
      </c>
      <c r="B11" s="21">
        <f t="shared" ref="B11:B21" si="1">WORKDAY(B10,+21)</f>
        <v>45588</v>
      </c>
      <c r="C11" s="22">
        <f t="shared" ref="C11:C21" si="2">E10</f>
        <v>96474.773597828971</v>
      </c>
      <c r="D11" s="22">
        <f>E4</f>
        <v>8525.2264021710325</v>
      </c>
      <c r="E11" s="22">
        <f t="shared" si="0"/>
        <v>87949.547195657942</v>
      </c>
      <c r="F11" s="4"/>
      <c r="G11" s="4"/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16.199999999999999">
      <c r="A12" s="17">
        <v>3</v>
      </c>
      <c r="B12" s="18">
        <f t="shared" si="1"/>
        <v>45617</v>
      </c>
      <c r="C12" s="19">
        <f t="shared" si="2"/>
        <v>87949.547195657942</v>
      </c>
      <c r="D12" s="19">
        <f>E4</f>
        <v>8525.2264021710325</v>
      </c>
      <c r="E12" s="19">
        <f t="shared" si="0"/>
        <v>79424.320793486913</v>
      </c>
      <c r="F12" s="4"/>
      <c r="G12" s="4"/>
      <c r="H12" s="4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16.199999999999999">
      <c r="A13" s="20">
        <v>4</v>
      </c>
      <c r="B13" s="21">
        <f t="shared" si="1"/>
        <v>45646</v>
      </c>
      <c r="C13" s="22">
        <f t="shared" si="2"/>
        <v>79424.320793486913</v>
      </c>
      <c r="D13" s="22">
        <f>E4</f>
        <v>8525.2264021710325</v>
      </c>
      <c r="E13" s="22">
        <f t="shared" si="0"/>
        <v>70899.094391315884</v>
      </c>
      <c r="F13" s="4"/>
      <c r="G13" s="4"/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16.199999999999999">
      <c r="A14" s="17">
        <v>5</v>
      </c>
      <c r="B14" s="18">
        <f t="shared" si="1"/>
        <v>45677</v>
      </c>
      <c r="C14" s="19">
        <f t="shared" si="2"/>
        <v>70899.094391315884</v>
      </c>
      <c r="D14" s="19">
        <f>E4</f>
        <v>8525.2264021710325</v>
      </c>
      <c r="E14" s="19">
        <f t="shared" si="0"/>
        <v>62373.867989144856</v>
      </c>
      <c r="F14" s="4"/>
      <c r="G14" s="4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16.199999999999999">
      <c r="A15" s="20">
        <v>6</v>
      </c>
      <c r="B15" s="21">
        <f t="shared" si="1"/>
        <v>45706</v>
      </c>
      <c r="C15" s="22">
        <f t="shared" si="2"/>
        <v>62373.867989144856</v>
      </c>
      <c r="D15" s="22">
        <f>E4</f>
        <v>8525.2264021710325</v>
      </c>
      <c r="E15" s="22">
        <f t="shared" si="0"/>
        <v>53848.641586973827</v>
      </c>
      <c r="F15" s="4"/>
      <c r="G15" s="4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16.199999999999999">
      <c r="A16" s="17">
        <v>7</v>
      </c>
      <c r="B16" s="18">
        <f t="shared" si="1"/>
        <v>45735</v>
      </c>
      <c r="C16" s="19">
        <f t="shared" si="2"/>
        <v>53848.641586973827</v>
      </c>
      <c r="D16" s="19">
        <f>E4</f>
        <v>8525.2264021710325</v>
      </c>
      <c r="E16" s="19">
        <f t="shared" si="0"/>
        <v>45323.415184802798</v>
      </c>
      <c r="F16" s="4"/>
      <c r="G16" s="4"/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16.199999999999999">
      <c r="A17" s="20">
        <v>8</v>
      </c>
      <c r="B17" s="21">
        <f t="shared" si="1"/>
        <v>45764</v>
      </c>
      <c r="C17" s="22">
        <f t="shared" si="2"/>
        <v>45323.415184802798</v>
      </c>
      <c r="D17" s="22">
        <f>E4</f>
        <v>8525.2264021710325</v>
      </c>
      <c r="E17" s="22">
        <f t="shared" si="0"/>
        <v>36798.188782631769</v>
      </c>
      <c r="F17" s="4"/>
      <c r="G17" s="4"/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16.199999999999999">
      <c r="A18" s="17">
        <v>9</v>
      </c>
      <c r="B18" s="18">
        <f t="shared" si="1"/>
        <v>45793</v>
      </c>
      <c r="C18" s="19">
        <f t="shared" si="2"/>
        <v>36798.188782631769</v>
      </c>
      <c r="D18" s="19">
        <f>E4</f>
        <v>8525.2264021710325</v>
      </c>
      <c r="E18" s="19">
        <f t="shared" si="0"/>
        <v>28272.962380460736</v>
      </c>
      <c r="F18" s="4"/>
      <c r="G18" s="4"/>
      <c r="H18" s="4"/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16.199999999999999">
      <c r="A19" s="20">
        <v>10</v>
      </c>
      <c r="B19" s="21">
        <f t="shared" si="1"/>
        <v>45824</v>
      </c>
      <c r="C19" s="22">
        <f t="shared" si="2"/>
        <v>28272.962380460736</v>
      </c>
      <c r="D19" s="22">
        <f>E4</f>
        <v>8525.2264021710325</v>
      </c>
      <c r="E19" s="22">
        <f t="shared" si="0"/>
        <v>19747.735978289704</v>
      </c>
      <c r="F19" s="4"/>
      <c r="G19" s="4"/>
      <c r="H19" s="4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16.199999999999999">
      <c r="A20" s="17">
        <v>11</v>
      </c>
      <c r="B20" s="18">
        <f t="shared" si="1"/>
        <v>45853</v>
      </c>
      <c r="C20" s="19">
        <f t="shared" si="2"/>
        <v>19747.735978289704</v>
      </c>
      <c r="D20" s="19">
        <f>E4</f>
        <v>8525.2264021710325</v>
      </c>
      <c r="E20" s="19">
        <f t="shared" si="0"/>
        <v>11222.509576118671</v>
      </c>
      <c r="F20" s="4"/>
      <c r="G20" s="4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16.199999999999999">
      <c r="A21" s="20">
        <v>12</v>
      </c>
      <c r="B21" s="21">
        <f t="shared" si="1"/>
        <v>45882</v>
      </c>
      <c r="C21" s="22">
        <f t="shared" si="2"/>
        <v>11222.509576118671</v>
      </c>
      <c r="D21" s="22">
        <f>E4</f>
        <v>8525.2264021710325</v>
      </c>
      <c r="E21" s="22">
        <f t="shared" si="0"/>
        <v>2697.2831739476387</v>
      </c>
      <c r="F21" s="4"/>
      <c r="G21" s="4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16.199999999999999">
      <c r="A22" s="23"/>
      <c r="B22" s="4"/>
      <c r="C22" s="4"/>
      <c r="D22" s="4"/>
      <c r="E22" s="4"/>
      <c r="F22" s="4"/>
      <c r="G22" s="4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16.199999999999999">
      <c r="A23" s="23"/>
      <c r="B23" s="4"/>
      <c r="C23" s="4"/>
      <c r="D23" s="4"/>
      <c r="E23" s="4"/>
      <c r="F23" s="4"/>
      <c r="G23" s="4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16.199999999999999">
      <c r="A24" s="6"/>
      <c r="B24" s="4"/>
      <c r="C24" s="4"/>
      <c r="D24" s="4"/>
      <c r="E24" s="4"/>
      <c r="F24" s="4"/>
      <c r="G24" s="4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16.199999999999999">
      <c r="A25" s="6"/>
      <c r="B25" s="4"/>
      <c r="C25" s="4"/>
      <c r="D25" s="4"/>
      <c r="E25" s="4"/>
      <c r="F25" s="4"/>
      <c r="G25" s="4"/>
      <c r="H25" s="4"/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16.199999999999999">
      <c r="A26" s="6"/>
      <c r="B26" s="4"/>
      <c r="C26" s="4"/>
      <c r="D26" s="4"/>
      <c r="E26" s="4"/>
      <c r="F26" s="4"/>
      <c r="G26" s="4"/>
      <c r="H26" s="4"/>
      <c r="I26" s="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16.199999999999999">
      <c r="A27" s="6"/>
      <c r="B27" s="4"/>
      <c r="C27" s="4"/>
      <c r="D27" s="4"/>
      <c r="E27" s="4"/>
      <c r="F27" s="4"/>
      <c r="G27" s="4"/>
      <c r="H27" s="4"/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16.199999999999999">
      <c r="A28" s="6"/>
      <c r="B28" s="4"/>
      <c r="C28" s="4"/>
      <c r="D28" s="4"/>
      <c r="E28" s="4"/>
      <c r="F28" s="4"/>
      <c r="G28" s="4"/>
      <c r="H28" s="4"/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16.199999999999999">
      <c r="A29" s="6"/>
      <c r="B29" s="4"/>
      <c r="C29" s="4"/>
      <c r="D29" s="4"/>
      <c r="E29" s="4"/>
      <c r="F29" s="4"/>
      <c r="G29" s="4"/>
      <c r="H29" s="4"/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16.199999999999999">
      <c r="A30" s="6"/>
      <c r="B30" s="4"/>
      <c r="C30" s="4"/>
      <c r="D30" s="4"/>
      <c r="E30" s="4"/>
      <c r="F30" s="4"/>
      <c r="G30" s="4"/>
      <c r="H30" s="4"/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16.199999999999999">
      <c r="A31" s="6"/>
      <c r="B31" s="4"/>
      <c r="C31" s="4"/>
      <c r="D31" s="4"/>
      <c r="E31" s="4"/>
      <c r="F31" s="4"/>
      <c r="G31" s="4"/>
      <c r="H31" s="4"/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16.199999999999999">
      <c r="A32" s="6"/>
      <c r="B32" s="4"/>
      <c r="C32" s="4"/>
      <c r="D32" s="4"/>
      <c r="E32" s="4"/>
      <c r="F32" s="4"/>
      <c r="G32" s="4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16.199999999999999">
      <c r="A33" s="6"/>
      <c r="B33" s="4"/>
      <c r="C33" s="4"/>
      <c r="D33" s="4"/>
      <c r="E33" s="4"/>
      <c r="F33" s="4"/>
      <c r="G33" s="4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16.199999999999999">
      <c r="A34" s="6"/>
      <c r="B34" s="4"/>
      <c r="C34" s="4"/>
      <c r="D34" s="4"/>
      <c r="E34" s="4"/>
      <c r="F34" s="4"/>
      <c r="G34" s="4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16.199999999999999">
      <c r="A35" s="6"/>
      <c r="B35" s="4"/>
      <c r="C35" s="4"/>
      <c r="D35" s="4"/>
      <c r="E35" s="4"/>
      <c r="F35" s="4"/>
      <c r="G35" s="4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6.199999999999999">
      <c r="A36" s="6"/>
      <c r="B36" s="4"/>
      <c r="C36" s="4"/>
      <c r="D36" s="4"/>
      <c r="E36" s="4"/>
      <c r="F36" s="4"/>
      <c r="G36" s="4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6.199999999999999">
      <c r="A37" s="6"/>
      <c r="B37" s="4"/>
      <c r="C37" s="4"/>
      <c r="D37" s="4"/>
      <c r="E37" s="4"/>
      <c r="F37" s="4"/>
      <c r="G37" s="4"/>
      <c r="H37" s="4"/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6.199999999999999">
      <c r="A38" s="6"/>
      <c r="B38" s="4"/>
      <c r="C38" s="4"/>
      <c r="D38" s="4"/>
      <c r="E38" s="4"/>
      <c r="F38" s="4"/>
      <c r="G38" s="4"/>
      <c r="H38" s="4"/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6.199999999999999">
      <c r="A39" s="6"/>
      <c r="B39" s="4"/>
      <c r="C39" s="4"/>
      <c r="D39" s="4"/>
      <c r="E39" s="4"/>
      <c r="F39" s="4"/>
      <c r="G39" s="4"/>
      <c r="H39" s="4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ht="16.199999999999999">
      <c r="A40" s="6"/>
      <c r="B40" s="4"/>
      <c r="C40" s="4"/>
      <c r="D40" s="4"/>
      <c r="E40" s="4"/>
      <c r="F40" s="4"/>
      <c r="G40" s="4"/>
      <c r="H40" s="4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ht="16.199999999999999">
      <c r="A41" s="6"/>
      <c r="B41" s="4"/>
      <c r="C41" s="4"/>
      <c r="D41" s="4"/>
      <c r="E41" s="4"/>
      <c r="F41" s="4"/>
      <c r="G41" s="4"/>
      <c r="H41" s="4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ht="16.199999999999999">
      <c r="A42" s="6"/>
      <c r="B42" s="4"/>
      <c r="C42" s="4"/>
      <c r="D42" s="4"/>
      <c r="E42" s="4"/>
      <c r="F42" s="4"/>
      <c r="G42" s="4"/>
      <c r="H42" s="4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ht="16.199999999999999">
      <c r="A43" s="6"/>
      <c r="B43" s="4"/>
      <c r="C43" s="4"/>
      <c r="D43" s="4"/>
      <c r="E43" s="4"/>
      <c r="F43" s="4"/>
      <c r="G43" s="4"/>
      <c r="H43" s="4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ht="16.199999999999999">
      <c r="A44" s="6"/>
      <c r="B44" s="4"/>
      <c r="C44" s="4"/>
      <c r="D44" s="4"/>
      <c r="E44" s="4"/>
      <c r="F44" s="4"/>
      <c r="G44" s="4"/>
      <c r="H44" s="4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ht="16.199999999999999">
      <c r="A45" s="6"/>
      <c r="B45" s="4"/>
      <c r="C45" s="4"/>
      <c r="D45" s="4"/>
      <c r="E45" s="4"/>
      <c r="F45" s="4"/>
      <c r="G45" s="4"/>
      <c r="H45" s="4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ht="16.199999999999999">
      <c r="A46" s="6"/>
      <c r="B46" s="4"/>
      <c r="C46" s="4"/>
      <c r="D46" s="4"/>
      <c r="E46" s="4"/>
      <c r="F46" s="4"/>
      <c r="G46" s="4"/>
      <c r="H46" s="4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ht="16.199999999999999">
      <c r="A47" s="6"/>
      <c r="B47" s="4"/>
      <c r="C47" s="4"/>
      <c r="D47" s="4"/>
      <c r="E47" s="4"/>
      <c r="F47" s="4"/>
      <c r="G47" s="4"/>
      <c r="H47" s="4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ht="16.199999999999999">
      <c r="A48" s="6"/>
      <c r="B48" s="4"/>
      <c r="C48" s="4"/>
      <c r="D48" s="4"/>
      <c r="E48" s="4"/>
      <c r="F48" s="4"/>
      <c r="G48" s="4"/>
      <c r="H48" s="4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ht="16.199999999999999">
      <c r="A49" s="6"/>
      <c r="B49" s="4"/>
      <c r="C49" s="4"/>
      <c r="D49" s="4"/>
      <c r="E49" s="4"/>
      <c r="F49" s="4"/>
      <c r="G49" s="4"/>
      <c r="H49" s="4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ht="16.199999999999999">
      <c r="A50" s="6"/>
      <c r="B50" s="4"/>
      <c r="C50" s="4"/>
      <c r="D50" s="4"/>
      <c r="E50" s="4"/>
      <c r="F50" s="4"/>
      <c r="G50" s="4"/>
      <c r="H50" s="4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ht="16.199999999999999">
      <c r="A51" s="6"/>
      <c r="B51" s="4"/>
      <c r="C51" s="4"/>
      <c r="D51" s="4"/>
      <c r="E51" s="4"/>
      <c r="F51" s="4"/>
      <c r="G51" s="4"/>
      <c r="H51" s="4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ht="16.199999999999999">
      <c r="A52" s="6"/>
      <c r="B52" s="4"/>
      <c r="C52" s="4"/>
      <c r="D52" s="4"/>
      <c r="E52" s="4"/>
      <c r="F52" s="4"/>
      <c r="G52" s="4"/>
      <c r="H52" s="4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ht="16.199999999999999">
      <c r="A53" s="6"/>
      <c r="B53" s="4"/>
      <c r="C53" s="4"/>
      <c r="D53" s="4"/>
      <c r="E53" s="4"/>
      <c r="F53" s="4"/>
      <c r="G53" s="4"/>
      <c r="H53" s="4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ht="16.199999999999999">
      <c r="A54" s="6"/>
      <c r="B54" s="4"/>
      <c r="C54" s="4"/>
      <c r="D54" s="4"/>
      <c r="E54" s="4"/>
      <c r="F54" s="4"/>
      <c r="G54" s="4"/>
      <c r="H54" s="4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ht="16.199999999999999">
      <c r="A55" s="6"/>
      <c r="B55" s="4"/>
      <c r="C55" s="4"/>
      <c r="D55" s="4"/>
      <c r="E55" s="4"/>
      <c r="F55" s="4"/>
      <c r="G55" s="4"/>
      <c r="H55" s="4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ht="16.199999999999999">
      <c r="A56" s="6"/>
      <c r="B56" s="4"/>
      <c r="C56" s="4"/>
      <c r="D56" s="4"/>
      <c r="E56" s="4"/>
      <c r="F56" s="4"/>
      <c r="G56" s="4"/>
      <c r="H56" s="4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ht="16.199999999999999">
      <c r="A57" s="6"/>
      <c r="B57" s="4"/>
      <c r="C57" s="4"/>
      <c r="D57" s="4"/>
      <c r="E57" s="4"/>
      <c r="F57" s="4"/>
      <c r="G57" s="4"/>
      <c r="H57" s="4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ht="16.199999999999999">
      <c r="A58" s="6"/>
      <c r="B58" s="4"/>
      <c r="C58" s="4"/>
      <c r="D58" s="4"/>
      <c r="E58" s="4"/>
      <c r="F58" s="4"/>
      <c r="G58" s="4"/>
      <c r="H58" s="4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ht="16.199999999999999">
      <c r="A59" s="6"/>
      <c r="B59" s="4"/>
      <c r="C59" s="4"/>
      <c r="D59" s="4"/>
      <c r="E59" s="4"/>
      <c r="F59" s="4"/>
      <c r="G59" s="4"/>
      <c r="H59" s="4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ht="16.199999999999999">
      <c r="A60" s="6"/>
      <c r="B60" s="4"/>
      <c r="C60" s="4"/>
      <c r="D60" s="4"/>
      <c r="E60" s="4"/>
      <c r="F60" s="4"/>
      <c r="G60" s="4"/>
      <c r="H60" s="4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ht="16.199999999999999">
      <c r="A61" s="6"/>
      <c r="B61" s="4"/>
      <c r="C61" s="4"/>
      <c r="D61" s="4"/>
      <c r="E61" s="4"/>
      <c r="F61" s="4"/>
      <c r="G61" s="4"/>
      <c r="H61" s="4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ht="16.199999999999999">
      <c r="A62" s="6"/>
      <c r="B62" s="4"/>
      <c r="C62" s="4"/>
      <c r="D62" s="4"/>
      <c r="E62" s="4"/>
      <c r="F62" s="4"/>
      <c r="G62" s="4"/>
      <c r="H62" s="4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ht="16.199999999999999">
      <c r="A63" s="6"/>
      <c r="B63" s="4"/>
      <c r="C63" s="4"/>
      <c r="D63" s="4"/>
      <c r="E63" s="4"/>
      <c r="F63" s="4"/>
      <c r="G63" s="4"/>
      <c r="H63" s="4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ht="16.199999999999999">
      <c r="A64" s="6"/>
      <c r="B64" s="4"/>
      <c r="C64" s="4"/>
      <c r="D64" s="4"/>
      <c r="E64" s="4"/>
      <c r="F64" s="4"/>
      <c r="G64" s="4"/>
      <c r="H64" s="4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ht="14.25">
      <c r="A65" s="6"/>
      <c r="B65" s="4"/>
      <c r="C65" s="4"/>
      <c r="D65" s="4"/>
      <c r="E65" s="4"/>
      <c r="F65" s="4"/>
      <c r="G65" s="4"/>
      <c r="H65" s="4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ht="14.25">
      <c r="A66" s="6"/>
      <c r="B66" s="4"/>
      <c r="C66" s="4"/>
      <c r="D66" s="4"/>
      <c r="E66" s="4"/>
      <c r="F66" s="4"/>
      <c r="G66" s="4"/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ht="14.25">
      <c r="A67" s="6"/>
      <c r="B67" s="4"/>
      <c r="C67" s="4"/>
      <c r="D67" s="4"/>
      <c r="E67" s="4"/>
      <c r="F67" s="4"/>
      <c r="G67" s="4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ht="14.25"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ht="14.25"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ht="14.25"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ht="14.25"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ht="14.25"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ht="14.25"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ht="14.25"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ht="14.25"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ht="14.25"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ht="14.25"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ht="14.25"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ht="14.25"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ht="14.25"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ht="14.25"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ht="14.25"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ht="14.25"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ht="14.25"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ht="14.25"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ht="14.25"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ht="14.25"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ht="14.25"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ht="14.25"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ht="14.25"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ht="14.25"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ht="14.25"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</sheetData>
  <mergeCells count="3">
    <mergeCell ref="A1:E1"/>
    <mergeCell ref="A3:B3"/>
    <mergeCell ref="D3:E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Ladanova</cp:lastModifiedBy>
  <cp:revision>7</cp:revision>
  <dcterms:modified xsi:type="dcterms:W3CDTF">2024-09-24T12:12:29Z</dcterms:modified>
</cp:coreProperties>
</file>