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003\mullit\Desktop\"/>
    </mc:Choice>
  </mc:AlternateContent>
  <bookViews>
    <workbookView xWindow="0" yWindow="0" windowWidth="15360" windowHeight="8550"/>
  </bookViews>
  <sheets>
    <sheet name="Fig.4" sheetId="6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  <c r="E8" i="6"/>
  <c r="H8" i="6"/>
  <c r="I8" i="6"/>
  <c r="L8" i="6"/>
  <c r="M8" i="6"/>
  <c r="P8" i="6"/>
  <c r="Q8" i="6"/>
  <c r="L48" i="6" l="1"/>
  <c r="M48" i="6"/>
  <c r="P48" i="6"/>
  <c r="Q48" i="6"/>
  <c r="H48" i="6"/>
  <c r="I48" i="6"/>
  <c r="D48" i="6"/>
  <c r="E48" i="6"/>
  <c r="G14" i="6" l="1"/>
  <c r="I14" i="6" s="1"/>
  <c r="H14" i="6" l="1"/>
  <c r="N14" i="6" l="1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Q47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M47" i="6"/>
  <c r="F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I46" i="6"/>
  <c r="I47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E47" i="6"/>
  <c r="L47" i="6" l="1"/>
  <c r="P47" i="6"/>
  <c r="D47" i="6"/>
  <c r="H47" i="6"/>
  <c r="D9" i="6" l="1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H9" i="6"/>
  <c r="I9" i="6"/>
  <c r="H10" i="6"/>
  <c r="I10" i="6"/>
  <c r="H11" i="6"/>
  <c r="I11" i="6"/>
  <c r="H12" i="6"/>
  <c r="I12" i="6"/>
  <c r="H13" i="6"/>
  <c r="I13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P9" i="6"/>
  <c r="Q9" i="6"/>
  <c r="P10" i="6"/>
  <c r="Q10" i="6"/>
  <c r="P11" i="6"/>
  <c r="Q11" i="6"/>
  <c r="P12" i="6"/>
  <c r="Q1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P43" i="6"/>
  <c r="Q43" i="6"/>
  <c r="P44" i="6"/>
  <c r="Q44" i="6"/>
  <c r="P45" i="6"/>
  <c r="Q45" i="6"/>
  <c r="P46" i="6"/>
  <c r="Q46" i="6"/>
</calcChain>
</file>

<file path=xl/sharedStrings.xml><?xml version="1.0" encoding="utf-8"?>
<sst xmlns="http://schemas.openxmlformats.org/spreadsheetml/2006/main" count="24" uniqueCount="20">
  <si>
    <t/>
  </si>
  <si>
    <t>Thousands</t>
  </si>
  <si>
    <t>Year ending</t>
  </si>
  <si>
    <t>Units:</t>
  </si>
  <si>
    <t>EU Definite job</t>
  </si>
  <si>
    <t>EU looking for work</t>
  </si>
  <si>
    <t>Non-EU Definite job</t>
  </si>
  <si>
    <t>Non-EU looking for work</t>
  </si>
  <si>
    <t>EU Definite job 95% CI</t>
  </si>
  <si>
    <t>EU Definite job 60% CI</t>
  </si>
  <si>
    <t>EU looking for work 95% CI</t>
  </si>
  <si>
    <t>EU looking for work 60% CI</t>
  </si>
  <si>
    <t>EU looking for work 30% CI</t>
  </si>
  <si>
    <t>Non-EU Definite job 95% CI</t>
  </si>
  <si>
    <t>Non-EU Definite job 60% CI</t>
  </si>
  <si>
    <t>Non-EU Definite job 30% CI</t>
  </si>
  <si>
    <t>Non-EU looking for work 95% CI</t>
  </si>
  <si>
    <t>Non-EU looking for work 60% CI</t>
  </si>
  <si>
    <t>Non-EU looking for work 30% CI</t>
  </si>
  <si>
    <t>Figure 4: EU and non-EU long-term immigration for work-related reasons, UK, year ending June 2008 to year ending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</si>
</sst>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;0\~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64" fontId="2" fillId="0" borderId="0" xfId="0" applyNumberFormat="1" applyFont="1" applyAlignment="1" applyProtection="1">
      <alignment horizontal="right" vertical="top"/>
    </xf>
    <xf numFmtId="0" fontId="3" fillId="0" borderId="0" xfId="0" applyFont="1"/>
    <xf numFmtId="164" fontId="2" fillId="0" borderId="0" xfId="0" applyNumberFormat="1" applyFont="1" applyBorder="1" applyAlignment="1" applyProtection="1">
      <alignment horizontal="right" vertical="top"/>
    </xf>
    <xf numFmtId="0" fontId="2" fillId="0" borderId="0" xfId="1" applyFont="1" applyAlignment="1"/>
    <xf numFmtId="0" fontId="2" fillId="0" borderId="0" xfId="1" applyFont="1"/>
    <xf numFmtId="0" fontId="2" fillId="0" borderId="0" xfId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0" xfId="1" applyFont="1" applyAlignment="1">
      <alignment horizontal="left"/>
    </xf>
    <xf numFmtId="0" fontId="2" fillId="0" borderId="0" xfId="1" applyFont="1" applyFill="1"/>
    <xf numFmtId="17" fontId="2" fillId="0" borderId="0" xfId="1" applyNumberFormat="1" applyFont="1" applyAlignment="1">
      <alignment horizontal="left"/>
    </xf>
    <xf numFmtId="0" fontId="3" fillId="0" borderId="0" xfId="0" applyFont="1" applyFill="1"/>
    <xf numFmtId="164" fontId="2" fillId="0" borderId="0" xfId="0" applyNumberFormat="1" applyFont="1" applyFill="1" applyAlignment="1" applyProtection="1">
      <alignment horizontal="right" vertical="top"/>
    </xf>
    <xf numFmtId="0" fontId="4" fillId="0" borderId="0" xfId="0" applyFont="1"/>
    <xf numFmtId="0" fontId="5" fillId="0" borderId="0" xfId="0" applyFont="1"/>
    <xf numFmtId="0" fontId="2" fillId="0" borderId="0" xfId="1" applyFont="1" applyFill="1" applyAlignment="1">
      <alignment horizontal="right" wrapText="1"/>
    </xf>
    <xf numFmtId="164" fontId="2" fillId="0" borderId="0" xfId="0" applyNumberFormat="1" applyFont="1" applyFill="1" applyBorder="1" applyAlignment="1" applyProtection="1">
      <alignment horizontal="right" vertical="top"/>
    </xf>
    <xf numFmtId="0" fontId="2" fillId="0" borderId="0" xfId="0" applyFont="1" applyFill="1"/>
    <xf numFmtId="17" fontId="2" fillId="0" borderId="0" xfId="1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16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STab\Spreadsheets%20-%20LTIM\Publications\Quarterly%20Provisional%20Report\2018Q1P%20Published%20August%202018\Provisional%20Estimates%20of%20Long-Term%20International%20Migration,%20YE%20March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and Notes"/>
      <sheetName val="Table 1"/>
      <sheetName val="Table 2"/>
      <sheetName val="Table 3"/>
      <sheetName val="Table 4"/>
      <sheetName val="Chart 1 TS"/>
      <sheetName val="Chart 1 Net"/>
      <sheetName val="Chart 2a"/>
      <sheetName val="Chart 2b"/>
      <sheetName val="Chart 3"/>
    </sheetNames>
    <sheetDataSet>
      <sheetData sheetId="0"/>
      <sheetData sheetId="1">
        <row r="26">
          <cell r="B26">
            <v>567</v>
          </cell>
        </row>
      </sheetData>
      <sheetData sheetId="2"/>
      <sheetData sheetId="3">
        <row r="105">
          <cell r="J105">
            <v>33</v>
          </cell>
        </row>
        <row r="111">
          <cell r="H111">
            <v>59</v>
          </cell>
          <cell r="I111">
            <v>14</v>
          </cell>
          <cell r="S111">
            <v>41</v>
          </cell>
          <cell r="T111">
            <v>7</v>
          </cell>
        </row>
        <row r="112">
          <cell r="H112">
            <v>63</v>
          </cell>
          <cell r="I112">
            <v>14</v>
          </cell>
          <cell r="S112">
            <v>38</v>
          </cell>
          <cell r="T112">
            <v>7</v>
          </cell>
        </row>
        <row r="113">
          <cell r="H113">
            <v>66</v>
          </cell>
          <cell r="I113">
            <v>15</v>
          </cell>
          <cell r="S113">
            <v>35</v>
          </cell>
          <cell r="T113">
            <v>6</v>
          </cell>
        </row>
        <row r="114">
          <cell r="H114">
            <v>68</v>
          </cell>
          <cell r="I114">
            <v>16</v>
          </cell>
          <cell r="S114">
            <v>35</v>
          </cell>
          <cell r="T114">
            <v>5</v>
          </cell>
        </row>
        <row r="115">
          <cell r="H115">
            <v>57</v>
          </cell>
          <cell r="I115">
            <v>13</v>
          </cell>
          <cell r="S115">
            <v>35</v>
          </cell>
          <cell r="T115">
            <v>5</v>
          </cell>
        </row>
        <row r="116">
          <cell r="H116">
            <v>51</v>
          </cell>
          <cell r="I116">
            <v>13</v>
          </cell>
          <cell r="S116">
            <v>36</v>
          </cell>
          <cell r="T116">
            <v>6</v>
          </cell>
        </row>
        <row r="117">
          <cell r="H117">
            <v>54</v>
          </cell>
          <cell r="I117">
            <v>12</v>
          </cell>
          <cell r="S117">
            <v>36</v>
          </cell>
          <cell r="T117">
            <v>6</v>
          </cell>
        </row>
        <row r="118">
          <cell r="H118">
            <v>51</v>
          </cell>
          <cell r="I118">
            <v>10</v>
          </cell>
          <cell r="S118">
            <v>37</v>
          </cell>
          <cell r="T118">
            <v>6</v>
          </cell>
        </row>
        <row r="119">
          <cell r="H119">
            <v>56</v>
          </cell>
          <cell r="I119">
            <v>10</v>
          </cell>
          <cell r="S119">
            <v>37</v>
          </cell>
          <cell r="T119">
            <v>6</v>
          </cell>
        </row>
        <row r="120">
          <cell r="H120">
            <v>58</v>
          </cell>
          <cell r="I120">
            <v>11</v>
          </cell>
          <cell r="S120">
            <v>36</v>
          </cell>
          <cell r="T120">
            <v>6</v>
          </cell>
        </row>
        <row r="121">
          <cell r="H121">
            <v>50</v>
          </cell>
          <cell r="I121">
            <v>10</v>
          </cell>
          <cell r="S121">
            <v>36</v>
          </cell>
          <cell r="T121">
            <v>6</v>
          </cell>
        </row>
        <row r="122">
          <cell r="H122">
            <v>51</v>
          </cell>
          <cell r="I122">
            <v>10</v>
          </cell>
          <cell r="S122">
            <v>32</v>
          </cell>
          <cell r="T122">
            <v>5</v>
          </cell>
        </row>
        <row r="123">
          <cell r="H123">
            <v>56</v>
          </cell>
          <cell r="I123">
            <v>10</v>
          </cell>
          <cell r="S123">
            <v>31</v>
          </cell>
          <cell r="T123">
            <v>5</v>
          </cell>
        </row>
        <row r="124">
          <cell r="H124">
            <v>57</v>
          </cell>
          <cell r="I124">
            <v>10</v>
          </cell>
          <cell r="S124">
            <v>32</v>
          </cell>
          <cell r="T124">
            <v>6</v>
          </cell>
        </row>
        <row r="125">
          <cell r="H125">
            <v>67</v>
          </cell>
          <cell r="I125">
            <v>13</v>
          </cell>
          <cell r="S125">
            <v>31</v>
          </cell>
          <cell r="T125">
            <v>6</v>
          </cell>
        </row>
        <row r="126">
          <cell r="H126">
            <v>80</v>
          </cell>
          <cell r="I126">
            <v>15</v>
          </cell>
          <cell r="S126">
            <v>32</v>
          </cell>
          <cell r="T126">
            <v>5</v>
          </cell>
        </row>
        <row r="127">
          <cell r="H127">
            <v>76</v>
          </cell>
          <cell r="I127">
            <v>15</v>
          </cell>
          <cell r="S127">
            <v>33</v>
          </cell>
          <cell r="T127">
            <v>5</v>
          </cell>
        </row>
        <row r="128">
          <cell r="H128">
            <v>79</v>
          </cell>
          <cell r="I128">
            <v>16</v>
          </cell>
          <cell r="S128">
            <v>37</v>
          </cell>
          <cell r="T128">
            <v>6</v>
          </cell>
        </row>
        <row r="129">
          <cell r="H129">
            <v>79</v>
          </cell>
          <cell r="I129">
            <v>14</v>
          </cell>
          <cell r="S129">
            <v>43</v>
          </cell>
          <cell r="T129">
            <v>6</v>
          </cell>
        </row>
        <row r="130">
          <cell r="H130">
            <v>82</v>
          </cell>
          <cell r="I130">
            <v>15</v>
          </cell>
          <cell r="S130">
            <v>52</v>
          </cell>
          <cell r="T130">
            <v>10</v>
          </cell>
        </row>
        <row r="131">
          <cell r="H131">
            <v>92</v>
          </cell>
          <cell r="I131">
            <v>16</v>
          </cell>
          <cell r="S131">
            <v>55</v>
          </cell>
          <cell r="T131">
            <v>11</v>
          </cell>
        </row>
        <row r="132">
          <cell r="H132">
            <v>99</v>
          </cell>
          <cell r="I132">
            <v>16</v>
          </cell>
          <cell r="S132">
            <v>52</v>
          </cell>
          <cell r="T132">
            <v>8</v>
          </cell>
        </row>
        <row r="133">
          <cell r="H133">
            <v>102</v>
          </cell>
          <cell r="I133">
            <v>17</v>
          </cell>
          <cell r="S133">
            <v>54</v>
          </cell>
          <cell r="T133">
            <v>9</v>
          </cell>
        </row>
        <row r="134">
          <cell r="H134">
            <v>95</v>
          </cell>
          <cell r="I134">
            <v>15</v>
          </cell>
          <cell r="S134">
            <v>50</v>
          </cell>
          <cell r="T134">
            <v>8</v>
          </cell>
        </row>
        <row r="135">
          <cell r="H135">
            <v>100</v>
          </cell>
          <cell r="I135">
            <v>15</v>
          </cell>
          <cell r="S135">
            <v>51</v>
          </cell>
          <cell r="T135">
            <v>9</v>
          </cell>
        </row>
        <row r="136">
          <cell r="H136">
            <v>102</v>
          </cell>
          <cell r="I136">
            <v>16</v>
          </cell>
          <cell r="S136">
            <v>51</v>
          </cell>
          <cell r="T136">
            <v>8</v>
          </cell>
        </row>
        <row r="137">
          <cell r="H137">
            <v>108</v>
          </cell>
          <cell r="I137">
            <v>17</v>
          </cell>
          <cell r="S137">
            <v>51</v>
          </cell>
          <cell r="T137">
            <v>7</v>
          </cell>
        </row>
        <row r="138">
          <cell r="H138">
            <v>113</v>
          </cell>
          <cell r="I138">
            <v>17</v>
          </cell>
          <cell r="S138">
            <v>49</v>
          </cell>
          <cell r="T138">
            <v>8</v>
          </cell>
        </row>
        <row r="139">
          <cell r="H139">
            <v>105</v>
          </cell>
          <cell r="I139">
            <v>16</v>
          </cell>
          <cell r="S139">
            <v>48</v>
          </cell>
          <cell r="T139">
            <v>7</v>
          </cell>
        </row>
        <row r="140">
          <cell r="H140">
            <v>110</v>
          </cell>
          <cell r="I140">
            <v>17</v>
          </cell>
          <cell r="S140">
            <v>52</v>
          </cell>
          <cell r="T140">
            <v>9</v>
          </cell>
        </row>
        <row r="153">
          <cell r="H153">
            <v>29</v>
          </cell>
          <cell r="I153">
            <v>7</v>
          </cell>
          <cell r="S153">
            <v>13</v>
          </cell>
          <cell r="T153">
            <v>3</v>
          </cell>
        </row>
        <row r="154">
          <cell r="H154">
            <v>30</v>
          </cell>
          <cell r="I154">
            <v>7</v>
          </cell>
          <cell r="S154">
            <v>13</v>
          </cell>
          <cell r="T154">
            <v>3</v>
          </cell>
        </row>
        <row r="155">
          <cell r="H155">
            <v>29</v>
          </cell>
          <cell r="I155">
            <v>7</v>
          </cell>
          <cell r="S155">
            <v>14</v>
          </cell>
          <cell r="T155">
            <v>3</v>
          </cell>
        </row>
        <row r="156">
          <cell r="H156">
            <v>33</v>
          </cell>
          <cell r="I156">
            <v>8</v>
          </cell>
          <cell r="S156">
            <v>14</v>
          </cell>
          <cell r="T156">
            <v>3</v>
          </cell>
        </row>
        <row r="157">
          <cell r="H157">
            <v>35</v>
          </cell>
          <cell r="I157">
            <v>9</v>
          </cell>
          <cell r="S157">
            <v>18</v>
          </cell>
          <cell r="T157">
            <v>4</v>
          </cell>
        </row>
        <row r="158">
          <cell r="H158">
            <v>33</v>
          </cell>
          <cell r="I158">
            <v>9</v>
          </cell>
          <cell r="S158">
            <v>15</v>
          </cell>
          <cell r="T158">
            <v>4</v>
          </cell>
        </row>
        <row r="159">
          <cell r="H159">
            <v>36</v>
          </cell>
          <cell r="I159">
            <v>10</v>
          </cell>
          <cell r="S159">
            <v>14</v>
          </cell>
          <cell r="T159">
            <v>4</v>
          </cell>
        </row>
        <row r="160">
          <cell r="H160">
            <v>33</v>
          </cell>
          <cell r="I160">
            <v>9</v>
          </cell>
          <cell r="S160">
            <v>14</v>
          </cell>
          <cell r="T160">
            <v>3</v>
          </cell>
        </row>
        <row r="161">
          <cell r="H161">
            <v>37</v>
          </cell>
          <cell r="I161">
            <v>9</v>
          </cell>
          <cell r="S161">
            <v>10</v>
          </cell>
          <cell r="T161">
            <v>3</v>
          </cell>
        </row>
        <row r="162">
          <cell r="H162">
            <v>32</v>
          </cell>
          <cell r="I162">
            <v>8</v>
          </cell>
          <cell r="S162">
            <v>12</v>
          </cell>
          <cell r="T162">
            <v>3</v>
          </cell>
        </row>
        <row r="163">
          <cell r="H163">
            <v>33</v>
          </cell>
          <cell r="I163">
            <v>7</v>
          </cell>
          <cell r="S163">
            <v>12</v>
          </cell>
          <cell r="T163">
            <v>3</v>
          </cell>
        </row>
        <row r="164">
          <cell r="H164">
            <v>38</v>
          </cell>
          <cell r="I164">
            <v>9</v>
          </cell>
          <cell r="S164">
            <v>13</v>
          </cell>
          <cell r="T164">
            <v>5</v>
          </cell>
        </row>
        <row r="165">
          <cell r="H165">
            <v>39</v>
          </cell>
          <cell r="I165">
            <v>10</v>
          </cell>
          <cell r="S165">
            <v>13</v>
          </cell>
          <cell r="T165">
            <v>5</v>
          </cell>
        </row>
        <row r="166">
          <cell r="H166">
            <v>47</v>
          </cell>
          <cell r="I166">
            <v>11</v>
          </cell>
          <cell r="S166">
            <v>12</v>
          </cell>
          <cell r="T166">
            <v>5</v>
          </cell>
        </row>
        <row r="167">
          <cell r="H167">
            <v>51</v>
          </cell>
          <cell r="I167">
            <v>12</v>
          </cell>
          <cell r="S167">
            <v>11</v>
          </cell>
          <cell r="T167">
            <v>5</v>
          </cell>
        </row>
        <row r="168">
          <cell r="H168">
            <v>48</v>
          </cell>
          <cell r="I168">
            <v>9</v>
          </cell>
          <cell r="S168">
            <v>10</v>
          </cell>
          <cell r="T168">
            <v>4</v>
          </cell>
        </row>
        <row r="169">
          <cell r="H169">
            <v>50</v>
          </cell>
          <cell r="I169">
            <v>9</v>
          </cell>
          <cell r="S169">
            <v>11</v>
          </cell>
          <cell r="T169">
            <v>4</v>
          </cell>
        </row>
        <row r="170">
          <cell r="H170">
            <v>55</v>
          </cell>
          <cell r="I170">
            <v>10</v>
          </cell>
          <cell r="S170">
            <v>11</v>
          </cell>
          <cell r="T170">
            <v>3</v>
          </cell>
        </row>
        <row r="171">
          <cell r="H171">
            <v>59</v>
          </cell>
          <cell r="I171">
            <v>11</v>
          </cell>
          <cell r="S171">
            <v>12</v>
          </cell>
          <cell r="T171">
            <v>4</v>
          </cell>
        </row>
        <row r="172">
          <cell r="H172">
            <v>61</v>
          </cell>
          <cell r="I172">
            <v>11</v>
          </cell>
          <cell r="S172">
            <v>13</v>
          </cell>
          <cell r="T172">
            <v>4</v>
          </cell>
        </row>
        <row r="173">
          <cell r="H173">
            <v>63</v>
          </cell>
          <cell r="I173">
            <v>12</v>
          </cell>
          <cell r="S173">
            <v>12</v>
          </cell>
          <cell r="T173">
            <v>4</v>
          </cell>
        </row>
        <row r="174">
          <cell r="H174">
            <v>63</v>
          </cell>
          <cell r="I174">
            <v>11</v>
          </cell>
          <cell r="S174">
            <v>13</v>
          </cell>
          <cell r="T174">
            <v>4</v>
          </cell>
        </row>
        <row r="175">
          <cell r="H175">
            <v>61</v>
          </cell>
          <cell r="I175">
            <v>10</v>
          </cell>
          <cell r="S175">
            <v>13</v>
          </cell>
          <cell r="T175">
            <v>4</v>
          </cell>
        </row>
        <row r="176">
          <cell r="H176">
            <v>69</v>
          </cell>
          <cell r="I176">
            <v>11</v>
          </cell>
          <cell r="S176">
            <v>18</v>
          </cell>
          <cell r="T176">
            <v>6</v>
          </cell>
        </row>
        <row r="177">
          <cell r="H177">
            <v>77</v>
          </cell>
          <cell r="I177">
            <v>14</v>
          </cell>
          <cell r="S177">
            <v>22</v>
          </cell>
          <cell r="T177">
            <v>7</v>
          </cell>
        </row>
        <row r="178">
          <cell r="H178">
            <v>76</v>
          </cell>
          <cell r="I178">
            <v>14</v>
          </cell>
          <cell r="S178">
            <v>21</v>
          </cell>
          <cell r="T178">
            <v>6</v>
          </cell>
        </row>
        <row r="179">
          <cell r="H179">
            <v>82</v>
          </cell>
          <cell r="I179">
            <v>15</v>
          </cell>
          <cell r="S179">
            <v>24</v>
          </cell>
          <cell r="T179">
            <v>7</v>
          </cell>
        </row>
        <row r="180">
          <cell r="H180">
            <v>67</v>
          </cell>
          <cell r="I180">
            <v>15</v>
          </cell>
          <cell r="S180">
            <v>18</v>
          </cell>
          <cell r="T180">
            <v>5</v>
          </cell>
        </row>
        <row r="181">
          <cell r="H181">
            <v>55</v>
          </cell>
          <cell r="I181">
            <v>12</v>
          </cell>
          <cell r="S181">
            <v>18</v>
          </cell>
          <cell r="T181">
            <v>6</v>
          </cell>
        </row>
        <row r="182">
          <cell r="H182">
            <v>47</v>
          </cell>
          <cell r="I182">
            <v>10</v>
          </cell>
          <cell r="S182">
            <v>19</v>
          </cell>
          <cell r="T182">
            <v>6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workbookViewId="0"/>
  </sheetViews>
  <sheetFormatPr defaultColWidth="8.85546875" defaultRowHeight="11.25" x14ac:dyDescent="0.2"/>
  <cols>
    <col min="1" max="5" width="8.85546875" style="2"/>
    <col min="6" max="6" width="8.85546875" style="17"/>
    <col min="7" max="16384" width="8.85546875" style="2"/>
  </cols>
  <sheetData>
    <row r="1" spans="1:23" x14ac:dyDescent="0.2">
      <c r="A1" s="4" t="s">
        <v>19</v>
      </c>
      <c r="B1" s="5"/>
      <c r="C1" s="5"/>
      <c r="D1" s="5"/>
      <c r="E1" s="5"/>
      <c r="F1" s="9"/>
      <c r="G1" s="5"/>
      <c r="H1" s="5"/>
      <c r="I1" s="5"/>
      <c r="J1" s="5"/>
      <c r="K1" s="5"/>
      <c r="L1" s="5"/>
      <c r="M1" s="5"/>
      <c r="N1" s="5"/>
      <c r="W1" s="13"/>
    </row>
    <row r="2" spans="1:23" x14ac:dyDescent="0.2">
      <c r="A2" s="4"/>
      <c r="B2" s="5"/>
      <c r="C2" s="5"/>
      <c r="D2" s="5"/>
      <c r="E2" s="5"/>
      <c r="F2" s="9"/>
      <c r="G2" s="5"/>
      <c r="H2" s="5"/>
      <c r="I2" s="5"/>
      <c r="J2" s="5"/>
      <c r="K2" s="5"/>
      <c r="L2" s="5"/>
      <c r="M2" s="5"/>
      <c r="N2" s="5"/>
    </row>
    <row r="3" spans="1:23" x14ac:dyDescent="0.2">
      <c r="A3" s="5" t="s">
        <v>0</v>
      </c>
      <c r="B3" s="5" t="s">
        <v>0</v>
      </c>
      <c r="C3" s="5"/>
      <c r="D3" s="5"/>
      <c r="E3" s="5"/>
      <c r="F3" s="9"/>
      <c r="G3" s="5"/>
      <c r="H3" s="5"/>
      <c r="I3" s="5"/>
      <c r="J3" s="5"/>
      <c r="K3" s="5"/>
      <c r="L3" s="5"/>
      <c r="M3" s="5"/>
      <c r="N3" s="5"/>
    </row>
    <row r="4" spans="1:23" x14ac:dyDescent="0.2">
      <c r="A4" s="5"/>
      <c r="B4" s="5"/>
      <c r="C4" s="5"/>
      <c r="D4" s="5"/>
      <c r="E4" s="5"/>
      <c r="F4" s="9"/>
      <c r="G4" s="5"/>
      <c r="H4" s="5"/>
      <c r="I4" s="5"/>
      <c r="J4" s="5"/>
      <c r="K4" s="5"/>
      <c r="L4" s="5"/>
      <c r="M4" s="5"/>
      <c r="N4" s="5"/>
    </row>
    <row r="5" spans="1:23" x14ac:dyDescent="0.2">
      <c r="A5" s="5" t="s">
        <v>3</v>
      </c>
      <c r="B5" s="5" t="s">
        <v>1</v>
      </c>
      <c r="C5" s="5"/>
      <c r="D5" s="5"/>
      <c r="E5" s="5"/>
      <c r="F5" s="9"/>
      <c r="G5" s="5"/>
      <c r="H5" s="5"/>
      <c r="I5" s="5"/>
      <c r="J5" s="5"/>
      <c r="K5" s="5"/>
      <c r="L5" s="5"/>
      <c r="M5" s="5"/>
      <c r="N5" s="5"/>
    </row>
    <row r="6" spans="1:23" x14ac:dyDescent="0.2">
      <c r="A6" s="5" t="s">
        <v>0</v>
      </c>
      <c r="B6" s="5" t="s">
        <v>0</v>
      </c>
      <c r="C6" s="5"/>
      <c r="D6" s="5"/>
      <c r="E6" s="5"/>
      <c r="F6" s="9"/>
      <c r="G6" s="5"/>
      <c r="H6" s="5"/>
      <c r="I6" s="5"/>
      <c r="J6" s="5"/>
      <c r="K6" s="5"/>
      <c r="L6" s="5"/>
      <c r="M6" s="5"/>
      <c r="N6" s="5"/>
    </row>
    <row r="7" spans="1:23" s="7" customFormat="1" ht="45" x14ac:dyDescent="0.2">
      <c r="A7" s="6" t="s">
        <v>2</v>
      </c>
      <c r="B7" s="6" t="s">
        <v>4</v>
      </c>
      <c r="C7" s="6" t="s">
        <v>8</v>
      </c>
      <c r="D7" s="6" t="s">
        <v>9</v>
      </c>
      <c r="E7" s="6" t="s">
        <v>9</v>
      </c>
      <c r="F7" s="15" t="s">
        <v>5</v>
      </c>
      <c r="G7" s="6" t="s">
        <v>10</v>
      </c>
      <c r="H7" s="6" t="s">
        <v>11</v>
      </c>
      <c r="I7" s="6" t="s">
        <v>12</v>
      </c>
      <c r="J7" s="6" t="s">
        <v>6</v>
      </c>
      <c r="K7" s="6" t="s">
        <v>13</v>
      </c>
      <c r="L7" s="6" t="s">
        <v>14</v>
      </c>
      <c r="M7" s="6" t="s">
        <v>15</v>
      </c>
      <c r="N7" s="6" t="s">
        <v>7</v>
      </c>
      <c r="O7" s="6" t="s">
        <v>16</v>
      </c>
      <c r="P7" s="6" t="s">
        <v>17</v>
      </c>
      <c r="Q7" s="6" t="s">
        <v>18</v>
      </c>
    </row>
    <row r="8" spans="1:23" x14ac:dyDescent="0.2">
      <c r="A8" s="10">
        <v>39600</v>
      </c>
      <c r="B8" s="5">
        <v>89</v>
      </c>
      <c r="C8" s="1">
        <v>21</v>
      </c>
      <c r="D8" s="1">
        <f>(C8/1.96)*0.84</f>
        <v>9</v>
      </c>
      <c r="E8" s="1">
        <f>(C8/1.96)*0.39</f>
        <v>4.1785714285714288</v>
      </c>
      <c r="F8" s="9">
        <v>29</v>
      </c>
      <c r="G8" s="1">
        <v>11</v>
      </c>
      <c r="H8" s="1">
        <f>(G8/1.96)*0.84</f>
        <v>4.7142857142857144</v>
      </c>
      <c r="I8" s="1">
        <f>(G8/1.96)*0.39</f>
        <v>2.1887755102040818</v>
      </c>
      <c r="J8" s="5">
        <v>50</v>
      </c>
      <c r="K8" s="1">
        <v>8</v>
      </c>
      <c r="L8" s="1">
        <f>(K8/1.96)*0.84</f>
        <v>3.4285714285714284</v>
      </c>
      <c r="M8" s="1">
        <f>(K8/1.96)*0.39</f>
        <v>1.5918367346938775</v>
      </c>
      <c r="N8" s="5">
        <v>24</v>
      </c>
      <c r="O8" s="1">
        <v>5</v>
      </c>
      <c r="P8" s="1">
        <f>(O8/1.96)*0.84</f>
        <v>2.1428571428571428</v>
      </c>
      <c r="Q8" s="1">
        <f>(O8/1.96)*0.39</f>
        <v>0.99489795918367352</v>
      </c>
    </row>
    <row r="9" spans="1:23" x14ac:dyDescent="0.2">
      <c r="A9" s="8"/>
      <c r="B9" s="3" t="e">
        <v>#N/A</v>
      </c>
      <c r="C9" s="3" t="e">
        <v>#N/A</v>
      </c>
      <c r="D9" s="1" t="e">
        <f t="shared" ref="D9:D47" si="0">(C9/1.96)*0.84</f>
        <v>#N/A</v>
      </c>
      <c r="E9" s="1" t="e">
        <f t="shared" ref="E9:E47" si="1">(C9/1.96)*0.39</f>
        <v>#N/A</v>
      </c>
      <c r="F9" s="16" t="e">
        <v>#N/A</v>
      </c>
      <c r="G9" s="3" t="e">
        <v>#N/A</v>
      </c>
      <c r="H9" s="1" t="e">
        <f t="shared" ref="H9:H47" si="2">(G9/1.96)*0.84</f>
        <v>#N/A</v>
      </c>
      <c r="I9" s="1" t="e">
        <f t="shared" ref="I9:I45" si="3">(G9/1.96)*0.39</f>
        <v>#N/A</v>
      </c>
      <c r="J9" s="3" t="e">
        <v>#N/A</v>
      </c>
      <c r="K9" s="3" t="e">
        <v>#N/A</v>
      </c>
      <c r="L9" s="1" t="e">
        <f t="shared" ref="L9:L47" si="4">(K9/1.96)*0.84</f>
        <v>#N/A</v>
      </c>
      <c r="M9" s="1" t="e">
        <f t="shared" ref="M9:M47" si="5">(K9/1.96)*0.39</f>
        <v>#N/A</v>
      </c>
      <c r="N9" s="3" t="e">
        <v>#N/A</v>
      </c>
      <c r="O9" s="3" t="e">
        <v>#N/A</v>
      </c>
      <c r="P9" s="1" t="e">
        <f t="shared" ref="P9:P47" si="6">(O9/1.96)*0.84</f>
        <v>#N/A</v>
      </c>
      <c r="Q9" s="1" t="e">
        <f t="shared" ref="Q9:Q45" si="7">(O9/1.96)*0.39</f>
        <v>#N/A</v>
      </c>
    </row>
    <row r="10" spans="1:23" x14ac:dyDescent="0.2">
      <c r="A10" s="8"/>
      <c r="B10" s="5">
        <v>70</v>
      </c>
      <c r="C10" s="1">
        <v>18</v>
      </c>
      <c r="D10" s="1">
        <f t="shared" si="0"/>
        <v>7.7142857142857144</v>
      </c>
      <c r="E10" s="1">
        <f t="shared" si="1"/>
        <v>3.581632653061225</v>
      </c>
      <c r="F10" s="9">
        <v>29</v>
      </c>
      <c r="G10" s="1">
        <v>11</v>
      </c>
      <c r="H10" s="1">
        <f t="shared" si="2"/>
        <v>4.7142857142857144</v>
      </c>
      <c r="I10" s="1">
        <f t="shared" si="3"/>
        <v>2.1887755102040818</v>
      </c>
      <c r="J10" s="5">
        <v>43</v>
      </c>
      <c r="K10" s="1">
        <v>8</v>
      </c>
      <c r="L10" s="1">
        <f t="shared" si="4"/>
        <v>3.4285714285714284</v>
      </c>
      <c r="M10" s="1">
        <f t="shared" si="5"/>
        <v>1.5918367346938775</v>
      </c>
      <c r="N10" s="5">
        <v>22</v>
      </c>
      <c r="O10" s="1">
        <v>6</v>
      </c>
      <c r="P10" s="1">
        <f t="shared" si="6"/>
        <v>2.5714285714285712</v>
      </c>
      <c r="Q10" s="1">
        <f t="shared" si="7"/>
        <v>1.193877551020408</v>
      </c>
    </row>
    <row r="11" spans="1:23" x14ac:dyDescent="0.2">
      <c r="A11" s="10"/>
      <c r="B11" s="3" t="e">
        <v>#N/A</v>
      </c>
      <c r="C11" s="3" t="e">
        <v>#N/A</v>
      </c>
      <c r="D11" s="1" t="e">
        <f t="shared" si="0"/>
        <v>#N/A</v>
      </c>
      <c r="E11" s="1" t="e">
        <f t="shared" si="1"/>
        <v>#N/A</v>
      </c>
      <c r="F11" s="16" t="e">
        <v>#N/A</v>
      </c>
      <c r="G11" s="3" t="e">
        <v>#N/A</v>
      </c>
      <c r="H11" s="1" t="e">
        <f t="shared" si="2"/>
        <v>#N/A</v>
      </c>
      <c r="I11" s="1" t="e">
        <f t="shared" si="3"/>
        <v>#N/A</v>
      </c>
      <c r="J11" s="3" t="e">
        <v>#N/A</v>
      </c>
      <c r="K11" s="3" t="e">
        <v>#N/A</v>
      </c>
      <c r="L11" s="1" t="e">
        <f t="shared" si="4"/>
        <v>#N/A</v>
      </c>
      <c r="M11" s="1" t="e">
        <f t="shared" si="5"/>
        <v>#N/A</v>
      </c>
      <c r="N11" s="3" t="e">
        <v>#N/A</v>
      </c>
      <c r="O11" s="3" t="e">
        <v>#N/A</v>
      </c>
      <c r="P11" s="1" t="e">
        <f t="shared" si="6"/>
        <v>#N/A</v>
      </c>
      <c r="Q11" s="1" t="e">
        <f t="shared" si="7"/>
        <v>#N/A</v>
      </c>
    </row>
    <row r="12" spans="1:23" x14ac:dyDescent="0.2">
      <c r="A12" s="10">
        <v>39965</v>
      </c>
      <c r="B12" s="5">
        <v>59</v>
      </c>
      <c r="C12" s="1">
        <v>18</v>
      </c>
      <c r="D12" s="1">
        <f t="shared" si="0"/>
        <v>7.7142857142857144</v>
      </c>
      <c r="E12" s="1">
        <f t="shared" si="1"/>
        <v>3.581632653061225</v>
      </c>
      <c r="F12" s="9">
        <v>30</v>
      </c>
      <c r="G12" s="1">
        <v>9</v>
      </c>
      <c r="H12" s="1">
        <f t="shared" si="2"/>
        <v>3.8571428571428572</v>
      </c>
      <c r="I12" s="1">
        <f t="shared" si="3"/>
        <v>1.7908163265306125</v>
      </c>
      <c r="J12" s="5">
        <v>43</v>
      </c>
      <c r="K12" s="1">
        <v>7</v>
      </c>
      <c r="L12" s="1">
        <f t="shared" si="4"/>
        <v>3</v>
      </c>
      <c r="M12" s="1">
        <f t="shared" si="5"/>
        <v>1.392857142857143</v>
      </c>
      <c r="N12" s="5">
        <v>15</v>
      </c>
      <c r="O12" s="1">
        <v>3</v>
      </c>
      <c r="P12" s="1">
        <f t="shared" si="6"/>
        <v>1.2857142857142856</v>
      </c>
      <c r="Q12" s="1">
        <f t="shared" si="7"/>
        <v>0.59693877551020402</v>
      </c>
    </row>
    <row r="13" spans="1:23" x14ac:dyDescent="0.2">
      <c r="A13" s="10"/>
      <c r="B13" s="3" t="e">
        <v>#N/A</v>
      </c>
      <c r="C13" s="3" t="e">
        <v>#N/A</v>
      </c>
      <c r="D13" s="1" t="e">
        <f t="shared" si="0"/>
        <v>#N/A</v>
      </c>
      <c r="E13" s="1" t="e">
        <f t="shared" si="1"/>
        <v>#N/A</v>
      </c>
      <c r="F13" s="16" t="e">
        <v>#N/A</v>
      </c>
      <c r="G13" s="3" t="e">
        <v>#N/A</v>
      </c>
      <c r="H13" s="1" t="e">
        <f t="shared" si="2"/>
        <v>#N/A</v>
      </c>
      <c r="I13" s="1" t="e">
        <f t="shared" si="3"/>
        <v>#N/A</v>
      </c>
      <c r="J13" s="3" t="e">
        <v>#N/A</v>
      </c>
      <c r="K13" s="3" t="e">
        <v>#N/A</v>
      </c>
      <c r="L13" s="1" t="e">
        <f t="shared" si="4"/>
        <v>#N/A</v>
      </c>
      <c r="M13" s="1" t="e">
        <f t="shared" si="5"/>
        <v>#N/A</v>
      </c>
      <c r="N13" s="3" t="e">
        <v>#N/A</v>
      </c>
      <c r="O13" s="3" t="e">
        <v>#N/A</v>
      </c>
      <c r="P13" s="1" t="e">
        <f t="shared" si="6"/>
        <v>#N/A</v>
      </c>
      <c r="Q13" s="1" t="e">
        <f t="shared" si="7"/>
        <v>#N/A</v>
      </c>
    </row>
    <row r="14" spans="1:23" x14ac:dyDescent="0.2">
      <c r="A14" s="10"/>
      <c r="B14" s="9">
        <f>'[1]Table 3'!H111</f>
        <v>59</v>
      </c>
      <c r="C14" s="9">
        <f>'[1]Table 3'!I111</f>
        <v>14</v>
      </c>
      <c r="D14" s="1">
        <f t="shared" si="0"/>
        <v>6</v>
      </c>
      <c r="E14" s="1">
        <f t="shared" si="1"/>
        <v>2.785714285714286</v>
      </c>
      <c r="F14" s="9">
        <f>'[1]Table 3'!H153</f>
        <v>29</v>
      </c>
      <c r="G14" s="9">
        <f>'[1]Table 3'!I153</f>
        <v>7</v>
      </c>
      <c r="H14" s="1">
        <f>(G14/1.96)*0.84</f>
        <v>3</v>
      </c>
      <c r="I14" s="1">
        <f>(G14/1.96)*0.39</f>
        <v>1.392857142857143</v>
      </c>
      <c r="J14" s="9">
        <f>'[1]Table 3'!S111</f>
        <v>41</v>
      </c>
      <c r="K14" s="9">
        <f>'[1]Table 3'!T111</f>
        <v>7</v>
      </c>
      <c r="L14" s="1">
        <f t="shared" si="4"/>
        <v>3</v>
      </c>
      <c r="M14" s="1">
        <f t="shared" si="5"/>
        <v>1.392857142857143</v>
      </c>
      <c r="N14" s="9">
        <f>'[1]Table 3'!S153</f>
        <v>13</v>
      </c>
      <c r="O14" s="9">
        <f>'[1]Table 3'!T153</f>
        <v>3</v>
      </c>
      <c r="P14" s="1">
        <f t="shared" si="6"/>
        <v>1.2857142857142856</v>
      </c>
      <c r="Q14" s="1">
        <f t="shared" si="7"/>
        <v>0.59693877551020402</v>
      </c>
    </row>
    <row r="15" spans="1:23" x14ac:dyDescent="0.2">
      <c r="A15" s="10"/>
      <c r="B15" s="9">
        <f>'[1]Table 3'!H112</f>
        <v>63</v>
      </c>
      <c r="C15" s="9">
        <f>'[1]Table 3'!I112</f>
        <v>14</v>
      </c>
      <c r="D15" s="1">
        <f t="shared" si="0"/>
        <v>6</v>
      </c>
      <c r="E15" s="1">
        <f t="shared" si="1"/>
        <v>2.785714285714286</v>
      </c>
      <c r="F15" s="9">
        <f>'[1]Table 3'!H154</f>
        <v>30</v>
      </c>
      <c r="G15" s="9">
        <f>'[1]Table 3'!I154</f>
        <v>7</v>
      </c>
      <c r="H15" s="1">
        <f t="shared" si="2"/>
        <v>3</v>
      </c>
      <c r="I15" s="1">
        <f t="shared" si="3"/>
        <v>1.392857142857143</v>
      </c>
      <c r="J15" s="9">
        <f>'[1]Table 3'!S112</f>
        <v>38</v>
      </c>
      <c r="K15" s="9">
        <f>'[1]Table 3'!T112</f>
        <v>7</v>
      </c>
      <c r="L15" s="1">
        <f t="shared" si="4"/>
        <v>3</v>
      </c>
      <c r="M15" s="1">
        <f t="shared" si="5"/>
        <v>1.392857142857143</v>
      </c>
      <c r="N15" s="9">
        <f>'[1]Table 3'!S154</f>
        <v>13</v>
      </c>
      <c r="O15" s="9">
        <f>'[1]Table 3'!T154</f>
        <v>3</v>
      </c>
      <c r="P15" s="1">
        <f t="shared" si="6"/>
        <v>1.2857142857142856</v>
      </c>
      <c r="Q15" s="1">
        <f t="shared" si="7"/>
        <v>0.59693877551020402</v>
      </c>
    </row>
    <row r="16" spans="1:23" x14ac:dyDescent="0.2">
      <c r="A16" s="10">
        <v>40330</v>
      </c>
      <c r="B16" s="9">
        <f>'[1]Table 3'!H113</f>
        <v>66</v>
      </c>
      <c r="C16" s="9">
        <f>'[1]Table 3'!I113</f>
        <v>15</v>
      </c>
      <c r="D16" s="1">
        <f t="shared" si="0"/>
        <v>6.4285714285714279</v>
      </c>
      <c r="E16" s="1">
        <f t="shared" si="1"/>
        <v>2.9846938775510203</v>
      </c>
      <c r="F16" s="9">
        <f>'[1]Table 3'!H155</f>
        <v>29</v>
      </c>
      <c r="G16" s="9">
        <f>'[1]Table 3'!I155</f>
        <v>7</v>
      </c>
      <c r="H16" s="1">
        <f t="shared" si="2"/>
        <v>3</v>
      </c>
      <c r="I16" s="1">
        <f t="shared" si="3"/>
        <v>1.392857142857143</v>
      </c>
      <c r="J16" s="9">
        <f>'[1]Table 3'!S113</f>
        <v>35</v>
      </c>
      <c r="K16" s="9">
        <f>'[1]Table 3'!T113</f>
        <v>6</v>
      </c>
      <c r="L16" s="1">
        <f t="shared" si="4"/>
        <v>2.5714285714285712</v>
      </c>
      <c r="M16" s="1">
        <f t="shared" si="5"/>
        <v>1.193877551020408</v>
      </c>
      <c r="N16" s="9">
        <f>'[1]Table 3'!S155</f>
        <v>14</v>
      </c>
      <c r="O16" s="9">
        <f>'[1]Table 3'!T155</f>
        <v>3</v>
      </c>
      <c r="P16" s="1">
        <f t="shared" si="6"/>
        <v>1.2857142857142856</v>
      </c>
      <c r="Q16" s="1">
        <f t="shared" si="7"/>
        <v>0.59693877551020402</v>
      </c>
    </row>
    <row r="17" spans="1:25" x14ac:dyDescent="0.2">
      <c r="A17" s="10"/>
      <c r="B17" s="9">
        <f>'[1]Table 3'!H114</f>
        <v>68</v>
      </c>
      <c r="C17" s="9">
        <f>'[1]Table 3'!I114</f>
        <v>16</v>
      </c>
      <c r="D17" s="1">
        <f t="shared" si="0"/>
        <v>6.8571428571428568</v>
      </c>
      <c r="E17" s="1">
        <f t="shared" si="1"/>
        <v>3.1836734693877551</v>
      </c>
      <c r="F17" s="9">
        <f>'[1]Table 3'!H156</f>
        <v>33</v>
      </c>
      <c r="G17" s="9">
        <f>'[1]Table 3'!I156</f>
        <v>8</v>
      </c>
      <c r="H17" s="1">
        <f t="shared" si="2"/>
        <v>3.4285714285714284</v>
      </c>
      <c r="I17" s="1">
        <f t="shared" si="3"/>
        <v>1.5918367346938775</v>
      </c>
      <c r="J17" s="9">
        <f>'[1]Table 3'!S114</f>
        <v>35</v>
      </c>
      <c r="K17" s="9">
        <f>'[1]Table 3'!T114</f>
        <v>5</v>
      </c>
      <c r="L17" s="1">
        <f t="shared" si="4"/>
        <v>2.1428571428571428</v>
      </c>
      <c r="M17" s="1">
        <f t="shared" si="5"/>
        <v>0.99489795918367352</v>
      </c>
      <c r="N17" s="9">
        <f>'[1]Table 3'!S156</f>
        <v>14</v>
      </c>
      <c r="O17" s="9">
        <f>'[1]Table 3'!T156</f>
        <v>3</v>
      </c>
      <c r="P17" s="1">
        <f t="shared" si="6"/>
        <v>1.2857142857142856</v>
      </c>
      <c r="Q17" s="1">
        <f t="shared" si="7"/>
        <v>0.59693877551020402</v>
      </c>
    </row>
    <row r="18" spans="1:25" x14ac:dyDescent="0.2">
      <c r="A18" s="10"/>
      <c r="B18" s="9">
        <f>'[1]Table 3'!H115</f>
        <v>57</v>
      </c>
      <c r="C18" s="9">
        <f>'[1]Table 3'!I115</f>
        <v>13</v>
      </c>
      <c r="D18" s="1">
        <f t="shared" si="0"/>
        <v>5.5714285714285712</v>
      </c>
      <c r="E18" s="1">
        <f t="shared" si="1"/>
        <v>2.5867346938775513</v>
      </c>
      <c r="F18" s="9">
        <f>'[1]Table 3'!H157</f>
        <v>35</v>
      </c>
      <c r="G18" s="9">
        <f>'[1]Table 3'!I157</f>
        <v>9</v>
      </c>
      <c r="H18" s="1">
        <f t="shared" si="2"/>
        <v>3.8571428571428572</v>
      </c>
      <c r="I18" s="1">
        <f t="shared" si="3"/>
        <v>1.7908163265306125</v>
      </c>
      <c r="J18" s="9">
        <f>'[1]Table 3'!S115</f>
        <v>35</v>
      </c>
      <c r="K18" s="9">
        <f>'[1]Table 3'!T115</f>
        <v>5</v>
      </c>
      <c r="L18" s="1">
        <f t="shared" si="4"/>
        <v>2.1428571428571428</v>
      </c>
      <c r="M18" s="1">
        <f t="shared" si="5"/>
        <v>0.99489795918367352</v>
      </c>
      <c r="N18" s="9">
        <f>'[1]Table 3'!S157</f>
        <v>18</v>
      </c>
      <c r="O18" s="9">
        <f>'[1]Table 3'!T157</f>
        <v>4</v>
      </c>
      <c r="P18" s="1">
        <f t="shared" si="6"/>
        <v>1.7142857142857142</v>
      </c>
      <c r="Q18" s="1">
        <f t="shared" si="7"/>
        <v>0.79591836734693877</v>
      </c>
    </row>
    <row r="19" spans="1:25" x14ac:dyDescent="0.2">
      <c r="A19" s="10"/>
      <c r="B19" s="9">
        <f>'[1]Table 3'!H116</f>
        <v>51</v>
      </c>
      <c r="C19" s="9">
        <f>'[1]Table 3'!I116</f>
        <v>13</v>
      </c>
      <c r="D19" s="1">
        <f t="shared" si="0"/>
        <v>5.5714285714285712</v>
      </c>
      <c r="E19" s="1">
        <f t="shared" si="1"/>
        <v>2.5867346938775513</v>
      </c>
      <c r="F19" s="9">
        <f>'[1]Table 3'!H158</f>
        <v>33</v>
      </c>
      <c r="G19" s="9">
        <f>'[1]Table 3'!I158</f>
        <v>9</v>
      </c>
      <c r="H19" s="1">
        <f t="shared" si="2"/>
        <v>3.8571428571428572</v>
      </c>
      <c r="I19" s="1">
        <f t="shared" si="3"/>
        <v>1.7908163265306125</v>
      </c>
      <c r="J19" s="9">
        <f>'[1]Table 3'!S116</f>
        <v>36</v>
      </c>
      <c r="K19" s="9">
        <f>'[1]Table 3'!T116</f>
        <v>6</v>
      </c>
      <c r="L19" s="1">
        <f t="shared" si="4"/>
        <v>2.5714285714285712</v>
      </c>
      <c r="M19" s="1">
        <f t="shared" si="5"/>
        <v>1.193877551020408</v>
      </c>
      <c r="N19" s="9">
        <f>'[1]Table 3'!S158</f>
        <v>15</v>
      </c>
      <c r="O19" s="9">
        <f>'[1]Table 3'!T158</f>
        <v>4</v>
      </c>
      <c r="P19" s="1">
        <f t="shared" si="6"/>
        <v>1.7142857142857142</v>
      </c>
      <c r="Q19" s="1">
        <f t="shared" si="7"/>
        <v>0.79591836734693877</v>
      </c>
    </row>
    <row r="20" spans="1:25" x14ac:dyDescent="0.2">
      <c r="A20" s="10">
        <v>40695</v>
      </c>
      <c r="B20" s="9">
        <f>'[1]Table 3'!H117</f>
        <v>54</v>
      </c>
      <c r="C20" s="9">
        <f>'[1]Table 3'!I117</f>
        <v>12</v>
      </c>
      <c r="D20" s="1">
        <f t="shared" si="0"/>
        <v>5.1428571428571423</v>
      </c>
      <c r="E20" s="1">
        <f t="shared" si="1"/>
        <v>2.3877551020408161</v>
      </c>
      <c r="F20" s="9">
        <f>'[1]Table 3'!H159</f>
        <v>36</v>
      </c>
      <c r="G20" s="9">
        <f>'[1]Table 3'!I159</f>
        <v>10</v>
      </c>
      <c r="H20" s="1">
        <f t="shared" si="2"/>
        <v>4.2857142857142856</v>
      </c>
      <c r="I20" s="1">
        <f t="shared" si="3"/>
        <v>1.989795918367347</v>
      </c>
      <c r="J20" s="9">
        <f>'[1]Table 3'!S117</f>
        <v>36</v>
      </c>
      <c r="K20" s="9">
        <f>'[1]Table 3'!T117</f>
        <v>6</v>
      </c>
      <c r="L20" s="1">
        <f t="shared" si="4"/>
        <v>2.5714285714285712</v>
      </c>
      <c r="M20" s="1">
        <f t="shared" si="5"/>
        <v>1.193877551020408</v>
      </c>
      <c r="N20" s="9">
        <f>'[1]Table 3'!S159</f>
        <v>14</v>
      </c>
      <c r="O20" s="9">
        <f>'[1]Table 3'!T159</f>
        <v>4</v>
      </c>
      <c r="P20" s="1">
        <f t="shared" si="6"/>
        <v>1.7142857142857142</v>
      </c>
      <c r="Q20" s="1">
        <f t="shared" si="7"/>
        <v>0.79591836734693877</v>
      </c>
    </row>
    <row r="21" spans="1:25" x14ac:dyDescent="0.2">
      <c r="A21" s="10"/>
      <c r="B21" s="9">
        <f>'[1]Table 3'!H118</f>
        <v>51</v>
      </c>
      <c r="C21" s="9">
        <f>'[1]Table 3'!I118</f>
        <v>10</v>
      </c>
      <c r="D21" s="1">
        <f t="shared" si="0"/>
        <v>4.2857142857142856</v>
      </c>
      <c r="E21" s="1">
        <f t="shared" si="1"/>
        <v>1.989795918367347</v>
      </c>
      <c r="F21" s="9">
        <f>'[1]Table 3'!H160</f>
        <v>33</v>
      </c>
      <c r="G21" s="9">
        <f>'[1]Table 3'!I160</f>
        <v>9</v>
      </c>
      <c r="H21" s="1">
        <f t="shared" si="2"/>
        <v>3.8571428571428572</v>
      </c>
      <c r="I21" s="1">
        <f t="shared" si="3"/>
        <v>1.7908163265306125</v>
      </c>
      <c r="J21" s="9">
        <f>'[1]Table 3'!S118</f>
        <v>37</v>
      </c>
      <c r="K21" s="9">
        <f>'[1]Table 3'!T118</f>
        <v>6</v>
      </c>
      <c r="L21" s="1">
        <f t="shared" si="4"/>
        <v>2.5714285714285712</v>
      </c>
      <c r="M21" s="1">
        <f t="shared" si="5"/>
        <v>1.193877551020408</v>
      </c>
      <c r="N21" s="9">
        <f>'[1]Table 3'!S160</f>
        <v>14</v>
      </c>
      <c r="O21" s="9">
        <f>'[1]Table 3'!T160</f>
        <v>3</v>
      </c>
      <c r="P21" s="1">
        <f t="shared" si="6"/>
        <v>1.2857142857142856</v>
      </c>
      <c r="Q21" s="1">
        <f t="shared" si="7"/>
        <v>0.59693877551020402</v>
      </c>
    </row>
    <row r="22" spans="1:25" x14ac:dyDescent="0.2">
      <c r="A22" s="10"/>
      <c r="B22" s="9">
        <f>'[1]Table 3'!H119</f>
        <v>56</v>
      </c>
      <c r="C22" s="9">
        <f>'[1]Table 3'!I119</f>
        <v>10</v>
      </c>
      <c r="D22" s="1">
        <f t="shared" si="0"/>
        <v>4.2857142857142856</v>
      </c>
      <c r="E22" s="1">
        <f t="shared" si="1"/>
        <v>1.989795918367347</v>
      </c>
      <c r="F22" s="9">
        <f>'[1]Table 3'!H161</f>
        <v>37</v>
      </c>
      <c r="G22" s="9">
        <f>'[1]Table 3'!I161</f>
        <v>9</v>
      </c>
      <c r="H22" s="1">
        <f t="shared" si="2"/>
        <v>3.8571428571428572</v>
      </c>
      <c r="I22" s="1">
        <f t="shared" si="3"/>
        <v>1.7908163265306125</v>
      </c>
      <c r="J22" s="9">
        <f>'[1]Table 3'!S119</f>
        <v>37</v>
      </c>
      <c r="K22" s="9">
        <f>'[1]Table 3'!T119</f>
        <v>6</v>
      </c>
      <c r="L22" s="1">
        <f t="shared" si="4"/>
        <v>2.5714285714285712</v>
      </c>
      <c r="M22" s="1">
        <f t="shared" si="5"/>
        <v>1.193877551020408</v>
      </c>
      <c r="N22" s="9">
        <f>'[1]Table 3'!S161</f>
        <v>10</v>
      </c>
      <c r="O22" s="9">
        <f>'[1]Table 3'!T161</f>
        <v>3</v>
      </c>
      <c r="P22" s="1">
        <f t="shared" si="6"/>
        <v>1.2857142857142856</v>
      </c>
      <c r="Q22" s="1">
        <f t="shared" si="7"/>
        <v>0.59693877551020402</v>
      </c>
      <c r="W22" s="13"/>
    </row>
    <row r="23" spans="1:25" x14ac:dyDescent="0.2">
      <c r="A23" s="10"/>
      <c r="B23" s="9">
        <f>'[1]Table 3'!H120</f>
        <v>58</v>
      </c>
      <c r="C23" s="9">
        <f>'[1]Table 3'!I120</f>
        <v>11</v>
      </c>
      <c r="D23" s="1">
        <f t="shared" si="0"/>
        <v>4.7142857142857144</v>
      </c>
      <c r="E23" s="1">
        <f t="shared" si="1"/>
        <v>2.1887755102040818</v>
      </c>
      <c r="F23" s="9">
        <f>'[1]Table 3'!H162</f>
        <v>32</v>
      </c>
      <c r="G23" s="9">
        <f>'[1]Table 3'!I162</f>
        <v>8</v>
      </c>
      <c r="H23" s="1">
        <f t="shared" si="2"/>
        <v>3.4285714285714284</v>
      </c>
      <c r="I23" s="1">
        <f t="shared" si="3"/>
        <v>1.5918367346938775</v>
      </c>
      <c r="J23" s="9">
        <f>'[1]Table 3'!S120</f>
        <v>36</v>
      </c>
      <c r="K23" s="9">
        <f>'[1]Table 3'!T120</f>
        <v>6</v>
      </c>
      <c r="L23" s="1">
        <f t="shared" si="4"/>
        <v>2.5714285714285712</v>
      </c>
      <c r="M23" s="1">
        <f t="shared" si="5"/>
        <v>1.193877551020408</v>
      </c>
      <c r="N23" s="9">
        <f>'[1]Table 3'!S162</f>
        <v>12</v>
      </c>
      <c r="O23" s="9">
        <f>'[1]Table 3'!T162</f>
        <v>3</v>
      </c>
      <c r="P23" s="1">
        <f t="shared" si="6"/>
        <v>1.2857142857142856</v>
      </c>
      <c r="Q23" s="1">
        <f t="shared" si="7"/>
        <v>0.59693877551020402</v>
      </c>
      <c r="W23" s="13"/>
    </row>
    <row r="24" spans="1:25" x14ac:dyDescent="0.2">
      <c r="A24" s="10">
        <v>41061</v>
      </c>
      <c r="B24" s="9">
        <f>'[1]Table 3'!H121</f>
        <v>50</v>
      </c>
      <c r="C24" s="9">
        <f>'[1]Table 3'!I121</f>
        <v>10</v>
      </c>
      <c r="D24" s="1">
        <f t="shared" si="0"/>
        <v>4.2857142857142856</v>
      </c>
      <c r="E24" s="1">
        <f t="shared" si="1"/>
        <v>1.989795918367347</v>
      </c>
      <c r="F24" s="9">
        <f>'[1]Table 3'!H163</f>
        <v>33</v>
      </c>
      <c r="G24" s="9">
        <f>'[1]Table 3'!I163</f>
        <v>7</v>
      </c>
      <c r="H24" s="1">
        <f t="shared" si="2"/>
        <v>3</v>
      </c>
      <c r="I24" s="1">
        <f t="shared" si="3"/>
        <v>1.392857142857143</v>
      </c>
      <c r="J24" s="9">
        <f>'[1]Table 3'!S121</f>
        <v>36</v>
      </c>
      <c r="K24" s="9">
        <f>'[1]Table 3'!T121</f>
        <v>6</v>
      </c>
      <c r="L24" s="1">
        <f t="shared" si="4"/>
        <v>2.5714285714285712</v>
      </c>
      <c r="M24" s="1">
        <f t="shared" si="5"/>
        <v>1.193877551020408</v>
      </c>
      <c r="N24" s="9">
        <f>'[1]Table 3'!S163</f>
        <v>12</v>
      </c>
      <c r="O24" s="9">
        <f>'[1]Table 3'!T163</f>
        <v>3</v>
      </c>
      <c r="P24" s="1">
        <f t="shared" si="6"/>
        <v>1.2857142857142856</v>
      </c>
      <c r="Q24" s="1">
        <f t="shared" si="7"/>
        <v>0.59693877551020402</v>
      </c>
      <c r="W24" s="13"/>
      <c r="X24" s="13"/>
      <c r="Y24" s="13"/>
    </row>
    <row r="25" spans="1:25" x14ac:dyDescent="0.2">
      <c r="A25" s="10"/>
      <c r="B25" s="9">
        <f>'[1]Table 3'!H122</f>
        <v>51</v>
      </c>
      <c r="C25" s="9">
        <f>'[1]Table 3'!I122</f>
        <v>10</v>
      </c>
      <c r="D25" s="1">
        <f t="shared" si="0"/>
        <v>4.2857142857142856</v>
      </c>
      <c r="E25" s="1">
        <f t="shared" si="1"/>
        <v>1.989795918367347</v>
      </c>
      <c r="F25" s="9">
        <f>'[1]Table 3'!H164</f>
        <v>38</v>
      </c>
      <c r="G25" s="9">
        <f>'[1]Table 3'!I164</f>
        <v>9</v>
      </c>
      <c r="H25" s="1">
        <f t="shared" si="2"/>
        <v>3.8571428571428572</v>
      </c>
      <c r="I25" s="1">
        <f t="shared" si="3"/>
        <v>1.7908163265306125</v>
      </c>
      <c r="J25" s="9">
        <f>'[1]Table 3'!S122</f>
        <v>32</v>
      </c>
      <c r="K25" s="9">
        <f>'[1]Table 3'!T122</f>
        <v>5</v>
      </c>
      <c r="L25" s="1">
        <f t="shared" si="4"/>
        <v>2.1428571428571428</v>
      </c>
      <c r="M25" s="1">
        <f t="shared" si="5"/>
        <v>0.99489795918367352</v>
      </c>
      <c r="N25" s="9">
        <f>'[1]Table 3'!S164</f>
        <v>13</v>
      </c>
      <c r="O25" s="9">
        <f>'[1]Table 3'!T164</f>
        <v>5</v>
      </c>
      <c r="P25" s="1">
        <f t="shared" si="6"/>
        <v>2.1428571428571428</v>
      </c>
      <c r="Q25" s="1">
        <f t="shared" si="7"/>
        <v>0.99489795918367352</v>
      </c>
    </row>
    <row r="26" spans="1:25" x14ac:dyDescent="0.2">
      <c r="A26" s="10"/>
      <c r="B26" s="9">
        <f>'[1]Table 3'!H123</f>
        <v>56</v>
      </c>
      <c r="C26" s="9">
        <f>'[1]Table 3'!I123</f>
        <v>10</v>
      </c>
      <c r="D26" s="1">
        <f t="shared" si="0"/>
        <v>4.2857142857142856</v>
      </c>
      <c r="E26" s="1">
        <f t="shared" si="1"/>
        <v>1.989795918367347</v>
      </c>
      <c r="F26" s="9">
        <f>'[1]Table 3'!H165</f>
        <v>39</v>
      </c>
      <c r="G26" s="9">
        <f>'[1]Table 3'!I165</f>
        <v>10</v>
      </c>
      <c r="H26" s="1">
        <f t="shared" si="2"/>
        <v>4.2857142857142856</v>
      </c>
      <c r="I26" s="1">
        <f t="shared" si="3"/>
        <v>1.989795918367347</v>
      </c>
      <c r="J26" s="9">
        <f>'[1]Table 3'!S123</f>
        <v>31</v>
      </c>
      <c r="K26" s="9">
        <f>'[1]Table 3'!T123</f>
        <v>5</v>
      </c>
      <c r="L26" s="1">
        <f t="shared" si="4"/>
        <v>2.1428571428571428</v>
      </c>
      <c r="M26" s="1">
        <f t="shared" si="5"/>
        <v>0.99489795918367352</v>
      </c>
      <c r="N26" s="9">
        <f>'[1]Table 3'!S165</f>
        <v>13</v>
      </c>
      <c r="O26" s="9">
        <f>'[1]Table 3'!T165</f>
        <v>5</v>
      </c>
      <c r="P26" s="1">
        <f t="shared" si="6"/>
        <v>2.1428571428571428</v>
      </c>
      <c r="Q26" s="1">
        <f t="shared" si="7"/>
        <v>0.99489795918367352</v>
      </c>
    </row>
    <row r="27" spans="1:25" x14ac:dyDescent="0.2">
      <c r="A27" s="10"/>
      <c r="B27" s="9">
        <f>'[1]Table 3'!H124</f>
        <v>57</v>
      </c>
      <c r="C27" s="9">
        <f>'[1]Table 3'!I124</f>
        <v>10</v>
      </c>
      <c r="D27" s="1">
        <f t="shared" si="0"/>
        <v>4.2857142857142856</v>
      </c>
      <c r="E27" s="1">
        <f t="shared" si="1"/>
        <v>1.989795918367347</v>
      </c>
      <c r="F27" s="9">
        <f>'[1]Table 3'!H166</f>
        <v>47</v>
      </c>
      <c r="G27" s="9">
        <f>'[1]Table 3'!I166</f>
        <v>11</v>
      </c>
      <c r="H27" s="1">
        <f t="shared" si="2"/>
        <v>4.7142857142857144</v>
      </c>
      <c r="I27" s="1">
        <f t="shared" si="3"/>
        <v>2.1887755102040818</v>
      </c>
      <c r="J27" s="9">
        <f>'[1]Table 3'!S124</f>
        <v>32</v>
      </c>
      <c r="K27" s="9">
        <f>'[1]Table 3'!T124</f>
        <v>6</v>
      </c>
      <c r="L27" s="1">
        <f t="shared" si="4"/>
        <v>2.5714285714285712</v>
      </c>
      <c r="M27" s="1">
        <f t="shared" si="5"/>
        <v>1.193877551020408</v>
      </c>
      <c r="N27" s="9">
        <f>'[1]Table 3'!S166</f>
        <v>12</v>
      </c>
      <c r="O27" s="9">
        <f>'[1]Table 3'!T166</f>
        <v>5</v>
      </c>
      <c r="P27" s="1">
        <f t="shared" si="6"/>
        <v>2.1428571428571428</v>
      </c>
      <c r="Q27" s="1">
        <f t="shared" si="7"/>
        <v>0.99489795918367352</v>
      </c>
    </row>
    <row r="28" spans="1:25" x14ac:dyDescent="0.2">
      <c r="A28" s="10">
        <v>41426</v>
      </c>
      <c r="B28" s="9">
        <f>'[1]Table 3'!H125</f>
        <v>67</v>
      </c>
      <c r="C28" s="9">
        <f>'[1]Table 3'!I125</f>
        <v>13</v>
      </c>
      <c r="D28" s="1">
        <f t="shared" si="0"/>
        <v>5.5714285714285712</v>
      </c>
      <c r="E28" s="1">
        <f t="shared" si="1"/>
        <v>2.5867346938775513</v>
      </c>
      <c r="F28" s="9">
        <f>'[1]Table 3'!H167</f>
        <v>51</v>
      </c>
      <c r="G28" s="9">
        <f>'[1]Table 3'!I167</f>
        <v>12</v>
      </c>
      <c r="H28" s="1">
        <f t="shared" si="2"/>
        <v>5.1428571428571423</v>
      </c>
      <c r="I28" s="1">
        <f t="shared" si="3"/>
        <v>2.3877551020408161</v>
      </c>
      <c r="J28" s="9">
        <f>'[1]Table 3'!S125</f>
        <v>31</v>
      </c>
      <c r="K28" s="9">
        <f>'[1]Table 3'!T125</f>
        <v>6</v>
      </c>
      <c r="L28" s="1">
        <f t="shared" si="4"/>
        <v>2.5714285714285712</v>
      </c>
      <c r="M28" s="1">
        <f t="shared" si="5"/>
        <v>1.193877551020408</v>
      </c>
      <c r="N28" s="9">
        <f>'[1]Table 3'!S167</f>
        <v>11</v>
      </c>
      <c r="O28" s="9">
        <f>'[1]Table 3'!T167</f>
        <v>5</v>
      </c>
      <c r="P28" s="1">
        <f t="shared" si="6"/>
        <v>2.1428571428571428</v>
      </c>
      <c r="Q28" s="1">
        <f t="shared" si="7"/>
        <v>0.99489795918367352</v>
      </c>
      <c r="W28" s="13"/>
    </row>
    <row r="29" spans="1:25" x14ac:dyDescent="0.2">
      <c r="A29" s="10"/>
      <c r="B29" s="9">
        <f>'[1]Table 3'!H126</f>
        <v>80</v>
      </c>
      <c r="C29" s="9">
        <f>'[1]Table 3'!I126</f>
        <v>15</v>
      </c>
      <c r="D29" s="1">
        <f t="shared" si="0"/>
        <v>6.4285714285714279</v>
      </c>
      <c r="E29" s="1">
        <f t="shared" si="1"/>
        <v>2.9846938775510203</v>
      </c>
      <c r="F29" s="9">
        <f>'[1]Table 3'!H168</f>
        <v>48</v>
      </c>
      <c r="G29" s="9">
        <f>'[1]Table 3'!I168</f>
        <v>9</v>
      </c>
      <c r="H29" s="1">
        <f t="shared" si="2"/>
        <v>3.8571428571428572</v>
      </c>
      <c r="I29" s="1">
        <f t="shared" si="3"/>
        <v>1.7908163265306125</v>
      </c>
      <c r="J29" s="9">
        <f>'[1]Table 3'!S126</f>
        <v>32</v>
      </c>
      <c r="K29" s="9">
        <f>'[1]Table 3'!T126</f>
        <v>5</v>
      </c>
      <c r="L29" s="1">
        <f t="shared" si="4"/>
        <v>2.1428571428571428</v>
      </c>
      <c r="M29" s="1">
        <f t="shared" si="5"/>
        <v>0.99489795918367352</v>
      </c>
      <c r="N29" s="9">
        <f>'[1]Table 3'!S168</f>
        <v>10</v>
      </c>
      <c r="O29" s="9">
        <f>'[1]Table 3'!T168</f>
        <v>4</v>
      </c>
      <c r="P29" s="1">
        <f t="shared" si="6"/>
        <v>1.7142857142857142</v>
      </c>
      <c r="Q29" s="1">
        <f t="shared" si="7"/>
        <v>0.79591836734693877</v>
      </c>
    </row>
    <row r="30" spans="1:25" x14ac:dyDescent="0.2">
      <c r="A30" s="10"/>
      <c r="B30" s="9">
        <f>'[1]Table 3'!H127</f>
        <v>76</v>
      </c>
      <c r="C30" s="9">
        <f>'[1]Table 3'!I127</f>
        <v>15</v>
      </c>
      <c r="D30" s="1">
        <f t="shared" si="0"/>
        <v>6.4285714285714279</v>
      </c>
      <c r="E30" s="1">
        <f t="shared" si="1"/>
        <v>2.9846938775510203</v>
      </c>
      <c r="F30" s="9">
        <f>'[1]Table 3'!H169</f>
        <v>50</v>
      </c>
      <c r="G30" s="9">
        <f>'[1]Table 3'!I169</f>
        <v>9</v>
      </c>
      <c r="H30" s="1">
        <f t="shared" si="2"/>
        <v>3.8571428571428572</v>
      </c>
      <c r="I30" s="1">
        <f t="shared" si="3"/>
        <v>1.7908163265306125</v>
      </c>
      <c r="J30" s="9">
        <f>'[1]Table 3'!S127</f>
        <v>33</v>
      </c>
      <c r="K30" s="9">
        <f>'[1]Table 3'!T127</f>
        <v>5</v>
      </c>
      <c r="L30" s="1">
        <f t="shared" si="4"/>
        <v>2.1428571428571428</v>
      </c>
      <c r="M30" s="1">
        <f t="shared" si="5"/>
        <v>0.99489795918367352</v>
      </c>
      <c r="N30" s="9">
        <f>'[1]Table 3'!S169</f>
        <v>11</v>
      </c>
      <c r="O30" s="9">
        <f>'[1]Table 3'!T169</f>
        <v>4</v>
      </c>
      <c r="P30" s="1">
        <f t="shared" si="6"/>
        <v>1.7142857142857142</v>
      </c>
      <c r="Q30" s="1">
        <f t="shared" si="7"/>
        <v>0.79591836734693877</v>
      </c>
    </row>
    <row r="31" spans="1:25" x14ac:dyDescent="0.2">
      <c r="A31" s="10"/>
      <c r="B31" s="9">
        <f>'[1]Table 3'!H128</f>
        <v>79</v>
      </c>
      <c r="C31" s="9">
        <f>'[1]Table 3'!I128</f>
        <v>16</v>
      </c>
      <c r="D31" s="1">
        <f t="shared" si="0"/>
        <v>6.8571428571428568</v>
      </c>
      <c r="E31" s="1">
        <f t="shared" si="1"/>
        <v>3.1836734693877551</v>
      </c>
      <c r="F31" s="9">
        <f>'[1]Table 3'!H170</f>
        <v>55</v>
      </c>
      <c r="G31" s="9">
        <f>'[1]Table 3'!I170</f>
        <v>10</v>
      </c>
      <c r="H31" s="1">
        <f t="shared" si="2"/>
        <v>4.2857142857142856</v>
      </c>
      <c r="I31" s="1">
        <f t="shared" si="3"/>
        <v>1.989795918367347</v>
      </c>
      <c r="J31" s="9">
        <f>'[1]Table 3'!S128</f>
        <v>37</v>
      </c>
      <c r="K31" s="9">
        <f>'[1]Table 3'!T128</f>
        <v>6</v>
      </c>
      <c r="L31" s="1">
        <f t="shared" si="4"/>
        <v>2.5714285714285712</v>
      </c>
      <c r="M31" s="1">
        <f t="shared" si="5"/>
        <v>1.193877551020408</v>
      </c>
      <c r="N31" s="9">
        <f>'[1]Table 3'!S170</f>
        <v>11</v>
      </c>
      <c r="O31" s="9">
        <f>'[1]Table 3'!T170</f>
        <v>3</v>
      </c>
      <c r="P31" s="1">
        <f t="shared" si="6"/>
        <v>1.2857142857142856</v>
      </c>
      <c r="Q31" s="1">
        <f t="shared" si="7"/>
        <v>0.59693877551020402</v>
      </c>
      <c r="W31" s="14"/>
    </row>
    <row r="32" spans="1:25" x14ac:dyDescent="0.2">
      <c r="A32" s="10">
        <v>41791</v>
      </c>
      <c r="B32" s="9">
        <f>'[1]Table 3'!H129</f>
        <v>79</v>
      </c>
      <c r="C32" s="9">
        <f>'[1]Table 3'!I129</f>
        <v>14</v>
      </c>
      <c r="D32" s="1">
        <f t="shared" si="0"/>
        <v>6</v>
      </c>
      <c r="E32" s="1">
        <f t="shared" si="1"/>
        <v>2.785714285714286</v>
      </c>
      <c r="F32" s="9">
        <f>'[1]Table 3'!H171</f>
        <v>59</v>
      </c>
      <c r="G32" s="9">
        <f>'[1]Table 3'!I171</f>
        <v>11</v>
      </c>
      <c r="H32" s="1">
        <f t="shared" si="2"/>
        <v>4.7142857142857144</v>
      </c>
      <c r="I32" s="1">
        <f t="shared" si="3"/>
        <v>2.1887755102040818</v>
      </c>
      <c r="J32" s="9">
        <f>'[1]Table 3'!S129</f>
        <v>43</v>
      </c>
      <c r="K32" s="9">
        <f>'[1]Table 3'!T129</f>
        <v>6</v>
      </c>
      <c r="L32" s="1">
        <f t="shared" si="4"/>
        <v>2.5714285714285712</v>
      </c>
      <c r="M32" s="1">
        <f t="shared" si="5"/>
        <v>1.193877551020408</v>
      </c>
      <c r="N32" s="9">
        <f>'[1]Table 3'!S171</f>
        <v>12</v>
      </c>
      <c r="O32" s="9">
        <f>'[1]Table 3'!T171</f>
        <v>4</v>
      </c>
      <c r="P32" s="1">
        <f t="shared" si="6"/>
        <v>1.7142857142857142</v>
      </c>
      <c r="Q32" s="1">
        <f t="shared" si="7"/>
        <v>0.79591836734693877</v>
      </c>
    </row>
    <row r="33" spans="1:17" x14ac:dyDescent="0.2">
      <c r="A33" s="10"/>
      <c r="B33" s="9">
        <f>'[1]Table 3'!H130</f>
        <v>82</v>
      </c>
      <c r="C33" s="9">
        <f>'[1]Table 3'!I130</f>
        <v>15</v>
      </c>
      <c r="D33" s="1">
        <f t="shared" si="0"/>
        <v>6.4285714285714279</v>
      </c>
      <c r="E33" s="1">
        <f t="shared" si="1"/>
        <v>2.9846938775510203</v>
      </c>
      <c r="F33" s="9">
        <f>'[1]Table 3'!H172</f>
        <v>61</v>
      </c>
      <c r="G33" s="9">
        <f>'[1]Table 3'!I172</f>
        <v>11</v>
      </c>
      <c r="H33" s="1">
        <f t="shared" si="2"/>
        <v>4.7142857142857144</v>
      </c>
      <c r="I33" s="1">
        <f t="shared" si="3"/>
        <v>2.1887755102040818</v>
      </c>
      <c r="J33" s="9">
        <f>'[1]Table 3'!S130</f>
        <v>52</v>
      </c>
      <c r="K33" s="9">
        <f>'[1]Table 3'!T130</f>
        <v>10</v>
      </c>
      <c r="L33" s="1">
        <f t="shared" si="4"/>
        <v>4.2857142857142856</v>
      </c>
      <c r="M33" s="1">
        <f t="shared" si="5"/>
        <v>1.989795918367347</v>
      </c>
      <c r="N33" s="9">
        <f>'[1]Table 3'!S172</f>
        <v>13</v>
      </c>
      <c r="O33" s="9">
        <f>'[1]Table 3'!T172</f>
        <v>4</v>
      </c>
      <c r="P33" s="1">
        <f t="shared" si="6"/>
        <v>1.7142857142857142</v>
      </c>
      <c r="Q33" s="1">
        <f t="shared" si="7"/>
        <v>0.79591836734693877</v>
      </c>
    </row>
    <row r="34" spans="1:17" x14ac:dyDescent="0.2">
      <c r="A34" s="10"/>
      <c r="B34" s="9">
        <f>'[1]Table 3'!H131</f>
        <v>92</v>
      </c>
      <c r="C34" s="9">
        <f>'[1]Table 3'!I131</f>
        <v>16</v>
      </c>
      <c r="D34" s="1">
        <f t="shared" si="0"/>
        <v>6.8571428571428568</v>
      </c>
      <c r="E34" s="1">
        <f t="shared" si="1"/>
        <v>3.1836734693877551</v>
      </c>
      <c r="F34" s="9">
        <f>'[1]Table 3'!H173</f>
        <v>63</v>
      </c>
      <c r="G34" s="9">
        <f>'[1]Table 3'!I173</f>
        <v>12</v>
      </c>
      <c r="H34" s="1">
        <f t="shared" si="2"/>
        <v>5.1428571428571423</v>
      </c>
      <c r="I34" s="1">
        <f t="shared" si="3"/>
        <v>2.3877551020408161</v>
      </c>
      <c r="J34" s="9">
        <f>'[1]Table 3'!S131</f>
        <v>55</v>
      </c>
      <c r="K34" s="9">
        <f>'[1]Table 3'!T131</f>
        <v>11</v>
      </c>
      <c r="L34" s="1">
        <f t="shared" si="4"/>
        <v>4.7142857142857144</v>
      </c>
      <c r="M34" s="1">
        <f t="shared" si="5"/>
        <v>2.1887755102040818</v>
      </c>
      <c r="N34" s="9">
        <f>'[1]Table 3'!S173</f>
        <v>12</v>
      </c>
      <c r="O34" s="9">
        <f>'[1]Table 3'!T173</f>
        <v>4</v>
      </c>
      <c r="P34" s="1">
        <f t="shared" si="6"/>
        <v>1.7142857142857142</v>
      </c>
      <c r="Q34" s="1">
        <f t="shared" si="7"/>
        <v>0.79591836734693877</v>
      </c>
    </row>
    <row r="35" spans="1:17" x14ac:dyDescent="0.2">
      <c r="A35" s="10"/>
      <c r="B35" s="9">
        <f>'[1]Table 3'!H132</f>
        <v>99</v>
      </c>
      <c r="C35" s="9">
        <f>'[1]Table 3'!I132</f>
        <v>16</v>
      </c>
      <c r="D35" s="1">
        <f t="shared" si="0"/>
        <v>6.8571428571428568</v>
      </c>
      <c r="E35" s="1">
        <f t="shared" si="1"/>
        <v>3.1836734693877551</v>
      </c>
      <c r="F35" s="9">
        <f>'[1]Table 3'!H174</f>
        <v>63</v>
      </c>
      <c r="G35" s="9">
        <f>'[1]Table 3'!I174</f>
        <v>11</v>
      </c>
      <c r="H35" s="1">
        <f t="shared" si="2"/>
        <v>4.7142857142857144</v>
      </c>
      <c r="I35" s="1">
        <f t="shared" si="3"/>
        <v>2.1887755102040818</v>
      </c>
      <c r="J35" s="9">
        <f>'[1]Table 3'!S132</f>
        <v>52</v>
      </c>
      <c r="K35" s="9">
        <f>'[1]Table 3'!T132</f>
        <v>8</v>
      </c>
      <c r="L35" s="1">
        <f t="shared" si="4"/>
        <v>3.4285714285714284</v>
      </c>
      <c r="M35" s="1">
        <f t="shared" si="5"/>
        <v>1.5918367346938775</v>
      </c>
      <c r="N35" s="9">
        <f>'[1]Table 3'!S174</f>
        <v>13</v>
      </c>
      <c r="O35" s="9">
        <f>'[1]Table 3'!T174</f>
        <v>4</v>
      </c>
      <c r="P35" s="1">
        <f t="shared" si="6"/>
        <v>1.7142857142857142</v>
      </c>
      <c r="Q35" s="1">
        <f t="shared" si="7"/>
        <v>0.79591836734693877</v>
      </c>
    </row>
    <row r="36" spans="1:17" x14ac:dyDescent="0.2">
      <c r="A36" s="10">
        <v>42156</v>
      </c>
      <c r="B36" s="9">
        <f>'[1]Table 3'!H133</f>
        <v>102</v>
      </c>
      <c r="C36" s="9">
        <f>'[1]Table 3'!I133</f>
        <v>17</v>
      </c>
      <c r="D36" s="1">
        <f t="shared" si="0"/>
        <v>7.2857142857142847</v>
      </c>
      <c r="E36" s="1">
        <f t="shared" si="1"/>
        <v>3.3826530612244898</v>
      </c>
      <c r="F36" s="9">
        <f>'[1]Table 3'!H175</f>
        <v>61</v>
      </c>
      <c r="G36" s="9">
        <f>'[1]Table 3'!I175</f>
        <v>10</v>
      </c>
      <c r="H36" s="1">
        <f t="shared" si="2"/>
        <v>4.2857142857142856</v>
      </c>
      <c r="I36" s="1">
        <f t="shared" si="3"/>
        <v>1.989795918367347</v>
      </c>
      <c r="J36" s="9">
        <f>'[1]Table 3'!S133</f>
        <v>54</v>
      </c>
      <c r="K36" s="9">
        <f>'[1]Table 3'!T133</f>
        <v>9</v>
      </c>
      <c r="L36" s="1">
        <f t="shared" si="4"/>
        <v>3.8571428571428572</v>
      </c>
      <c r="M36" s="1">
        <f t="shared" si="5"/>
        <v>1.7908163265306125</v>
      </c>
      <c r="N36" s="9">
        <f>'[1]Table 3'!S175</f>
        <v>13</v>
      </c>
      <c r="O36" s="9">
        <f>'[1]Table 3'!T175</f>
        <v>4</v>
      </c>
      <c r="P36" s="1">
        <f t="shared" si="6"/>
        <v>1.7142857142857142</v>
      </c>
      <c r="Q36" s="1">
        <f t="shared" si="7"/>
        <v>0.79591836734693877</v>
      </c>
    </row>
    <row r="37" spans="1:17" x14ac:dyDescent="0.2">
      <c r="A37" s="10"/>
      <c r="B37" s="9">
        <f>'[1]Table 3'!H134</f>
        <v>95</v>
      </c>
      <c r="C37" s="9">
        <f>'[1]Table 3'!I134</f>
        <v>15</v>
      </c>
      <c r="D37" s="1">
        <f t="shared" si="0"/>
        <v>6.4285714285714279</v>
      </c>
      <c r="E37" s="1">
        <f t="shared" si="1"/>
        <v>2.9846938775510203</v>
      </c>
      <c r="F37" s="9">
        <f>'[1]Table 3'!H176</f>
        <v>69</v>
      </c>
      <c r="G37" s="9">
        <f>'[1]Table 3'!I176</f>
        <v>11</v>
      </c>
      <c r="H37" s="1">
        <f t="shared" si="2"/>
        <v>4.7142857142857144</v>
      </c>
      <c r="I37" s="1">
        <f t="shared" si="3"/>
        <v>2.1887755102040818</v>
      </c>
      <c r="J37" s="9">
        <f>'[1]Table 3'!S134</f>
        <v>50</v>
      </c>
      <c r="K37" s="9">
        <f>'[1]Table 3'!T134</f>
        <v>8</v>
      </c>
      <c r="L37" s="1">
        <f t="shared" si="4"/>
        <v>3.4285714285714284</v>
      </c>
      <c r="M37" s="1">
        <f t="shared" si="5"/>
        <v>1.5918367346938775</v>
      </c>
      <c r="N37" s="9">
        <f>'[1]Table 3'!S176</f>
        <v>18</v>
      </c>
      <c r="O37" s="9">
        <f>'[1]Table 3'!T176</f>
        <v>6</v>
      </c>
      <c r="P37" s="1">
        <f t="shared" si="6"/>
        <v>2.5714285714285712</v>
      </c>
      <c r="Q37" s="1">
        <f t="shared" si="7"/>
        <v>1.193877551020408</v>
      </c>
    </row>
    <row r="38" spans="1:17" x14ac:dyDescent="0.2">
      <c r="A38" s="10"/>
      <c r="B38" s="9">
        <f>'[1]Table 3'!H135</f>
        <v>100</v>
      </c>
      <c r="C38" s="9">
        <f>'[1]Table 3'!I135</f>
        <v>15</v>
      </c>
      <c r="D38" s="1">
        <f t="shared" si="0"/>
        <v>6.4285714285714279</v>
      </c>
      <c r="E38" s="1">
        <f t="shared" si="1"/>
        <v>2.9846938775510203</v>
      </c>
      <c r="F38" s="9">
        <f>'[1]Table 3'!H177</f>
        <v>77</v>
      </c>
      <c r="G38" s="9">
        <f>'[1]Table 3'!I177</f>
        <v>14</v>
      </c>
      <c r="H38" s="1">
        <f t="shared" si="2"/>
        <v>6</v>
      </c>
      <c r="I38" s="1">
        <f t="shared" si="3"/>
        <v>2.785714285714286</v>
      </c>
      <c r="J38" s="9">
        <f>'[1]Table 3'!S135</f>
        <v>51</v>
      </c>
      <c r="K38" s="9">
        <f>'[1]Table 3'!T135</f>
        <v>9</v>
      </c>
      <c r="L38" s="1">
        <f t="shared" si="4"/>
        <v>3.8571428571428572</v>
      </c>
      <c r="M38" s="1">
        <f t="shared" si="5"/>
        <v>1.7908163265306125</v>
      </c>
      <c r="N38" s="9">
        <f>'[1]Table 3'!S177</f>
        <v>22</v>
      </c>
      <c r="O38" s="9">
        <f>'[1]Table 3'!T177</f>
        <v>7</v>
      </c>
      <c r="P38" s="1">
        <f t="shared" si="6"/>
        <v>3</v>
      </c>
      <c r="Q38" s="1">
        <f t="shared" si="7"/>
        <v>1.392857142857143</v>
      </c>
    </row>
    <row r="39" spans="1:17" x14ac:dyDescent="0.2">
      <c r="A39" s="10"/>
      <c r="B39" s="9">
        <f>'[1]Table 3'!H136</f>
        <v>102</v>
      </c>
      <c r="C39" s="9">
        <f>'[1]Table 3'!I136</f>
        <v>16</v>
      </c>
      <c r="D39" s="1">
        <f t="shared" si="0"/>
        <v>6.8571428571428568</v>
      </c>
      <c r="E39" s="1">
        <f t="shared" si="1"/>
        <v>3.1836734693877551</v>
      </c>
      <c r="F39" s="9">
        <f>'[1]Table 3'!H178</f>
        <v>76</v>
      </c>
      <c r="G39" s="9">
        <f>'[1]Table 3'!I178</f>
        <v>14</v>
      </c>
      <c r="H39" s="1">
        <f t="shared" si="2"/>
        <v>6</v>
      </c>
      <c r="I39" s="1">
        <f t="shared" si="3"/>
        <v>2.785714285714286</v>
      </c>
      <c r="J39" s="9">
        <f>'[1]Table 3'!S136</f>
        <v>51</v>
      </c>
      <c r="K39" s="9">
        <f>'[1]Table 3'!T136</f>
        <v>8</v>
      </c>
      <c r="L39" s="1">
        <f t="shared" si="4"/>
        <v>3.4285714285714284</v>
      </c>
      <c r="M39" s="1">
        <f t="shared" si="5"/>
        <v>1.5918367346938775</v>
      </c>
      <c r="N39" s="9">
        <f>'[1]Table 3'!S178</f>
        <v>21</v>
      </c>
      <c r="O39" s="9">
        <f>'[1]Table 3'!T178</f>
        <v>6</v>
      </c>
      <c r="P39" s="1">
        <f t="shared" si="6"/>
        <v>2.5714285714285712</v>
      </c>
      <c r="Q39" s="1">
        <f t="shared" si="7"/>
        <v>1.193877551020408</v>
      </c>
    </row>
    <row r="40" spans="1:17" x14ac:dyDescent="0.2">
      <c r="A40" s="10">
        <v>42522</v>
      </c>
      <c r="B40" s="9">
        <f>'[1]Table 3'!H137</f>
        <v>108</v>
      </c>
      <c r="C40" s="9">
        <f>'[1]Table 3'!I137</f>
        <v>17</v>
      </c>
      <c r="D40" s="1">
        <f t="shared" si="0"/>
        <v>7.2857142857142847</v>
      </c>
      <c r="E40" s="1">
        <f t="shared" si="1"/>
        <v>3.3826530612244898</v>
      </c>
      <c r="F40" s="9">
        <f>'[1]Table 3'!H179</f>
        <v>82</v>
      </c>
      <c r="G40" s="9">
        <f>'[1]Table 3'!I179</f>
        <v>15</v>
      </c>
      <c r="H40" s="1">
        <f t="shared" si="2"/>
        <v>6.4285714285714279</v>
      </c>
      <c r="I40" s="1">
        <f t="shared" si="3"/>
        <v>2.9846938775510203</v>
      </c>
      <c r="J40" s="9">
        <f>'[1]Table 3'!S137</f>
        <v>51</v>
      </c>
      <c r="K40" s="9">
        <f>'[1]Table 3'!T137</f>
        <v>7</v>
      </c>
      <c r="L40" s="1">
        <f t="shared" si="4"/>
        <v>3</v>
      </c>
      <c r="M40" s="1">
        <f t="shared" si="5"/>
        <v>1.392857142857143</v>
      </c>
      <c r="N40" s="9">
        <f>'[1]Table 3'!S179</f>
        <v>24</v>
      </c>
      <c r="O40" s="9">
        <f>'[1]Table 3'!T179</f>
        <v>7</v>
      </c>
      <c r="P40" s="1">
        <f t="shared" si="6"/>
        <v>3</v>
      </c>
      <c r="Q40" s="1">
        <f t="shared" si="7"/>
        <v>1.392857142857143</v>
      </c>
    </row>
    <row r="41" spans="1:17" x14ac:dyDescent="0.2">
      <c r="A41" s="10"/>
      <c r="B41" s="9">
        <f>'[1]Table 3'!H138</f>
        <v>113</v>
      </c>
      <c r="C41" s="9">
        <f>'[1]Table 3'!I138</f>
        <v>17</v>
      </c>
      <c r="D41" s="1">
        <f t="shared" si="0"/>
        <v>7.2857142857142847</v>
      </c>
      <c r="E41" s="1">
        <f t="shared" si="1"/>
        <v>3.3826530612244898</v>
      </c>
      <c r="F41" s="9">
        <f>'[1]Table 3'!H180</f>
        <v>67</v>
      </c>
      <c r="G41" s="9">
        <f>'[1]Table 3'!I180</f>
        <v>15</v>
      </c>
      <c r="H41" s="1">
        <f t="shared" si="2"/>
        <v>6.4285714285714279</v>
      </c>
      <c r="I41" s="1">
        <f t="shared" si="3"/>
        <v>2.9846938775510203</v>
      </c>
      <c r="J41" s="9">
        <f>'[1]Table 3'!S138</f>
        <v>49</v>
      </c>
      <c r="K41" s="9">
        <f>'[1]Table 3'!T138</f>
        <v>8</v>
      </c>
      <c r="L41" s="1">
        <f t="shared" si="4"/>
        <v>3.4285714285714284</v>
      </c>
      <c r="M41" s="1">
        <f t="shared" si="5"/>
        <v>1.5918367346938775</v>
      </c>
      <c r="N41" s="9">
        <f>'[1]Table 3'!S180</f>
        <v>18</v>
      </c>
      <c r="O41" s="9">
        <f>'[1]Table 3'!T180</f>
        <v>5</v>
      </c>
      <c r="P41" s="1">
        <f t="shared" si="6"/>
        <v>2.1428571428571428</v>
      </c>
      <c r="Q41" s="1">
        <f t="shared" si="7"/>
        <v>0.99489795918367352</v>
      </c>
    </row>
    <row r="42" spans="1:17" x14ac:dyDescent="0.2">
      <c r="A42" s="10"/>
      <c r="B42" s="9">
        <f>'[1]Table 3'!H139</f>
        <v>105</v>
      </c>
      <c r="C42" s="9">
        <f>'[1]Table 3'!I139</f>
        <v>16</v>
      </c>
      <c r="D42" s="1">
        <f t="shared" si="0"/>
        <v>6.8571428571428568</v>
      </c>
      <c r="E42" s="1">
        <f t="shared" si="1"/>
        <v>3.1836734693877551</v>
      </c>
      <c r="F42" s="9">
        <f>'[1]Table 3'!H181</f>
        <v>55</v>
      </c>
      <c r="G42" s="9">
        <f>'[1]Table 3'!I181</f>
        <v>12</v>
      </c>
      <c r="H42" s="1">
        <f t="shared" si="2"/>
        <v>5.1428571428571423</v>
      </c>
      <c r="I42" s="1">
        <f t="shared" si="3"/>
        <v>2.3877551020408161</v>
      </c>
      <c r="J42" s="9">
        <f>'[1]Table 3'!S139</f>
        <v>48</v>
      </c>
      <c r="K42" s="9">
        <f>'[1]Table 3'!T139</f>
        <v>7</v>
      </c>
      <c r="L42" s="1">
        <f t="shared" si="4"/>
        <v>3</v>
      </c>
      <c r="M42" s="1">
        <f t="shared" si="5"/>
        <v>1.392857142857143</v>
      </c>
      <c r="N42" s="9">
        <f>'[1]Table 3'!S181</f>
        <v>18</v>
      </c>
      <c r="O42" s="9">
        <f>'[1]Table 3'!T181</f>
        <v>6</v>
      </c>
      <c r="P42" s="1">
        <f t="shared" si="6"/>
        <v>2.5714285714285712</v>
      </c>
      <c r="Q42" s="1">
        <f t="shared" si="7"/>
        <v>1.193877551020408</v>
      </c>
    </row>
    <row r="43" spans="1:17" x14ac:dyDescent="0.2">
      <c r="A43" s="10"/>
      <c r="B43" s="9">
        <f>'[1]Table 3'!H140</f>
        <v>110</v>
      </c>
      <c r="C43" s="9">
        <f>'[1]Table 3'!I140</f>
        <v>17</v>
      </c>
      <c r="D43" s="1">
        <f t="shared" si="0"/>
        <v>7.2857142857142847</v>
      </c>
      <c r="E43" s="1">
        <f t="shared" si="1"/>
        <v>3.3826530612244898</v>
      </c>
      <c r="F43" s="9">
        <f>'[1]Table 3'!H182</f>
        <v>47</v>
      </c>
      <c r="G43" s="9">
        <f>'[1]Table 3'!I182</f>
        <v>10</v>
      </c>
      <c r="H43" s="1">
        <f t="shared" si="2"/>
        <v>4.2857142857142856</v>
      </c>
      <c r="I43" s="1">
        <f t="shared" si="3"/>
        <v>1.989795918367347</v>
      </c>
      <c r="J43" s="9">
        <f>'[1]Table 3'!S140</f>
        <v>52</v>
      </c>
      <c r="K43" s="9">
        <f>'[1]Table 3'!T140</f>
        <v>9</v>
      </c>
      <c r="L43" s="1">
        <f t="shared" si="4"/>
        <v>3.8571428571428572</v>
      </c>
      <c r="M43" s="1">
        <f t="shared" si="5"/>
        <v>1.7908163265306125</v>
      </c>
      <c r="N43" s="9">
        <f>'[1]Table 3'!S182</f>
        <v>19</v>
      </c>
      <c r="O43" s="9">
        <f>'[1]Table 3'!T182</f>
        <v>6</v>
      </c>
      <c r="P43" s="1">
        <f t="shared" si="6"/>
        <v>2.5714285714285712</v>
      </c>
      <c r="Q43" s="1">
        <f t="shared" si="7"/>
        <v>1.193877551020408</v>
      </c>
    </row>
    <row r="44" spans="1:17" s="11" customFormat="1" x14ac:dyDescent="0.2">
      <c r="A44" s="18">
        <v>42887</v>
      </c>
      <c r="B44" s="12">
        <v>109</v>
      </c>
      <c r="C44" s="12">
        <v>18</v>
      </c>
      <c r="D44" s="12">
        <f t="shared" si="0"/>
        <v>7.7142857142857144</v>
      </c>
      <c r="E44" s="12">
        <f t="shared" si="1"/>
        <v>3.581632653061225</v>
      </c>
      <c r="F44" s="12">
        <v>35</v>
      </c>
      <c r="G44" s="12">
        <v>9</v>
      </c>
      <c r="H44" s="12">
        <f t="shared" si="2"/>
        <v>3.8571428571428572</v>
      </c>
      <c r="I44" s="12">
        <f t="shared" si="3"/>
        <v>1.7908163265306125</v>
      </c>
      <c r="J44" s="12">
        <v>49</v>
      </c>
      <c r="K44" s="12">
        <v>9</v>
      </c>
      <c r="L44" s="12">
        <f t="shared" si="4"/>
        <v>3.8571428571428572</v>
      </c>
      <c r="M44" s="12">
        <f t="shared" si="5"/>
        <v>1.7908163265306125</v>
      </c>
      <c r="N44" s="12">
        <v>16</v>
      </c>
      <c r="O44" s="12">
        <v>5</v>
      </c>
      <c r="P44" s="12">
        <f t="shared" si="6"/>
        <v>2.1428571428571428</v>
      </c>
      <c r="Q44" s="12">
        <f t="shared" si="7"/>
        <v>0.99489795918367352</v>
      </c>
    </row>
    <row r="45" spans="1:17" s="11" customFormat="1" x14ac:dyDescent="0.2">
      <c r="A45" s="18"/>
      <c r="B45" s="12">
        <v>110</v>
      </c>
      <c r="C45" s="12">
        <v>18</v>
      </c>
      <c r="D45" s="12">
        <f t="shared" si="0"/>
        <v>7.7142857142857144</v>
      </c>
      <c r="E45" s="12">
        <f t="shared" si="1"/>
        <v>3.581632653061225</v>
      </c>
      <c r="F45" s="12">
        <v>37</v>
      </c>
      <c r="G45" s="12">
        <v>9</v>
      </c>
      <c r="H45" s="12">
        <f t="shared" si="2"/>
        <v>3.8571428571428572</v>
      </c>
      <c r="I45" s="12">
        <f t="shared" si="3"/>
        <v>1.7908163265306125</v>
      </c>
      <c r="J45" s="12">
        <v>61</v>
      </c>
      <c r="K45" s="12">
        <v>11</v>
      </c>
      <c r="L45" s="12">
        <f t="shared" si="4"/>
        <v>4.7142857142857144</v>
      </c>
      <c r="M45" s="12">
        <f t="shared" si="5"/>
        <v>2.1887755102040818</v>
      </c>
      <c r="N45" s="12">
        <v>22</v>
      </c>
      <c r="O45" s="12">
        <v>7</v>
      </c>
      <c r="P45" s="12">
        <f t="shared" si="6"/>
        <v>3</v>
      </c>
      <c r="Q45" s="12">
        <f t="shared" si="7"/>
        <v>1.392857142857143</v>
      </c>
    </row>
    <row r="46" spans="1:17" s="11" customFormat="1" x14ac:dyDescent="0.2">
      <c r="A46" s="18"/>
      <c r="B46" s="12">
        <v>106</v>
      </c>
      <c r="C46" s="12">
        <v>19</v>
      </c>
      <c r="D46" s="12">
        <f t="shared" si="0"/>
        <v>8.1428571428571423</v>
      </c>
      <c r="E46" s="12">
        <f t="shared" si="1"/>
        <v>3.7806122448979593</v>
      </c>
      <c r="F46" s="12">
        <v>38</v>
      </c>
      <c r="G46" s="12">
        <v>10</v>
      </c>
      <c r="H46" s="12">
        <f t="shared" si="2"/>
        <v>4.2857142857142856</v>
      </c>
      <c r="I46" s="12">
        <f>(G46/1.96)*0.39</f>
        <v>1.989795918367347</v>
      </c>
      <c r="J46" s="12">
        <v>69</v>
      </c>
      <c r="K46" s="12">
        <v>12</v>
      </c>
      <c r="L46" s="12">
        <f t="shared" si="4"/>
        <v>5.1428571428571423</v>
      </c>
      <c r="M46" s="12">
        <f t="shared" si="5"/>
        <v>2.3877551020408161</v>
      </c>
      <c r="N46" s="12">
        <v>22</v>
      </c>
      <c r="O46" s="12">
        <v>8</v>
      </c>
      <c r="P46" s="12">
        <f t="shared" si="6"/>
        <v>3.4285714285714284</v>
      </c>
      <c r="Q46" s="12">
        <f>(O46/1.96)*0.39</f>
        <v>1.5918367346938775</v>
      </c>
    </row>
    <row r="47" spans="1:17" s="11" customFormat="1" x14ac:dyDescent="0.2">
      <c r="A47" s="18"/>
      <c r="B47" s="12">
        <v>89</v>
      </c>
      <c r="C47" s="12">
        <v>17</v>
      </c>
      <c r="D47" s="12">
        <f t="shared" si="0"/>
        <v>7.2857142857142847</v>
      </c>
      <c r="E47" s="12">
        <f t="shared" si="1"/>
        <v>3.3826530612244898</v>
      </c>
      <c r="F47" s="12">
        <v>39</v>
      </c>
      <c r="G47" s="12">
        <v>12</v>
      </c>
      <c r="H47" s="12">
        <f t="shared" si="2"/>
        <v>5.1428571428571423</v>
      </c>
      <c r="I47" s="12">
        <f>(G47/1.96)*0.39</f>
        <v>2.3877551020408161</v>
      </c>
      <c r="J47" s="12">
        <v>65</v>
      </c>
      <c r="K47" s="12">
        <v>11</v>
      </c>
      <c r="L47" s="12">
        <f t="shared" si="4"/>
        <v>4.7142857142857144</v>
      </c>
      <c r="M47" s="12">
        <f t="shared" si="5"/>
        <v>2.1887755102040818</v>
      </c>
      <c r="N47" s="12">
        <v>23</v>
      </c>
      <c r="O47" s="12">
        <v>9</v>
      </c>
      <c r="P47" s="12">
        <f t="shared" si="6"/>
        <v>3.8571428571428572</v>
      </c>
      <c r="Q47" s="12">
        <f>(O47/1.96)*0.39</f>
        <v>1.7908163265306125</v>
      </c>
    </row>
    <row r="48" spans="1:17" s="11" customFormat="1" x14ac:dyDescent="0.2">
      <c r="A48" s="18">
        <v>43252</v>
      </c>
      <c r="B48" s="12">
        <v>77</v>
      </c>
      <c r="C48" s="12">
        <v>16</v>
      </c>
      <c r="D48" s="12">
        <f t="shared" ref="D48" si="8">(C48/1.96)*0.84</f>
        <v>6.8571428571428568</v>
      </c>
      <c r="E48" s="12">
        <f t="shared" ref="E48" si="9">(C48/1.96)*0.39</f>
        <v>3.1836734693877551</v>
      </c>
      <c r="F48" s="12">
        <v>37</v>
      </c>
      <c r="G48" s="12">
        <v>11</v>
      </c>
      <c r="H48" s="12">
        <f t="shared" ref="H48" si="10">(G48/1.96)*0.84</f>
        <v>4.7142857142857144</v>
      </c>
      <c r="I48" s="12">
        <f t="shared" ref="I48" si="11">(G48/1.96)*0.39</f>
        <v>2.1887755102040818</v>
      </c>
      <c r="J48" s="12">
        <v>68</v>
      </c>
      <c r="K48" s="12">
        <v>11</v>
      </c>
      <c r="L48" s="12">
        <f t="shared" ref="L48" si="12">(K48/1.96)*0.84</f>
        <v>4.7142857142857144</v>
      </c>
      <c r="M48" s="12">
        <f t="shared" ref="M48" si="13">(K48/1.96)*0.39</f>
        <v>2.1887755102040818</v>
      </c>
      <c r="N48" s="12">
        <v>22</v>
      </c>
      <c r="O48" s="12">
        <v>9</v>
      </c>
      <c r="P48" s="12">
        <f t="shared" ref="P48" si="14">(O48/1.96)*0.84</f>
        <v>3.8571428571428572</v>
      </c>
      <c r="Q48" s="12">
        <f t="shared" ref="Q48" si="15">(O48/1.96)*0.39</f>
        <v>1.7908163265306125</v>
      </c>
    </row>
  </sheetData>
  <conditionalFormatting sqref="B44">
    <cfRule type="expression" dxfId="15" priority="15" stopIfTrue="1">
      <formula>AND($AB$3,B49="Down")</formula>
    </cfRule>
    <cfRule type="expression" dxfId="14" priority="16" stopIfTrue="1">
      <formula>AND($AB$3,B49="Up")</formula>
    </cfRule>
  </conditionalFormatting>
  <conditionalFormatting sqref="B48">
    <cfRule type="expression" dxfId="13" priority="13" stopIfTrue="1">
      <formula>AND($AB$3,B49="Down")</formula>
    </cfRule>
    <cfRule type="expression" dxfId="12" priority="14" stopIfTrue="1">
      <formula>AND($AB$3,B49="Up")</formula>
    </cfRule>
  </conditionalFormatting>
  <conditionalFormatting sqref="F44">
    <cfRule type="expression" dxfId="11" priority="11" stopIfTrue="1">
      <formula>AND($AB$3,F49="Down")</formula>
    </cfRule>
    <cfRule type="expression" dxfId="10" priority="12" stopIfTrue="1">
      <formula>AND($AB$3,F49="Up")</formula>
    </cfRule>
  </conditionalFormatting>
  <conditionalFormatting sqref="F48">
    <cfRule type="expression" dxfId="9" priority="9" stopIfTrue="1">
      <formula>AND($AB$3,F49="Down")</formula>
    </cfRule>
    <cfRule type="expression" dxfId="8" priority="10" stopIfTrue="1">
      <formula>AND($AB$3,F49="Up")</formula>
    </cfRule>
  </conditionalFormatting>
  <conditionalFormatting sqref="N44">
    <cfRule type="expression" dxfId="7" priority="7" stopIfTrue="1">
      <formula>AND($AB$3,N49="Down")</formula>
    </cfRule>
    <cfRule type="expression" dxfId="6" priority="8" stopIfTrue="1">
      <formula>AND($AB$3,N49="Up")</formula>
    </cfRule>
  </conditionalFormatting>
  <conditionalFormatting sqref="N48">
    <cfRule type="expression" dxfId="5" priority="5" stopIfTrue="1">
      <formula>AND($AB$3,N49="Down")</formula>
    </cfRule>
    <cfRule type="expression" dxfId="4" priority="6" stopIfTrue="1">
      <formula>AND($AB$3,N49="Up")</formula>
    </cfRule>
  </conditionalFormatting>
  <conditionalFormatting sqref="J44">
    <cfRule type="expression" dxfId="3" priority="3" stopIfTrue="1">
      <formula>AND($AB$3,J49="Down")</formula>
    </cfRule>
    <cfRule type="expression" dxfId="2" priority="4" stopIfTrue="1">
      <formula>AND($AB$3,J49="Up")</formula>
    </cfRule>
  </conditionalFormatting>
  <conditionalFormatting sqref="J48">
    <cfRule type="expression" dxfId="1" priority="1" stopIfTrue="1">
      <formula>AND($AB$3,J49="Down")</formula>
    </cfRule>
    <cfRule type="expression" dxfId="0" priority="2" stopIfTrue="1">
      <formula>AND($AB$3,J49="Up")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CatchAll xmlns="e14115de-03ae-49b5-af01-31035404c456">
      <Value>6</Value>
    </TaxCatchAll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D5PZWENCX5VS-2125522244-902</_dlc_DocId>
    <_dlc_DocIdUrl xmlns="39b8a52d-d8b9-47ff-a8c3-c8931ddf8d60">
      <Url>https://share.sp.ons.statistics.gov.uk/sites/MigStats/PopChange/_layouts/15/DocIdRedir.aspx?ID=D5PZWENCX5VS-2125522244-902</Url>
      <Description>D5PZWENCX5VS-2125522244-902</Description>
    </_dlc_DocIdUrl>
  </documentManagement>
</p:properti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46" ma:contentTypeDescription="Create a new document." ma:contentTypeScope="" ma:versionID="c469329ad1963dc598469dc11328b488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06960ddbc985605414d0eedb42d7f33c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description="" ma:hidden="true" ma:list="{3611e986-ca69-48a4-8572-d7ca3022a217}" ma:internalName="TaxCatchAll" ma:showField="CatchAllData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description="" ma:hidden="true" ma:list="{3611e986-ca69-48a4-8572-d7ca3022a217}" ma:internalName="TaxCatchAllLabel" ma:readOnly="true" ma:showField="CatchAllDataLabel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Props1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2.xml><?xml version="1.0" encoding="utf-8"?>
<ds:datastoreItem xmlns:ds="http://schemas.openxmlformats.org/officeDocument/2006/customXml" ds:itemID="{D5922F26-BEF9-4D07-9BE8-3325BED84062}">
  <ds:schemaRefs>
    <ds:schemaRef ds:uri="http://purl.org/dc/dcmitype/"/>
    <ds:schemaRef ds:uri="http://schemas.openxmlformats.org/package/2006/metadata/core-properties"/>
    <ds:schemaRef ds:uri="e14115de-03ae-49b5-af01-31035404c456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sharepoint/v3"/>
    <ds:schemaRef ds:uri="http://www.w3.org/XML/1998/namespace"/>
    <ds:schemaRef ds:uri="http://schemas.microsoft.com/office/infopath/2007/PartnerControls"/>
    <ds:schemaRef ds:uri="39b8a52d-d8b9-47ff-a8c3-c8931ddf8d60"/>
    <ds:schemaRef ds:uri="4df914d6-b511-4598-be97-4bfaa68294fe"/>
  </ds:schemaRefs>
</ds:datastoreItem>
</file>

<file path=customXml/itemProps3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ECF360B8-F219-4B3E-A5AE-EA79F2BDF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fig4</dc:title>
  <dc:creator>White, Nicola J</dc:creator>
  <cp:lastModifiedBy>Mullins, Terence</cp:lastModifiedBy>
  <dcterms:created xsi:type="dcterms:W3CDTF">2018-07-08T17:46:36Z</dcterms:created>
  <dcterms:modified xsi:type="dcterms:W3CDTF">2018-11-21T12:59:10Z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dbe01eae-c706-48bc-bc44-370f5da43184</vt:lpwstr>
  </property>
</Properties>
</file>