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Y:\dvc500-599\dvc593-migration-feb-2019\figure6\"/>
    </mc:Choice>
  </mc:AlternateContent>
  <bookViews>
    <workbookView xWindow="0" yWindow="0" windowWidth="23040" windowHeight="10116"/>
  </bookViews>
  <sheets>
    <sheet name="Fig.6" sheetId="12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43" i="12" l="1"/>
  <c r="P43" i="12"/>
  <c r="M43" i="12"/>
  <c r="L43" i="12"/>
  <c r="I43" i="12"/>
  <c r="H43" i="12"/>
  <c r="E43" i="12"/>
  <c r="D43" i="12"/>
  <c r="Q42" i="12"/>
  <c r="P42" i="12"/>
  <c r="M42" i="12"/>
  <c r="L42" i="12"/>
  <c r="I42" i="12"/>
  <c r="H42" i="12"/>
  <c r="E42" i="12"/>
  <c r="D42" i="12"/>
  <c r="Q41" i="12"/>
  <c r="P41" i="12"/>
  <c r="M41" i="12"/>
  <c r="L41" i="12"/>
  <c r="I41" i="12"/>
  <c r="H41" i="12"/>
  <c r="E41" i="12"/>
  <c r="D41" i="12"/>
  <c r="Q40" i="12"/>
  <c r="P40" i="12"/>
  <c r="M40" i="12"/>
  <c r="L40" i="12"/>
  <c r="I40" i="12"/>
  <c r="H40" i="12"/>
  <c r="E40" i="12"/>
  <c r="D40" i="12"/>
  <c r="Q39" i="12"/>
  <c r="P39" i="12"/>
  <c r="M39" i="12"/>
  <c r="L39" i="12"/>
  <c r="I39" i="12"/>
  <c r="H39" i="12"/>
  <c r="E39" i="12"/>
  <c r="D39" i="12"/>
  <c r="Q38" i="12"/>
  <c r="P38" i="12"/>
  <c r="M38" i="12"/>
  <c r="L38" i="12"/>
  <c r="I38" i="12"/>
  <c r="H38" i="12"/>
  <c r="E38" i="12"/>
  <c r="D38" i="12"/>
  <c r="Q37" i="12"/>
  <c r="P37" i="12"/>
  <c r="M37" i="12"/>
  <c r="L37" i="12"/>
  <c r="I37" i="12"/>
  <c r="H37" i="12"/>
  <c r="E37" i="12"/>
  <c r="D37" i="12"/>
  <c r="Q36" i="12"/>
  <c r="P36" i="12"/>
  <c r="M36" i="12"/>
  <c r="L36" i="12"/>
  <c r="I36" i="12"/>
  <c r="H36" i="12"/>
  <c r="E36" i="12"/>
  <c r="D36" i="12"/>
  <c r="Q35" i="12"/>
  <c r="P35" i="12"/>
  <c r="M35" i="12"/>
  <c r="L35" i="12"/>
  <c r="I35" i="12"/>
  <c r="H35" i="12"/>
  <c r="E35" i="12"/>
  <c r="D35" i="12"/>
  <c r="Q34" i="12"/>
  <c r="P34" i="12"/>
  <c r="M34" i="12"/>
  <c r="L34" i="12"/>
  <c r="I34" i="12"/>
  <c r="H34" i="12"/>
  <c r="E34" i="12"/>
  <c r="D34" i="12"/>
  <c r="Q33" i="12"/>
  <c r="P33" i="12"/>
  <c r="M33" i="12"/>
  <c r="L33" i="12"/>
  <c r="I33" i="12"/>
  <c r="H33" i="12"/>
  <c r="E33" i="12"/>
  <c r="D33" i="12"/>
  <c r="Q32" i="12"/>
  <c r="P32" i="12"/>
  <c r="M32" i="12"/>
  <c r="L32" i="12"/>
  <c r="I32" i="12"/>
  <c r="H32" i="12"/>
  <c r="E32" i="12"/>
  <c r="D32" i="12"/>
  <c r="Q31" i="12"/>
  <c r="P31" i="12"/>
  <c r="M31" i="12"/>
  <c r="L31" i="12"/>
  <c r="I31" i="12"/>
  <c r="H31" i="12"/>
  <c r="E31" i="12"/>
  <c r="D31" i="12"/>
  <c r="Q30" i="12"/>
  <c r="P30" i="12"/>
  <c r="M30" i="12"/>
  <c r="L30" i="12"/>
  <c r="I30" i="12"/>
  <c r="H30" i="12"/>
  <c r="E30" i="12"/>
  <c r="D30" i="12"/>
  <c r="Q29" i="12"/>
  <c r="P29" i="12"/>
  <c r="M29" i="12"/>
  <c r="L29" i="12"/>
  <c r="I29" i="12"/>
  <c r="H29" i="12"/>
  <c r="E29" i="12"/>
  <c r="D29" i="12"/>
  <c r="Q28" i="12"/>
  <c r="P28" i="12"/>
  <c r="M28" i="12"/>
  <c r="L28" i="12"/>
  <c r="I28" i="12"/>
  <c r="H28" i="12"/>
  <c r="E28" i="12"/>
  <c r="D28" i="12"/>
  <c r="Q27" i="12"/>
  <c r="P27" i="12"/>
  <c r="M27" i="12"/>
  <c r="L27" i="12"/>
  <c r="I27" i="12"/>
  <c r="H27" i="12"/>
  <c r="E27" i="12"/>
  <c r="D27" i="12"/>
  <c r="Q26" i="12"/>
  <c r="P26" i="12"/>
  <c r="M26" i="12"/>
  <c r="L26" i="12"/>
  <c r="I26" i="12"/>
  <c r="H26" i="12"/>
  <c r="E26" i="12"/>
  <c r="D26" i="12"/>
  <c r="Q25" i="12"/>
  <c r="P25" i="12"/>
  <c r="M25" i="12"/>
  <c r="L25" i="12"/>
  <c r="I25" i="12"/>
  <c r="H25" i="12"/>
  <c r="E25" i="12"/>
  <c r="D25" i="12"/>
  <c r="Q24" i="12"/>
  <c r="P24" i="12"/>
  <c r="M24" i="12"/>
  <c r="L24" i="12"/>
  <c r="I24" i="12"/>
  <c r="H24" i="12"/>
  <c r="E24" i="12"/>
  <c r="D24" i="12"/>
  <c r="Q23" i="12"/>
  <c r="P23" i="12"/>
  <c r="M23" i="12"/>
  <c r="L23" i="12"/>
  <c r="I23" i="12"/>
  <c r="H23" i="12"/>
  <c r="E23" i="12"/>
  <c r="D23" i="12"/>
  <c r="Q22" i="12"/>
  <c r="P22" i="12"/>
  <c r="M22" i="12"/>
  <c r="L22" i="12"/>
  <c r="I22" i="12"/>
  <c r="H22" i="12"/>
  <c r="E22" i="12"/>
  <c r="D22" i="12"/>
  <c r="Q21" i="12"/>
  <c r="P21" i="12"/>
  <c r="M21" i="12"/>
  <c r="L21" i="12"/>
  <c r="I21" i="12"/>
  <c r="H21" i="12"/>
  <c r="E21" i="12"/>
  <c r="D21" i="12"/>
  <c r="Q20" i="12"/>
  <c r="P20" i="12"/>
  <c r="M20" i="12"/>
  <c r="L20" i="12"/>
  <c r="I20" i="12"/>
  <c r="H20" i="12"/>
  <c r="E20" i="12"/>
  <c r="D20" i="12"/>
  <c r="Q19" i="12"/>
  <c r="P19" i="12"/>
  <c r="M19" i="12"/>
  <c r="L19" i="12"/>
  <c r="I19" i="12"/>
  <c r="H19" i="12"/>
  <c r="E19" i="12"/>
  <c r="D19" i="12"/>
  <c r="Q18" i="12"/>
  <c r="P18" i="12"/>
  <c r="M18" i="12"/>
  <c r="L18" i="12"/>
  <c r="I18" i="12"/>
  <c r="H18" i="12"/>
  <c r="E18" i="12"/>
  <c r="D18" i="12"/>
  <c r="Q17" i="12"/>
  <c r="P17" i="12"/>
  <c r="M17" i="12"/>
  <c r="L17" i="12"/>
  <c r="I17" i="12"/>
  <c r="H17" i="12"/>
  <c r="E17" i="12"/>
  <c r="D17" i="12"/>
  <c r="Q16" i="12"/>
  <c r="P16" i="12"/>
  <c r="M16" i="12"/>
  <c r="L16" i="12"/>
  <c r="I16" i="12"/>
  <c r="H16" i="12"/>
  <c r="E16" i="12"/>
  <c r="D16" i="12"/>
  <c r="Q15" i="12"/>
  <c r="P15" i="12"/>
  <c r="M15" i="12"/>
  <c r="L15" i="12"/>
  <c r="I15" i="12"/>
  <c r="H15" i="12"/>
  <c r="E15" i="12"/>
  <c r="D15" i="12"/>
  <c r="Q14" i="12"/>
  <c r="P14" i="12"/>
  <c r="M14" i="12"/>
  <c r="L14" i="12"/>
  <c r="I14" i="12"/>
  <c r="H14" i="12"/>
  <c r="E14" i="12"/>
  <c r="D14" i="12"/>
  <c r="Q13" i="12"/>
  <c r="P13" i="12"/>
  <c r="M13" i="12"/>
  <c r="L13" i="12"/>
  <c r="I13" i="12"/>
  <c r="H13" i="12"/>
  <c r="E13" i="12"/>
  <c r="D13" i="12"/>
  <c r="Q12" i="12"/>
  <c r="P12" i="12"/>
  <c r="M12" i="12"/>
  <c r="L12" i="12"/>
  <c r="I12" i="12"/>
  <c r="H12" i="12"/>
  <c r="E12" i="12"/>
  <c r="D12" i="12"/>
  <c r="Q11" i="12"/>
  <c r="P11" i="12"/>
  <c r="M11" i="12"/>
  <c r="L11" i="12"/>
  <c r="I11" i="12"/>
  <c r="H11" i="12"/>
  <c r="E11" i="12"/>
  <c r="D11" i="12"/>
  <c r="Q10" i="12"/>
  <c r="P10" i="12"/>
  <c r="M10" i="12"/>
  <c r="L10" i="12"/>
  <c r="I10" i="12"/>
  <c r="H10" i="12"/>
  <c r="E10" i="12"/>
  <c r="D10" i="12"/>
  <c r="Q9" i="12"/>
  <c r="P9" i="12"/>
  <c r="M9" i="12"/>
  <c r="L9" i="12"/>
  <c r="I9" i="12"/>
  <c r="H9" i="12"/>
  <c r="E9" i="12"/>
  <c r="D9" i="12"/>
  <c r="Q8" i="12"/>
  <c r="P8" i="12"/>
  <c r="M8" i="12"/>
  <c r="L8" i="12"/>
  <c r="I8" i="12"/>
  <c r="H8" i="12"/>
  <c r="E8" i="12"/>
  <c r="D8" i="12"/>
  <c r="Q7" i="12"/>
  <c r="P7" i="12"/>
  <c r="M7" i="12"/>
  <c r="L7" i="12"/>
  <c r="I7" i="12"/>
  <c r="H7" i="12"/>
  <c r="E7" i="12"/>
  <c r="D7" i="12"/>
  <c r="Q6" i="12"/>
  <c r="P6" i="12"/>
  <c r="M6" i="12"/>
  <c r="L6" i="12"/>
  <c r="I6" i="12"/>
  <c r="H6" i="12"/>
  <c r="E6" i="12"/>
  <c r="D6" i="12"/>
</calcChain>
</file>

<file path=xl/sharedStrings.xml><?xml version="1.0" encoding="utf-8"?>
<sst xmlns="http://schemas.openxmlformats.org/spreadsheetml/2006/main" count="21" uniqueCount="21">
  <si>
    <t>Thousands</t>
  </si>
  <si>
    <t>Figure 6: EU and non-EU long-term immigration trends for work related reasons, UK, year ending December 2008 to year ending September 2018</t>
  </si>
  <si>
    <t>UK, 2008 to 2018</t>
  </si>
  <si>
    <t xml:space="preserve">Units: </t>
  </si>
  <si>
    <t xml:space="preserve">Year Ending </t>
  </si>
  <si>
    <t>EU Definite Job</t>
  </si>
  <si>
    <t>EU Definite Job 95% CI</t>
  </si>
  <si>
    <t xml:space="preserve">EU Definite Job 60% CI </t>
  </si>
  <si>
    <t xml:space="preserve">EU Definite Job 30% CI </t>
  </si>
  <si>
    <t xml:space="preserve">EU Looking for Work </t>
  </si>
  <si>
    <t>EU Looking for Work 95% CI</t>
  </si>
  <si>
    <t xml:space="preserve">EU Looking for Work 60% CI </t>
  </si>
  <si>
    <t xml:space="preserve">EU Looking for Work 30% CI </t>
  </si>
  <si>
    <t xml:space="preserve">Non-EU Definite Job </t>
  </si>
  <si>
    <t>Non-EU Definite Job 95% CI</t>
  </si>
  <si>
    <t xml:space="preserve">Non-EU Definite Job 60% CI </t>
  </si>
  <si>
    <t xml:space="preserve">Non-EU Definite Job 30% CI </t>
  </si>
  <si>
    <t xml:space="preserve">Non-EU Looking for Work </t>
  </si>
  <si>
    <t>Non-EU Looking for Work 95% CI</t>
  </si>
  <si>
    <t xml:space="preserve">Non-EU Looking for Work 60% CI </t>
  </si>
  <si>
    <t xml:space="preserve">Non-EU Looking for Work 30% CI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</si>
</sst>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;[Red]0;0\~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0">
    <xf numFmtId="0" fontId="0" fillId="0" borderId="0" xfId="0"/>
    <xf numFmtId="164" fontId="2" fillId="0" borderId="0" xfId="0" applyNumberFormat="1" applyFont="1" applyAlignment="1" applyProtection="1">
      <alignment horizontal="right" vertical="top"/>
    </xf>
    <xf numFmtId="0" fontId="3" fillId="0" borderId="0" xfId="0" applyFont="1" applyAlignment="1"/>
    <xf numFmtId="0" fontId="3" fillId="0" borderId="0" xfId="0" applyFont="1"/>
    <xf numFmtId="164" fontId="2" fillId="0" borderId="0" xfId="0" applyNumberFormat="1" applyFont="1" applyFill="1" applyAlignment="1" applyProtection="1">
      <alignment horizontal="right" vertical="top"/>
    </xf>
    <xf numFmtId="0" fontId="4" fillId="0" borderId="0" xfId="0" applyFont="1" applyAlignment="1"/>
    <xf numFmtId="0" fontId="3" fillId="0" borderId="0" xfId="0" applyFont="1" applyAlignment="1">
      <alignment wrapText="1"/>
    </xf>
    <xf numFmtId="17" fontId="2" fillId="0" borderId="0" xfId="0" applyNumberFormat="1" applyFont="1" applyBorder="1" applyAlignment="1" applyProtection="1">
      <alignment horizontal="left" vertical="top" indent="1"/>
    </xf>
    <xf numFmtId="1" fontId="3" fillId="0" borderId="0" xfId="0" applyNumberFormat="1" applyFont="1"/>
    <xf numFmtId="17" fontId="2" fillId="0" borderId="0" xfId="0" applyNumberFormat="1" applyFont="1" applyFill="1" applyBorder="1" applyAlignment="1" applyProtection="1">
      <alignment horizontal="left" vertical="top" indent="1"/>
    </xf>
  </cellXfs>
  <cellStyles count="2">
    <cellStyle name="Normal" xfId="0" builtinId="0"/>
    <cellStyle name="Normal 2" xfId="1"/>
  </cellStyles>
  <dxfs count="32">
    <dxf>
      <fill>
        <patternFill>
          <bgColor indexed="47"/>
        </patternFill>
      </fill>
    </dxf>
    <dxf>
      <fill>
        <patternFill>
          <bgColor theme="8" tint="0.59996337778862885"/>
        </patternFill>
      </fill>
    </dxf>
    <dxf>
      <fill>
        <patternFill>
          <bgColor indexed="47"/>
        </patternFill>
      </fill>
    </dxf>
    <dxf>
      <fill>
        <patternFill>
          <bgColor theme="8" tint="0.59996337778862885"/>
        </patternFill>
      </fill>
    </dxf>
    <dxf>
      <fill>
        <patternFill>
          <bgColor indexed="47"/>
        </patternFill>
      </fill>
    </dxf>
    <dxf>
      <fill>
        <patternFill>
          <bgColor theme="8" tint="0.59996337778862885"/>
        </patternFill>
      </fill>
    </dxf>
    <dxf>
      <fill>
        <patternFill>
          <bgColor indexed="47"/>
        </patternFill>
      </fill>
    </dxf>
    <dxf>
      <fill>
        <patternFill>
          <bgColor theme="8" tint="0.59996337778862885"/>
        </patternFill>
      </fill>
    </dxf>
    <dxf>
      <fill>
        <patternFill>
          <bgColor indexed="47"/>
        </patternFill>
      </fill>
    </dxf>
    <dxf>
      <fill>
        <patternFill>
          <bgColor theme="8" tint="0.59996337778862885"/>
        </patternFill>
      </fill>
    </dxf>
    <dxf>
      <fill>
        <patternFill>
          <bgColor indexed="47"/>
        </patternFill>
      </fill>
    </dxf>
    <dxf>
      <fill>
        <patternFill>
          <bgColor theme="8" tint="0.59996337778862885"/>
        </patternFill>
      </fill>
    </dxf>
    <dxf>
      <fill>
        <patternFill>
          <bgColor indexed="47"/>
        </patternFill>
      </fill>
    </dxf>
    <dxf>
      <fill>
        <patternFill>
          <bgColor theme="8" tint="0.59996337778862885"/>
        </patternFill>
      </fill>
    </dxf>
    <dxf>
      <fill>
        <patternFill>
          <bgColor indexed="47"/>
        </patternFill>
      </fill>
    </dxf>
    <dxf>
      <fill>
        <patternFill>
          <bgColor theme="8" tint="0.59996337778862885"/>
        </patternFill>
      </fill>
    </dxf>
    <dxf>
      <fill>
        <patternFill>
          <bgColor indexed="47"/>
        </patternFill>
      </fill>
    </dxf>
    <dxf>
      <fill>
        <patternFill>
          <bgColor theme="8" tint="0.59996337778862885"/>
        </patternFill>
      </fill>
    </dxf>
    <dxf>
      <fill>
        <patternFill>
          <bgColor indexed="47"/>
        </patternFill>
      </fill>
    </dxf>
    <dxf>
      <fill>
        <patternFill>
          <bgColor theme="8" tint="0.59996337778862885"/>
        </patternFill>
      </fill>
    </dxf>
    <dxf>
      <fill>
        <patternFill>
          <bgColor indexed="47"/>
        </patternFill>
      </fill>
    </dxf>
    <dxf>
      <fill>
        <patternFill>
          <bgColor theme="8" tint="0.59996337778862885"/>
        </patternFill>
      </fill>
    </dxf>
    <dxf>
      <fill>
        <patternFill>
          <bgColor indexed="47"/>
        </patternFill>
      </fill>
    </dxf>
    <dxf>
      <fill>
        <patternFill>
          <bgColor theme="8" tint="0.59996337778862885"/>
        </patternFill>
      </fill>
    </dxf>
    <dxf>
      <fill>
        <patternFill>
          <bgColor indexed="47"/>
        </patternFill>
      </fill>
    </dxf>
    <dxf>
      <fill>
        <patternFill>
          <bgColor theme="8" tint="0.59996337778862885"/>
        </patternFill>
      </fill>
    </dxf>
    <dxf>
      <fill>
        <patternFill>
          <bgColor indexed="47"/>
        </patternFill>
      </fill>
    </dxf>
    <dxf>
      <fill>
        <patternFill>
          <bgColor theme="8" tint="0.59996337778862885"/>
        </patternFill>
      </fill>
    </dxf>
    <dxf>
      <fill>
        <patternFill>
          <bgColor indexed="47"/>
        </patternFill>
      </fill>
    </dxf>
    <dxf>
      <fill>
        <patternFill>
          <bgColor theme="8" tint="0.59996337778862885"/>
        </patternFill>
      </fill>
    </dxf>
    <dxf>
      <fill>
        <patternFill>
          <bgColor indexed="47"/>
        </patternFill>
      </fill>
    </dxf>
    <dxf>
      <fill>
        <patternFill>
          <bgColor theme="8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12" Type="http://schemas.openxmlformats.org/officeDocument/2006/relationships/customXml" Target="../customXml/item7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11" Type="http://schemas.openxmlformats.org/officeDocument/2006/relationships/customXml" Target="../customXml/item6.xml"/><Relationship Id="rId5" Type="http://schemas.openxmlformats.org/officeDocument/2006/relationships/calcChain" Target="calcChain.xml"/><Relationship Id="rId10" Type="http://schemas.openxmlformats.org/officeDocument/2006/relationships/customXml" Target="../customXml/item5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abSelected="1" workbookViewId="0">
      <selection sqref="A1:XFD1048576"/>
    </sheetView>
  </sheetViews>
  <sheetFormatPr defaultRowHeight="10.199999999999999" x14ac:dyDescent="0.2"/>
  <cols>
    <col min="1" max="16384" width="8.88671875" style="3"/>
  </cols>
  <sheetData>
    <row r="1" spans="1:17" x14ac:dyDescent="0.2">
      <c r="A1" s="3" t="s">
        <v>1</v>
      </c>
    </row>
    <row r="2" spans="1:17" x14ac:dyDescent="0.2">
      <c r="A2" s="3" t="s">
        <v>2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</row>
    <row r="3" spans="1:17" x14ac:dyDescent="0.2">
      <c r="A3" s="3" t="s">
        <v>3</v>
      </c>
      <c r="B3" s="2" t="s">
        <v>0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</row>
    <row r="4" spans="1:17" x14ac:dyDescent="0.2">
      <c r="B4" s="2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</row>
    <row r="5" spans="1:17" ht="40.799999999999997" x14ac:dyDescent="0.2">
      <c r="A5" s="2" t="s">
        <v>4</v>
      </c>
      <c r="B5" s="6" t="s">
        <v>5</v>
      </c>
      <c r="C5" s="6" t="s">
        <v>6</v>
      </c>
      <c r="D5" s="6" t="s">
        <v>7</v>
      </c>
      <c r="E5" s="6" t="s">
        <v>8</v>
      </c>
      <c r="F5" s="6" t="s">
        <v>9</v>
      </c>
      <c r="G5" s="6" t="s">
        <v>10</v>
      </c>
      <c r="H5" s="6" t="s">
        <v>11</v>
      </c>
      <c r="I5" s="6" t="s">
        <v>12</v>
      </c>
      <c r="J5" s="6" t="s">
        <v>13</v>
      </c>
      <c r="K5" s="6" t="s">
        <v>14</v>
      </c>
      <c r="L5" s="6" t="s">
        <v>15</v>
      </c>
      <c r="M5" s="6" t="s">
        <v>16</v>
      </c>
      <c r="N5" s="6" t="s">
        <v>17</v>
      </c>
      <c r="O5" s="6" t="s">
        <v>18</v>
      </c>
      <c r="P5" s="6" t="s">
        <v>19</v>
      </c>
      <c r="Q5" s="6" t="s">
        <v>20</v>
      </c>
    </row>
    <row r="6" spans="1:17" x14ac:dyDescent="0.2">
      <c r="A6" s="7">
        <v>39783</v>
      </c>
      <c r="B6" s="1">
        <v>70</v>
      </c>
      <c r="C6" s="1">
        <v>18</v>
      </c>
      <c r="D6" s="8">
        <f>ROUND((C6/1.96)*0.84,1)</f>
        <v>7.7</v>
      </c>
      <c r="E6" s="8">
        <f>ROUND((C6/1.96)*0.39,1)</f>
        <v>3.6</v>
      </c>
      <c r="F6" s="1">
        <v>29</v>
      </c>
      <c r="G6" s="1">
        <v>11</v>
      </c>
      <c r="H6" s="8">
        <f>ROUND((G6/1.96)*0.84,1)</f>
        <v>4.7</v>
      </c>
      <c r="I6" s="8">
        <f>ROUND((G6/1.96)*0.39,1)</f>
        <v>2.2000000000000002</v>
      </c>
      <c r="J6" s="1">
        <v>43</v>
      </c>
      <c r="K6" s="1">
        <v>8</v>
      </c>
      <c r="L6" s="8">
        <f>ROUND((K6/1.96)*0.84,1)</f>
        <v>3.4</v>
      </c>
      <c r="M6" s="8">
        <f>ROUND((K6/1.96)*0.39,1)</f>
        <v>1.6</v>
      </c>
      <c r="N6" s="1">
        <v>22</v>
      </c>
      <c r="O6" s="1">
        <v>6</v>
      </c>
      <c r="P6" s="8">
        <f>ROUND((O6/1.96)*0.84,1)</f>
        <v>2.6</v>
      </c>
      <c r="Q6" s="8">
        <f>ROUND((O6/1.96)*0.39,1)</f>
        <v>1.2</v>
      </c>
    </row>
    <row r="7" spans="1:17" x14ac:dyDescent="0.2">
      <c r="A7" s="7"/>
      <c r="B7" s="1">
        <v>59</v>
      </c>
      <c r="C7" s="1">
        <v>18</v>
      </c>
      <c r="D7" s="8">
        <f t="shared" ref="D7:D43" si="0">ROUND((C7/1.96)*0.84,1)</f>
        <v>7.7</v>
      </c>
      <c r="E7" s="8">
        <f t="shared" ref="E7:E43" si="1">ROUND((C7/1.96)*0.39,1)</f>
        <v>3.6</v>
      </c>
      <c r="F7" s="1">
        <v>30</v>
      </c>
      <c r="G7" s="1">
        <v>9</v>
      </c>
      <c r="H7" s="8">
        <f t="shared" ref="H7:H43" si="2">ROUND((G7/1.96)*0.84,1)</f>
        <v>3.9</v>
      </c>
      <c r="I7" s="8">
        <f t="shared" ref="I7:I43" si="3">ROUND((G7/1.96)*0.39,1)</f>
        <v>1.8</v>
      </c>
      <c r="J7" s="1">
        <v>43</v>
      </c>
      <c r="K7" s="1">
        <v>7</v>
      </c>
      <c r="L7" s="8">
        <f t="shared" ref="L7:L43" si="4">ROUND((K7/1.96)*0.84,1)</f>
        <v>3</v>
      </c>
      <c r="M7" s="8">
        <f t="shared" ref="M7:M43" si="5">ROUND((K7/1.96)*0.39,1)</f>
        <v>1.4</v>
      </c>
      <c r="N7" s="1">
        <v>15</v>
      </c>
      <c r="O7" s="1">
        <v>3</v>
      </c>
      <c r="P7" s="8">
        <f t="shared" ref="P7:P43" si="6">ROUND((O7/1.96)*0.84,1)</f>
        <v>1.3</v>
      </c>
      <c r="Q7" s="8">
        <f t="shared" ref="Q7:Q43" si="7">ROUND((O7/1.96)*0.39,1)</f>
        <v>0.6</v>
      </c>
    </row>
    <row r="8" spans="1:17" x14ac:dyDescent="0.2">
      <c r="A8" s="7"/>
      <c r="B8" s="1">
        <v>59</v>
      </c>
      <c r="C8" s="1">
        <v>14</v>
      </c>
      <c r="D8" s="8">
        <f t="shared" si="0"/>
        <v>6</v>
      </c>
      <c r="E8" s="8">
        <f t="shared" si="1"/>
        <v>2.8</v>
      </c>
      <c r="F8" s="1">
        <v>29</v>
      </c>
      <c r="G8" s="1">
        <v>7</v>
      </c>
      <c r="H8" s="8">
        <f t="shared" si="2"/>
        <v>3</v>
      </c>
      <c r="I8" s="8">
        <f t="shared" si="3"/>
        <v>1.4</v>
      </c>
      <c r="J8" s="1">
        <v>41</v>
      </c>
      <c r="K8" s="1">
        <v>7</v>
      </c>
      <c r="L8" s="8">
        <f t="shared" si="4"/>
        <v>3</v>
      </c>
      <c r="M8" s="8">
        <f t="shared" si="5"/>
        <v>1.4</v>
      </c>
      <c r="N8" s="1">
        <v>13</v>
      </c>
      <c r="O8" s="1">
        <v>3</v>
      </c>
      <c r="P8" s="8">
        <f t="shared" si="6"/>
        <v>1.3</v>
      </c>
      <c r="Q8" s="8">
        <f t="shared" si="7"/>
        <v>0.6</v>
      </c>
    </row>
    <row r="9" spans="1:17" x14ac:dyDescent="0.2">
      <c r="A9" s="7"/>
      <c r="B9" s="1">
        <v>63</v>
      </c>
      <c r="C9" s="1">
        <v>14</v>
      </c>
      <c r="D9" s="8">
        <f t="shared" si="0"/>
        <v>6</v>
      </c>
      <c r="E9" s="8">
        <f t="shared" si="1"/>
        <v>2.8</v>
      </c>
      <c r="F9" s="1">
        <v>30</v>
      </c>
      <c r="G9" s="1">
        <v>7</v>
      </c>
      <c r="H9" s="8">
        <f t="shared" si="2"/>
        <v>3</v>
      </c>
      <c r="I9" s="8">
        <f t="shared" si="3"/>
        <v>1.4</v>
      </c>
      <c r="J9" s="1">
        <v>38</v>
      </c>
      <c r="K9" s="1">
        <v>7</v>
      </c>
      <c r="L9" s="8">
        <f t="shared" si="4"/>
        <v>3</v>
      </c>
      <c r="M9" s="8">
        <f t="shared" si="5"/>
        <v>1.4</v>
      </c>
      <c r="N9" s="1">
        <v>13</v>
      </c>
      <c r="O9" s="1">
        <v>3</v>
      </c>
      <c r="P9" s="8">
        <f t="shared" si="6"/>
        <v>1.3</v>
      </c>
      <c r="Q9" s="8">
        <f t="shared" si="7"/>
        <v>0.6</v>
      </c>
    </row>
    <row r="10" spans="1:17" x14ac:dyDescent="0.2">
      <c r="A10" s="7"/>
      <c r="B10" s="1">
        <v>66</v>
      </c>
      <c r="C10" s="1">
        <v>15</v>
      </c>
      <c r="D10" s="8">
        <f t="shared" si="0"/>
        <v>6.4</v>
      </c>
      <c r="E10" s="8">
        <f t="shared" si="1"/>
        <v>3</v>
      </c>
      <c r="F10" s="1">
        <v>29</v>
      </c>
      <c r="G10" s="1">
        <v>7</v>
      </c>
      <c r="H10" s="8">
        <f t="shared" si="2"/>
        <v>3</v>
      </c>
      <c r="I10" s="8">
        <f t="shared" si="3"/>
        <v>1.4</v>
      </c>
      <c r="J10" s="1">
        <v>35</v>
      </c>
      <c r="K10" s="1">
        <v>6</v>
      </c>
      <c r="L10" s="8">
        <f t="shared" si="4"/>
        <v>2.6</v>
      </c>
      <c r="M10" s="8">
        <f t="shared" si="5"/>
        <v>1.2</v>
      </c>
      <c r="N10" s="1">
        <v>14</v>
      </c>
      <c r="O10" s="1">
        <v>3</v>
      </c>
      <c r="P10" s="8">
        <f t="shared" si="6"/>
        <v>1.3</v>
      </c>
      <c r="Q10" s="8">
        <f t="shared" si="7"/>
        <v>0.6</v>
      </c>
    </row>
    <row r="11" spans="1:17" x14ac:dyDescent="0.2">
      <c r="A11" s="7">
        <v>40422</v>
      </c>
      <c r="B11" s="1">
        <v>68</v>
      </c>
      <c r="C11" s="1">
        <v>16</v>
      </c>
      <c r="D11" s="8">
        <f t="shared" si="0"/>
        <v>6.9</v>
      </c>
      <c r="E11" s="8">
        <f t="shared" si="1"/>
        <v>3.2</v>
      </c>
      <c r="F11" s="1">
        <v>33</v>
      </c>
      <c r="G11" s="1">
        <v>8</v>
      </c>
      <c r="H11" s="8">
        <f t="shared" si="2"/>
        <v>3.4</v>
      </c>
      <c r="I11" s="8">
        <f t="shared" si="3"/>
        <v>1.6</v>
      </c>
      <c r="J11" s="1">
        <v>35</v>
      </c>
      <c r="K11" s="1">
        <v>5</v>
      </c>
      <c r="L11" s="8">
        <f t="shared" si="4"/>
        <v>2.1</v>
      </c>
      <c r="M11" s="8">
        <f t="shared" si="5"/>
        <v>1</v>
      </c>
      <c r="N11" s="1">
        <v>14</v>
      </c>
      <c r="O11" s="1">
        <v>3</v>
      </c>
      <c r="P11" s="8">
        <f t="shared" si="6"/>
        <v>1.3</v>
      </c>
      <c r="Q11" s="8">
        <f t="shared" si="7"/>
        <v>0.6</v>
      </c>
    </row>
    <row r="12" spans="1:17" x14ac:dyDescent="0.2">
      <c r="A12" s="7"/>
      <c r="B12" s="1">
        <v>57</v>
      </c>
      <c r="C12" s="1">
        <v>13</v>
      </c>
      <c r="D12" s="8">
        <f t="shared" si="0"/>
        <v>5.6</v>
      </c>
      <c r="E12" s="8">
        <f t="shared" si="1"/>
        <v>2.6</v>
      </c>
      <c r="F12" s="1">
        <v>35</v>
      </c>
      <c r="G12" s="1">
        <v>9</v>
      </c>
      <c r="H12" s="8">
        <f t="shared" si="2"/>
        <v>3.9</v>
      </c>
      <c r="I12" s="8">
        <f t="shared" si="3"/>
        <v>1.8</v>
      </c>
      <c r="J12" s="1">
        <v>35</v>
      </c>
      <c r="K12" s="1">
        <v>5</v>
      </c>
      <c r="L12" s="8">
        <f t="shared" si="4"/>
        <v>2.1</v>
      </c>
      <c r="M12" s="8">
        <f t="shared" si="5"/>
        <v>1</v>
      </c>
      <c r="N12" s="1">
        <v>18</v>
      </c>
      <c r="O12" s="1">
        <v>4</v>
      </c>
      <c r="P12" s="8">
        <f t="shared" si="6"/>
        <v>1.7</v>
      </c>
      <c r="Q12" s="8">
        <f t="shared" si="7"/>
        <v>0.8</v>
      </c>
    </row>
    <row r="13" spans="1:17" x14ac:dyDescent="0.2">
      <c r="A13" s="7"/>
      <c r="B13" s="1">
        <v>51</v>
      </c>
      <c r="C13" s="1">
        <v>13</v>
      </c>
      <c r="D13" s="8">
        <f t="shared" si="0"/>
        <v>5.6</v>
      </c>
      <c r="E13" s="8">
        <f t="shared" si="1"/>
        <v>2.6</v>
      </c>
      <c r="F13" s="1">
        <v>33</v>
      </c>
      <c r="G13" s="1">
        <v>9</v>
      </c>
      <c r="H13" s="8">
        <f t="shared" si="2"/>
        <v>3.9</v>
      </c>
      <c r="I13" s="8">
        <f t="shared" si="3"/>
        <v>1.8</v>
      </c>
      <c r="J13" s="1">
        <v>36</v>
      </c>
      <c r="K13" s="1">
        <v>6</v>
      </c>
      <c r="L13" s="8">
        <f t="shared" si="4"/>
        <v>2.6</v>
      </c>
      <c r="M13" s="8">
        <f t="shared" si="5"/>
        <v>1.2</v>
      </c>
      <c r="N13" s="1">
        <v>15</v>
      </c>
      <c r="O13" s="1">
        <v>4</v>
      </c>
      <c r="P13" s="8">
        <f t="shared" si="6"/>
        <v>1.7</v>
      </c>
      <c r="Q13" s="8">
        <f t="shared" si="7"/>
        <v>0.8</v>
      </c>
    </row>
    <row r="14" spans="1:17" x14ac:dyDescent="0.2">
      <c r="A14" s="7"/>
      <c r="B14" s="1">
        <v>54</v>
      </c>
      <c r="C14" s="1">
        <v>12</v>
      </c>
      <c r="D14" s="8">
        <f t="shared" si="0"/>
        <v>5.0999999999999996</v>
      </c>
      <c r="E14" s="8">
        <f t="shared" si="1"/>
        <v>2.4</v>
      </c>
      <c r="F14" s="1">
        <v>36</v>
      </c>
      <c r="G14" s="1">
        <v>10</v>
      </c>
      <c r="H14" s="8">
        <f t="shared" si="2"/>
        <v>4.3</v>
      </c>
      <c r="I14" s="8">
        <f t="shared" si="3"/>
        <v>2</v>
      </c>
      <c r="J14" s="1">
        <v>36</v>
      </c>
      <c r="K14" s="1">
        <v>6</v>
      </c>
      <c r="L14" s="8">
        <f t="shared" si="4"/>
        <v>2.6</v>
      </c>
      <c r="M14" s="8">
        <f t="shared" si="5"/>
        <v>1.2</v>
      </c>
      <c r="N14" s="1">
        <v>14</v>
      </c>
      <c r="O14" s="1">
        <v>4</v>
      </c>
      <c r="P14" s="8">
        <f t="shared" si="6"/>
        <v>1.7</v>
      </c>
      <c r="Q14" s="8">
        <f t="shared" si="7"/>
        <v>0.8</v>
      </c>
    </row>
    <row r="15" spans="1:17" x14ac:dyDescent="0.2">
      <c r="A15" s="7">
        <v>40787</v>
      </c>
      <c r="B15" s="1">
        <v>51</v>
      </c>
      <c r="C15" s="1">
        <v>10</v>
      </c>
      <c r="D15" s="8">
        <f t="shared" si="0"/>
        <v>4.3</v>
      </c>
      <c r="E15" s="8">
        <f t="shared" si="1"/>
        <v>2</v>
      </c>
      <c r="F15" s="1">
        <v>33</v>
      </c>
      <c r="G15" s="1">
        <v>9</v>
      </c>
      <c r="H15" s="8">
        <f t="shared" si="2"/>
        <v>3.9</v>
      </c>
      <c r="I15" s="8">
        <f t="shared" si="3"/>
        <v>1.8</v>
      </c>
      <c r="J15" s="1">
        <v>37</v>
      </c>
      <c r="K15" s="1">
        <v>6</v>
      </c>
      <c r="L15" s="8">
        <f t="shared" si="4"/>
        <v>2.6</v>
      </c>
      <c r="M15" s="8">
        <f t="shared" si="5"/>
        <v>1.2</v>
      </c>
      <c r="N15" s="1">
        <v>14</v>
      </c>
      <c r="O15" s="1">
        <v>3</v>
      </c>
      <c r="P15" s="8">
        <f t="shared" si="6"/>
        <v>1.3</v>
      </c>
      <c r="Q15" s="8">
        <f t="shared" si="7"/>
        <v>0.6</v>
      </c>
    </row>
    <row r="16" spans="1:17" x14ac:dyDescent="0.2">
      <c r="A16" s="7"/>
      <c r="B16" s="1">
        <v>56</v>
      </c>
      <c r="C16" s="1">
        <v>10</v>
      </c>
      <c r="D16" s="8">
        <f t="shared" si="0"/>
        <v>4.3</v>
      </c>
      <c r="E16" s="8">
        <f t="shared" si="1"/>
        <v>2</v>
      </c>
      <c r="F16" s="1">
        <v>37</v>
      </c>
      <c r="G16" s="1">
        <v>9</v>
      </c>
      <c r="H16" s="8">
        <f t="shared" si="2"/>
        <v>3.9</v>
      </c>
      <c r="I16" s="8">
        <f t="shared" si="3"/>
        <v>1.8</v>
      </c>
      <c r="J16" s="1">
        <v>37</v>
      </c>
      <c r="K16" s="1">
        <v>6</v>
      </c>
      <c r="L16" s="8">
        <f t="shared" si="4"/>
        <v>2.6</v>
      </c>
      <c r="M16" s="8">
        <f t="shared" si="5"/>
        <v>1.2</v>
      </c>
      <c r="N16" s="1">
        <v>10</v>
      </c>
      <c r="O16" s="1">
        <v>3</v>
      </c>
      <c r="P16" s="8">
        <f t="shared" si="6"/>
        <v>1.3</v>
      </c>
      <c r="Q16" s="8">
        <f t="shared" si="7"/>
        <v>0.6</v>
      </c>
    </row>
    <row r="17" spans="1:17" x14ac:dyDescent="0.2">
      <c r="A17" s="7"/>
      <c r="B17" s="1">
        <v>58</v>
      </c>
      <c r="C17" s="1">
        <v>11</v>
      </c>
      <c r="D17" s="8">
        <f t="shared" si="0"/>
        <v>4.7</v>
      </c>
      <c r="E17" s="8">
        <f t="shared" si="1"/>
        <v>2.2000000000000002</v>
      </c>
      <c r="F17" s="1">
        <v>32</v>
      </c>
      <c r="G17" s="1">
        <v>8</v>
      </c>
      <c r="H17" s="8">
        <f t="shared" si="2"/>
        <v>3.4</v>
      </c>
      <c r="I17" s="8">
        <f t="shared" si="3"/>
        <v>1.6</v>
      </c>
      <c r="J17" s="1">
        <v>36</v>
      </c>
      <c r="K17" s="1">
        <v>6</v>
      </c>
      <c r="L17" s="8">
        <f t="shared" si="4"/>
        <v>2.6</v>
      </c>
      <c r="M17" s="8">
        <f t="shared" si="5"/>
        <v>1.2</v>
      </c>
      <c r="N17" s="1">
        <v>12</v>
      </c>
      <c r="O17" s="1">
        <v>3</v>
      </c>
      <c r="P17" s="8">
        <f t="shared" si="6"/>
        <v>1.3</v>
      </c>
      <c r="Q17" s="8">
        <f t="shared" si="7"/>
        <v>0.6</v>
      </c>
    </row>
    <row r="18" spans="1:17" x14ac:dyDescent="0.2">
      <c r="A18" s="7"/>
      <c r="B18" s="1">
        <v>50</v>
      </c>
      <c r="C18" s="1">
        <v>10</v>
      </c>
      <c r="D18" s="8">
        <f t="shared" si="0"/>
        <v>4.3</v>
      </c>
      <c r="E18" s="8">
        <f t="shared" si="1"/>
        <v>2</v>
      </c>
      <c r="F18" s="1">
        <v>33</v>
      </c>
      <c r="G18" s="1">
        <v>7</v>
      </c>
      <c r="H18" s="8">
        <f t="shared" si="2"/>
        <v>3</v>
      </c>
      <c r="I18" s="8">
        <f t="shared" si="3"/>
        <v>1.4</v>
      </c>
      <c r="J18" s="1">
        <v>36</v>
      </c>
      <c r="K18" s="1">
        <v>6</v>
      </c>
      <c r="L18" s="8">
        <f t="shared" si="4"/>
        <v>2.6</v>
      </c>
      <c r="M18" s="8">
        <f t="shared" si="5"/>
        <v>1.2</v>
      </c>
      <c r="N18" s="1">
        <v>12</v>
      </c>
      <c r="O18" s="1">
        <v>3</v>
      </c>
      <c r="P18" s="8">
        <f t="shared" si="6"/>
        <v>1.3</v>
      </c>
      <c r="Q18" s="8">
        <f t="shared" si="7"/>
        <v>0.6</v>
      </c>
    </row>
    <row r="19" spans="1:17" x14ac:dyDescent="0.2">
      <c r="A19" s="7">
        <v>41153</v>
      </c>
      <c r="B19" s="1">
        <v>51</v>
      </c>
      <c r="C19" s="1">
        <v>10</v>
      </c>
      <c r="D19" s="8">
        <f t="shared" si="0"/>
        <v>4.3</v>
      </c>
      <c r="E19" s="8">
        <f t="shared" si="1"/>
        <v>2</v>
      </c>
      <c r="F19" s="1">
        <v>38</v>
      </c>
      <c r="G19" s="1">
        <v>9</v>
      </c>
      <c r="H19" s="8">
        <f t="shared" si="2"/>
        <v>3.9</v>
      </c>
      <c r="I19" s="8">
        <f t="shared" si="3"/>
        <v>1.8</v>
      </c>
      <c r="J19" s="1">
        <v>32</v>
      </c>
      <c r="K19" s="1">
        <v>5</v>
      </c>
      <c r="L19" s="8">
        <f t="shared" si="4"/>
        <v>2.1</v>
      </c>
      <c r="M19" s="8">
        <f t="shared" si="5"/>
        <v>1</v>
      </c>
      <c r="N19" s="1">
        <v>13</v>
      </c>
      <c r="O19" s="1">
        <v>5</v>
      </c>
      <c r="P19" s="8">
        <f t="shared" si="6"/>
        <v>2.1</v>
      </c>
      <c r="Q19" s="8">
        <f t="shared" si="7"/>
        <v>1</v>
      </c>
    </row>
    <row r="20" spans="1:17" x14ac:dyDescent="0.2">
      <c r="A20" s="7"/>
      <c r="B20" s="1">
        <v>56</v>
      </c>
      <c r="C20" s="1">
        <v>10</v>
      </c>
      <c r="D20" s="8">
        <f t="shared" si="0"/>
        <v>4.3</v>
      </c>
      <c r="E20" s="8">
        <f t="shared" si="1"/>
        <v>2</v>
      </c>
      <c r="F20" s="1">
        <v>39</v>
      </c>
      <c r="G20" s="1">
        <v>10</v>
      </c>
      <c r="H20" s="8">
        <f t="shared" si="2"/>
        <v>4.3</v>
      </c>
      <c r="I20" s="8">
        <f t="shared" si="3"/>
        <v>2</v>
      </c>
      <c r="J20" s="1">
        <v>31</v>
      </c>
      <c r="K20" s="1">
        <v>5</v>
      </c>
      <c r="L20" s="8">
        <f t="shared" si="4"/>
        <v>2.1</v>
      </c>
      <c r="M20" s="8">
        <f t="shared" si="5"/>
        <v>1</v>
      </c>
      <c r="N20" s="1">
        <v>13</v>
      </c>
      <c r="O20" s="1">
        <v>5</v>
      </c>
      <c r="P20" s="8">
        <f t="shared" si="6"/>
        <v>2.1</v>
      </c>
      <c r="Q20" s="8">
        <f t="shared" si="7"/>
        <v>1</v>
      </c>
    </row>
    <row r="21" spans="1:17" x14ac:dyDescent="0.2">
      <c r="A21" s="7"/>
      <c r="B21" s="1">
        <v>57</v>
      </c>
      <c r="C21" s="1">
        <v>10</v>
      </c>
      <c r="D21" s="8">
        <f t="shared" si="0"/>
        <v>4.3</v>
      </c>
      <c r="E21" s="8">
        <f t="shared" si="1"/>
        <v>2</v>
      </c>
      <c r="F21" s="1">
        <v>47</v>
      </c>
      <c r="G21" s="1">
        <v>11</v>
      </c>
      <c r="H21" s="8">
        <f t="shared" si="2"/>
        <v>4.7</v>
      </c>
      <c r="I21" s="8">
        <f t="shared" si="3"/>
        <v>2.2000000000000002</v>
      </c>
      <c r="J21" s="1">
        <v>32</v>
      </c>
      <c r="K21" s="1">
        <v>6</v>
      </c>
      <c r="L21" s="8">
        <f t="shared" si="4"/>
        <v>2.6</v>
      </c>
      <c r="M21" s="8">
        <f t="shared" si="5"/>
        <v>1.2</v>
      </c>
      <c r="N21" s="1">
        <v>12</v>
      </c>
      <c r="O21" s="1">
        <v>5</v>
      </c>
      <c r="P21" s="8">
        <f t="shared" si="6"/>
        <v>2.1</v>
      </c>
      <c r="Q21" s="8">
        <f t="shared" si="7"/>
        <v>1</v>
      </c>
    </row>
    <row r="22" spans="1:17" x14ac:dyDescent="0.2">
      <c r="A22" s="7"/>
      <c r="B22" s="1">
        <v>67</v>
      </c>
      <c r="C22" s="1">
        <v>13</v>
      </c>
      <c r="D22" s="8">
        <f t="shared" si="0"/>
        <v>5.6</v>
      </c>
      <c r="E22" s="8">
        <f t="shared" si="1"/>
        <v>2.6</v>
      </c>
      <c r="F22" s="1">
        <v>51</v>
      </c>
      <c r="G22" s="1">
        <v>12</v>
      </c>
      <c r="H22" s="8">
        <f t="shared" si="2"/>
        <v>5.0999999999999996</v>
      </c>
      <c r="I22" s="8">
        <f t="shared" si="3"/>
        <v>2.4</v>
      </c>
      <c r="J22" s="1">
        <v>31</v>
      </c>
      <c r="K22" s="1">
        <v>6</v>
      </c>
      <c r="L22" s="8">
        <f t="shared" si="4"/>
        <v>2.6</v>
      </c>
      <c r="M22" s="8">
        <f t="shared" si="5"/>
        <v>1.2</v>
      </c>
      <c r="N22" s="1">
        <v>11</v>
      </c>
      <c r="O22" s="1">
        <v>5</v>
      </c>
      <c r="P22" s="8">
        <f t="shared" si="6"/>
        <v>2.1</v>
      </c>
      <c r="Q22" s="8">
        <f t="shared" si="7"/>
        <v>1</v>
      </c>
    </row>
    <row r="23" spans="1:17" x14ac:dyDescent="0.2">
      <c r="A23" s="7">
        <v>41518</v>
      </c>
      <c r="B23" s="1">
        <v>80</v>
      </c>
      <c r="C23" s="1">
        <v>15</v>
      </c>
      <c r="D23" s="8">
        <f t="shared" si="0"/>
        <v>6.4</v>
      </c>
      <c r="E23" s="8">
        <f t="shared" si="1"/>
        <v>3</v>
      </c>
      <c r="F23" s="1">
        <v>48</v>
      </c>
      <c r="G23" s="1">
        <v>9</v>
      </c>
      <c r="H23" s="8">
        <f t="shared" si="2"/>
        <v>3.9</v>
      </c>
      <c r="I23" s="8">
        <f t="shared" si="3"/>
        <v>1.8</v>
      </c>
      <c r="J23" s="1">
        <v>32</v>
      </c>
      <c r="K23" s="1">
        <v>5</v>
      </c>
      <c r="L23" s="8">
        <f t="shared" si="4"/>
        <v>2.1</v>
      </c>
      <c r="M23" s="8">
        <f t="shared" si="5"/>
        <v>1</v>
      </c>
      <c r="N23" s="1">
        <v>10</v>
      </c>
      <c r="O23" s="1">
        <v>4</v>
      </c>
      <c r="P23" s="8">
        <f t="shared" si="6"/>
        <v>1.7</v>
      </c>
      <c r="Q23" s="8">
        <f t="shared" si="7"/>
        <v>0.8</v>
      </c>
    </row>
    <row r="24" spans="1:17" x14ac:dyDescent="0.2">
      <c r="A24" s="7"/>
      <c r="B24" s="1">
        <v>76</v>
      </c>
      <c r="C24" s="1">
        <v>15</v>
      </c>
      <c r="D24" s="8">
        <f t="shared" si="0"/>
        <v>6.4</v>
      </c>
      <c r="E24" s="8">
        <f t="shared" si="1"/>
        <v>3</v>
      </c>
      <c r="F24" s="1">
        <v>50</v>
      </c>
      <c r="G24" s="1">
        <v>9</v>
      </c>
      <c r="H24" s="8">
        <f t="shared" si="2"/>
        <v>3.9</v>
      </c>
      <c r="I24" s="8">
        <f t="shared" si="3"/>
        <v>1.8</v>
      </c>
      <c r="J24" s="1">
        <v>33</v>
      </c>
      <c r="K24" s="1">
        <v>5</v>
      </c>
      <c r="L24" s="8">
        <f t="shared" si="4"/>
        <v>2.1</v>
      </c>
      <c r="M24" s="8">
        <f t="shared" si="5"/>
        <v>1</v>
      </c>
      <c r="N24" s="1">
        <v>11</v>
      </c>
      <c r="O24" s="1">
        <v>4</v>
      </c>
      <c r="P24" s="8">
        <f t="shared" si="6"/>
        <v>1.7</v>
      </c>
      <c r="Q24" s="8">
        <f t="shared" si="7"/>
        <v>0.8</v>
      </c>
    </row>
    <row r="25" spans="1:17" x14ac:dyDescent="0.2">
      <c r="A25" s="7"/>
      <c r="B25" s="1">
        <v>79</v>
      </c>
      <c r="C25" s="1">
        <v>16</v>
      </c>
      <c r="D25" s="8">
        <f t="shared" si="0"/>
        <v>6.9</v>
      </c>
      <c r="E25" s="8">
        <f t="shared" si="1"/>
        <v>3.2</v>
      </c>
      <c r="F25" s="1">
        <v>55</v>
      </c>
      <c r="G25" s="1">
        <v>10</v>
      </c>
      <c r="H25" s="8">
        <f t="shared" si="2"/>
        <v>4.3</v>
      </c>
      <c r="I25" s="8">
        <f t="shared" si="3"/>
        <v>2</v>
      </c>
      <c r="J25" s="1">
        <v>37</v>
      </c>
      <c r="K25" s="1">
        <v>6</v>
      </c>
      <c r="L25" s="8">
        <f t="shared" si="4"/>
        <v>2.6</v>
      </c>
      <c r="M25" s="8">
        <f t="shared" si="5"/>
        <v>1.2</v>
      </c>
      <c r="N25" s="1">
        <v>11</v>
      </c>
      <c r="O25" s="1">
        <v>3</v>
      </c>
      <c r="P25" s="8">
        <f t="shared" si="6"/>
        <v>1.3</v>
      </c>
      <c r="Q25" s="8">
        <f t="shared" si="7"/>
        <v>0.6</v>
      </c>
    </row>
    <row r="26" spans="1:17" x14ac:dyDescent="0.2">
      <c r="A26" s="7"/>
      <c r="B26" s="1">
        <v>79</v>
      </c>
      <c r="C26" s="1">
        <v>14</v>
      </c>
      <c r="D26" s="8">
        <f t="shared" si="0"/>
        <v>6</v>
      </c>
      <c r="E26" s="8">
        <f t="shared" si="1"/>
        <v>2.8</v>
      </c>
      <c r="F26" s="1">
        <v>59</v>
      </c>
      <c r="G26" s="1">
        <v>11</v>
      </c>
      <c r="H26" s="8">
        <f t="shared" si="2"/>
        <v>4.7</v>
      </c>
      <c r="I26" s="8">
        <f t="shared" si="3"/>
        <v>2.2000000000000002</v>
      </c>
      <c r="J26" s="1">
        <v>43</v>
      </c>
      <c r="K26" s="1">
        <v>6</v>
      </c>
      <c r="L26" s="8">
        <f t="shared" si="4"/>
        <v>2.6</v>
      </c>
      <c r="M26" s="8">
        <f t="shared" si="5"/>
        <v>1.2</v>
      </c>
      <c r="N26" s="1">
        <v>12</v>
      </c>
      <c r="O26" s="1">
        <v>4</v>
      </c>
      <c r="P26" s="8">
        <f t="shared" si="6"/>
        <v>1.7</v>
      </c>
      <c r="Q26" s="8">
        <f t="shared" si="7"/>
        <v>0.8</v>
      </c>
    </row>
    <row r="27" spans="1:17" x14ac:dyDescent="0.2">
      <c r="A27" s="7">
        <v>41883</v>
      </c>
      <c r="B27" s="1">
        <v>82</v>
      </c>
      <c r="C27" s="1">
        <v>15</v>
      </c>
      <c r="D27" s="8">
        <f t="shared" si="0"/>
        <v>6.4</v>
      </c>
      <c r="E27" s="8">
        <f t="shared" si="1"/>
        <v>3</v>
      </c>
      <c r="F27" s="1">
        <v>61</v>
      </c>
      <c r="G27" s="1">
        <v>11</v>
      </c>
      <c r="H27" s="8">
        <f t="shared" si="2"/>
        <v>4.7</v>
      </c>
      <c r="I27" s="8">
        <f t="shared" si="3"/>
        <v>2.2000000000000002</v>
      </c>
      <c r="J27" s="1">
        <v>52</v>
      </c>
      <c r="K27" s="1">
        <v>10</v>
      </c>
      <c r="L27" s="8">
        <f t="shared" si="4"/>
        <v>4.3</v>
      </c>
      <c r="M27" s="8">
        <f t="shared" si="5"/>
        <v>2</v>
      </c>
      <c r="N27" s="1">
        <v>13</v>
      </c>
      <c r="O27" s="1">
        <v>4</v>
      </c>
      <c r="P27" s="8">
        <f t="shared" si="6"/>
        <v>1.7</v>
      </c>
      <c r="Q27" s="8">
        <f t="shared" si="7"/>
        <v>0.8</v>
      </c>
    </row>
    <row r="28" spans="1:17" x14ac:dyDescent="0.2">
      <c r="A28" s="7"/>
      <c r="B28" s="1">
        <v>92</v>
      </c>
      <c r="C28" s="1">
        <v>16</v>
      </c>
      <c r="D28" s="8">
        <f t="shared" si="0"/>
        <v>6.9</v>
      </c>
      <c r="E28" s="8">
        <f t="shared" si="1"/>
        <v>3.2</v>
      </c>
      <c r="F28" s="1">
        <v>63</v>
      </c>
      <c r="G28" s="1">
        <v>12</v>
      </c>
      <c r="H28" s="8">
        <f t="shared" si="2"/>
        <v>5.0999999999999996</v>
      </c>
      <c r="I28" s="8">
        <f t="shared" si="3"/>
        <v>2.4</v>
      </c>
      <c r="J28" s="1">
        <v>55</v>
      </c>
      <c r="K28" s="1">
        <v>11</v>
      </c>
      <c r="L28" s="8">
        <f t="shared" si="4"/>
        <v>4.7</v>
      </c>
      <c r="M28" s="8">
        <f t="shared" si="5"/>
        <v>2.2000000000000002</v>
      </c>
      <c r="N28" s="1">
        <v>12</v>
      </c>
      <c r="O28" s="1">
        <v>4</v>
      </c>
      <c r="P28" s="8">
        <f t="shared" si="6"/>
        <v>1.7</v>
      </c>
      <c r="Q28" s="8">
        <f t="shared" si="7"/>
        <v>0.8</v>
      </c>
    </row>
    <row r="29" spans="1:17" x14ac:dyDescent="0.2">
      <c r="A29" s="7"/>
      <c r="B29" s="1">
        <v>99</v>
      </c>
      <c r="C29" s="1">
        <v>16</v>
      </c>
      <c r="D29" s="8">
        <f t="shared" si="0"/>
        <v>6.9</v>
      </c>
      <c r="E29" s="8">
        <f t="shared" si="1"/>
        <v>3.2</v>
      </c>
      <c r="F29" s="1">
        <v>63</v>
      </c>
      <c r="G29" s="1">
        <v>11</v>
      </c>
      <c r="H29" s="8">
        <f t="shared" si="2"/>
        <v>4.7</v>
      </c>
      <c r="I29" s="8">
        <f t="shared" si="3"/>
        <v>2.2000000000000002</v>
      </c>
      <c r="J29" s="1">
        <v>52</v>
      </c>
      <c r="K29" s="1">
        <v>8</v>
      </c>
      <c r="L29" s="8">
        <f t="shared" si="4"/>
        <v>3.4</v>
      </c>
      <c r="M29" s="8">
        <f t="shared" si="5"/>
        <v>1.6</v>
      </c>
      <c r="N29" s="1">
        <v>13</v>
      </c>
      <c r="O29" s="1">
        <v>4</v>
      </c>
      <c r="P29" s="8">
        <f t="shared" si="6"/>
        <v>1.7</v>
      </c>
      <c r="Q29" s="8">
        <f t="shared" si="7"/>
        <v>0.8</v>
      </c>
    </row>
    <row r="30" spans="1:17" x14ac:dyDescent="0.2">
      <c r="A30" s="7"/>
      <c r="B30" s="1">
        <v>102</v>
      </c>
      <c r="C30" s="1">
        <v>17</v>
      </c>
      <c r="D30" s="8">
        <f t="shared" si="0"/>
        <v>7.3</v>
      </c>
      <c r="E30" s="8">
        <f t="shared" si="1"/>
        <v>3.4</v>
      </c>
      <c r="F30" s="1">
        <v>61</v>
      </c>
      <c r="G30" s="1">
        <v>10</v>
      </c>
      <c r="H30" s="8">
        <f t="shared" si="2"/>
        <v>4.3</v>
      </c>
      <c r="I30" s="8">
        <f t="shared" si="3"/>
        <v>2</v>
      </c>
      <c r="J30" s="1">
        <v>54</v>
      </c>
      <c r="K30" s="1">
        <v>9</v>
      </c>
      <c r="L30" s="8">
        <f t="shared" si="4"/>
        <v>3.9</v>
      </c>
      <c r="M30" s="8">
        <f t="shared" si="5"/>
        <v>1.8</v>
      </c>
      <c r="N30" s="1">
        <v>13</v>
      </c>
      <c r="O30" s="1">
        <v>4</v>
      </c>
      <c r="P30" s="8">
        <f t="shared" si="6"/>
        <v>1.7</v>
      </c>
      <c r="Q30" s="8">
        <f t="shared" si="7"/>
        <v>0.8</v>
      </c>
    </row>
    <row r="31" spans="1:17" x14ac:dyDescent="0.2">
      <c r="A31" s="7">
        <v>42248</v>
      </c>
      <c r="B31" s="1">
        <v>95</v>
      </c>
      <c r="C31" s="1">
        <v>15</v>
      </c>
      <c r="D31" s="8">
        <f t="shared" si="0"/>
        <v>6.4</v>
      </c>
      <c r="E31" s="8">
        <f t="shared" si="1"/>
        <v>3</v>
      </c>
      <c r="F31" s="1">
        <v>69</v>
      </c>
      <c r="G31" s="1">
        <v>11</v>
      </c>
      <c r="H31" s="8">
        <f t="shared" si="2"/>
        <v>4.7</v>
      </c>
      <c r="I31" s="8">
        <f t="shared" si="3"/>
        <v>2.2000000000000002</v>
      </c>
      <c r="J31" s="1">
        <v>50</v>
      </c>
      <c r="K31" s="1">
        <v>8</v>
      </c>
      <c r="L31" s="8">
        <f t="shared" si="4"/>
        <v>3.4</v>
      </c>
      <c r="M31" s="8">
        <f t="shared" si="5"/>
        <v>1.6</v>
      </c>
      <c r="N31" s="1">
        <v>18</v>
      </c>
      <c r="O31" s="1">
        <v>6</v>
      </c>
      <c r="P31" s="8">
        <f t="shared" si="6"/>
        <v>2.6</v>
      </c>
      <c r="Q31" s="8">
        <f t="shared" si="7"/>
        <v>1.2</v>
      </c>
    </row>
    <row r="32" spans="1:17" x14ac:dyDescent="0.2">
      <c r="A32" s="7"/>
      <c r="B32" s="1">
        <v>100</v>
      </c>
      <c r="C32" s="1">
        <v>15</v>
      </c>
      <c r="D32" s="8">
        <f t="shared" si="0"/>
        <v>6.4</v>
      </c>
      <c r="E32" s="8">
        <f t="shared" si="1"/>
        <v>3</v>
      </c>
      <c r="F32" s="1">
        <v>77</v>
      </c>
      <c r="G32" s="1">
        <v>14</v>
      </c>
      <c r="H32" s="8">
        <f t="shared" si="2"/>
        <v>6</v>
      </c>
      <c r="I32" s="8">
        <f t="shared" si="3"/>
        <v>2.8</v>
      </c>
      <c r="J32" s="1">
        <v>51</v>
      </c>
      <c r="K32" s="1">
        <v>9</v>
      </c>
      <c r="L32" s="8">
        <f t="shared" si="4"/>
        <v>3.9</v>
      </c>
      <c r="M32" s="8">
        <f t="shared" si="5"/>
        <v>1.8</v>
      </c>
      <c r="N32" s="1">
        <v>22</v>
      </c>
      <c r="O32" s="1">
        <v>7</v>
      </c>
      <c r="P32" s="8">
        <f t="shared" si="6"/>
        <v>3</v>
      </c>
      <c r="Q32" s="8">
        <f t="shared" si="7"/>
        <v>1.4</v>
      </c>
    </row>
    <row r="33" spans="1:17" x14ac:dyDescent="0.2">
      <c r="A33" s="7"/>
      <c r="B33" s="1">
        <v>102</v>
      </c>
      <c r="C33" s="1">
        <v>16</v>
      </c>
      <c r="D33" s="8">
        <f t="shared" si="0"/>
        <v>6.9</v>
      </c>
      <c r="E33" s="8">
        <f t="shared" si="1"/>
        <v>3.2</v>
      </c>
      <c r="F33" s="1">
        <v>76</v>
      </c>
      <c r="G33" s="1">
        <v>14</v>
      </c>
      <c r="H33" s="8">
        <f t="shared" si="2"/>
        <v>6</v>
      </c>
      <c r="I33" s="8">
        <f t="shared" si="3"/>
        <v>2.8</v>
      </c>
      <c r="J33" s="1">
        <v>51</v>
      </c>
      <c r="K33" s="1">
        <v>8</v>
      </c>
      <c r="L33" s="8">
        <f t="shared" si="4"/>
        <v>3.4</v>
      </c>
      <c r="M33" s="8">
        <f t="shared" si="5"/>
        <v>1.6</v>
      </c>
      <c r="N33" s="1">
        <v>21</v>
      </c>
      <c r="O33" s="1">
        <v>6</v>
      </c>
      <c r="P33" s="8">
        <f t="shared" si="6"/>
        <v>2.6</v>
      </c>
      <c r="Q33" s="8">
        <f t="shared" si="7"/>
        <v>1.2</v>
      </c>
    </row>
    <row r="34" spans="1:17" x14ac:dyDescent="0.2">
      <c r="A34" s="7"/>
      <c r="B34" s="1">
        <v>108</v>
      </c>
      <c r="C34" s="1">
        <v>17</v>
      </c>
      <c r="D34" s="8">
        <f t="shared" si="0"/>
        <v>7.3</v>
      </c>
      <c r="E34" s="8">
        <f t="shared" si="1"/>
        <v>3.4</v>
      </c>
      <c r="F34" s="1">
        <v>82</v>
      </c>
      <c r="G34" s="1">
        <v>15</v>
      </c>
      <c r="H34" s="8">
        <f t="shared" si="2"/>
        <v>6.4</v>
      </c>
      <c r="I34" s="8">
        <f t="shared" si="3"/>
        <v>3</v>
      </c>
      <c r="J34" s="1">
        <v>51</v>
      </c>
      <c r="K34" s="1">
        <v>7</v>
      </c>
      <c r="L34" s="8">
        <f t="shared" si="4"/>
        <v>3</v>
      </c>
      <c r="M34" s="8">
        <f t="shared" si="5"/>
        <v>1.4</v>
      </c>
      <c r="N34" s="1">
        <v>24</v>
      </c>
      <c r="O34" s="1">
        <v>7</v>
      </c>
      <c r="P34" s="8">
        <f t="shared" si="6"/>
        <v>3</v>
      </c>
      <c r="Q34" s="8">
        <f t="shared" si="7"/>
        <v>1.4</v>
      </c>
    </row>
    <row r="35" spans="1:17" x14ac:dyDescent="0.2">
      <c r="A35" s="9">
        <v>42614</v>
      </c>
      <c r="B35" s="1">
        <v>113</v>
      </c>
      <c r="C35" s="1">
        <v>17</v>
      </c>
      <c r="D35" s="8">
        <f t="shared" si="0"/>
        <v>7.3</v>
      </c>
      <c r="E35" s="8">
        <f t="shared" si="1"/>
        <v>3.4</v>
      </c>
      <c r="F35" s="1">
        <v>67</v>
      </c>
      <c r="G35" s="1">
        <v>15</v>
      </c>
      <c r="H35" s="8">
        <f t="shared" si="2"/>
        <v>6.4</v>
      </c>
      <c r="I35" s="8">
        <f t="shared" si="3"/>
        <v>3</v>
      </c>
      <c r="J35" s="1">
        <v>49</v>
      </c>
      <c r="K35" s="1">
        <v>8</v>
      </c>
      <c r="L35" s="8">
        <f t="shared" si="4"/>
        <v>3.4</v>
      </c>
      <c r="M35" s="8">
        <f t="shared" si="5"/>
        <v>1.6</v>
      </c>
      <c r="N35" s="1">
        <v>18</v>
      </c>
      <c r="O35" s="1">
        <v>5</v>
      </c>
      <c r="P35" s="8">
        <f t="shared" si="6"/>
        <v>2.1</v>
      </c>
      <c r="Q35" s="8">
        <f t="shared" si="7"/>
        <v>1</v>
      </c>
    </row>
    <row r="36" spans="1:17" x14ac:dyDescent="0.2">
      <c r="A36" s="9"/>
      <c r="B36" s="1">
        <v>105</v>
      </c>
      <c r="C36" s="1">
        <v>16</v>
      </c>
      <c r="D36" s="8">
        <f t="shared" si="0"/>
        <v>6.9</v>
      </c>
      <c r="E36" s="8">
        <f t="shared" si="1"/>
        <v>3.2</v>
      </c>
      <c r="F36" s="1">
        <v>55</v>
      </c>
      <c r="G36" s="1">
        <v>12</v>
      </c>
      <c r="H36" s="8">
        <f t="shared" si="2"/>
        <v>5.0999999999999996</v>
      </c>
      <c r="I36" s="8">
        <f t="shared" si="3"/>
        <v>2.4</v>
      </c>
      <c r="J36" s="1">
        <v>48</v>
      </c>
      <c r="K36" s="1">
        <v>7</v>
      </c>
      <c r="L36" s="8">
        <f t="shared" si="4"/>
        <v>3</v>
      </c>
      <c r="M36" s="8">
        <f t="shared" si="5"/>
        <v>1.4</v>
      </c>
      <c r="N36" s="1">
        <v>18</v>
      </c>
      <c r="O36" s="1">
        <v>6</v>
      </c>
      <c r="P36" s="8">
        <f t="shared" si="6"/>
        <v>2.6</v>
      </c>
      <c r="Q36" s="8">
        <f t="shared" si="7"/>
        <v>1.2</v>
      </c>
    </row>
    <row r="37" spans="1:17" x14ac:dyDescent="0.2">
      <c r="A37" s="9"/>
      <c r="B37" s="1">
        <v>110</v>
      </c>
      <c r="C37" s="1">
        <v>17</v>
      </c>
      <c r="D37" s="8">
        <f t="shared" si="0"/>
        <v>7.3</v>
      </c>
      <c r="E37" s="8">
        <f t="shared" si="1"/>
        <v>3.4</v>
      </c>
      <c r="F37" s="1">
        <v>47</v>
      </c>
      <c r="G37" s="1">
        <v>10</v>
      </c>
      <c r="H37" s="8">
        <f t="shared" si="2"/>
        <v>4.3</v>
      </c>
      <c r="I37" s="8">
        <f t="shared" si="3"/>
        <v>2</v>
      </c>
      <c r="J37" s="1">
        <v>52</v>
      </c>
      <c r="K37" s="1">
        <v>9</v>
      </c>
      <c r="L37" s="8">
        <f t="shared" si="4"/>
        <v>3.9</v>
      </c>
      <c r="M37" s="8">
        <f t="shared" si="5"/>
        <v>1.8</v>
      </c>
      <c r="N37" s="1">
        <v>19</v>
      </c>
      <c r="O37" s="1">
        <v>6</v>
      </c>
      <c r="P37" s="8">
        <f t="shared" si="6"/>
        <v>2.6</v>
      </c>
      <c r="Q37" s="8">
        <f t="shared" si="7"/>
        <v>1.2</v>
      </c>
    </row>
    <row r="38" spans="1:17" x14ac:dyDescent="0.2">
      <c r="A38" s="9"/>
      <c r="B38" s="4">
        <v>109</v>
      </c>
      <c r="C38" s="1">
        <v>18</v>
      </c>
      <c r="D38" s="8">
        <f t="shared" si="0"/>
        <v>7.7</v>
      </c>
      <c r="E38" s="8">
        <f t="shared" si="1"/>
        <v>3.6</v>
      </c>
      <c r="F38" s="4">
        <v>35</v>
      </c>
      <c r="G38" s="1">
        <v>9</v>
      </c>
      <c r="H38" s="8">
        <f t="shared" si="2"/>
        <v>3.9</v>
      </c>
      <c r="I38" s="8">
        <f t="shared" si="3"/>
        <v>1.8</v>
      </c>
      <c r="J38" s="4">
        <v>49</v>
      </c>
      <c r="K38" s="1">
        <v>9</v>
      </c>
      <c r="L38" s="8">
        <f t="shared" si="4"/>
        <v>3.9</v>
      </c>
      <c r="M38" s="8">
        <f t="shared" si="5"/>
        <v>1.8</v>
      </c>
      <c r="N38" s="4">
        <v>16</v>
      </c>
      <c r="O38" s="1">
        <v>5</v>
      </c>
      <c r="P38" s="8">
        <f t="shared" si="6"/>
        <v>2.1</v>
      </c>
      <c r="Q38" s="8">
        <f t="shared" si="7"/>
        <v>1</v>
      </c>
    </row>
    <row r="39" spans="1:17" x14ac:dyDescent="0.2">
      <c r="A39" s="9">
        <v>42979</v>
      </c>
      <c r="B39" s="1">
        <v>110</v>
      </c>
      <c r="C39" s="1">
        <v>18</v>
      </c>
      <c r="D39" s="8">
        <f t="shared" si="0"/>
        <v>7.7</v>
      </c>
      <c r="E39" s="8">
        <f t="shared" si="1"/>
        <v>3.6</v>
      </c>
      <c r="F39" s="1">
        <v>37</v>
      </c>
      <c r="G39" s="1">
        <v>9</v>
      </c>
      <c r="H39" s="8">
        <f t="shared" si="2"/>
        <v>3.9</v>
      </c>
      <c r="I39" s="8">
        <f t="shared" si="3"/>
        <v>1.8</v>
      </c>
      <c r="J39" s="1">
        <v>61</v>
      </c>
      <c r="K39" s="1">
        <v>11</v>
      </c>
      <c r="L39" s="8">
        <f t="shared" si="4"/>
        <v>4.7</v>
      </c>
      <c r="M39" s="8">
        <f t="shared" si="5"/>
        <v>2.2000000000000002</v>
      </c>
      <c r="N39" s="1">
        <v>22</v>
      </c>
      <c r="O39" s="1">
        <v>7</v>
      </c>
      <c r="P39" s="8">
        <f t="shared" si="6"/>
        <v>3</v>
      </c>
      <c r="Q39" s="8">
        <f t="shared" si="7"/>
        <v>1.4</v>
      </c>
    </row>
    <row r="40" spans="1:17" x14ac:dyDescent="0.2">
      <c r="A40" s="9"/>
      <c r="B40" s="1">
        <v>106</v>
      </c>
      <c r="C40" s="1">
        <v>19</v>
      </c>
      <c r="D40" s="8">
        <f t="shared" si="0"/>
        <v>8.1</v>
      </c>
      <c r="E40" s="8">
        <f t="shared" si="1"/>
        <v>3.8</v>
      </c>
      <c r="F40" s="1">
        <v>38</v>
      </c>
      <c r="G40" s="1">
        <v>10</v>
      </c>
      <c r="H40" s="8">
        <f t="shared" si="2"/>
        <v>4.3</v>
      </c>
      <c r="I40" s="8">
        <f t="shared" si="3"/>
        <v>2</v>
      </c>
      <c r="J40" s="1">
        <v>69</v>
      </c>
      <c r="K40" s="1">
        <v>12</v>
      </c>
      <c r="L40" s="8">
        <f t="shared" si="4"/>
        <v>5.0999999999999996</v>
      </c>
      <c r="M40" s="8">
        <f t="shared" si="5"/>
        <v>2.4</v>
      </c>
      <c r="N40" s="1">
        <v>22</v>
      </c>
      <c r="O40" s="1">
        <v>8</v>
      </c>
      <c r="P40" s="8">
        <f t="shared" si="6"/>
        <v>3.4</v>
      </c>
      <c r="Q40" s="8">
        <f t="shared" si="7"/>
        <v>1.6</v>
      </c>
    </row>
    <row r="41" spans="1:17" x14ac:dyDescent="0.2">
      <c r="A41" s="9"/>
      <c r="B41" s="1">
        <v>89</v>
      </c>
      <c r="C41" s="1">
        <v>17</v>
      </c>
      <c r="D41" s="8">
        <f t="shared" si="0"/>
        <v>7.3</v>
      </c>
      <c r="E41" s="8">
        <f t="shared" si="1"/>
        <v>3.4</v>
      </c>
      <c r="F41" s="1">
        <v>39</v>
      </c>
      <c r="G41" s="1">
        <v>12</v>
      </c>
      <c r="H41" s="8">
        <f t="shared" si="2"/>
        <v>5.0999999999999996</v>
      </c>
      <c r="I41" s="8">
        <f t="shared" si="3"/>
        <v>2.4</v>
      </c>
      <c r="J41" s="1">
        <v>65</v>
      </c>
      <c r="K41" s="1">
        <v>11</v>
      </c>
      <c r="L41" s="8">
        <f t="shared" si="4"/>
        <v>4.7</v>
      </c>
      <c r="M41" s="8">
        <f t="shared" si="5"/>
        <v>2.2000000000000002</v>
      </c>
      <c r="N41" s="1">
        <v>23</v>
      </c>
      <c r="O41" s="1">
        <v>9</v>
      </c>
      <c r="P41" s="8">
        <f t="shared" si="6"/>
        <v>3.9</v>
      </c>
      <c r="Q41" s="8">
        <f t="shared" si="7"/>
        <v>1.8</v>
      </c>
    </row>
    <row r="42" spans="1:17" x14ac:dyDescent="0.2">
      <c r="A42" s="9"/>
      <c r="B42" s="4">
        <v>77</v>
      </c>
      <c r="C42" s="1">
        <v>16</v>
      </c>
      <c r="D42" s="8">
        <f t="shared" si="0"/>
        <v>6.9</v>
      </c>
      <c r="E42" s="8">
        <f t="shared" si="1"/>
        <v>3.2</v>
      </c>
      <c r="F42" s="4">
        <v>37</v>
      </c>
      <c r="G42" s="1">
        <v>11</v>
      </c>
      <c r="H42" s="8">
        <f t="shared" si="2"/>
        <v>4.7</v>
      </c>
      <c r="I42" s="8">
        <f t="shared" si="3"/>
        <v>2.2000000000000002</v>
      </c>
      <c r="J42" s="4">
        <v>68</v>
      </c>
      <c r="K42" s="1">
        <v>11</v>
      </c>
      <c r="L42" s="8">
        <f t="shared" si="4"/>
        <v>4.7</v>
      </c>
      <c r="M42" s="8">
        <f t="shared" si="5"/>
        <v>2.2000000000000002</v>
      </c>
      <c r="N42" s="4">
        <v>22</v>
      </c>
      <c r="O42" s="1">
        <v>9</v>
      </c>
      <c r="P42" s="8">
        <f t="shared" si="6"/>
        <v>3.9</v>
      </c>
      <c r="Q42" s="8">
        <f t="shared" si="7"/>
        <v>1.8</v>
      </c>
    </row>
    <row r="43" spans="1:17" x14ac:dyDescent="0.2">
      <c r="A43" s="9">
        <v>43344</v>
      </c>
      <c r="B43" s="1">
        <v>70</v>
      </c>
      <c r="C43" s="1">
        <v>17</v>
      </c>
      <c r="D43" s="8">
        <f t="shared" si="0"/>
        <v>7.3</v>
      </c>
      <c r="E43" s="8">
        <f t="shared" si="1"/>
        <v>3.4</v>
      </c>
      <c r="F43" s="1">
        <v>34</v>
      </c>
      <c r="G43" s="1">
        <v>11</v>
      </c>
      <c r="H43" s="8">
        <f t="shared" si="2"/>
        <v>4.7</v>
      </c>
      <c r="I43" s="8">
        <f t="shared" si="3"/>
        <v>2.2000000000000002</v>
      </c>
      <c r="J43" s="1">
        <v>69</v>
      </c>
      <c r="K43" s="1">
        <v>12</v>
      </c>
      <c r="L43" s="8">
        <f t="shared" si="4"/>
        <v>5.0999999999999996</v>
      </c>
      <c r="M43" s="8">
        <f t="shared" si="5"/>
        <v>2.4</v>
      </c>
      <c r="N43" s="1">
        <v>15</v>
      </c>
      <c r="O43" s="1">
        <v>7</v>
      </c>
      <c r="P43" s="8">
        <f t="shared" si="6"/>
        <v>3</v>
      </c>
      <c r="Q43" s="8">
        <f t="shared" si="7"/>
        <v>1.4</v>
      </c>
    </row>
  </sheetData>
  <conditionalFormatting sqref="B39">
    <cfRule type="expression" dxfId="15" priority="15" stopIfTrue="1">
      <formula>AND($AA$3,B44="Down")</formula>
    </cfRule>
    <cfRule type="expression" dxfId="14" priority="16" stopIfTrue="1">
      <formula>AND($AA$3,B44="Up")</formula>
    </cfRule>
  </conditionalFormatting>
  <conditionalFormatting sqref="B43">
    <cfRule type="expression" dxfId="13" priority="13" stopIfTrue="1">
      <formula>AND($AA$3,B44="Down")</formula>
    </cfRule>
    <cfRule type="expression" dxfId="12" priority="14" stopIfTrue="1">
      <formula>AND($AA$3,B44="Up")</formula>
    </cfRule>
  </conditionalFormatting>
  <conditionalFormatting sqref="J39">
    <cfRule type="expression" dxfId="11" priority="11" stopIfTrue="1">
      <formula>AND($AA$3,J44="Down")</formula>
    </cfRule>
    <cfRule type="expression" dxfId="10" priority="12" stopIfTrue="1">
      <formula>AND($AA$3,J44="Up")</formula>
    </cfRule>
  </conditionalFormatting>
  <conditionalFormatting sqref="J43">
    <cfRule type="expression" dxfId="9" priority="9" stopIfTrue="1">
      <formula>AND($AA$3,J44="Down")</formula>
    </cfRule>
    <cfRule type="expression" dxfId="8" priority="10" stopIfTrue="1">
      <formula>AND($AA$3,J44="Up")</formula>
    </cfRule>
  </conditionalFormatting>
  <conditionalFormatting sqref="F39">
    <cfRule type="expression" dxfId="7" priority="7" stopIfTrue="1">
      <formula>AND($AA$3,F44="Down")</formula>
    </cfRule>
    <cfRule type="expression" dxfId="6" priority="8" stopIfTrue="1">
      <formula>AND($AA$3,F44="Up")</formula>
    </cfRule>
  </conditionalFormatting>
  <conditionalFormatting sqref="F43">
    <cfRule type="expression" dxfId="5" priority="5" stopIfTrue="1">
      <formula>AND($AA$3,F44="Down")</formula>
    </cfRule>
    <cfRule type="expression" dxfId="4" priority="6" stopIfTrue="1">
      <formula>AND($AA$3,F44="Up")</formula>
    </cfRule>
  </conditionalFormatting>
  <conditionalFormatting sqref="N39">
    <cfRule type="expression" dxfId="3" priority="3" stopIfTrue="1">
      <formula>AND($AA$3,N44="Down")</formula>
    </cfRule>
    <cfRule type="expression" dxfId="2" priority="4" stopIfTrue="1">
      <formula>AND($AA$3,N44="Up")</formula>
    </cfRule>
  </conditionalFormatting>
  <conditionalFormatting sqref="N43">
    <cfRule type="expression" dxfId="1" priority="1" stopIfTrue="1">
      <formula>AND($AA$3,N44="Down")</formula>
    </cfRule>
    <cfRule type="expression" dxfId="0" priority="2" stopIfTrue="1">
      <formula>AND($AA$3,N44="Up")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item1.xml><?xml version="1.0" encoding="utf-8"?>
<?mso-contentType ?>
<spe:Receivers xmlns:spe="http://schemas.microsoft.com/sharepoint/events">
  <Receiver>
    <Name>Microsoft.Office.RecordsManagement.PolicyFeatures.ExpirationEventReceiver</Name>
    <Synchronization>Synchronous</Synchronization>
    <Type>10001</Type>
    <SequenceNumber>101</SequenceNumber>
    <Url/>
    <Assembly>Microsoft.Office.Policy, Version=15.0.0.0, Culture=neutral, PublicKeyToken=71e9bce111e9429c</Assembly>
    <Class>Microsoft.Office.RecordsManagement.Internal.UpdateExpireDate</Class>
    <Data/>
    <Filter/>
  </Receiver>
  <Receiver>
    <Name>Microsoft.Office.RecordsManagement.PolicyFeatures.ExpirationEventReceiver</Name>
    <Synchronization>Synchronous</Synchronization>
    <Type>10002</Type>
    <SequenceNumber>102</SequenceNumber>
    <Url/>
    <Assembly>Microsoft.Office.Policy, Version=15.0.0.0, Culture=neutral, PublicKeyToken=71e9bce111e9429c</Assembly>
    <Class>Microsoft.Office.RecordsManagement.Internal.UpdateExpireDate</Class>
    <Data/>
    <Filter/>
  </Receiver>
  <Receiver>
    <Name>Microsoft.Office.RecordsManagement.PolicyFeatures.ExpirationEventReceiver</Name>
    <Synchronization>Synchronous</Synchronization>
    <Type>10004</Type>
    <SequenceNumber>103</SequenceNumber>
    <Url/>
    <Assembly>Microsoft.Office.Policy, Version=15.0.0.0, Culture=neutral, PublicKeyToken=71e9bce111e9429c</Assembly>
    <Class>Microsoft.Office.RecordsManagement.Internal.UpdateExpireDate</Class>
    <Data/>
    <Filter/>
  </Receiver>
  <Receiver>
    <Name>Microsoft.Office.RecordsManagement.PolicyFeatures.ExpirationEventReceiver</Name>
    <Synchronization>Synchronous</Synchronization>
    <Type>10006</Type>
    <SequenceNumber>104</SequenceNumber>
    <Url/>
    <Assembly>Microsoft.Office.Policy, Version=15.0.0.0, Culture=neutral, PublicKeyToken=71e9bce111e9429c</Assembly>
    <Class>Microsoft.Office.RecordsManagement.Internal.UpdateExpireDate</Class>
    <Data/>
    <Filter/>
  </Receiver>
  <Receiver>
    <Name>Microsoft.Office.RecordsManagement.PolicyFeatures.ExpirationEventReceiver</Name>
    <Synchronization>Synchronous</Synchronization>
    <Type>10009</Type>
    <SequenceNumber>105</SequenceNumber>
    <Url/>
    <Assembly>Microsoft.Office.Policy, Version=15.0.0.0, Culture=neutral, PublicKeyToken=71e9bce111e9429c</Assembly>
    <Class>Microsoft.Office.RecordsManagement.Internal.UpdateExpireDate</Class>
    <Data/>
    <Filter/>
  </Receiver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o5359087ad404c199aee74686ab194d3 xmlns="e14115de-03ae-49b5-af01-31035404c456">
      <Terms xmlns="http://schemas.microsoft.com/office/infopath/2007/PartnerControls">
        <TermInfo xmlns="http://schemas.microsoft.com/office/infopath/2007/PartnerControls">
          <TermName xmlns="http://schemas.microsoft.com/office/infopath/2007/PartnerControls">Statistical</TermName>
          <TermId xmlns="http://schemas.microsoft.com/office/infopath/2007/PartnerControls">5729cdfc-ed55-47a7-934b-6d10a24cc839</TermId>
        </TermInfo>
      </Terms>
    </o5359087ad404c199aee74686ab194d3>
    <Retention xmlns="4df914d6-b511-4598-be97-4bfaa68294fe">0</Retention>
    <RetentionType xmlns="4df914d6-b511-4598-be97-4bfaa68294fe">Notify</RetentionType>
    <TaxKeywordTaxHTField xmlns="e14115de-03ae-49b5-af01-31035404c456">
      <Terms xmlns="http://schemas.microsoft.com/office/infopath/2007/PartnerControls"/>
    </TaxKeywordTaxHTField>
    <RetentionDate xmlns="4df914d6-b511-4598-be97-4bfaa68294fe" xsi:nil="true"/>
    <EDRMSOwner xmlns="4df914d6-b511-4598-be97-4bfaa68294fe" xsi:nil="true"/>
    <_dlc_DocId xmlns="39b8a52d-d8b9-47ff-a8c3-c8931ddf8d60">D5PZWENCX5VS-2125522244-982</_dlc_DocId>
    <_dlc_DocIdUrl xmlns="39b8a52d-d8b9-47ff-a8c3-c8931ddf8d60">
      <Url>https://share.sp.ons.statistics.gov.uk/sites/MigStats/PopChange/_layouts/15/DocIdRedir.aspx?ID=D5PZWENCX5VS-2125522244-982</Url>
      <Description>D5PZWENCX5VS-2125522244-982</Description>
    </_dlc_DocIdUrl>
  </documentManagement>
</p:properties>
</file>

<file path=customXml/item3.xml><?xml version="1.0" encoding="utf-8"?>
<?mso-contentType ?>
<customXsn xmlns="http://schemas.microsoft.com/office/2006/metadata/customXsn">
  <xsnLocation/>
  <cached>True</cached>
  <openByDefault>True</openByDefault>
  <xsnScope/>
</customXsn>
</file>

<file path=customXml/item4.xml><?xml version="1.0" encoding="utf-8"?>
<?mso-contentType ?>
<p:Policy xmlns:p="office.server.policy" id="" local="true">
  <p:Name>ONS Document</p:Name>
  <p:Description/>
  <p:Statement/>
  <p:PolicyItems>
    <p:PolicyItem featureId="Microsoft.Office.RecordsManagement.PolicyFeatures.Expiration" staticId="0x01010035E33599CC8D1E47A037F474646B1D58|2057524105" UniqueId="d097a687-1114-45fc-89d8-799351d0ef20">
      <p:Name>Retention</p:Name>
      <p:Description>Automatic scheduling of content for processing, and performing a retention action on content that has reached its due date.</p:Description>
      <p:CustomData>
        <Schedules nextStageId="2">
          <Schedule type="Default">
            <stages>
              <data stageId="1">
                <formula id="Microsoft.Office.RecordsManagement.PolicyFeatures.Expiration.Formula.BuiltIn">
                  <number>100</number>
                  <property>Retention_x0020_Date</property>
                  <period>years</period>
                </formula>
                <action type="action" id="ONS-RetentionAction"/>
              </data>
            </stages>
          </Schedule>
        </Schedules>
      </p:CustomData>
    </p:PolicyItem>
  </p:PolicyItems>
</p:Policy>
</file>

<file path=customXml/item5.xml><?xml version="1.0" encoding="utf-8"?>
<ct:contentTypeSchema xmlns:ct="http://schemas.microsoft.com/office/2006/metadata/contentType" xmlns:ma="http://schemas.microsoft.com/office/2006/metadata/properties/metaAttributes" ct:_="" ma:_="" ma:contentTypeName="ONS Document" ma:contentTypeID="0x01010035E33599CC8D1E47A037F474646B1D58006785D87F96459648AB5FAAB3D901E183" ma:contentTypeVersion="50" ma:contentTypeDescription="Create a new document." ma:contentTypeScope="" ma:versionID="86639a7d0aad7b0bfa24e51f5f917c37">
  <xsd:schema xmlns:xsd="http://www.w3.org/2001/XMLSchema" xmlns:xs="http://www.w3.org/2001/XMLSchema" xmlns:p="http://schemas.microsoft.com/office/2006/metadata/properties" xmlns:ns1="http://schemas.microsoft.com/sharepoint/v3" xmlns:ns3="e14115de-03ae-49b5-af01-31035404c456" xmlns:ns4="4df914d6-b511-4598-be97-4bfaa68294fe" xmlns:ns5="39b8a52d-d8b9-47ff-a8c3-c8931ddf8d60" targetNamespace="http://schemas.microsoft.com/office/2006/metadata/properties" ma:root="true" ma:fieldsID="68e03a166991eda3206b87746cc912a8" ns1:_="" ns3:_="" ns4:_="" ns5:_="">
    <xsd:import namespace="http://schemas.microsoft.com/sharepoint/v3"/>
    <xsd:import namespace="e14115de-03ae-49b5-af01-31035404c456"/>
    <xsd:import namespace="4df914d6-b511-4598-be97-4bfaa68294fe"/>
    <xsd:import namespace="39b8a52d-d8b9-47ff-a8c3-c8931ddf8d60"/>
    <xsd:element name="properties">
      <xsd:complexType>
        <xsd:sequence>
          <xsd:element name="documentManagement">
            <xsd:complexType>
              <xsd:all>
                <xsd:element ref="ns3:o5359087ad404c199aee74686ab194d3" minOccurs="0"/>
                <xsd:element ref="ns4:RetentionDate" minOccurs="0"/>
                <xsd:element ref="ns4:Retention" minOccurs="0"/>
                <xsd:element ref="ns4:EDRMSOwner" minOccurs="0"/>
                <xsd:element ref="ns4:RetentionType"/>
                <xsd:element ref="ns1:_dlc_Exempt" minOccurs="0"/>
                <xsd:element ref="ns1:_dlc_ExpireDateSaved" minOccurs="0"/>
                <xsd:element ref="ns1:_dlc_ExpireDate" minOccurs="0"/>
                <xsd:element ref="ns3:TaxKeywordTaxHTField" minOccurs="0"/>
                <xsd:element ref="ns5:_dlc_DocId" minOccurs="0"/>
                <xsd:element ref="ns5:_dlc_DocIdUrl" minOccurs="0"/>
                <xsd:element ref="ns5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dlc_Exempt" ma:index="14" nillable="true" ma:displayName="Exempt from Policy" ma:hidden="true" ma:internalName="_dlc_Exempt" ma:readOnly="true">
      <xsd:simpleType>
        <xsd:restriction base="dms:Unknown"/>
      </xsd:simpleType>
    </xsd:element>
    <xsd:element name="_dlc_ExpireDateSaved" ma:index="15" nillable="true" ma:displayName="Original Expiration Date" ma:hidden="true" ma:internalName="_dlc_ExpireDateSaved" ma:readOnly="true">
      <xsd:simpleType>
        <xsd:restriction base="dms:DateTime"/>
      </xsd:simpleType>
    </xsd:element>
    <xsd:element name="_dlc_ExpireDate" ma:index="16" nillable="true" ma:displayName="Expiration Date" ma:description="" ma:hidden="true" ma:indexed="true" ma:internalName="_dlc_ExpireDate" ma:readOnly="tru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4115de-03ae-49b5-af01-31035404c456" elementFormDefault="qualified">
    <xsd:import namespace="http://schemas.microsoft.com/office/2006/documentManagement/types"/>
    <xsd:import namespace="http://schemas.microsoft.com/office/infopath/2007/PartnerControls"/>
    <xsd:element name="o5359087ad404c199aee74686ab194d3" ma:index="7" ma:taxonomy="true" ma:internalName="o5359087ad404c199aee74686ab194d3" ma:taxonomyFieldName="RecordType" ma:displayName="Record Type" ma:readOnly="false" ma:default="" ma:fieldId="{85359087-ad40-4c19-9aee-74686ab194d3}" ma:sspId="a7dd7a64-f5c5-4f30-b8c4-f5626f639d1b" ma:termSetId="b7884471-767e-4886-9e04-df700fa96fc2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KeywordTaxHTField" ma:index="17" nillable="true" ma:taxonomy="true" ma:internalName="TaxKeywordTaxHTField" ma:taxonomyFieldName="TaxKeyword" ma:displayName="Enterprise Keywords" ma:fieldId="{23f27201-bee3-471e-b2e7-b64fd8b7ca38}" ma:taxonomyMulti="true" ma:sspId="a7dd7a64-f5c5-4f30-b8c4-f5626f639d1b" ma:termSetId="00000000-0000-0000-0000-000000000000" ma:anchorId="00000000-0000-0000-0000-000000000000" ma:open="true" ma:isKeyword="tru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df914d6-b511-4598-be97-4bfaa68294fe" elementFormDefault="qualified">
    <xsd:import namespace="http://schemas.microsoft.com/office/2006/documentManagement/types"/>
    <xsd:import namespace="http://schemas.microsoft.com/office/infopath/2007/PartnerControls"/>
    <xsd:element name="RetentionDate" ma:index="10" nillable="true" ma:displayName="Retention Date" ma:format="DateOnly" ma:hidden="true" ma:internalName="Retention_x0020_Date" ma:readOnly="false">
      <xsd:simpleType>
        <xsd:restriction base="dms:DateTime"/>
      </xsd:simpleType>
    </xsd:element>
    <xsd:element name="Retention" ma:index="11" nillable="true" ma:displayName="Retention" ma:default="0" ma:hidden="true" ma:internalName="Retention" ma:readOnly="false">
      <xsd:simpleType>
        <xsd:restriction base="dms:Number"/>
      </xsd:simpleType>
    </xsd:element>
    <xsd:element name="EDRMSOwner" ma:index="12" nillable="true" ma:displayName="EDRMSOwner" ma:hidden="true" ma:internalName="EDRMSOwner" ma:readOnly="false">
      <xsd:simpleType>
        <xsd:restriction base="dms:Text"/>
      </xsd:simpleType>
    </xsd:element>
    <xsd:element name="RetentionType" ma:index="13" ma:displayName="Retention Type" ma:default="Notify" ma:internalName="Retention_x0020_Type" ma:readOnly="false">
      <xsd:simpleType>
        <xsd:restriction base="dms:Choice">
          <xsd:enumeration value="Notify"/>
          <xsd:enumeration value="Delete"/>
          <xsd:enumeration value="Declare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9b8a52d-d8b9-47ff-a8c3-c8931ddf8d60" elementFormDefault="qualified">
    <xsd:import namespace="http://schemas.microsoft.com/office/2006/documentManagement/types"/>
    <xsd:import namespace="http://schemas.microsoft.com/office/infopath/2007/PartnerControls"/>
    <xsd:element name="_dlc_DocId" ma:index="19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20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21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9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6.xml><?xml version="1.0" encoding="utf-8"?>
<?mso-contentType ?>
<SharedContentType xmlns="Microsoft.SharePoint.Taxonomy.ContentTypeSync" SourceId="a7dd7a64-f5c5-4f30-b8c4-f5626f639d1b" ContentTypeId="0x01010035E33599CC8D1E47A037F474646B1D58" PreviousValue="false"/>
</file>

<file path=customXml/item7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94209E5-E306-46A4-837C-33A9D9F961EC}">
  <ds:schemaRefs>
    <ds:schemaRef ds:uri="http://schemas.microsoft.com/sharepoint/events"/>
  </ds:schemaRefs>
</ds:datastoreItem>
</file>

<file path=customXml/itemProps2.xml><?xml version="1.0" encoding="utf-8"?>
<ds:datastoreItem xmlns:ds="http://schemas.openxmlformats.org/officeDocument/2006/customXml" ds:itemID="{D5922F26-BEF9-4D07-9BE8-3325BED84062}">
  <ds:schemaRefs>
    <ds:schemaRef ds:uri="4df914d6-b511-4598-be97-4bfaa68294fe"/>
    <ds:schemaRef ds:uri="39b8a52d-d8b9-47ff-a8c3-c8931ddf8d60"/>
    <ds:schemaRef ds:uri="http://schemas.microsoft.com/office/2006/documentManagement/types"/>
    <ds:schemaRef ds:uri="http://schemas.openxmlformats.org/package/2006/metadata/core-properties"/>
    <ds:schemaRef ds:uri="http://schemas.microsoft.com/office/2006/metadata/properties"/>
    <ds:schemaRef ds:uri="http://www.w3.org/XML/1998/namespace"/>
    <ds:schemaRef ds:uri="http://schemas.microsoft.com/sharepoint/v3"/>
    <ds:schemaRef ds:uri="e14115de-03ae-49b5-af01-31035404c456"/>
    <ds:schemaRef ds:uri="http://purl.org/dc/elements/1.1/"/>
    <ds:schemaRef ds:uri="http://purl.org/dc/dcmitype/"/>
    <ds:schemaRef ds:uri="http://schemas.microsoft.com/office/infopath/2007/PartnerControl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8ECEF5DE-2B11-470B-8D47-13F340010E1E}">
  <ds:schemaRefs>
    <ds:schemaRef ds:uri="http://schemas.microsoft.com/office/2006/metadata/customXsn"/>
  </ds:schemaRefs>
</ds:datastoreItem>
</file>

<file path=customXml/itemProps4.xml><?xml version="1.0" encoding="utf-8"?>
<ds:datastoreItem xmlns:ds="http://schemas.openxmlformats.org/officeDocument/2006/customXml" ds:itemID="{FC52591F-9518-4CBC-931B-35B68F49728E}">
  <ds:schemaRefs>
    <ds:schemaRef ds:uri="office.server.policy"/>
  </ds:schemaRefs>
</ds:datastoreItem>
</file>

<file path=customXml/itemProps5.xml><?xml version="1.0" encoding="utf-8"?>
<ds:datastoreItem xmlns:ds="http://schemas.openxmlformats.org/officeDocument/2006/customXml" ds:itemID="{6A726AC6-C31C-471D-B17C-BE99CD463EA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e14115de-03ae-49b5-af01-31035404c456"/>
    <ds:schemaRef ds:uri="4df914d6-b511-4598-be97-4bfaa68294fe"/>
    <ds:schemaRef ds:uri="39b8a52d-d8b9-47ff-a8c3-c8931ddf8d6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6.xml><?xml version="1.0" encoding="utf-8"?>
<ds:datastoreItem xmlns:ds="http://schemas.openxmlformats.org/officeDocument/2006/customXml" ds:itemID="{3D5D2D9B-D031-4B99-9D52-1C8701C2A272}">
  <ds:schemaRefs>
    <ds:schemaRef ds:uri="Microsoft.SharePoint.Taxonomy.ContentTypeSync"/>
  </ds:schemaRefs>
</ds:datastoreItem>
</file>

<file path=customXml/itemProps7.xml><?xml version="1.0" encoding="utf-8"?>
<ds:datastoreItem xmlns:ds="http://schemas.openxmlformats.org/officeDocument/2006/customXml" ds:itemID="{912723E3-8640-4966-AD6A-9A0F1C3F61C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Fig.6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download for fig6</dc:title>
  <dc:creator>White, Nicola J</dc:creator>
  <cp:lastModifiedBy>Stabuc, Jure</cp:lastModifiedBy>
  <dcterms:created xsi:type="dcterms:W3CDTF">2018-07-08T17:46:36Z</dcterms:created>
  <dcterms:modified xsi:type="dcterms:W3CDTF">2019-02-25T13:50:22Z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0x01010035E33599CC8D1E47A037F474646B1D58006785D87F96459648AB5FAAB3D901E183</vt:lpwstr>
  </property>
  <property fmtid="{D5CDD505-2E9C-101B-9397-08002B2CF9AE}" pid="3" name="TaxKeyword">
    <vt:lpwstr/>
  </property>
  <property fmtid="{D5CDD505-2E9C-101B-9397-08002B2CF9AE}" pid="4" name="RecordType">
    <vt:lpwstr>6;#Statistical|5729cdfc-ed55-47a7-934b-6d10a24cc839</vt:lpwstr>
  </property>
  <property fmtid="{D5CDD505-2E9C-101B-9397-08002B2CF9AE}" pid="5" name="_dlc_policyId">
    <vt:lpwstr>0x01010035E33599CC8D1E47A037F474646B1D58|2057524105</vt:lpwstr>
  </property>
  <property fmtid="{D5CDD505-2E9C-101B-9397-08002B2CF9AE}" pid="6" name="ItemRetentionFormula">
    <vt:lpwstr>&lt;formula id="Microsoft.Office.RecordsManagement.PolicyFeatures.Expiration.Formula.BuiltIn"&gt;&lt;number&gt;100&lt;/number&gt;&lt;property&gt;Retention_x005f_x0020_Date&lt;/property&gt;&lt;period&gt;years&lt;/period&gt;&lt;/formula&gt;</vt:lpwstr>
  </property>
  <property fmtid="{D5CDD505-2E9C-101B-9397-08002B2CF9AE}" pid="7" name="_dlc_DocIdItemGuid">
    <vt:lpwstr>42b532f6-ea10-406c-8b8f-1133d680c56e</vt:lpwstr>
  </property>
  <property fmtid="{D5CDD505-2E9C-101B-9397-08002B2CF9AE}" pid="8" name="TaxCatchAll">
    <vt:lpwstr>6;#Statistical|5729cdfc-ed55-47a7-934b-6d10a24cc839</vt:lpwstr>
  </property>
</Properties>
</file>