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vc500-599\dvc568_migration\charts\"/>
    </mc:Choice>
  </mc:AlternateContent>
  <bookViews>
    <workbookView xWindow="0" yWindow="0" windowWidth="23040" windowHeight="10116" xr2:uid="{00000000-000D-0000-FFFF-FFFF00000000}"/>
  </bookViews>
  <sheets>
    <sheet name="Fig.6" sheetId="1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2" l="1"/>
  <c r="D47" i="12"/>
  <c r="E46" i="12"/>
  <c r="D46" i="12"/>
  <c r="E45" i="12"/>
  <c r="D45" i="12"/>
  <c r="E44" i="12"/>
  <c r="D44" i="12"/>
  <c r="E43" i="12"/>
  <c r="D43" i="12"/>
  <c r="D42" i="12"/>
  <c r="E42" i="12"/>
  <c r="D41" i="12"/>
  <c r="E41" i="12"/>
  <c r="D40" i="12"/>
  <c r="E40" i="12"/>
  <c r="D39" i="12"/>
  <c r="E39" i="12"/>
  <c r="D38" i="12"/>
  <c r="E38" i="12"/>
  <c r="D37" i="12"/>
  <c r="E37" i="12"/>
  <c r="D36" i="12"/>
  <c r="E36" i="12"/>
  <c r="D35" i="12"/>
  <c r="E35" i="12"/>
  <c r="D34" i="12"/>
  <c r="E34" i="12"/>
  <c r="D33" i="12"/>
  <c r="E33" i="12"/>
  <c r="D32" i="12"/>
  <c r="E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1" i="12"/>
  <c r="D11" i="12"/>
  <c r="E9" i="12"/>
  <c r="D9" i="12"/>
  <c r="E7" i="12"/>
  <c r="D7" i="12"/>
</calcChain>
</file>

<file path=xl/sharedStrings.xml><?xml version="1.0" encoding="utf-8"?>
<sst xmlns="http://schemas.openxmlformats.org/spreadsheetml/2006/main" count="14" uniqueCount="13">
  <si>
    <t/>
  </si>
  <si>
    <t>Year ending</t>
  </si>
  <si>
    <t>Visas</t>
  </si>
  <si>
    <t>Units:</t>
  </si>
  <si>
    <t>Non EU study</t>
  </si>
  <si>
    <t>Adjustment</t>
  </si>
  <si>
    <t>HESA</t>
  </si>
  <si>
    <t>Thousands</t>
  </si>
  <si>
    <t>UK, year ending June 2008 to year ending June 2018</t>
  </si>
  <si>
    <t xml:space="preserve"> 95% CI</t>
  </si>
  <si>
    <t>60% CI</t>
  </si>
  <si>
    <t>30% CI</t>
  </si>
  <si>
    <t xml:space="preserve">Figure 6: Non-EU long-term student immigration trends by data 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</si>
</sst>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[Red]0;0\~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164" fontId="2" fillId="0" borderId="0" xfId="0" applyNumberFormat="1" applyFont="1" applyAlignment="1" applyProtection="1">
      <alignment horizontal="right" vertical="top"/>
    </xf>
    <xf numFmtId="0" fontId="3" fillId="0" borderId="0" xfId="0" applyFont="1" applyAlignment="1"/>
    <xf numFmtId="0" fontId="3" fillId="0" borderId="0" xfId="0" applyFont="1"/>
    <xf numFmtId="0" fontId="3" fillId="0" borderId="0" xfId="0" applyFont="1" applyBorder="1"/>
    <xf numFmtId="0" fontId="2" fillId="0" borderId="0" xfId="1" applyFont="1" applyAlignment="1"/>
    <xf numFmtId="0" fontId="2" fillId="0" borderId="0" xfId="1" applyFont="1"/>
    <xf numFmtId="0" fontId="2" fillId="0" borderId="0" xfId="1" applyFont="1" applyAlignment="1">
      <alignment horizontal="right" wrapText="1"/>
    </xf>
    <xf numFmtId="0" fontId="2" fillId="0" borderId="0" xfId="1" applyFont="1" applyAlignment="1">
      <alignment horizontal="left"/>
    </xf>
    <xf numFmtId="0" fontId="2" fillId="0" borderId="0" xfId="1" applyFont="1" applyFill="1"/>
    <xf numFmtId="17" fontId="2" fillId="0" borderId="0" xfId="1" applyNumberFormat="1" applyFont="1" applyAlignment="1">
      <alignment horizontal="left"/>
    </xf>
    <xf numFmtId="164" fontId="2" fillId="0" borderId="0" xfId="0" applyNumberFormat="1" applyFont="1" applyFill="1" applyAlignment="1" applyProtection="1">
      <alignment horizontal="right" vertical="top"/>
    </xf>
    <xf numFmtId="0" fontId="2" fillId="0" borderId="0" xfId="1" applyFont="1" applyFill="1" applyAlignment="1">
      <alignment horizontal="right" wrapText="1"/>
    </xf>
    <xf numFmtId="0" fontId="2" fillId="0" borderId="0" xfId="0" applyFont="1" applyFill="1"/>
    <xf numFmtId="3" fontId="3" fillId="0" borderId="0" xfId="0" applyNumberFormat="1" applyFont="1"/>
    <xf numFmtId="3" fontId="3" fillId="0" borderId="0" xfId="0" applyNumberFormat="1" applyFont="1" applyFill="1" applyBorder="1"/>
    <xf numFmtId="1" fontId="3" fillId="0" borderId="0" xfId="0" applyNumberFormat="1" applyFont="1" applyFill="1" applyBorder="1"/>
    <xf numFmtId="165" fontId="3" fillId="0" borderId="0" xfId="2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3" fontId="3" fillId="0" borderId="0" xfId="0" applyNumberFormat="1" applyFont="1" applyFill="1" applyBorder="1" applyAlignment="1">
      <alignment horizontal="right" vertical="top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4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G41" sqref="G41"/>
    </sheetView>
  </sheetViews>
  <sheetFormatPr defaultRowHeight="14.4" x14ac:dyDescent="0.3"/>
  <cols>
    <col min="1" max="1" width="8.88671875" style="3"/>
    <col min="2" max="2" width="8.88671875" style="13"/>
    <col min="3" max="5" width="8.88671875" style="3"/>
  </cols>
  <sheetData>
    <row r="1" spans="1:8" x14ac:dyDescent="0.3">
      <c r="A1" s="5" t="s">
        <v>12</v>
      </c>
      <c r="B1" s="9"/>
      <c r="C1" s="6"/>
      <c r="D1" s="6"/>
      <c r="E1" s="6"/>
    </row>
    <row r="2" spans="1:8" x14ac:dyDescent="0.3">
      <c r="A2" s="2" t="s">
        <v>8</v>
      </c>
      <c r="B2" s="9"/>
      <c r="C2" s="6"/>
      <c r="D2" s="6"/>
      <c r="E2" s="6"/>
    </row>
    <row r="3" spans="1:8" x14ac:dyDescent="0.3">
      <c r="A3" s="6" t="s">
        <v>0</v>
      </c>
      <c r="B3" s="9"/>
      <c r="C3" s="6"/>
      <c r="D3" s="6"/>
      <c r="E3" s="6"/>
    </row>
    <row r="4" spans="1:8" x14ac:dyDescent="0.3">
      <c r="A4" s="6" t="s">
        <v>3</v>
      </c>
      <c r="B4" s="9" t="s">
        <v>7</v>
      </c>
      <c r="C4" s="6"/>
      <c r="D4" s="6"/>
      <c r="E4" s="6"/>
    </row>
    <row r="5" spans="1:8" x14ac:dyDescent="0.3">
      <c r="A5" s="6" t="s">
        <v>0</v>
      </c>
      <c r="B5" s="9"/>
      <c r="C5" s="6"/>
      <c r="D5" s="6"/>
      <c r="E5" s="6"/>
    </row>
    <row r="6" spans="1:8" ht="21.6" x14ac:dyDescent="0.3">
      <c r="A6" s="7" t="s">
        <v>1</v>
      </c>
      <c r="B6" s="12" t="s">
        <v>4</v>
      </c>
      <c r="C6" s="7" t="s">
        <v>9</v>
      </c>
      <c r="D6" s="7" t="s">
        <v>10</v>
      </c>
      <c r="E6" s="7" t="s">
        <v>11</v>
      </c>
      <c r="F6" s="12" t="s">
        <v>5</v>
      </c>
      <c r="G6" s="17" t="s">
        <v>2</v>
      </c>
      <c r="H6" s="18" t="s">
        <v>6</v>
      </c>
    </row>
    <row r="7" spans="1:8" x14ac:dyDescent="0.3">
      <c r="A7" s="10">
        <v>39600</v>
      </c>
      <c r="B7" s="1">
        <v>106</v>
      </c>
      <c r="C7" s="1">
        <v>14</v>
      </c>
      <c r="D7" s="1">
        <f>(C7/1.96)*0.84</f>
        <v>6</v>
      </c>
      <c r="E7" s="1">
        <f>(C7/1.96)*0.39</f>
        <v>2.785714285714286</v>
      </c>
      <c r="G7" s="15">
        <v>139</v>
      </c>
      <c r="H7" s="14"/>
    </row>
    <row r="8" spans="1:8" x14ac:dyDescent="0.3">
      <c r="A8" s="8"/>
      <c r="B8" s="1"/>
      <c r="C8" s="1"/>
      <c r="D8" s="1"/>
      <c r="E8" s="1"/>
      <c r="G8" s="15">
        <v>150</v>
      </c>
      <c r="H8" s="14"/>
    </row>
    <row r="9" spans="1:8" x14ac:dyDescent="0.3">
      <c r="A9" s="8"/>
      <c r="B9" s="1">
        <v>126</v>
      </c>
      <c r="C9" s="1">
        <v>16</v>
      </c>
      <c r="D9" s="1">
        <f t="shared" ref="D9:D47" si="0">(C9/1.96)*0.84</f>
        <v>6.8571428571428568</v>
      </c>
      <c r="E9" s="1">
        <f t="shared" ref="E9:E44" si="1">(C9/1.96)*0.39</f>
        <v>3.1836734693877551</v>
      </c>
      <c r="G9" s="15">
        <v>154</v>
      </c>
      <c r="H9" s="14"/>
    </row>
    <row r="10" spans="1:8" x14ac:dyDescent="0.3">
      <c r="A10" s="10"/>
      <c r="B10" s="1"/>
      <c r="C10" s="1"/>
      <c r="D10" s="1"/>
      <c r="E10" s="1"/>
      <c r="G10" s="15">
        <v>156</v>
      </c>
      <c r="H10" s="14"/>
    </row>
    <row r="11" spans="1:8" x14ac:dyDescent="0.3">
      <c r="A11" s="10">
        <v>39965</v>
      </c>
      <c r="B11" s="1">
        <v>126</v>
      </c>
      <c r="C11" s="1">
        <v>15</v>
      </c>
      <c r="D11" s="1">
        <f t="shared" si="0"/>
        <v>6.4285714285714279</v>
      </c>
      <c r="E11" s="1">
        <f t="shared" si="1"/>
        <v>2.9846938775510203</v>
      </c>
      <c r="G11" s="15">
        <v>154</v>
      </c>
      <c r="H11" s="14"/>
    </row>
    <row r="12" spans="1:8" x14ac:dyDescent="0.3">
      <c r="A12" s="10"/>
      <c r="B12" s="1"/>
      <c r="C12" s="1"/>
      <c r="D12" s="1"/>
      <c r="E12" s="1"/>
      <c r="G12" s="15">
        <v>184</v>
      </c>
      <c r="H12" s="14">
        <v>133.94499999999999</v>
      </c>
    </row>
    <row r="13" spans="1:8" x14ac:dyDescent="0.3">
      <c r="A13" s="10"/>
      <c r="B13" s="1">
        <v>155</v>
      </c>
      <c r="C13" s="1">
        <v>13</v>
      </c>
      <c r="D13" s="1">
        <f>(C13/1.96)*0.84</f>
        <v>5.5714285714285712</v>
      </c>
      <c r="E13" s="1">
        <f>(C13/1.96)*0.39</f>
        <v>2.5867346938775513</v>
      </c>
      <c r="G13" s="15">
        <v>214</v>
      </c>
      <c r="H13" s="14"/>
    </row>
    <row r="14" spans="1:8" x14ac:dyDescent="0.3">
      <c r="A14" s="10"/>
      <c r="B14" s="1">
        <v>179</v>
      </c>
      <c r="C14" s="1">
        <v>14</v>
      </c>
      <c r="D14" s="1">
        <f t="shared" si="0"/>
        <v>6</v>
      </c>
      <c r="E14" s="1">
        <f t="shared" si="1"/>
        <v>2.785714285714286</v>
      </c>
      <c r="G14" s="15">
        <v>224</v>
      </c>
      <c r="H14" s="14"/>
    </row>
    <row r="15" spans="1:8" x14ac:dyDescent="0.3">
      <c r="A15" s="10">
        <v>40330</v>
      </c>
      <c r="B15" s="1">
        <v>178</v>
      </c>
      <c r="C15" s="1">
        <v>13</v>
      </c>
      <c r="D15" s="1">
        <f t="shared" si="0"/>
        <v>5.5714285714285712</v>
      </c>
      <c r="E15" s="1">
        <f t="shared" si="1"/>
        <v>2.5867346938775513</v>
      </c>
      <c r="G15" s="15">
        <v>227</v>
      </c>
      <c r="H15" s="14"/>
    </row>
    <row r="16" spans="1:8" x14ac:dyDescent="0.3">
      <c r="A16" s="10"/>
      <c r="B16" s="1">
        <v>190</v>
      </c>
      <c r="C16" s="1">
        <v>13</v>
      </c>
      <c r="D16" s="1">
        <f t="shared" si="0"/>
        <v>5.5714285714285712</v>
      </c>
      <c r="E16" s="1">
        <f t="shared" si="1"/>
        <v>2.5867346938775513</v>
      </c>
      <c r="G16" s="15">
        <v>216</v>
      </c>
      <c r="H16" s="14">
        <v>145.715</v>
      </c>
    </row>
    <row r="17" spans="1:8" x14ac:dyDescent="0.3">
      <c r="A17" s="10"/>
      <c r="B17" s="1">
        <v>181</v>
      </c>
      <c r="C17" s="1">
        <v>13</v>
      </c>
      <c r="D17" s="1">
        <f t="shared" si="0"/>
        <v>5.5714285714285712</v>
      </c>
      <c r="E17" s="1">
        <f t="shared" si="1"/>
        <v>2.5867346938775513</v>
      </c>
      <c r="G17" s="15">
        <v>196</v>
      </c>
      <c r="H17" s="14"/>
    </row>
    <row r="18" spans="1:8" x14ac:dyDescent="0.3">
      <c r="A18" s="10"/>
      <c r="B18" s="1">
        <v>175</v>
      </c>
      <c r="C18" s="1">
        <v>13</v>
      </c>
      <c r="D18" s="1">
        <f t="shared" si="0"/>
        <v>5.5714285714285712</v>
      </c>
      <c r="E18" s="1">
        <f t="shared" si="1"/>
        <v>2.5867346938775513</v>
      </c>
      <c r="G18" s="15">
        <v>204</v>
      </c>
      <c r="H18" s="14"/>
    </row>
    <row r="19" spans="1:8" x14ac:dyDescent="0.3">
      <c r="A19" s="10">
        <v>40695</v>
      </c>
      <c r="B19" s="1">
        <v>183</v>
      </c>
      <c r="C19" s="1">
        <v>13</v>
      </c>
      <c r="D19" s="1">
        <f t="shared" si="0"/>
        <v>5.5714285714285712</v>
      </c>
      <c r="E19" s="1">
        <f t="shared" si="1"/>
        <v>2.5867346938775513</v>
      </c>
      <c r="G19" s="15">
        <v>210</v>
      </c>
      <c r="H19" s="14"/>
    </row>
    <row r="20" spans="1:8" x14ac:dyDescent="0.3">
      <c r="A20" s="10"/>
      <c r="B20" s="1">
        <v>196</v>
      </c>
      <c r="C20" s="1">
        <v>15</v>
      </c>
      <c r="D20" s="1">
        <f t="shared" si="0"/>
        <v>6.4285714285714279</v>
      </c>
      <c r="E20" s="1">
        <f t="shared" si="1"/>
        <v>2.9846938775510203</v>
      </c>
      <c r="G20" s="15">
        <v>199</v>
      </c>
      <c r="H20" s="14">
        <v>144.065</v>
      </c>
    </row>
    <row r="21" spans="1:8" x14ac:dyDescent="0.3">
      <c r="A21" s="10"/>
      <c r="B21" s="1">
        <v>180</v>
      </c>
      <c r="C21" s="1">
        <v>14</v>
      </c>
      <c r="D21" s="1">
        <f t="shared" si="0"/>
        <v>6</v>
      </c>
      <c r="E21" s="1">
        <f t="shared" si="1"/>
        <v>2.785714285714286</v>
      </c>
      <c r="G21" s="15">
        <v>184</v>
      </c>
      <c r="H21" s="14"/>
    </row>
    <row r="22" spans="1:8" x14ac:dyDescent="0.3">
      <c r="A22" s="10"/>
      <c r="B22" s="1">
        <v>163</v>
      </c>
      <c r="C22" s="1">
        <v>13</v>
      </c>
      <c r="D22" s="1">
        <f t="shared" si="0"/>
        <v>5.5714285714285712</v>
      </c>
      <c r="E22" s="1">
        <f t="shared" si="1"/>
        <v>2.5867346938775513</v>
      </c>
      <c r="G22" s="15">
        <v>158</v>
      </c>
      <c r="H22" s="14"/>
    </row>
    <row r="23" spans="1:8" x14ac:dyDescent="0.3">
      <c r="A23" s="10">
        <v>41061</v>
      </c>
      <c r="B23" s="1">
        <v>148</v>
      </c>
      <c r="C23" s="1">
        <v>13</v>
      </c>
      <c r="D23" s="1">
        <f t="shared" si="0"/>
        <v>5.5714285714285712</v>
      </c>
      <c r="E23" s="1">
        <f t="shared" si="1"/>
        <v>2.5867346938775513</v>
      </c>
      <c r="G23" s="15">
        <v>147</v>
      </c>
      <c r="H23" s="14"/>
    </row>
    <row r="24" spans="1:8" x14ac:dyDescent="0.3">
      <c r="A24" s="10"/>
      <c r="B24" s="1">
        <v>143</v>
      </c>
      <c r="C24" s="1">
        <v>13</v>
      </c>
      <c r="D24" s="1">
        <f t="shared" si="0"/>
        <v>5.5714285714285712</v>
      </c>
      <c r="E24" s="1">
        <f t="shared" si="1"/>
        <v>2.5867346938775513</v>
      </c>
      <c r="G24" s="15">
        <v>144</v>
      </c>
      <c r="H24" s="14">
        <v>143.935</v>
      </c>
    </row>
    <row r="25" spans="1:8" x14ac:dyDescent="0.3">
      <c r="A25" s="10"/>
      <c r="B25" s="1">
        <v>139</v>
      </c>
      <c r="C25" s="1">
        <v>13</v>
      </c>
      <c r="D25" s="1">
        <f t="shared" si="0"/>
        <v>5.5714285714285712</v>
      </c>
      <c r="E25" s="1">
        <f t="shared" si="1"/>
        <v>2.5867346938775513</v>
      </c>
      <c r="G25" s="15">
        <v>142</v>
      </c>
      <c r="H25" s="14"/>
    </row>
    <row r="26" spans="1:8" x14ac:dyDescent="0.3">
      <c r="A26" s="10"/>
      <c r="B26" s="1">
        <v>132</v>
      </c>
      <c r="C26" s="1">
        <v>13</v>
      </c>
      <c r="D26" s="1">
        <f t="shared" si="0"/>
        <v>5.5714285714285712</v>
      </c>
      <c r="E26" s="1">
        <f t="shared" si="1"/>
        <v>2.5867346938775513</v>
      </c>
      <c r="G26" s="15">
        <v>139</v>
      </c>
      <c r="H26" s="14"/>
    </row>
    <row r="27" spans="1:8" x14ac:dyDescent="0.3">
      <c r="A27" s="10">
        <v>41426</v>
      </c>
      <c r="B27" s="1">
        <v>132</v>
      </c>
      <c r="C27" s="1">
        <v>13</v>
      </c>
      <c r="D27" s="1">
        <f t="shared" si="0"/>
        <v>5.5714285714285712</v>
      </c>
      <c r="E27" s="1">
        <f t="shared" si="1"/>
        <v>2.5867346938775513</v>
      </c>
      <c r="G27" s="15">
        <v>134</v>
      </c>
      <c r="H27" s="14"/>
    </row>
    <row r="28" spans="1:8" x14ac:dyDescent="0.3">
      <c r="A28" s="10"/>
      <c r="B28" s="1">
        <v>123</v>
      </c>
      <c r="C28" s="1">
        <v>14</v>
      </c>
      <c r="D28" s="1">
        <f t="shared" si="0"/>
        <v>6</v>
      </c>
      <c r="E28" s="1">
        <f t="shared" si="1"/>
        <v>2.785714285714286</v>
      </c>
      <c r="G28" s="15">
        <v>140</v>
      </c>
      <c r="H28" s="14">
        <v>153.38</v>
      </c>
    </row>
    <row r="29" spans="1:8" x14ac:dyDescent="0.3">
      <c r="A29" s="10"/>
      <c r="B29" s="1">
        <v>122</v>
      </c>
      <c r="C29" s="1">
        <v>13</v>
      </c>
      <c r="D29" s="1">
        <f t="shared" si="0"/>
        <v>5.5714285714285712</v>
      </c>
      <c r="E29" s="1">
        <f t="shared" si="1"/>
        <v>2.5867346938775513</v>
      </c>
      <c r="G29" s="15">
        <v>141</v>
      </c>
      <c r="H29" s="14"/>
    </row>
    <row r="30" spans="1:8" x14ac:dyDescent="0.3">
      <c r="A30" s="10"/>
      <c r="B30" s="1">
        <v>123</v>
      </c>
      <c r="C30" s="1">
        <v>13</v>
      </c>
      <c r="D30" s="1">
        <f t="shared" si="0"/>
        <v>5.5714285714285712</v>
      </c>
      <c r="E30" s="1">
        <f t="shared" si="1"/>
        <v>2.5867346938775513</v>
      </c>
      <c r="G30" s="15">
        <v>140</v>
      </c>
      <c r="H30" s="14"/>
    </row>
    <row r="31" spans="1:8" x14ac:dyDescent="0.3">
      <c r="A31" s="10">
        <v>41791</v>
      </c>
      <c r="B31" s="1">
        <v>120</v>
      </c>
      <c r="C31" s="1">
        <v>13</v>
      </c>
      <c r="D31" s="1">
        <f t="shared" si="0"/>
        <v>5.5714285714285712</v>
      </c>
      <c r="E31" s="1">
        <f t="shared" si="1"/>
        <v>2.5867346938775513</v>
      </c>
      <c r="G31" s="15">
        <v>141</v>
      </c>
      <c r="H31" s="14"/>
    </row>
    <row r="32" spans="1:8" x14ac:dyDescent="0.3">
      <c r="A32" s="10"/>
      <c r="B32" s="1">
        <v>132</v>
      </c>
      <c r="C32" s="1">
        <v>15</v>
      </c>
      <c r="D32" s="1">
        <f t="shared" si="0"/>
        <v>6.4285714285714279</v>
      </c>
      <c r="E32" s="1">
        <f t="shared" si="1"/>
        <v>2.9846938775510203</v>
      </c>
      <c r="G32" s="15">
        <v>145</v>
      </c>
      <c r="H32" s="14">
        <v>149.99</v>
      </c>
    </row>
    <row r="33" spans="1:8" x14ac:dyDescent="0.3">
      <c r="A33" s="10"/>
      <c r="B33" s="1">
        <v>134</v>
      </c>
      <c r="C33" s="1">
        <v>17</v>
      </c>
      <c r="D33" s="1">
        <f t="shared" si="0"/>
        <v>7.2857142857142847</v>
      </c>
      <c r="E33" s="1">
        <f t="shared" si="1"/>
        <v>3.3826530612244898</v>
      </c>
      <c r="G33" s="15">
        <v>143</v>
      </c>
      <c r="H33" s="14"/>
    </row>
    <row r="34" spans="1:8" x14ac:dyDescent="0.3">
      <c r="A34" s="10"/>
      <c r="B34" s="1">
        <v>134</v>
      </c>
      <c r="C34" s="1">
        <v>17</v>
      </c>
      <c r="D34" s="1">
        <f t="shared" si="0"/>
        <v>7.2857142857142847</v>
      </c>
      <c r="E34" s="1">
        <f t="shared" si="1"/>
        <v>3.3826530612244898</v>
      </c>
      <c r="G34" s="15">
        <v>140</v>
      </c>
      <c r="H34" s="14"/>
    </row>
    <row r="35" spans="1:8" x14ac:dyDescent="0.3">
      <c r="A35" s="10">
        <v>42156</v>
      </c>
      <c r="B35" s="1">
        <v>131</v>
      </c>
      <c r="C35" s="1">
        <v>16</v>
      </c>
      <c r="D35" s="1">
        <f t="shared" si="0"/>
        <v>6.8571428571428568</v>
      </c>
      <c r="E35" s="1">
        <f t="shared" si="1"/>
        <v>3.1836734693877551</v>
      </c>
      <c r="G35" s="15">
        <v>140</v>
      </c>
      <c r="H35" s="14"/>
    </row>
    <row r="36" spans="1:8" x14ac:dyDescent="0.3">
      <c r="A36" s="10"/>
      <c r="B36" s="1">
        <v>118</v>
      </c>
      <c r="C36" s="1">
        <v>14</v>
      </c>
      <c r="D36" s="1">
        <f t="shared" si="0"/>
        <v>6</v>
      </c>
      <c r="E36" s="1">
        <f t="shared" si="1"/>
        <v>2.785714285714286</v>
      </c>
      <c r="G36" s="15">
        <v>138</v>
      </c>
      <c r="H36" s="14">
        <v>148.10499999999999</v>
      </c>
    </row>
    <row r="37" spans="1:8" x14ac:dyDescent="0.3">
      <c r="A37" s="10"/>
      <c r="B37" s="1">
        <v>112</v>
      </c>
      <c r="C37" s="1">
        <v>13</v>
      </c>
      <c r="D37" s="1">
        <f t="shared" si="0"/>
        <v>5.5714285714285712</v>
      </c>
      <c r="E37" s="1">
        <f t="shared" si="1"/>
        <v>2.5867346938775513</v>
      </c>
      <c r="G37" s="15">
        <v>137</v>
      </c>
      <c r="H37" s="14"/>
    </row>
    <row r="38" spans="1:8" x14ac:dyDescent="0.3">
      <c r="A38" s="10"/>
      <c r="B38" s="1">
        <v>113</v>
      </c>
      <c r="C38" s="1">
        <v>13</v>
      </c>
      <c r="D38" s="1">
        <f t="shared" si="0"/>
        <v>5.5714285714285712</v>
      </c>
      <c r="E38" s="1">
        <f t="shared" si="1"/>
        <v>2.5867346938775513</v>
      </c>
      <c r="G38" s="15">
        <v>136</v>
      </c>
      <c r="H38" s="14"/>
    </row>
    <row r="39" spans="1:8" x14ac:dyDescent="0.3">
      <c r="A39" s="10">
        <v>42522</v>
      </c>
      <c r="B39" s="1">
        <v>113</v>
      </c>
      <c r="C39" s="1">
        <v>14</v>
      </c>
      <c r="D39" s="1">
        <f t="shared" si="0"/>
        <v>6</v>
      </c>
      <c r="E39" s="1">
        <f t="shared" si="1"/>
        <v>2.785714285714286</v>
      </c>
      <c r="G39" s="15">
        <v>137</v>
      </c>
      <c r="H39" s="14"/>
    </row>
    <row r="40" spans="1:8" x14ac:dyDescent="0.3">
      <c r="A40" s="10"/>
      <c r="B40" s="1">
        <v>87</v>
      </c>
      <c r="C40" s="1">
        <v>13</v>
      </c>
      <c r="D40" s="1">
        <f t="shared" si="0"/>
        <v>5.5714285714285712</v>
      </c>
      <c r="E40" s="1">
        <f t="shared" si="1"/>
        <v>2.5867346938775513</v>
      </c>
      <c r="F40" s="19">
        <v>121</v>
      </c>
      <c r="G40" s="15">
        <v>141</v>
      </c>
      <c r="H40" s="14">
        <v>146.81</v>
      </c>
    </row>
    <row r="41" spans="1:8" x14ac:dyDescent="0.3">
      <c r="A41" s="10"/>
      <c r="B41" s="1">
        <v>92</v>
      </c>
      <c r="C41" s="1">
        <v>15</v>
      </c>
      <c r="D41" s="1">
        <f t="shared" si="0"/>
        <v>6.4285714285714279</v>
      </c>
      <c r="E41" s="1">
        <f t="shared" si="1"/>
        <v>2.9846938775510203</v>
      </c>
      <c r="F41" s="19">
        <v>115</v>
      </c>
      <c r="G41" s="15">
        <v>141</v>
      </c>
      <c r="H41" s="14"/>
    </row>
    <row r="42" spans="1:8" x14ac:dyDescent="0.3">
      <c r="A42" s="10"/>
      <c r="B42" s="11">
        <v>93</v>
      </c>
      <c r="C42" s="1">
        <v>15</v>
      </c>
      <c r="D42" s="1">
        <f t="shared" si="0"/>
        <v>6.4285714285714279</v>
      </c>
      <c r="E42" s="1">
        <f t="shared" si="1"/>
        <v>2.9846938775510203</v>
      </c>
      <c r="F42" s="19">
        <v>118</v>
      </c>
      <c r="G42" s="15">
        <v>142</v>
      </c>
      <c r="H42" s="14"/>
    </row>
    <row r="43" spans="1:8" x14ac:dyDescent="0.3">
      <c r="A43" s="10">
        <v>42887</v>
      </c>
      <c r="B43" s="11">
        <v>94</v>
      </c>
      <c r="C43" s="11">
        <v>14</v>
      </c>
      <c r="D43" s="11">
        <f t="shared" si="0"/>
        <v>6</v>
      </c>
      <c r="E43" s="11">
        <f t="shared" si="1"/>
        <v>2.785714285714286</v>
      </c>
      <c r="F43" s="19">
        <v>119</v>
      </c>
      <c r="G43" s="15">
        <v>144</v>
      </c>
      <c r="H43" s="14"/>
    </row>
    <row r="44" spans="1:8" x14ac:dyDescent="0.3">
      <c r="A44" s="10"/>
      <c r="B44" s="11">
        <v>133</v>
      </c>
      <c r="C44" s="11">
        <v>16</v>
      </c>
      <c r="D44" s="11">
        <f t="shared" si="0"/>
        <v>6.8571428571428568</v>
      </c>
      <c r="E44" s="11">
        <f t="shared" si="1"/>
        <v>3.1836734693877551</v>
      </c>
      <c r="F44" s="19">
        <v>131</v>
      </c>
      <c r="G44" s="15">
        <v>153</v>
      </c>
      <c r="H44" s="14"/>
    </row>
    <row r="45" spans="1:8" x14ac:dyDescent="0.3">
      <c r="A45" s="10"/>
      <c r="B45" s="11">
        <v>131</v>
      </c>
      <c r="C45" s="11">
        <v>15</v>
      </c>
      <c r="D45" s="11">
        <f t="shared" si="0"/>
        <v>6.4285714285714279</v>
      </c>
      <c r="E45" s="11">
        <f>(C45/1.96)*0.39</f>
        <v>2.9846938775510203</v>
      </c>
      <c r="F45" s="19">
        <v>125</v>
      </c>
      <c r="G45" s="15">
        <v>153</v>
      </c>
      <c r="H45" s="14"/>
    </row>
    <row r="46" spans="1:8" x14ac:dyDescent="0.3">
      <c r="A46" s="10"/>
      <c r="B46" s="11">
        <v>130</v>
      </c>
      <c r="C46" s="11">
        <v>15</v>
      </c>
      <c r="D46" s="11">
        <f t="shared" si="0"/>
        <v>6.4285714285714279</v>
      </c>
      <c r="E46" s="11">
        <f>(C46/1.96)*0.39</f>
        <v>2.9846938775510203</v>
      </c>
      <c r="F46" s="19">
        <v>127</v>
      </c>
      <c r="G46" s="15">
        <v>153</v>
      </c>
      <c r="H46" s="14"/>
    </row>
    <row r="47" spans="1:8" x14ac:dyDescent="0.3">
      <c r="A47" s="10">
        <v>43252</v>
      </c>
      <c r="B47" s="11">
        <v>135</v>
      </c>
      <c r="C47" s="11">
        <v>15</v>
      </c>
      <c r="D47" s="11">
        <f t="shared" si="0"/>
        <v>6.4285714285714279</v>
      </c>
      <c r="E47" s="11">
        <f t="shared" ref="E47" si="2">(C47/1.96)*0.39</f>
        <v>2.9846938775510203</v>
      </c>
      <c r="F47" s="19">
        <v>127</v>
      </c>
      <c r="G47" s="16">
        <v>154.36500000000001</v>
      </c>
      <c r="H47" s="4"/>
    </row>
  </sheetData>
  <conditionalFormatting sqref="B43">
    <cfRule type="expression" dxfId="3" priority="3" stopIfTrue="1">
      <formula>AND($X$3,B48="Down")</formula>
    </cfRule>
    <cfRule type="expression" dxfId="2" priority="4" stopIfTrue="1">
      <formula>AND($X$3,B48="Up")</formula>
    </cfRule>
  </conditionalFormatting>
  <conditionalFormatting sqref="B47">
    <cfRule type="expression" dxfId="1" priority="1" stopIfTrue="1">
      <formula>AND($X$3,B48="Down")</formula>
    </cfRule>
    <cfRule type="expression" dxfId="0" priority="2" stopIfTrue="1">
      <formula>AND($X$3,B48="Up")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D5PZWENCX5VS-2125522244-982</_dlc_DocId>
    <_dlc_DocIdUrl xmlns="39b8a52d-d8b9-47ff-a8c3-c8931ddf8d60">
      <Url>https://share.sp.ons.statistics.gov.uk/sites/MigStats/PopChange/_layouts/15/DocIdRedir.aspx?ID=D5PZWENCX5VS-2125522244-982</Url>
      <Description>D5PZWENCX5VS-2125522244-982</Description>
    </_dlc_DocIdUrl>
  </documentManagement>
</p:properties>
</file>

<file path=customXml/item4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50" ma:contentTypeDescription="Create a new document." ma:contentTypeScope="" ma:versionID="86639a7d0aad7b0bfa24e51f5f917c37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68e03a166991eda3206b87746cc912a8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1:_dlc_Exempt" minOccurs="0"/>
                <xsd:element ref="ns1:_dlc_ExpireDateSaved" minOccurs="0"/>
                <xsd:element ref="ns1:_dlc_ExpireDate" minOccurs="0"/>
                <xsd:element ref="ns3:TaxKeywordTaxHTField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6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7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D5922F26-BEF9-4D07-9BE8-3325BED84062}">
  <ds:schemaRefs>
    <ds:schemaRef ds:uri="4df914d6-b511-4598-be97-4bfaa68294fe"/>
    <ds:schemaRef ds:uri="39b8a52d-d8b9-47ff-a8c3-c8931ddf8d60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sharepoint/v3"/>
    <ds:schemaRef ds:uri="e14115de-03ae-49b5-af01-31035404c456"/>
    <ds:schemaRef ds:uri="http://purl.org/dc/elements/1.1/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6A726AC6-C31C-471D-B17C-BE99CD463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7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fig6</dc:title>
  <dc:creator>White, Nicola J</dc:creator>
  <cp:lastModifiedBy>Donnarumma, Francis</cp:lastModifiedBy>
  <dcterms:created xsi:type="dcterms:W3CDTF">2018-07-08T17:46:36Z</dcterms:created>
  <dcterms:modified xsi:type="dcterms:W3CDTF">2018-12-12T13:17:18Z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42b532f6-ea10-406c-8b8f-1133d680c56e</vt:lpwstr>
  </property>
  <property fmtid="{D5CDD505-2E9C-101B-9397-08002B2CF9AE}" pid="8" name="TaxCatchAll">
    <vt:lpwstr>6;#Statistical|5729cdfc-ed55-47a7-934b-6d10a24cc839</vt:lpwstr>
  </property>
</Properties>
</file>