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filterPrivacy="1"/>
  <xr:revisionPtr revIDLastSave="0" documentId="13_ncr:1_{5249961F-08FF-4C78-A024-217CC8028E09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每日打卡情况" sheetId="5" r:id="rId1"/>
    <sheet name="Sheet1" sheetId="1" state="hidden" r:id="rId2"/>
    <sheet name="每周打卡情况" sheetId="7" r:id="rId3"/>
  </sheets>
  <calcPr calcId="179017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7" l="1"/>
  <c r="E23" i="7"/>
  <c r="D23" i="7"/>
  <c r="C23" i="7"/>
  <c r="K8" i="5" l="1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5" i="5"/>
  <c r="H2" i="5"/>
  <c r="K3" i="5"/>
  <c r="K4" i="5"/>
  <c r="K5" i="5"/>
  <c r="K6" i="5"/>
  <c r="K7" i="5"/>
  <c r="K2" i="5"/>
  <c r="J3" i="5"/>
  <c r="J4" i="5"/>
  <c r="J5" i="5"/>
  <c r="J6" i="5"/>
  <c r="J7" i="5"/>
  <c r="J2" i="5"/>
  <c r="I3" i="5"/>
  <c r="I4" i="5"/>
  <c r="I5" i="5"/>
  <c r="I6" i="5"/>
  <c r="I7" i="5"/>
  <c r="I2" i="5"/>
  <c r="H3" i="5"/>
  <c r="H4" i="5"/>
  <c r="H6" i="5"/>
  <c r="H7" i="5"/>
  <c r="B23" i="5"/>
  <c r="C23" i="5"/>
  <c r="D23" i="5"/>
  <c r="E23" i="5"/>
  <c r="B1048576" i="1" l="1"/>
</calcChain>
</file>

<file path=xl/sharedStrings.xml><?xml version="1.0" encoding="utf-8"?>
<sst xmlns="http://schemas.openxmlformats.org/spreadsheetml/2006/main" count="30" uniqueCount="20">
  <si>
    <t>yyf</t>
  </si>
  <si>
    <t>yyf</t>
    <phoneticPr fontId="1" type="noConversion"/>
  </si>
  <si>
    <t>xm</t>
  </si>
  <si>
    <t>xm</t>
    <phoneticPr fontId="1" type="noConversion"/>
  </si>
  <si>
    <t>yb</t>
  </si>
  <si>
    <t>yb</t>
    <phoneticPr fontId="1" type="noConversion"/>
  </si>
  <si>
    <t>xy</t>
  </si>
  <si>
    <t>xy</t>
    <phoneticPr fontId="1" type="noConversion"/>
  </si>
  <si>
    <t>求和项:yyf</t>
  </si>
  <si>
    <t>求和项:xm</t>
  </si>
  <si>
    <t>求和项:yb</t>
  </si>
  <si>
    <t>求和项:xy</t>
  </si>
  <si>
    <t>时间</t>
    <phoneticPr fontId="1" type="noConversion"/>
  </si>
  <si>
    <t>·</t>
    <phoneticPr fontId="1" type="noConversion"/>
  </si>
  <si>
    <t>第一周</t>
    <phoneticPr fontId="1" type="noConversion"/>
  </si>
  <si>
    <t>第二周</t>
    <phoneticPr fontId="1" type="noConversion"/>
  </si>
  <si>
    <t>第六周</t>
    <phoneticPr fontId="1" type="noConversion"/>
  </si>
  <si>
    <t>2018/03/05 - 2018/03/11</t>
    <phoneticPr fontId="1" type="noConversion"/>
  </si>
  <si>
    <t>2018/02/05 - 2018/02/11</t>
    <phoneticPr fontId="1" type="noConversion"/>
  </si>
  <si>
    <t xml:space="preserve">2018/01/29 - 2018/02/04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</si>
</sst>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0" xfId="0" applyNumberFormat="1"/>
    <xf numFmtId="14" fontId="0" fillId="0" borderId="0" xfId="0" applyNumberFormat="1"/>
    <xf numFmtId="0" fontId="0" fillId="3" borderId="0" xfId="0" applyFill="1"/>
    <xf numFmtId="9" fontId="0" fillId="0" borderId="0" xfId="0" applyNumberFormat="1"/>
    <xf numFmtId="0" fontId="0" fillId="3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打卡曲线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每日打卡情况!$H$1</c:f>
              <c:strCache>
                <c:ptCount val="1"/>
                <c:pt idx="0">
                  <c:v>yyf</c:v>
                </c:pt>
              </c:strCache>
            </c:strRef>
          </c:tx>
          <c:spPr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每日打卡情况!$A$2:$A$24</c:f>
              <c:numCache>
                <c:formatCode>m/d/yyyy</c:formatCode>
                <c:ptCount val="23"/>
                <c:pt idx="0">
                  <c:v>43126</c:v>
                </c:pt>
                <c:pt idx="1">
                  <c:v>43127</c:v>
                </c:pt>
                <c:pt idx="2">
                  <c:v>43128</c:v>
                </c:pt>
                <c:pt idx="3">
                  <c:v>43129</c:v>
                </c:pt>
                <c:pt idx="4">
                  <c:v>43130</c:v>
                </c:pt>
                <c:pt idx="5">
                  <c:v>43131</c:v>
                </c:pt>
                <c:pt idx="6">
                  <c:v>43132</c:v>
                </c:pt>
                <c:pt idx="7">
                  <c:v>43133</c:v>
                </c:pt>
                <c:pt idx="8">
                  <c:v>43166</c:v>
                </c:pt>
                <c:pt idx="9">
                  <c:v>43167</c:v>
                </c:pt>
                <c:pt idx="10">
                  <c:v>43173</c:v>
                </c:pt>
                <c:pt idx="11">
                  <c:v>43174</c:v>
                </c:pt>
                <c:pt idx="12">
                  <c:v>43226</c:v>
                </c:pt>
              </c:numCache>
            </c:numRef>
          </c:cat>
          <c:val>
            <c:numRef>
              <c:f>每日打卡情况!$H$2:$H$22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16-45C4-90B9-38B297436916}"/>
            </c:ext>
          </c:extLst>
        </c:ser>
        <c:ser>
          <c:idx val="1"/>
          <c:order val="1"/>
          <c:tx>
            <c:strRef>
              <c:f>每日打卡情况!$I$1</c:f>
              <c:strCache>
                <c:ptCount val="1"/>
                <c:pt idx="0">
                  <c:v>xm</c:v>
                </c:pt>
              </c:strCache>
            </c:strRef>
          </c:tx>
          <c:spPr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每日打卡情况!$A$2:$A$24</c:f>
              <c:numCache>
                <c:formatCode>m/d/yyyy</c:formatCode>
                <c:ptCount val="23"/>
                <c:pt idx="0">
                  <c:v>43126</c:v>
                </c:pt>
                <c:pt idx="1">
                  <c:v>43127</c:v>
                </c:pt>
                <c:pt idx="2">
                  <c:v>43128</c:v>
                </c:pt>
                <c:pt idx="3">
                  <c:v>43129</c:v>
                </c:pt>
                <c:pt idx="4">
                  <c:v>43130</c:v>
                </c:pt>
                <c:pt idx="5">
                  <c:v>43131</c:v>
                </c:pt>
                <c:pt idx="6">
                  <c:v>43132</c:v>
                </c:pt>
                <c:pt idx="7">
                  <c:v>43133</c:v>
                </c:pt>
                <c:pt idx="8">
                  <c:v>43166</c:v>
                </c:pt>
                <c:pt idx="9">
                  <c:v>43167</c:v>
                </c:pt>
                <c:pt idx="10">
                  <c:v>43173</c:v>
                </c:pt>
                <c:pt idx="11">
                  <c:v>43174</c:v>
                </c:pt>
                <c:pt idx="12">
                  <c:v>43226</c:v>
                </c:pt>
              </c:numCache>
            </c:numRef>
          </c:cat>
          <c:val>
            <c:numRef>
              <c:f>每日打卡情况!$I$2:$I$22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16-45C4-90B9-38B297436916}"/>
            </c:ext>
          </c:extLst>
        </c:ser>
        <c:ser>
          <c:idx val="2"/>
          <c:order val="2"/>
          <c:tx>
            <c:strRef>
              <c:f>每日打卡情况!$J$1</c:f>
              <c:strCache>
                <c:ptCount val="1"/>
                <c:pt idx="0">
                  <c:v>yb</c:v>
                </c:pt>
              </c:strCache>
            </c:strRef>
          </c:tx>
          <c:spPr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每日打卡情况!$A$2:$A$24</c:f>
              <c:numCache>
                <c:formatCode>m/d/yyyy</c:formatCode>
                <c:ptCount val="23"/>
                <c:pt idx="0">
                  <c:v>43126</c:v>
                </c:pt>
                <c:pt idx="1">
                  <c:v>43127</c:v>
                </c:pt>
                <c:pt idx="2">
                  <c:v>43128</c:v>
                </c:pt>
                <c:pt idx="3">
                  <c:v>43129</c:v>
                </c:pt>
                <c:pt idx="4">
                  <c:v>43130</c:v>
                </c:pt>
                <c:pt idx="5">
                  <c:v>43131</c:v>
                </c:pt>
                <c:pt idx="6">
                  <c:v>43132</c:v>
                </c:pt>
                <c:pt idx="7">
                  <c:v>43133</c:v>
                </c:pt>
                <c:pt idx="8">
                  <c:v>43166</c:v>
                </c:pt>
                <c:pt idx="9">
                  <c:v>43167</c:v>
                </c:pt>
                <c:pt idx="10">
                  <c:v>43173</c:v>
                </c:pt>
                <c:pt idx="11">
                  <c:v>43174</c:v>
                </c:pt>
                <c:pt idx="12">
                  <c:v>43226</c:v>
                </c:pt>
              </c:numCache>
            </c:numRef>
          </c:cat>
          <c:val>
            <c:numRef>
              <c:f>每日打卡情况!$J$2:$J$22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16-45C4-90B9-38B297436916}"/>
            </c:ext>
          </c:extLst>
        </c:ser>
        <c:ser>
          <c:idx val="3"/>
          <c:order val="3"/>
          <c:tx>
            <c:strRef>
              <c:f>每日打卡情况!$K$1</c:f>
              <c:strCache>
                <c:ptCount val="1"/>
                <c:pt idx="0">
                  <c:v>xy</c:v>
                </c:pt>
              </c:strCache>
            </c:strRef>
          </c:tx>
          <c:spPr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每日打卡情况!$A$2:$A$24</c:f>
              <c:numCache>
                <c:formatCode>m/d/yyyy</c:formatCode>
                <c:ptCount val="23"/>
                <c:pt idx="0">
                  <c:v>43126</c:v>
                </c:pt>
                <c:pt idx="1">
                  <c:v>43127</c:v>
                </c:pt>
                <c:pt idx="2">
                  <c:v>43128</c:v>
                </c:pt>
                <c:pt idx="3">
                  <c:v>43129</c:v>
                </c:pt>
                <c:pt idx="4">
                  <c:v>43130</c:v>
                </c:pt>
                <c:pt idx="5">
                  <c:v>43131</c:v>
                </c:pt>
                <c:pt idx="6">
                  <c:v>43132</c:v>
                </c:pt>
                <c:pt idx="7">
                  <c:v>43133</c:v>
                </c:pt>
                <c:pt idx="8">
                  <c:v>43166</c:v>
                </c:pt>
                <c:pt idx="9">
                  <c:v>43167</c:v>
                </c:pt>
                <c:pt idx="10">
                  <c:v>43173</c:v>
                </c:pt>
                <c:pt idx="11">
                  <c:v>43174</c:v>
                </c:pt>
                <c:pt idx="12">
                  <c:v>43226</c:v>
                </c:pt>
              </c:numCache>
            </c:numRef>
          </c:cat>
          <c:val>
            <c:numRef>
              <c:f>每日打卡情况!$K$2:$K$22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16-45C4-90B9-38B2974369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9187968"/>
        <c:axId val="59189888"/>
      </c:lineChart>
      <c:dateAx>
        <c:axId val="5918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打卡时间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89888"/>
        <c:crosses val="autoZero"/>
        <c:auto val="1"/>
        <c:lblOffset val="100"/>
        <c:baseTimeUnit val="days"/>
      </c:dateAx>
      <c:valAx>
        <c:axId val="5918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累计打卡次数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87968"/>
        <c:crosses val="autoZero"/>
        <c:crossBetween val="between"/>
      </c:valAx>
      <c:spPr>
        <a:noFill/>
        <a:ln>
          <a:noFill/>
        </a:ln>
        <a:effectLst/>
        <a:sp3d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0"/>
    <c:dispBlanksAs val="span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 prstMaterial="matte"/>
  </c:spPr>
  <c:txPr>
    <a:bodyPr/>
    <a:lstStyle/>
    <a:p>
      <a:pPr>
        <a:defRPr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[打卡表.xlsx]Sheet1!数据透视表4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3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求和项:xy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Sheet1!$J$2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Sheet1!$J$2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97-46E1-B09F-09DD6B8A8B62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求和项:yb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Sheet1!$J$2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Sheet1!$K$2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97-46E1-B09F-09DD6B8A8B62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求和项:xm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Sheet1!$J$2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Sheet1!$L$2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97-46E1-B09F-09DD6B8A8B62}"/>
            </c:ext>
          </c:extLst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求和项:yyf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Sheet1!$J$2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Sheet1!$M$2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97-46E1-B09F-09DD6B8A8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42656"/>
        <c:axId val="65944192"/>
        <c:axId val="59217664"/>
      </c:line3DChart>
      <c:catAx>
        <c:axId val="6594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44192"/>
        <c:crosses val="autoZero"/>
        <c:auto val="1"/>
        <c:lblAlgn val="ctr"/>
        <c:lblOffset val="100"/>
        <c:noMultiLvlLbl val="0"/>
      </c:catAx>
      <c:valAx>
        <c:axId val="6594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42656"/>
        <c:crosses val="autoZero"/>
        <c:crossBetween val="between"/>
      </c:valAx>
      <c:serAx>
        <c:axId val="592176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44192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打卡曲线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每周打卡情况!$C$1</c:f>
              <c:strCache>
                <c:ptCount val="1"/>
                <c:pt idx="0">
                  <c:v>yyf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每周打卡情况!$A$2:$A$22</c:f>
              <c:strCache>
                <c:ptCount val="3"/>
                <c:pt idx="0">
                  <c:v>第一周</c:v>
                </c:pt>
                <c:pt idx="1">
                  <c:v>第二周</c:v>
                </c:pt>
                <c:pt idx="2">
                  <c:v>第六周</c:v>
                </c:pt>
              </c:strCache>
            </c:strRef>
          </c:cat>
          <c:val>
            <c:numRef>
              <c:f>每周打卡情况!$C$2:$C$22</c:f>
              <c:numCache>
                <c:formatCode>General</c:formatCode>
                <c:ptCount val="21"/>
              </c:numCache>
            </c:numRef>
          </c:val>
          <c:extLst>
            <c:ext xmlns:c16="http://schemas.microsoft.com/office/drawing/2014/chart" uri="{C3380CC4-5D6E-409C-BE32-E72D297353CC}">
              <c16:uniqueId val="{00000000-8316-4A0B-9855-791ED66B8E4F}"/>
            </c:ext>
          </c:extLst>
        </c:ser>
        <c:ser>
          <c:idx val="1"/>
          <c:order val="1"/>
          <c:tx>
            <c:strRef>
              <c:f>每周打卡情况!$D$1</c:f>
              <c:strCache>
                <c:ptCount val="1"/>
                <c:pt idx="0">
                  <c:v>xm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每周打卡情况!$A$2:$A$22</c:f>
              <c:strCache>
                <c:ptCount val="3"/>
                <c:pt idx="0">
                  <c:v>第一周</c:v>
                </c:pt>
                <c:pt idx="1">
                  <c:v>第二周</c:v>
                </c:pt>
                <c:pt idx="2">
                  <c:v>第六周</c:v>
                </c:pt>
              </c:strCache>
            </c:strRef>
          </c:cat>
          <c:val>
            <c:numRef>
              <c:f>每周打卡情况!$D$2:$D$22</c:f>
              <c:numCache>
                <c:formatCode>0%</c:formatCode>
                <c:ptCount val="21"/>
                <c:pt idx="0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16-4A0B-9855-791ED66B8E4F}"/>
            </c:ext>
          </c:extLst>
        </c:ser>
        <c:ser>
          <c:idx val="2"/>
          <c:order val="2"/>
          <c:tx>
            <c:strRef>
              <c:f>每周打卡情况!$E$1</c:f>
              <c:strCache>
                <c:ptCount val="1"/>
                <c:pt idx="0">
                  <c:v>yb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每周打卡情况!$A$2:$A$22</c:f>
              <c:strCache>
                <c:ptCount val="3"/>
                <c:pt idx="0">
                  <c:v>第一周</c:v>
                </c:pt>
                <c:pt idx="1">
                  <c:v>第二周</c:v>
                </c:pt>
                <c:pt idx="2">
                  <c:v>第六周</c:v>
                </c:pt>
              </c:strCache>
            </c:strRef>
          </c:cat>
          <c:val>
            <c:numRef>
              <c:f>每周打卡情况!$E$2:$E$22</c:f>
              <c:numCache>
                <c:formatCode>General</c:formatCode>
                <c:ptCount val="21"/>
              </c:numCache>
            </c:numRef>
          </c:val>
          <c:extLst>
            <c:ext xmlns:c16="http://schemas.microsoft.com/office/drawing/2014/chart" uri="{C3380CC4-5D6E-409C-BE32-E72D297353CC}">
              <c16:uniqueId val="{00000002-8316-4A0B-9855-791ED66B8E4F}"/>
            </c:ext>
          </c:extLst>
        </c:ser>
        <c:ser>
          <c:idx val="3"/>
          <c:order val="3"/>
          <c:tx>
            <c:strRef>
              <c:f>每周打卡情况!$F$1</c:f>
              <c:strCache>
                <c:ptCount val="1"/>
                <c:pt idx="0">
                  <c:v>xy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每周打卡情况!$A$2:$A$22</c:f>
              <c:strCache>
                <c:ptCount val="3"/>
                <c:pt idx="0">
                  <c:v>第一周</c:v>
                </c:pt>
                <c:pt idx="1">
                  <c:v>第二周</c:v>
                </c:pt>
                <c:pt idx="2">
                  <c:v>第六周</c:v>
                </c:pt>
              </c:strCache>
            </c:strRef>
          </c:cat>
          <c:val>
            <c:numRef>
              <c:f>每周打卡情况!$F$2:$F$22</c:f>
              <c:numCache>
                <c:formatCode>0%</c:formatCode>
                <c:ptCount val="21"/>
                <c:pt idx="0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16-4A0B-9855-791ED66B8E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6612608"/>
        <c:axId val="66631168"/>
      </c:barChart>
      <c:catAx>
        <c:axId val="6661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打卡时间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631168"/>
        <c:crosses val="autoZero"/>
        <c:auto val="1"/>
        <c:lblAlgn val="ctr"/>
        <c:lblOffset val="100"/>
        <c:noMultiLvlLbl val="0"/>
      </c:catAx>
      <c:valAx>
        <c:axId val="6663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计划完成率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612608"/>
        <c:crosses val="autoZero"/>
        <c:crossBetween val="between"/>
      </c:valAx>
      <c:spPr>
        <a:ln>
          <a:noFill/>
        </a:ln>
        <a:effectLst/>
        <a:sp3d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0"/>
    <c:dispBlanksAs val="span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 prstMaterial="matte"/>
  </c:spPr>
  <c:txPr>
    <a:bodyPr/>
    <a:lstStyle/>
    <a:p>
      <a:pPr>
        <a:defRPr/>
      </a:pPr>
      <a:endParaRPr lang="zh-CN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685798</xdr:colOff>
      <xdr:row>0</xdr:row>
      <xdr:rowOff>1</xdr:rowOff>
    </xdr:from>
    <xdr:to>
      <xdr:col>29</xdr:col>
      <xdr:colOff>228600</xdr:colOff>
      <xdr:row>27</xdr:row>
      <xdr:rowOff>123826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528637</xdr:colOff>
      <xdr:row>12</xdr:row>
      <xdr:rowOff>19050</xdr:rowOff>
    </xdr:from>
    <xdr:to>
      <xdr:col>14</xdr:col>
      <xdr:colOff>471487</xdr:colOff>
      <xdr:row>27</xdr:row>
      <xdr:rowOff>47625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0</xdr:row>
      <xdr:rowOff>85725</xdr:rowOff>
    </xdr:from>
    <xdr:to>
      <xdr:col>22</xdr:col>
      <xdr:colOff>514352</xdr:colOff>
      <xdr:row>28</xdr:row>
      <xdr:rowOff>28575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25171;&#21345;&#34920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3125.978678703701" createdVersion="6" refreshedVersion="6" minRefreshableVersion="3" recordCount="21" xr:uid="{00000000-000A-0000-FFFF-FFFF00000000}">
  <cacheSource type="worksheet">
    <worksheetSource ref="B1:E36" sheet="Sheet1" r:id="rId2"/>
  </cacheSource>
  <cacheFields count="4">
    <cacheField name="yyf" numFmtId="0">
      <sharedItems containsString="0" containsBlank="1" containsNumber="1" containsInteger="1" minValue="1" maxValue="1"/>
    </cacheField>
    <cacheField name="xm" numFmtId="0">
      <sharedItems containsString="0" containsBlank="1" containsNumber="1" containsInteger="1" minValue="1" maxValue="1"/>
    </cacheField>
    <cacheField name="yb" numFmtId="0">
      <sharedItems containsString="0" containsBlank="1" containsNumber="1" containsInteger="1" minValue="1" maxValue="1"/>
    </cacheField>
    <cacheField name="xy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n v="1"/>
    <n v="1"/>
    <n v="1"/>
    <n v="1"/>
  </r>
  <r>
    <n v="1"/>
    <n v="1"/>
    <n v="1"/>
    <n v="1"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4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J1:M2" firstHeaderRow="0" firstDataRow="1" firstDataCol="0"/>
  <pivotFields count="4"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求和项:xy" fld="3" baseField="0" baseItem="0"/>
    <dataField name="求和项:yb" fld="2" baseField="0" baseItem="0"/>
    <dataField name="求和项:xm" fld="1" baseField="0" baseItem="0"/>
    <dataField name="求和项:yyf" fld="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表2" displayName="表2" ref="B1:E23" totalsRowCount="1">
  <autoFilter ref="B1:E22" xr:uid="{00000000-0009-0000-0100-000002000000}"/>
  <tableColumns count="4">
    <tableColumn id="1" xr3:uid="{00000000-0010-0000-0000-000001000000}" name="yyf" totalsRowFunction="sum"/>
    <tableColumn id="2" xr3:uid="{00000000-0010-0000-0000-000002000000}" name="xm" totalsRowFunction="sum"/>
    <tableColumn id="3" xr3:uid="{00000000-0010-0000-0000-000003000000}" name="yb" totalsRowFunction="sum"/>
    <tableColumn id="4" xr3:uid="{00000000-0010-0000-0000-000004000000}" name="xy" totalsRowFunction="su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表2_4" displayName="表2_4" ref="H1:K23" totalsRowCount="1">
  <autoFilter ref="H1:K22" xr:uid="{00000000-0009-0000-0100-000003000000}"/>
  <tableColumns count="4">
    <tableColumn id="1" xr3:uid="{00000000-0010-0000-0100-000001000000}" name="yyf"/>
    <tableColumn id="2" xr3:uid="{00000000-0010-0000-0100-000002000000}" name="xm"/>
    <tableColumn id="3" xr3:uid="{00000000-0010-0000-0100-000003000000}" name="yb"/>
    <tableColumn id="4" xr3:uid="{00000000-0010-0000-0100-000004000000}" name="x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表2_2" displayName="表2_2" ref="C1:F23" totalsRowCount="1">
  <autoFilter ref="C1:F22" xr:uid="{00000000-0009-0000-0100-000001000000}"/>
  <tableColumns count="4">
    <tableColumn id="1" xr3:uid="{00000000-0010-0000-0200-000001000000}" name="yyf" totalsRowFunction="sum"/>
    <tableColumn id="2" xr3:uid="{00000000-0010-0000-0200-000002000000}" name="xm" totalsRowFunction="sum"/>
    <tableColumn id="3" xr3:uid="{00000000-0010-0000-0200-000003000000}" name="yb" totalsRowFunction="sum"/>
    <tableColumn id="4" xr3:uid="{00000000-0010-0000-0200-000004000000}" name="xy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tabSelected="1" workbookViewId="0">
      <selection activeCell="F26" sqref="F26"/>
    </sheetView>
  </sheetViews>
  <sheetFormatPr defaultRowHeight="14.25" x14ac:dyDescent="0.2"/>
  <cols>
    <col min="1" max="1" width="10" bestFit="1" customWidth="1"/>
    <col min="8" max="9" width="6.125" hidden="1" customWidth="1"/>
    <col min="10" max="10" width="18.75" hidden="1" customWidth="1"/>
    <col min="11" max="11" width="5.5" hidden="1" customWidth="1"/>
  </cols>
  <sheetData>
    <row r="1" spans="1:11" x14ac:dyDescent="0.2">
      <c r="A1" s="5" t="s">
        <v>12</v>
      </c>
      <c r="B1" t="s">
        <v>0</v>
      </c>
      <c r="C1" t="s">
        <v>2</v>
      </c>
      <c r="D1" t="s">
        <v>4</v>
      </c>
      <c r="E1" t="s">
        <v>6</v>
      </c>
      <c r="H1" t="s">
        <v>0</v>
      </c>
      <c r="I1" t="s">
        <v>2</v>
      </c>
      <c r="J1" t="s">
        <v>4</v>
      </c>
      <c r="K1" t="s">
        <v>6</v>
      </c>
    </row>
    <row r="2" spans="1:11" x14ac:dyDescent="0.2">
      <c r="A2" s="4">
        <v>43126</v>
      </c>
      <c r="B2">
        <v>1</v>
      </c>
      <c r="E2">
        <v>1</v>
      </c>
      <c r="H2">
        <f>SUM(B$2:B2)</f>
        <v>1</v>
      </c>
      <c r="I2">
        <f>SUM(C$2:C2)</f>
        <v>0</v>
      </c>
      <c r="J2">
        <f>SUM(D$2:D2)</f>
        <v>0</v>
      </c>
      <c r="K2">
        <f>SUM(E$2:E2)</f>
        <v>1</v>
      </c>
    </row>
    <row r="3" spans="1:11" x14ac:dyDescent="0.2">
      <c r="A3" s="4">
        <v>43127</v>
      </c>
      <c r="B3">
        <v>1</v>
      </c>
      <c r="H3">
        <f>SUM(B$2:B3)</f>
        <v>2</v>
      </c>
      <c r="I3">
        <f>SUM(C$2:C3)</f>
        <v>0</v>
      </c>
      <c r="J3">
        <f>SUM(D$2:D3)</f>
        <v>0</v>
      </c>
      <c r="K3">
        <f>SUM(E$2:E3)</f>
        <v>1</v>
      </c>
    </row>
    <row r="4" spans="1:11" x14ac:dyDescent="0.2">
      <c r="A4" s="4">
        <v>43128</v>
      </c>
      <c r="B4">
        <v>1</v>
      </c>
      <c r="H4">
        <f>SUM(B$2:B4)</f>
        <v>3</v>
      </c>
      <c r="I4">
        <f>SUM(C$2:C4)</f>
        <v>0</v>
      </c>
      <c r="J4">
        <f>SUM(D$2:D4)</f>
        <v>0</v>
      </c>
      <c r="K4">
        <f>SUM(E$2:E4)</f>
        <v>1</v>
      </c>
    </row>
    <row r="5" spans="1:11" x14ac:dyDescent="0.2">
      <c r="A5" s="4">
        <v>43129</v>
      </c>
      <c r="C5">
        <v>1</v>
      </c>
      <c r="H5">
        <f>SUM(B$2:B5)</f>
        <v>3</v>
      </c>
      <c r="I5">
        <f>SUM(C$2:C5)</f>
        <v>1</v>
      </c>
      <c r="J5">
        <f>SUM(D$2:D5)</f>
        <v>0</v>
      </c>
      <c r="K5">
        <f>SUM(E$2:E5)</f>
        <v>1</v>
      </c>
    </row>
    <row r="6" spans="1:11" x14ac:dyDescent="0.2">
      <c r="A6" s="4">
        <v>43130</v>
      </c>
      <c r="H6">
        <f>SUM(B$2:B6)</f>
        <v>3</v>
      </c>
      <c r="I6">
        <f>SUM(C$2:C6)</f>
        <v>1</v>
      </c>
      <c r="J6">
        <f>SUM(D$2:D6)</f>
        <v>0</v>
      </c>
      <c r="K6">
        <f>SUM(E$2:E6)</f>
        <v>1</v>
      </c>
    </row>
    <row r="7" spans="1:11" x14ac:dyDescent="0.2">
      <c r="A7" s="4">
        <v>43131</v>
      </c>
      <c r="H7">
        <f>SUM(B$2:B7)</f>
        <v>3</v>
      </c>
      <c r="I7">
        <f>SUM(C$2:C7)</f>
        <v>1</v>
      </c>
      <c r="J7">
        <f>SUM(D$2:D7)</f>
        <v>0</v>
      </c>
      <c r="K7">
        <f>SUM(E$2:E7)</f>
        <v>1</v>
      </c>
    </row>
    <row r="8" spans="1:11" x14ac:dyDescent="0.2">
      <c r="A8" s="4">
        <v>43132</v>
      </c>
      <c r="E8">
        <v>1</v>
      </c>
      <c r="H8">
        <f>SUM(B$2:B8)</f>
        <v>3</v>
      </c>
      <c r="I8">
        <f>SUM(C$2:C8)</f>
        <v>1</v>
      </c>
      <c r="J8">
        <f>SUM(D$2:D8)</f>
        <v>0</v>
      </c>
      <c r="K8">
        <f>SUM(E$2:E8)</f>
        <v>2</v>
      </c>
    </row>
    <row r="9" spans="1:11" x14ac:dyDescent="0.2">
      <c r="A9" s="4">
        <v>43133</v>
      </c>
      <c r="E9">
        <v>1</v>
      </c>
      <c r="H9">
        <f>SUM(B$2:B9)</f>
        <v>3</v>
      </c>
      <c r="I9">
        <f>SUM(C$2:C9)</f>
        <v>1</v>
      </c>
      <c r="J9">
        <f>SUM(D$2:D9)</f>
        <v>0</v>
      </c>
      <c r="K9">
        <f>SUM(E$2:E9)</f>
        <v>3</v>
      </c>
    </row>
    <row r="10" spans="1:11" x14ac:dyDescent="0.2">
      <c r="A10" s="4">
        <v>43166</v>
      </c>
      <c r="E10">
        <v>1</v>
      </c>
      <c r="H10">
        <f>SUM(B$2:B10)</f>
        <v>3</v>
      </c>
      <c r="I10">
        <f>SUM(C$2:C10)</f>
        <v>1</v>
      </c>
      <c r="J10">
        <f>SUM(D$2:D10)</f>
        <v>0</v>
      </c>
      <c r="K10">
        <f>SUM(E$2:E10)</f>
        <v>4</v>
      </c>
    </row>
    <row r="11" spans="1:11" x14ac:dyDescent="0.2">
      <c r="A11" s="4">
        <v>43167</v>
      </c>
      <c r="E11">
        <v>1</v>
      </c>
      <c r="H11">
        <f>SUM(B$2:B11)</f>
        <v>3</v>
      </c>
      <c r="I11">
        <f>SUM(C$2:C11)</f>
        <v>1</v>
      </c>
      <c r="J11">
        <f>SUM(D$2:D11)</f>
        <v>0</v>
      </c>
      <c r="K11">
        <f>SUM(E$2:E11)</f>
        <v>5</v>
      </c>
    </row>
    <row r="12" spans="1:11" x14ac:dyDescent="0.2">
      <c r="A12" s="4">
        <v>43173</v>
      </c>
      <c r="E12">
        <v>1</v>
      </c>
      <c r="H12">
        <f>SUM(B$2:B12)</f>
        <v>3</v>
      </c>
      <c r="I12">
        <f>SUM(C$2:C12)</f>
        <v>1</v>
      </c>
      <c r="J12">
        <f>SUM(D$2:D12)</f>
        <v>0</v>
      </c>
      <c r="K12">
        <f>SUM(E$2:E12)</f>
        <v>6</v>
      </c>
    </row>
    <row r="13" spans="1:11" x14ac:dyDescent="0.2">
      <c r="A13" s="4">
        <v>43174</v>
      </c>
      <c r="E13">
        <v>1</v>
      </c>
      <c r="H13">
        <f>SUM(B$2:B13)</f>
        <v>3</v>
      </c>
      <c r="I13">
        <f>SUM(C$2:C13)</f>
        <v>1</v>
      </c>
      <c r="J13">
        <f>SUM(D$2:D13)</f>
        <v>0</v>
      </c>
      <c r="K13">
        <f>SUM(E$2:E13)</f>
        <v>7</v>
      </c>
    </row>
    <row r="14" spans="1:11" x14ac:dyDescent="0.2">
      <c r="A14" s="4">
        <v>43226</v>
      </c>
      <c r="E14">
        <v>1</v>
      </c>
      <c r="H14">
        <f>SUM(B$2:B14)</f>
        <v>3</v>
      </c>
      <c r="I14">
        <f>SUM(C$2:C14)</f>
        <v>1</v>
      </c>
      <c r="J14">
        <f>SUM(D$2:D14)</f>
        <v>0</v>
      </c>
      <c r="K14">
        <f>SUM(E$2:E14)</f>
        <v>8</v>
      </c>
    </row>
    <row r="15" spans="1:11" x14ac:dyDescent="0.2">
      <c r="A15" s="4"/>
      <c r="H15">
        <f>SUM(B$2:B15)</f>
        <v>3</v>
      </c>
      <c r="I15">
        <f>SUM(C$2:C15)</f>
        <v>1</v>
      </c>
      <c r="J15">
        <f>SUM(D$2:D15)</f>
        <v>0</v>
      </c>
      <c r="K15">
        <f>SUM(E$2:E15)</f>
        <v>8</v>
      </c>
    </row>
    <row r="16" spans="1:11" x14ac:dyDescent="0.2">
      <c r="A16" s="4"/>
      <c r="H16">
        <f>SUM(B$2:B16)</f>
        <v>3</v>
      </c>
      <c r="I16">
        <f>SUM(C$2:C16)</f>
        <v>1</v>
      </c>
      <c r="J16">
        <f>SUM(D$2:D16)</f>
        <v>0</v>
      </c>
      <c r="K16">
        <f>SUM(E$2:E16)</f>
        <v>8</v>
      </c>
    </row>
    <row r="17" spans="1:11" x14ac:dyDescent="0.2">
      <c r="A17" s="4"/>
      <c r="H17">
        <f>SUM(B$2:B17)</f>
        <v>3</v>
      </c>
      <c r="I17">
        <f>SUM(C$2:C17)</f>
        <v>1</v>
      </c>
      <c r="J17">
        <f>SUM(D$2:D17)</f>
        <v>0</v>
      </c>
      <c r="K17">
        <f>SUM(E$2:E17)</f>
        <v>8</v>
      </c>
    </row>
    <row r="18" spans="1:11" x14ac:dyDescent="0.2">
      <c r="A18" s="4"/>
      <c r="H18">
        <f>SUM(B$2:B18)</f>
        <v>3</v>
      </c>
      <c r="I18">
        <f>SUM(C$2:C18)</f>
        <v>1</v>
      </c>
      <c r="J18">
        <f>SUM(D$2:D18)</f>
        <v>0</v>
      </c>
      <c r="K18">
        <f>SUM(E$2:E18)</f>
        <v>8</v>
      </c>
    </row>
    <row r="19" spans="1:11" x14ac:dyDescent="0.2">
      <c r="A19" s="4"/>
      <c r="H19">
        <f>SUM(B$2:B19)</f>
        <v>3</v>
      </c>
      <c r="I19">
        <f>SUM(C$2:C19)</f>
        <v>1</v>
      </c>
      <c r="J19">
        <f>SUM(D$2:D19)</f>
        <v>0</v>
      </c>
      <c r="K19">
        <f>SUM(E$2:E19)</f>
        <v>8</v>
      </c>
    </row>
    <row r="20" spans="1:11" x14ac:dyDescent="0.2">
      <c r="A20" s="4"/>
      <c r="H20">
        <f>SUM(B$2:B20)</f>
        <v>3</v>
      </c>
      <c r="I20">
        <f>SUM(C$2:C20)</f>
        <v>1</v>
      </c>
      <c r="J20">
        <f>SUM(D$2:D20)</f>
        <v>0</v>
      </c>
      <c r="K20">
        <f>SUM(E$2:E20)</f>
        <v>8</v>
      </c>
    </row>
    <row r="21" spans="1:11" x14ac:dyDescent="0.2">
      <c r="A21" s="4"/>
      <c r="H21">
        <f>SUM(B$2:B21)</f>
        <v>3</v>
      </c>
      <c r="I21">
        <f>SUM(C$2:C21)</f>
        <v>1</v>
      </c>
      <c r="J21">
        <f>SUM(D$2:D21)</f>
        <v>0</v>
      </c>
      <c r="K21">
        <f>SUM(E$2:E21)</f>
        <v>8</v>
      </c>
    </row>
    <row r="22" spans="1:11" x14ac:dyDescent="0.2">
      <c r="A22" s="4"/>
      <c r="H22">
        <f>SUM(B$2:B22)</f>
        <v>3</v>
      </c>
      <c r="I22">
        <f>SUM(C$2:C22)</f>
        <v>1</v>
      </c>
      <c r="J22">
        <f>SUM(D$2:D22)</f>
        <v>0</v>
      </c>
      <c r="K22">
        <f>SUM(E$2:E22)</f>
        <v>8</v>
      </c>
    </row>
    <row r="23" spans="1:11" x14ac:dyDescent="0.2">
      <c r="B23">
        <f>SUBTOTAL(109,表2[yyf])</f>
        <v>3</v>
      </c>
      <c r="C23">
        <f>SUBTOTAL(109,表2[xm])</f>
        <v>1</v>
      </c>
      <c r="D23">
        <f>SUBTOTAL(109,表2[yb])</f>
        <v>0</v>
      </c>
      <c r="E23">
        <f>SUBTOTAL(109,表2[xy])</f>
        <v>8</v>
      </c>
    </row>
    <row r="29" spans="1:11" x14ac:dyDescent="0.2">
      <c r="D29" t="s">
        <v>13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span" negative="1" xr2:uid="{00000000-0003-0000-00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每日打卡情况!B2:E2</xm:f>
              <xm:sqref>F2</xm:sqref>
            </x14:sparkline>
            <x14:sparkline>
              <xm:f>每日打卡情况!B3:E3</xm:f>
              <xm:sqref>F3</xm:sqref>
            </x14:sparkline>
            <x14:sparkline>
              <xm:f>每日打卡情况!B4:E4</xm:f>
              <xm:sqref>F4</xm:sqref>
            </x14:sparkline>
            <x14:sparkline>
              <xm:f>每日打卡情况!B5:E5</xm:f>
              <xm:sqref>F5</xm:sqref>
            </x14:sparkline>
            <x14:sparkline>
              <xm:f>每日打卡情况!B6:E6</xm:f>
              <xm:sqref>F6</xm:sqref>
            </x14:sparkline>
            <x14:sparkline>
              <xm:f>每日打卡情况!B7:E7</xm:f>
              <xm:sqref>F7</xm:sqref>
            </x14:sparkline>
            <x14:sparkline>
              <xm:f>每日打卡情况!B8:E8</xm:f>
              <xm:sqref>F8</xm:sqref>
            </x14:sparkline>
            <x14:sparkline>
              <xm:f>每日打卡情况!B9:E9</xm:f>
              <xm:sqref>F9</xm:sqref>
            </x14:sparkline>
            <x14:sparkline>
              <xm:f>每日打卡情况!B10:E10</xm:f>
              <xm:sqref>F10</xm:sqref>
            </x14:sparkline>
            <x14:sparkline>
              <xm:f>每日打卡情况!B11:E11</xm:f>
              <xm:sqref>F11</xm:sqref>
            </x14:sparkline>
            <x14:sparkline>
              <xm:f>每日打卡情况!B12:E12</xm:f>
              <xm:sqref>F12</xm:sqref>
            </x14:sparkline>
            <x14:sparkline>
              <xm:f>每日打卡情况!B13:E13</xm:f>
              <xm:sqref>F13</xm:sqref>
            </x14:sparkline>
            <x14:sparkline>
              <xm:f>每日打卡情况!B14:E14</xm:f>
              <xm:sqref>F14</xm:sqref>
            </x14:sparkline>
            <x14:sparkline>
              <xm:f>每日打卡情况!B15:E15</xm:f>
              <xm:sqref>F15</xm:sqref>
            </x14:sparkline>
            <x14:sparkline>
              <xm:f>每日打卡情况!B16:E16</xm:f>
              <xm:sqref>F16</xm:sqref>
            </x14:sparkline>
            <x14:sparkline>
              <xm:f>每日打卡情况!B17:E17</xm:f>
              <xm:sqref>F17</xm:sqref>
            </x14:sparkline>
            <x14:sparkline>
              <xm:f>每日打卡情况!B18:E18</xm:f>
              <xm:sqref>F18</xm:sqref>
            </x14:sparkline>
            <x14:sparkline>
              <xm:f>每日打卡情况!B19:E19</xm:f>
              <xm:sqref>F19</xm:sqref>
            </x14:sparkline>
            <x14:sparkline>
              <xm:f>每日打卡情况!B20:E20</xm:f>
              <xm:sqref>F20</xm:sqref>
            </x14:sparkline>
            <x14:sparkline>
              <xm:f>每日打卡情况!B21:E21</xm:f>
              <xm:sqref>F21</xm:sqref>
            </x14:sparkline>
            <x14:sparkline>
              <xm:f>每日打卡情况!B22:E22</xm:f>
              <xm:sqref>F22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1048576"/>
  <sheetViews>
    <sheetView workbookViewId="0">
      <selection activeCell="J1" sqref="J1"/>
    </sheetView>
  </sheetViews>
  <sheetFormatPr defaultRowHeight="14.25" x14ac:dyDescent="0.2"/>
  <cols>
    <col min="4" max="4" width="16.75" customWidth="1"/>
    <col min="9" max="9" width="14.5" bestFit="1" customWidth="1"/>
    <col min="10" max="10" width="9.625" bestFit="1" customWidth="1"/>
    <col min="11" max="11" width="9.75" bestFit="1" customWidth="1"/>
    <col min="12" max="13" width="10.25" bestFit="1" customWidth="1"/>
  </cols>
  <sheetData>
    <row r="1" spans="2:13" x14ac:dyDescent="0.2">
      <c r="B1" t="s">
        <v>1</v>
      </c>
      <c r="C1" t="s">
        <v>3</v>
      </c>
      <c r="D1" t="s">
        <v>5</v>
      </c>
      <c r="E1" t="s">
        <v>7</v>
      </c>
      <c r="J1" t="s">
        <v>11</v>
      </c>
      <c r="K1" t="s">
        <v>10</v>
      </c>
      <c r="L1" t="s">
        <v>9</v>
      </c>
      <c r="M1" t="s">
        <v>8</v>
      </c>
    </row>
    <row r="2" spans="2:13" x14ac:dyDescent="0.2">
      <c r="B2" s="1">
        <v>2</v>
      </c>
      <c r="C2">
        <v>0</v>
      </c>
      <c r="D2" s="1">
        <v>1</v>
      </c>
      <c r="E2" s="1">
        <v>1</v>
      </c>
      <c r="J2" s="3">
        <v>2</v>
      </c>
      <c r="K2" s="3">
        <v>2</v>
      </c>
      <c r="L2" s="3">
        <v>2</v>
      </c>
      <c r="M2" s="3">
        <v>2</v>
      </c>
    </row>
    <row r="3" spans="2:13" x14ac:dyDescent="0.2">
      <c r="B3" s="1">
        <v>2</v>
      </c>
      <c r="C3" s="1">
        <v>1</v>
      </c>
      <c r="D3">
        <v>0</v>
      </c>
      <c r="E3" s="1">
        <v>1</v>
      </c>
    </row>
    <row r="19" spans="11:11" x14ac:dyDescent="0.2">
      <c r="K19" s="2"/>
    </row>
    <row r="20" spans="11:11" x14ac:dyDescent="0.2">
      <c r="K20" s="2"/>
    </row>
    <row r="21" spans="11:11" x14ac:dyDescent="0.2">
      <c r="K21" s="2"/>
    </row>
    <row r="1048576" spans="2:2" x14ac:dyDescent="0.2">
      <c r="B1048576">
        <f>SUM(B2:B1048575)</f>
        <v>4</v>
      </c>
    </row>
  </sheetData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9"/>
  <sheetViews>
    <sheetView workbookViewId="0">
      <selection activeCell="B27" sqref="B27"/>
    </sheetView>
  </sheetViews>
  <sheetFormatPr defaultRowHeight="14.25" x14ac:dyDescent="0.2"/>
  <cols>
    <col min="1" max="1" width="7.5" customWidth="1"/>
    <col min="2" max="2" width="23.125" customWidth="1"/>
    <col min="9" max="10" width="6.125" customWidth="1"/>
    <col min="11" max="11" width="18.75" customWidth="1"/>
    <col min="12" max="12" width="5.5" customWidth="1"/>
  </cols>
  <sheetData>
    <row r="1" spans="1:6" x14ac:dyDescent="0.2">
      <c r="A1" s="7" t="s">
        <v>12</v>
      </c>
      <c r="B1" s="7"/>
      <c r="C1" t="s">
        <v>0</v>
      </c>
      <c r="D1" t="s">
        <v>2</v>
      </c>
      <c r="E1" t="s">
        <v>4</v>
      </c>
      <c r="F1" t="s">
        <v>6</v>
      </c>
    </row>
    <row r="2" spans="1:6" x14ac:dyDescent="0.2">
      <c r="A2" t="s">
        <v>14</v>
      </c>
      <c r="B2" s="4" t="s">
        <v>19</v>
      </c>
      <c r="C2" s="6"/>
      <c r="D2" s="6">
        <v>0.38</v>
      </c>
      <c r="E2" s="6"/>
      <c r="F2" s="6">
        <v>0.6</v>
      </c>
    </row>
    <row r="3" spans="1:6" x14ac:dyDescent="0.2">
      <c r="A3" t="s">
        <v>15</v>
      </c>
      <c r="B3" s="4" t="s">
        <v>18</v>
      </c>
      <c r="D3" s="6"/>
      <c r="F3" s="6"/>
    </row>
    <row r="4" spans="1:6" x14ac:dyDescent="0.2">
      <c r="A4" t="s">
        <v>16</v>
      </c>
      <c r="B4" s="4" t="s">
        <v>17</v>
      </c>
      <c r="D4" s="6"/>
    </row>
    <row r="5" spans="1:6" x14ac:dyDescent="0.2">
      <c r="B5" s="4"/>
      <c r="D5" s="6"/>
    </row>
    <row r="6" spans="1:6" x14ac:dyDescent="0.2">
      <c r="B6" s="4"/>
      <c r="D6" s="6"/>
    </row>
    <row r="7" spans="1:6" x14ac:dyDescent="0.2">
      <c r="B7" s="4"/>
      <c r="D7" s="6"/>
    </row>
    <row r="8" spans="1:6" x14ac:dyDescent="0.2">
      <c r="B8" s="4"/>
      <c r="D8" s="6"/>
    </row>
    <row r="9" spans="1:6" x14ac:dyDescent="0.2">
      <c r="B9" s="4"/>
    </row>
    <row r="10" spans="1:6" x14ac:dyDescent="0.2">
      <c r="B10" s="4"/>
    </row>
    <row r="11" spans="1:6" x14ac:dyDescent="0.2">
      <c r="B11" s="4"/>
    </row>
    <row r="12" spans="1:6" x14ac:dyDescent="0.2">
      <c r="B12" s="4"/>
    </row>
    <row r="13" spans="1:6" x14ac:dyDescent="0.2">
      <c r="B13" s="4"/>
    </row>
    <row r="14" spans="1:6" x14ac:dyDescent="0.2">
      <c r="B14" s="4"/>
    </row>
    <row r="15" spans="1:6" x14ac:dyDescent="0.2">
      <c r="B15" s="4"/>
    </row>
    <row r="16" spans="1:6" x14ac:dyDescent="0.2">
      <c r="B16" s="4"/>
    </row>
    <row r="17" spans="2:6" x14ac:dyDescent="0.2">
      <c r="B17" s="4"/>
    </row>
    <row r="18" spans="2:6" x14ac:dyDescent="0.2">
      <c r="B18" s="4"/>
    </row>
    <row r="19" spans="2:6" x14ac:dyDescent="0.2">
      <c r="B19" s="4"/>
    </row>
    <row r="20" spans="2:6" x14ac:dyDescent="0.2">
      <c r="B20" s="4"/>
    </row>
    <row r="21" spans="2:6" x14ac:dyDescent="0.2">
      <c r="B21" s="4"/>
    </row>
    <row r="22" spans="2:6" x14ac:dyDescent="0.2">
      <c r="B22" s="4"/>
    </row>
    <row r="23" spans="2:6" x14ac:dyDescent="0.2">
      <c r="C23">
        <f>SUBTOTAL(109,表2_2[yyf])</f>
        <v>0</v>
      </c>
      <c r="D23">
        <f>SUBTOTAL(109,表2_2[xm])</f>
        <v>0.38</v>
      </c>
      <c r="E23">
        <f>SUBTOTAL(109,表2_2[yb])</f>
        <v>0</v>
      </c>
      <c r="F23">
        <f>SUBTOTAL(109,表2_2[xy])</f>
        <v>0.6</v>
      </c>
    </row>
    <row r="29" spans="2:6" x14ac:dyDescent="0.2">
      <c r="E29" t="s">
        <v>13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每日打卡情况</vt:lpstr>
      <vt:lpstr>Sheet1</vt:lpstr>
      <vt:lpstr>每周打卡情况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2018-05-06T14:03:23Z</dcterms:modified>
</cp:coreProperties>
</file>