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n/Desktop/VISIONS '22/discreteSampling/"/>
    </mc:Choice>
  </mc:AlternateContent>
  <xr:revisionPtr revIDLastSave="0" documentId="13_ncr:1_{02F082A2-704E-834F-ACAC-8CFC07F5A99E}" xr6:coauthVersionLast="47" xr6:coauthVersionMax="47" xr10:uidLastSave="{00000000-0000-0000-0000-000000000000}"/>
  <bookViews>
    <workbookView xWindow="2380" yWindow="500" windowWidth="33600" windowHeight="19100" activeTab="5" xr2:uid="{00000000-000D-0000-FFFF-FFFF00000000}"/>
  </bookViews>
  <sheets>
    <sheet name="castList" sheetId="3" r:id="rId1"/>
    <sheet name="discreteSampleRequirements" sheetId="1" r:id="rId2"/>
    <sheet name="castList-2022" sheetId="7" r:id="rId3"/>
    <sheet name="discreteSampleRequirements-2022" sheetId="8" r:id="rId4"/>
    <sheet name="depths" sheetId="9" r:id="rId5"/>
    <sheet name="castList-2022 - checklist" sheetId="10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8" l="1"/>
  <c r="S4" i="8"/>
  <c r="T3" i="8"/>
  <c r="S3" i="8"/>
  <c r="T2" i="8"/>
  <c r="S2" i="8"/>
  <c r="T4" i="1"/>
  <c r="T3" i="1"/>
  <c r="T2" i="1"/>
  <c r="S4" i="1"/>
  <c r="S3" i="1"/>
  <c r="S2" i="1"/>
  <c r="Q6" i="8"/>
  <c r="Q5" i="8"/>
  <c r="Q4" i="8"/>
  <c r="Q3" i="8"/>
  <c r="Q2" i="8"/>
  <c r="Q6" i="1"/>
  <c r="Q5" i="1"/>
  <c r="Q4" i="1"/>
  <c r="Q3" i="1"/>
  <c r="Q2" i="1"/>
</calcChain>
</file>

<file path=xl/sharedStrings.xml><?xml version="1.0" encoding="utf-8"?>
<sst xmlns="http://schemas.openxmlformats.org/spreadsheetml/2006/main" count="458" uniqueCount="142">
  <si>
    <t>CE02SHBP-LJ01D-06-CTDBPN106</t>
  </si>
  <si>
    <t>CE04OSBP-LJ01C-06-CTDBPO108</t>
  </si>
  <si>
    <t>CE04OSPS-PC01B-4A-CTDPFA109</t>
  </si>
  <si>
    <t>CE04OSPS-SF01B-2A-CTDPFA107</t>
  </si>
  <si>
    <t>RS01SBPS-PC01A-4A-CTDPFA103</t>
  </si>
  <si>
    <t>RS01SBPS-SF01A-2A-CTDPFA102</t>
  </si>
  <si>
    <t>RS01SUM2-MJ01B-11-CTDPFA110</t>
  </si>
  <si>
    <t>RS03AXPS-PC03A-4A-CTDPFA303</t>
  </si>
  <si>
    <t>RS03AXPS-SF03A-2A-CTDPFA302</t>
  </si>
  <si>
    <t>RS01SLBS-LJ01A-12-CTDPFB101</t>
  </si>
  <si>
    <t>RS03ASHS-MJ03B-10-CTDPFB304</t>
  </si>
  <si>
    <t>RS03AXBS-LJ03A-12-CTDPFB301</t>
  </si>
  <si>
    <t>RS03CCAL-MJ03F-12-CTDPFB305</t>
  </si>
  <si>
    <t>RS03ECAL-MJ03E-12-CTDPFB306</t>
  </si>
  <si>
    <t>CE04OSPD-DP01B-01-CTDPFL105</t>
  </si>
  <si>
    <t>RS01SBPD-DP01A-01-CTDPFL104</t>
  </si>
  <si>
    <t>RS03AXPD-DP03A-01-CTDPFL304</t>
  </si>
  <si>
    <t>CE04OSPS-SF01B-2A-DOFSTA107</t>
  </si>
  <si>
    <t>RS01SBPS-SF01A-2A-DOFSTA102</t>
  </si>
  <si>
    <t>RS03AXPS-SF03A-2A-DOFSTA302</t>
  </si>
  <si>
    <t>CE02SHBP-LJ01D-06-DOSTAD106</t>
  </si>
  <si>
    <t>CE04OSBP-LJ01C-06-DOSTAD108</t>
  </si>
  <si>
    <t>CE04OSPD-DP01B-06-DOSTAD105</t>
  </si>
  <si>
    <t>CE04OSPS-PC01B-4A-DOSTAD109</t>
  </si>
  <si>
    <t>RS01SBPD-DP01A-06-DOSTAD104</t>
  </si>
  <si>
    <t>RS01SBPS-PC01A-4A-DOSTAD103</t>
  </si>
  <si>
    <t>RS01SLBS-LJ01A-12-DOSTAD101</t>
  </si>
  <si>
    <t>RS03AXBS-LJ03A-12-DOSTAD301</t>
  </si>
  <si>
    <t>RS03AXPD-DP03A-06-DOSTAD304</t>
  </si>
  <si>
    <t>RS03AXPS-PC03A-4A-DOSTAD303</t>
  </si>
  <si>
    <t>CE04OSPD-DP01B-03-FLCDRA103</t>
  </si>
  <si>
    <t>RS01SBPD-DP01A-03-FLCDRA102</t>
  </si>
  <si>
    <t>RS03AXPD-DP03A-03-FLCDRA302</t>
  </si>
  <si>
    <t>CE04OSPD-DP01B-04-FLNTUA103</t>
  </si>
  <si>
    <t>RS01SBPD-DP01A-04-FLNTUA102</t>
  </si>
  <si>
    <t>RS03AXPD-DP03A-03-FLNTUA302</t>
  </si>
  <si>
    <t>RS01SBPS-PC01A-4C-FLORDD103</t>
  </si>
  <si>
    <t>RS03AXPS-PC03A-4C-FLORDD303</t>
  </si>
  <si>
    <t>CE04OSPS-SF01B-3A-FLORTD104</t>
  </si>
  <si>
    <t>RS01SBPS-SF01A-3A-FLORTD101</t>
  </si>
  <si>
    <t>RS03AXPS-SF03A-3A-FLORTD301</t>
  </si>
  <si>
    <t>CE04OSPS-SF01B-4A-NUTNRA102</t>
  </si>
  <si>
    <t>RS01SBPS-SF01A-4A-NUTNRA101</t>
  </si>
  <si>
    <t>RS03AXPS-SF03A-4A-NUTNRA301</t>
  </si>
  <si>
    <t>CE04OSPS-SF01B-3C-PARADA102</t>
  </si>
  <si>
    <t>RS01SBPS-SF01A-3C-PARADA101</t>
  </si>
  <si>
    <t>RS03AXPS-SF03A-3C-PARADA301</t>
  </si>
  <si>
    <t>CE04OSPS-PC01B-4D-PCO2WA105</t>
  </si>
  <si>
    <t>CE04OSPS-SF01B-4F-PCO2WA102</t>
  </si>
  <si>
    <t>RS01SBPS-SF01A-4F-PCO2WA101</t>
  </si>
  <si>
    <t>RS03AXPS-SF03A-4F-PCO2WA301</t>
  </si>
  <si>
    <t>CE02SHBP-LJ01D-09-PCO2WB103</t>
  </si>
  <si>
    <t>CE04OSBP-LJ01C-09-PCO2WB104</t>
  </si>
  <si>
    <t>CE04OSPS-PC01B-4B-PHSENA106</t>
  </si>
  <si>
    <t>CE04OSPS-SF01B-2B-PHSENA108</t>
  </si>
  <si>
    <t>RS01SBPS-PC01A-4B-PHSENA102</t>
  </si>
  <si>
    <t>RS01SBPS-SF01A-2D-PHSENA101</t>
  </si>
  <si>
    <t>RS03AXPS-PC03A-4B-PHSENA302</t>
  </si>
  <si>
    <t>RS03AXPS-SF03A-2D-PHSENA301</t>
  </si>
  <si>
    <t>CE02SHBP-LJ01D-10-PHSEND103</t>
  </si>
  <si>
    <t>CE04OSBP-LJ01C-10-PHSEND107</t>
  </si>
  <si>
    <t>CE02SHBP</t>
  </si>
  <si>
    <t>targetAssets</t>
  </si>
  <si>
    <t>waterSamples</t>
  </si>
  <si>
    <t>CE04OSBP</t>
  </si>
  <si>
    <t>CE04OSPD</t>
  </si>
  <si>
    <t>Oxygen, Salinity, Chlorophyll</t>
  </si>
  <si>
    <t>CE04OSPS</t>
  </si>
  <si>
    <t>Shipboard CTD Full Water Column Cast, Niskins</t>
  </si>
  <si>
    <t>RS01SBPD</t>
  </si>
  <si>
    <t>RS01SBPS</t>
  </si>
  <si>
    <t>RS01SLBS</t>
  </si>
  <si>
    <t>RS03AXPD</t>
  </si>
  <si>
    <t>RS03AXPS</t>
  </si>
  <si>
    <t>RS03CCAL</t>
  </si>
  <si>
    <t>RS03ECAL</t>
  </si>
  <si>
    <t>Salinity</t>
  </si>
  <si>
    <t>RS01SUM2</t>
  </si>
  <si>
    <t>RS03ASHS</t>
  </si>
  <si>
    <t>RS03AXBS</t>
  </si>
  <si>
    <t>sampleCollection</t>
  </si>
  <si>
    <t>site</t>
  </si>
  <si>
    <t>Dive 1, pre-recovery: Niskin 2: carbon (1), salinity (1)</t>
  </si>
  <si>
    <t>Dive 2, post-deployment: Niskin 2: carbon (1), salinity (1)</t>
  </si>
  <si>
    <t>Oxygen</t>
  </si>
  <si>
    <t>Carbon</t>
  </si>
  <si>
    <t>Nutrients</t>
  </si>
  <si>
    <t>Chlorophyll</t>
  </si>
  <si>
    <t>Cast 1, pre-recovery: Full water column, 12 depths, 1 set of oxygen duplicates</t>
  </si>
  <si>
    <t>Cast 2, post-deployment: Full water column, 12 depths, 1 set of oxygen duplicates</t>
  </si>
  <si>
    <t>Cast 1, pre-recovery: 220 meters, 12 depths, 1 set of oxygen duplicates</t>
  </si>
  <si>
    <t>Cast 2, post-deployment: 220 meters, 12 depths, 1 set of oxygen duplicates</t>
  </si>
  <si>
    <t>Sample Tallys</t>
  </si>
  <si>
    <t>Dive 1, pre-recovery: Niskin 1: salinity (1)</t>
  </si>
  <si>
    <t>ROV</t>
  </si>
  <si>
    <t>SHIP</t>
  </si>
  <si>
    <t>Oxygen, Carbon, Salinity, Nutrients, Chlorophyll</t>
  </si>
  <si>
    <t>Dive 1, pre-recovery: Niskin 1: oxygen (1), chlorophyll (1)</t>
  </si>
  <si>
    <t>Dive 2, post-deployment: Niskin 1: oxygen (1), chlorophyll (1)</t>
  </si>
  <si>
    <t>Oxygen, Carbon, Salinity, Chlorophyll</t>
  </si>
  <si>
    <t>Dive 1, Niskin 1: salinity (1)</t>
  </si>
  <si>
    <t>Dive 1, Niskin 1: oxygen (2), salinity (1), chlorophyll (1)</t>
  </si>
  <si>
    <t>Dive 1, Niskin 2: salinity (1), chlorophyll (1)</t>
  </si>
  <si>
    <t>Shipboard CTD 220 m Cast, Niskins</t>
  </si>
  <si>
    <t>ROV CTD, 2 Niskins</t>
  </si>
  <si>
    <t>2 Niskins collected with ROV pre-recovery</t>
  </si>
  <si>
    <t>2 Niskins collected with ROV post-deployment</t>
  </si>
  <si>
    <t>Shipboard CTD Full Water Column Cast with Niskins, pre-recovery</t>
  </si>
  <si>
    <t>Shipboard CTD Full Water Column Cast with Niskins, post-deployment</t>
  </si>
  <si>
    <t>Shipboard CTD 220 m Cast with Niskins, pre-recovery</t>
  </si>
  <si>
    <t>Shipboard CTD 220 m Cast with Niskins, post-deployment</t>
  </si>
  <si>
    <t>BEPs</t>
  </si>
  <si>
    <t>Seafloor CTDs</t>
  </si>
  <si>
    <t>Shallow Profilers</t>
  </si>
  <si>
    <t>Deep Profilers</t>
  </si>
  <si>
    <t>RS03AXPS-SF03A, PC03A</t>
  </si>
  <si>
    <t>CE04OSPS-SF01B, PC01B</t>
  </si>
  <si>
    <t>RS01SBPS-SF01A, PC01A</t>
  </si>
  <si>
    <t>RS01SLBS-LJ01A-12-CTDPFB101, DOSTAD101</t>
  </si>
  <si>
    <t>RS03AXBS-LJ03A-12-CTDPFB301, DOSTA301</t>
  </si>
  <si>
    <t>2 Niskins collected with ROV during swap</t>
  </si>
  <si>
    <t>Dive 1, Niskin 1: oxygen (2)</t>
  </si>
  <si>
    <t>Dive 1, pre-recovery: Niskin 1: oxygen (2), chlorophyll (1)</t>
  </si>
  <si>
    <t>Dive 2, post-deployment: Niskin 1: oxygen (2), chlorophyll (1)</t>
  </si>
  <si>
    <t>shallowProfilers</t>
  </si>
  <si>
    <t>Slope Base Deep Profiler</t>
  </si>
  <si>
    <t>Oregon Offshore Deep Profiler</t>
  </si>
  <si>
    <t>Axial Deep Profiler</t>
  </si>
  <si>
    <t>Slope Base Junction Box LJ01A</t>
  </si>
  <si>
    <t>Southern Hydrate Ridge MJ01B</t>
  </si>
  <si>
    <t>Shelf BEP</t>
  </si>
  <si>
    <t>Offshore BEP</t>
  </si>
  <si>
    <t>Axial Seamount Central Caldera</t>
  </si>
  <si>
    <t>Axial Seamount Eastern Caldera</t>
  </si>
  <si>
    <t>Axial ASHS</t>
  </si>
  <si>
    <t>Axial Base LJ03A</t>
  </si>
  <si>
    <t>Axial Shallow Profiler</t>
  </si>
  <si>
    <t>Offshore Shallow Profiler</t>
  </si>
  <si>
    <t>Slope Base Shallow Profiler</t>
  </si>
  <si>
    <t>Offshore Deep Profiler</t>
  </si>
  <si>
    <t>Oxygen, DIC, Salinity, Nutrients, Chlorophyll</t>
  </si>
  <si>
    <t>Oxygen, DIC, Salinity, Chlorophyll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</si>
</sst>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0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sqref="A1:B1"/>
    </sheetView>
  </sheetViews>
  <sheetFormatPr baseColWidth="10" defaultRowHeight="16" x14ac:dyDescent="0.2"/>
  <cols>
    <col min="1" max="1" width="39" bestFit="1" customWidth="1"/>
    <col min="2" max="2" width="59.6640625" bestFit="1" customWidth="1"/>
    <col min="3" max="3" width="39.33203125" bestFit="1" customWidth="1"/>
    <col min="4" max="4" width="29.6640625" bestFit="1" customWidth="1"/>
    <col min="6" max="6" width="29.6640625" bestFit="1" customWidth="1"/>
  </cols>
  <sheetData>
    <row r="1" spans="1:2" ht="34" customHeight="1" x14ac:dyDescent="0.2">
      <c r="A1" s="5" t="s">
        <v>111</v>
      </c>
      <c r="B1" s="5"/>
    </row>
    <row r="2" spans="1:2" x14ac:dyDescent="0.2">
      <c r="A2" t="s">
        <v>61</v>
      </c>
      <c r="B2" s="1" t="s">
        <v>105</v>
      </c>
    </row>
    <row r="3" spans="1:2" x14ac:dyDescent="0.2">
      <c r="B3" s="1" t="s">
        <v>106</v>
      </c>
    </row>
    <row r="5" spans="1:2" x14ac:dyDescent="0.2">
      <c r="A5" t="s">
        <v>64</v>
      </c>
      <c r="B5" s="1" t="s">
        <v>105</v>
      </c>
    </row>
    <row r="6" spans="1:2" x14ac:dyDescent="0.2">
      <c r="B6" s="1" t="s">
        <v>106</v>
      </c>
    </row>
    <row r="8" spans="1:2" ht="31" x14ac:dyDescent="0.2">
      <c r="A8" s="5" t="s">
        <v>112</v>
      </c>
      <c r="B8" s="5"/>
    </row>
    <row r="9" spans="1:2" x14ac:dyDescent="0.2">
      <c r="A9" t="s">
        <v>118</v>
      </c>
      <c r="B9" s="1" t="s">
        <v>120</v>
      </c>
    </row>
    <row r="11" spans="1:2" x14ac:dyDescent="0.2">
      <c r="A11" t="s">
        <v>6</v>
      </c>
      <c r="B11" s="1" t="s">
        <v>120</v>
      </c>
    </row>
    <row r="13" spans="1:2" x14ac:dyDescent="0.2">
      <c r="A13" t="s">
        <v>10</v>
      </c>
      <c r="B13" s="1" t="s">
        <v>120</v>
      </c>
    </row>
    <row r="15" spans="1:2" x14ac:dyDescent="0.2">
      <c r="A15" t="s">
        <v>119</v>
      </c>
      <c r="B15" s="1" t="s">
        <v>120</v>
      </c>
    </row>
    <row r="17" spans="1:2" x14ac:dyDescent="0.2">
      <c r="A17" t="s">
        <v>12</v>
      </c>
      <c r="B17" s="1" t="s">
        <v>120</v>
      </c>
    </row>
    <row r="19" spans="1:2" x14ac:dyDescent="0.2">
      <c r="A19" t="s">
        <v>13</v>
      </c>
      <c r="B19" s="1" t="s">
        <v>120</v>
      </c>
    </row>
    <row r="21" spans="1:2" ht="31" x14ac:dyDescent="0.2">
      <c r="A21" s="5" t="s">
        <v>113</v>
      </c>
      <c r="B21" s="5"/>
    </row>
    <row r="22" spans="1:2" x14ac:dyDescent="0.2">
      <c r="A22" t="s">
        <v>115</v>
      </c>
      <c r="B22" t="s">
        <v>109</v>
      </c>
    </row>
    <row r="23" spans="1:2" x14ac:dyDescent="0.2">
      <c r="B23" t="s">
        <v>110</v>
      </c>
    </row>
    <row r="25" spans="1:2" x14ac:dyDescent="0.2">
      <c r="A25" t="s">
        <v>116</v>
      </c>
      <c r="B25" t="s">
        <v>109</v>
      </c>
    </row>
    <row r="26" spans="1:2" x14ac:dyDescent="0.2">
      <c r="B26" t="s">
        <v>110</v>
      </c>
    </row>
    <row r="28" spans="1:2" x14ac:dyDescent="0.2">
      <c r="A28" t="s">
        <v>117</v>
      </c>
      <c r="B28" t="s">
        <v>109</v>
      </c>
    </row>
    <row r="29" spans="1:2" x14ac:dyDescent="0.2">
      <c r="B29" t="s">
        <v>110</v>
      </c>
    </row>
    <row r="31" spans="1:2" ht="31" x14ac:dyDescent="0.2">
      <c r="A31" s="5" t="s">
        <v>114</v>
      </c>
      <c r="B31" s="5"/>
    </row>
    <row r="32" spans="1:2" x14ac:dyDescent="0.2">
      <c r="A32" t="s">
        <v>65</v>
      </c>
      <c r="B32" t="s">
        <v>107</v>
      </c>
    </row>
    <row r="33" spans="1:2" x14ac:dyDescent="0.2">
      <c r="B33" t="s">
        <v>108</v>
      </c>
    </row>
    <row r="35" spans="1:2" x14ac:dyDescent="0.2">
      <c r="A35" t="s">
        <v>69</v>
      </c>
      <c r="B35" t="s">
        <v>107</v>
      </c>
    </row>
    <row r="36" spans="1:2" x14ac:dyDescent="0.2">
      <c r="B36" t="s">
        <v>108</v>
      </c>
    </row>
    <row r="38" spans="1:2" x14ac:dyDescent="0.2">
      <c r="A38" t="s">
        <v>72</v>
      </c>
      <c r="B38" t="s">
        <v>107</v>
      </c>
    </row>
    <row r="39" spans="1:2" x14ac:dyDescent="0.2">
      <c r="B39" t="s">
        <v>108</v>
      </c>
    </row>
  </sheetData>
  <mergeCells count="4">
    <mergeCell ref="A1:B1"/>
    <mergeCell ref="A8:B8"/>
    <mergeCell ref="A21:B21"/>
    <mergeCell ref="A31:B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9"/>
  <sheetViews>
    <sheetView workbookViewId="0"/>
  </sheetViews>
  <sheetFormatPr baseColWidth="10" defaultRowHeight="16" x14ac:dyDescent="0.2"/>
  <cols>
    <col min="1" max="1" width="30.33203125" style="4" bestFit="1" customWidth="1"/>
    <col min="2" max="2" width="30.33203125" bestFit="1" customWidth="1"/>
    <col min="3" max="3" width="40.5" bestFit="1" customWidth="1"/>
    <col min="4" max="4" width="39.33203125" bestFit="1" customWidth="1"/>
    <col min="5" max="5" width="29.6640625" bestFit="1" customWidth="1"/>
    <col min="7" max="7" width="69.83203125" bestFit="1" customWidth="1"/>
  </cols>
  <sheetData>
    <row r="1" spans="1:20" x14ac:dyDescent="0.2">
      <c r="B1" t="s">
        <v>81</v>
      </c>
      <c r="C1" t="s">
        <v>80</v>
      </c>
      <c r="D1" t="s">
        <v>63</v>
      </c>
      <c r="E1" t="s">
        <v>62</v>
      </c>
      <c r="I1" t="s">
        <v>84</v>
      </c>
      <c r="J1" t="s">
        <v>85</v>
      </c>
      <c r="K1" t="s">
        <v>76</v>
      </c>
      <c r="L1" t="s">
        <v>86</v>
      </c>
      <c r="M1" t="s">
        <v>87</v>
      </c>
      <c r="P1" t="s">
        <v>92</v>
      </c>
      <c r="S1" t="s">
        <v>94</v>
      </c>
      <c r="T1" t="s">
        <v>95</v>
      </c>
    </row>
    <row r="2" spans="1:20" ht="19" x14ac:dyDescent="0.2">
      <c r="A2" s="2" t="s">
        <v>111</v>
      </c>
      <c r="P2" t="s">
        <v>84</v>
      </c>
      <c r="Q2">
        <f>SUM(I:I)</f>
        <v>128</v>
      </c>
      <c r="S2">
        <f>SUM(I3:I27)</f>
        <v>8</v>
      </c>
      <c r="T2">
        <f>SUM(I29:I79)</f>
        <v>120</v>
      </c>
    </row>
    <row r="3" spans="1:20" x14ac:dyDescent="0.2">
      <c r="B3" t="s">
        <v>61</v>
      </c>
      <c r="C3" t="s">
        <v>104</v>
      </c>
      <c r="D3" t="s">
        <v>99</v>
      </c>
      <c r="E3" t="s">
        <v>0</v>
      </c>
      <c r="G3" t="s">
        <v>97</v>
      </c>
      <c r="I3">
        <v>1</v>
      </c>
      <c r="M3">
        <v>1</v>
      </c>
      <c r="P3" t="s">
        <v>85</v>
      </c>
      <c r="Q3">
        <f>SUM(J:J)</f>
        <v>76</v>
      </c>
      <c r="S3">
        <f>SUM(J3:J27)</f>
        <v>4</v>
      </c>
      <c r="T3">
        <f>SUM(J29:J79)</f>
        <v>72</v>
      </c>
    </row>
    <row r="4" spans="1:20" x14ac:dyDescent="0.2">
      <c r="E4" t="s">
        <v>20</v>
      </c>
      <c r="G4" t="s">
        <v>82</v>
      </c>
      <c r="J4">
        <v>1</v>
      </c>
      <c r="K4">
        <v>1</v>
      </c>
      <c r="P4" t="s">
        <v>76</v>
      </c>
      <c r="Q4">
        <f>SUM(K:K)</f>
        <v>70</v>
      </c>
      <c r="S4">
        <f>SUM(K3:K27)</f>
        <v>10</v>
      </c>
      <c r="T4">
        <f>SUM(K29:K79)</f>
        <v>60</v>
      </c>
    </row>
    <row r="5" spans="1:20" x14ac:dyDescent="0.2">
      <c r="E5" t="s">
        <v>51</v>
      </c>
      <c r="G5" t="s">
        <v>98</v>
      </c>
      <c r="I5">
        <v>1</v>
      </c>
      <c r="M5">
        <v>1</v>
      </c>
      <c r="P5" t="s">
        <v>86</v>
      </c>
      <c r="Q5">
        <f>SUM(L:L)</f>
        <v>72</v>
      </c>
    </row>
    <row r="6" spans="1:20" x14ac:dyDescent="0.2">
      <c r="E6" t="s">
        <v>59</v>
      </c>
      <c r="G6" t="s">
        <v>83</v>
      </c>
      <c r="J6">
        <v>1</v>
      </c>
      <c r="K6">
        <v>1</v>
      </c>
      <c r="P6" t="s">
        <v>87</v>
      </c>
      <c r="Q6">
        <f>SUM(M:M)</f>
        <v>86</v>
      </c>
    </row>
    <row r="8" spans="1:20" x14ac:dyDescent="0.2">
      <c r="B8" t="s">
        <v>64</v>
      </c>
      <c r="C8" t="s">
        <v>104</v>
      </c>
      <c r="D8" t="s">
        <v>99</v>
      </c>
      <c r="E8" t="s">
        <v>1</v>
      </c>
      <c r="G8" t="s">
        <v>97</v>
      </c>
      <c r="I8">
        <v>1</v>
      </c>
      <c r="M8">
        <v>1</v>
      </c>
    </row>
    <row r="9" spans="1:20" x14ac:dyDescent="0.2">
      <c r="E9" t="s">
        <v>21</v>
      </c>
      <c r="G9" t="s">
        <v>82</v>
      </c>
      <c r="J9">
        <v>1</v>
      </c>
      <c r="K9">
        <v>1</v>
      </c>
    </row>
    <row r="10" spans="1:20" x14ac:dyDescent="0.2">
      <c r="E10" t="s">
        <v>52</v>
      </c>
      <c r="G10" t="s">
        <v>98</v>
      </c>
      <c r="I10">
        <v>1</v>
      </c>
      <c r="M10">
        <v>1</v>
      </c>
    </row>
    <row r="11" spans="1:20" x14ac:dyDescent="0.2">
      <c r="E11" t="s">
        <v>60</v>
      </c>
      <c r="G11" t="s">
        <v>83</v>
      </c>
      <c r="J11">
        <v>1</v>
      </c>
      <c r="K11">
        <v>1</v>
      </c>
    </row>
    <row r="12" spans="1:20" ht="19" x14ac:dyDescent="0.2">
      <c r="A12" s="2" t="s">
        <v>112</v>
      </c>
    </row>
    <row r="13" spans="1:20" x14ac:dyDescent="0.2">
      <c r="B13" t="s">
        <v>71</v>
      </c>
      <c r="C13" t="s">
        <v>104</v>
      </c>
      <c r="D13" t="s">
        <v>66</v>
      </c>
      <c r="E13" t="s">
        <v>9</v>
      </c>
      <c r="G13" t="s">
        <v>101</v>
      </c>
      <c r="I13">
        <v>2</v>
      </c>
    </row>
    <row r="14" spans="1:20" x14ac:dyDescent="0.2">
      <c r="E14" t="s">
        <v>26</v>
      </c>
      <c r="G14" t="s">
        <v>102</v>
      </c>
      <c r="K14">
        <v>1</v>
      </c>
      <c r="M14">
        <v>1</v>
      </c>
    </row>
    <row r="16" spans="1:20" x14ac:dyDescent="0.2">
      <c r="B16" t="s">
        <v>77</v>
      </c>
      <c r="C16" t="s">
        <v>104</v>
      </c>
      <c r="D16" t="s">
        <v>76</v>
      </c>
      <c r="E16" t="s">
        <v>6</v>
      </c>
      <c r="G16" t="s">
        <v>100</v>
      </c>
      <c r="K16">
        <v>1</v>
      </c>
    </row>
    <row r="19" spans="1:13" x14ac:dyDescent="0.2">
      <c r="B19" t="s">
        <v>78</v>
      </c>
      <c r="C19" t="s">
        <v>104</v>
      </c>
      <c r="D19" t="s">
        <v>76</v>
      </c>
      <c r="E19" t="s">
        <v>10</v>
      </c>
      <c r="G19" t="s">
        <v>100</v>
      </c>
      <c r="K19">
        <v>1</v>
      </c>
    </row>
    <row r="21" spans="1:13" x14ac:dyDescent="0.2">
      <c r="B21" t="s">
        <v>74</v>
      </c>
      <c r="C21" t="s">
        <v>104</v>
      </c>
      <c r="D21" t="s">
        <v>76</v>
      </c>
      <c r="E21" t="s">
        <v>12</v>
      </c>
      <c r="G21" t="s">
        <v>93</v>
      </c>
      <c r="K21">
        <v>1</v>
      </c>
    </row>
    <row r="24" spans="1:13" x14ac:dyDescent="0.2">
      <c r="B24" t="s">
        <v>75</v>
      </c>
      <c r="C24" t="s">
        <v>104</v>
      </c>
      <c r="D24" t="s">
        <v>76</v>
      </c>
      <c r="E24" t="s">
        <v>13</v>
      </c>
      <c r="G24" t="s">
        <v>93</v>
      </c>
      <c r="K24">
        <v>1</v>
      </c>
    </row>
    <row r="26" spans="1:13" x14ac:dyDescent="0.2">
      <c r="B26" t="s">
        <v>79</v>
      </c>
      <c r="C26" t="s">
        <v>104</v>
      </c>
      <c r="D26" t="s">
        <v>66</v>
      </c>
      <c r="E26" t="s">
        <v>11</v>
      </c>
      <c r="G26" t="s">
        <v>101</v>
      </c>
      <c r="I26">
        <v>2</v>
      </c>
    </row>
    <row r="27" spans="1:13" x14ac:dyDescent="0.2">
      <c r="E27" t="s">
        <v>27</v>
      </c>
      <c r="G27" t="s">
        <v>102</v>
      </c>
      <c r="K27">
        <v>1</v>
      </c>
      <c r="M27">
        <v>1</v>
      </c>
    </row>
    <row r="28" spans="1:13" ht="19" x14ac:dyDescent="0.2">
      <c r="A28" s="2" t="s">
        <v>113</v>
      </c>
    </row>
    <row r="29" spans="1:13" x14ac:dyDescent="0.2">
      <c r="B29" t="s">
        <v>67</v>
      </c>
      <c r="C29" t="s">
        <v>103</v>
      </c>
      <c r="D29" t="s">
        <v>96</v>
      </c>
      <c r="E29" t="s">
        <v>2</v>
      </c>
      <c r="G29" t="s">
        <v>90</v>
      </c>
      <c r="I29">
        <v>10</v>
      </c>
      <c r="J29">
        <v>12</v>
      </c>
      <c r="K29">
        <v>5</v>
      </c>
      <c r="L29">
        <v>12</v>
      </c>
      <c r="M29">
        <v>8</v>
      </c>
    </row>
    <row r="30" spans="1:13" x14ac:dyDescent="0.2">
      <c r="E30" t="s">
        <v>23</v>
      </c>
    </row>
    <row r="31" spans="1:13" x14ac:dyDescent="0.2">
      <c r="E31" t="s">
        <v>53</v>
      </c>
      <c r="G31" t="s">
        <v>91</v>
      </c>
      <c r="I31">
        <v>10</v>
      </c>
      <c r="J31">
        <v>12</v>
      </c>
      <c r="K31">
        <v>5</v>
      </c>
      <c r="L31">
        <v>12</v>
      </c>
      <c r="M31">
        <v>8</v>
      </c>
    </row>
    <row r="32" spans="1:13" x14ac:dyDescent="0.2">
      <c r="E32" t="s">
        <v>47</v>
      </c>
    </row>
    <row r="33" spans="2:13" x14ac:dyDescent="0.2">
      <c r="E33" t="s">
        <v>3</v>
      </c>
    </row>
    <row r="34" spans="2:13" x14ac:dyDescent="0.2">
      <c r="E34" t="s">
        <v>17</v>
      </c>
    </row>
    <row r="35" spans="2:13" x14ac:dyDescent="0.2">
      <c r="E35" t="s">
        <v>54</v>
      </c>
    </row>
    <row r="36" spans="2:13" x14ac:dyDescent="0.2">
      <c r="E36" t="s">
        <v>38</v>
      </c>
    </row>
    <row r="37" spans="2:13" x14ac:dyDescent="0.2">
      <c r="E37" t="s">
        <v>44</v>
      </c>
    </row>
    <row r="38" spans="2:13" x14ac:dyDescent="0.2">
      <c r="E38" t="s">
        <v>41</v>
      </c>
    </row>
    <row r="39" spans="2:13" x14ac:dyDescent="0.2">
      <c r="E39" t="s">
        <v>48</v>
      </c>
    </row>
    <row r="41" spans="2:13" x14ac:dyDescent="0.2">
      <c r="B41" t="s">
        <v>70</v>
      </c>
      <c r="C41" t="s">
        <v>103</v>
      </c>
      <c r="D41" t="s">
        <v>96</v>
      </c>
      <c r="E41" t="s">
        <v>4</v>
      </c>
      <c r="G41" t="s">
        <v>90</v>
      </c>
      <c r="I41">
        <v>10</v>
      </c>
      <c r="J41">
        <v>12</v>
      </c>
      <c r="K41">
        <v>5</v>
      </c>
      <c r="L41">
        <v>12</v>
      </c>
      <c r="M41">
        <v>8</v>
      </c>
    </row>
    <row r="42" spans="2:13" x14ac:dyDescent="0.2">
      <c r="E42" t="s">
        <v>25</v>
      </c>
    </row>
    <row r="43" spans="2:13" x14ac:dyDescent="0.2">
      <c r="E43" t="s">
        <v>55</v>
      </c>
      <c r="G43" t="s">
        <v>91</v>
      </c>
      <c r="I43">
        <v>10</v>
      </c>
      <c r="J43">
        <v>12</v>
      </c>
      <c r="K43">
        <v>5</v>
      </c>
      <c r="L43">
        <v>12</v>
      </c>
      <c r="M43">
        <v>8</v>
      </c>
    </row>
    <row r="44" spans="2:13" x14ac:dyDescent="0.2">
      <c r="E44" t="s">
        <v>36</v>
      </c>
    </row>
    <row r="45" spans="2:13" x14ac:dyDescent="0.2">
      <c r="E45" t="s">
        <v>5</v>
      </c>
    </row>
    <row r="46" spans="2:13" x14ac:dyDescent="0.2">
      <c r="E46" t="s">
        <v>18</v>
      </c>
    </row>
    <row r="47" spans="2:13" x14ac:dyDescent="0.2">
      <c r="E47" t="s">
        <v>56</v>
      </c>
    </row>
    <row r="48" spans="2:13" x14ac:dyDescent="0.2">
      <c r="E48" t="s">
        <v>39</v>
      </c>
    </row>
    <row r="49" spans="2:13" x14ac:dyDescent="0.2">
      <c r="E49" t="s">
        <v>45</v>
      </c>
    </row>
    <row r="50" spans="2:13" x14ac:dyDescent="0.2">
      <c r="E50" t="s">
        <v>42</v>
      </c>
    </row>
    <row r="51" spans="2:13" x14ac:dyDescent="0.2">
      <c r="E51" t="s">
        <v>49</v>
      </c>
    </row>
    <row r="53" spans="2:13" x14ac:dyDescent="0.2">
      <c r="B53" t="s">
        <v>73</v>
      </c>
      <c r="C53" t="s">
        <v>103</v>
      </c>
      <c r="D53" t="s">
        <v>96</v>
      </c>
      <c r="E53" t="s">
        <v>7</v>
      </c>
      <c r="G53" t="s">
        <v>90</v>
      </c>
      <c r="I53">
        <v>10</v>
      </c>
      <c r="J53">
        <v>12</v>
      </c>
      <c r="K53">
        <v>5</v>
      </c>
      <c r="L53">
        <v>12</v>
      </c>
      <c r="M53">
        <v>6</v>
      </c>
    </row>
    <row r="54" spans="2:13" x14ac:dyDescent="0.2">
      <c r="E54" t="s">
        <v>29</v>
      </c>
    </row>
    <row r="55" spans="2:13" x14ac:dyDescent="0.2">
      <c r="E55" t="s">
        <v>57</v>
      </c>
      <c r="G55" t="s">
        <v>91</v>
      </c>
      <c r="I55">
        <v>10</v>
      </c>
      <c r="J55">
        <v>12</v>
      </c>
      <c r="K55">
        <v>5</v>
      </c>
      <c r="L55">
        <v>12</v>
      </c>
      <c r="M55">
        <v>6</v>
      </c>
    </row>
    <row r="56" spans="2:13" x14ac:dyDescent="0.2">
      <c r="E56" t="s">
        <v>37</v>
      </c>
    </row>
    <row r="57" spans="2:13" x14ac:dyDescent="0.2">
      <c r="E57" t="s">
        <v>8</v>
      </c>
    </row>
    <row r="58" spans="2:13" x14ac:dyDescent="0.2">
      <c r="E58" t="s">
        <v>19</v>
      </c>
    </row>
    <row r="59" spans="2:13" x14ac:dyDescent="0.2">
      <c r="E59" t="s">
        <v>58</v>
      </c>
    </row>
    <row r="60" spans="2:13" x14ac:dyDescent="0.2">
      <c r="E60" t="s">
        <v>40</v>
      </c>
    </row>
    <row r="61" spans="2:13" x14ac:dyDescent="0.2">
      <c r="E61" t="s">
        <v>46</v>
      </c>
    </row>
    <row r="62" spans="2:13" x14ac:dyDescent="0.2">
      <c r="E62" t="s">
        <v>43</v>
      </c>
    </row>
    <row r="63" spans="2:13" x14ac:dyDescent="0.2">
      <c r="E63" t="s">
        <v>50</v>
      </c>
    </row>
    <row r="65" spans="1:13" ht="19" x14ac:dyDescent="0.2">
      <c r="A65" s="2" t="s">
        <v>114</v>
      </c>
    </row>
    <row r="66" spans="1:13" x14ac:dyDescent="0.2">
      <c r="B66" t="s">
        <v>65</v>
      </c>
      <c r="C66" t="s">
        <v>68</v>
      </c>
      <c r="D66" t="s">
        <v>66</v>
      </c>
      <c r="E66" t="s">
        <v>14</v>
      </c>
      <c r="G66" t="s">
        <v>88</v>
      </c>
      <c r="I66">
        <v>10</v>
      </c>
      <c r="K66">
        <v>5</v>
      </c>
      <c r="M66">
        <v>6</v>
      </c>
    </row>
    <row r="67" spans="1:13" x14ac:dyDescent="0.2">
      <c r="E67" t="s">
        <v>30</v>
      </c>
    </row>
    <row r="68" spans="1:13" x14ac:dyDescent="0.2">
      <c r="E68" t="s">
        <v>33</v>
      </c>
      <c r="G68" t="s">
        <v>89</v>
      </c>
      <c r="I68">
        <v>10</v>
      </c>
      <c r="K68">
        <v>5</v>
      </c>
      <c r="M68">
        <v>6</v>
      </c>
    </row>
    <row r="69" spans="1:13" x14ac:dyDescent="0.2">
      <c r="E69" t="s">
        <v>22</v>
      </c>
    </row>
    <row r="71" spans="1:13" x14ac:dyDescent="0.2">
      <c r="B71" t="s">
        <v>69</v>
      </c>
      <c r="C71" t="s">
        <v>68</v>
      </c>
      <c r="D71" t="s">
        <v>66</v>
      </c>
      <c r="E71" t="s">
        <v>15</v>
      </c>
      <c r="G71" t="s">
        <v>88</v>
      </c>
      <c r="I71">
        <v>10</v>
      </c>
      <c r="K71">
        <v>5</v>
      </c>
      <c r="M71">
        <v>6</v>
      </c>
    </row>
    <row r="72" spans="1:13" x14ac:dyDescent="0.2">
      <c r="E72" t="s">
        <v>31</v>
      </c>
    </row>
    <row r="73" spans="1:13" x14ac:dyDescent="0.2">
      <c r="E73" t="s">
        <v>34</v>
      </c>
      <c r="G73" t="s">
        <v>89</v>
      </c>
      <c r="I73">
        <v>10</v>
      </c>
      <c r="K73">
        <v>5</v>
      </c>
      <c r="M73">
        <v>6</v>
      </c>
    </row>
    <row r="74" spans="1:13" x14ac:dyDescent="0.2">
      <c r="E74" t="s">
        <v>24</v>
      </c>
    </row>
    <row r="76" spans="1:13" x14ac:dyDescent="0.2">
      <c r="B76" t="s">
        <v>72</v>
      </c>
      <c r="C76" t="s">
        <v>68</v>
      </c>
      <c r="D76" t="s">
        <v>66</v>
      </c>
      <c r="E76" t="s">
        <v>16</v>
      </c>
      <c r="G76" t="s">
        <v>88</v>
      </c>
      <c r="I76">
        <v>10</v>
      </c>
      <c r="K76">
        <v>5</v>
      </c>
      <c r="M76">
        <v>6</v>
      </c>
    </row>
    <row r="77" spans="1:13" x14ac:dyDescent="0.2">
      <c r="E77" t="s">
        <v>32</v>
      </c>
    </row>
    <row r="78" spans="1:13" x14ac:dyDescent="0.2">
      <c r="E78" t="s">
        <v>35</v>
      </c>
      <c r="G78" t="s">
        <v>89</v>
      </c>
      <c r="I78">
        <v>10</v>
      </c>
      <c r="K78">
        <v>5</v>
      </c>
      <c r="M78">
        <v>6</v>
      </c>
    </row>
    <row r="79" spans="1:13" x14ac:dyDescent="0.2">
      <c r="E79" t="s">
        <v>28</v>
      </c>
    </row>
  </sheetData>
  <sortState xmlns:xlrd2="http://schemas.microsoft.com/office/spreadsheetml/2017/richdata2" ref="D2:E162">
    <sortCondition ref="E3:E162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37"/>
  <sheetViews>
    <sheetView workbookViewId="0">
      <selection activeCell="B38" sqref="B38"/>
    </sheetView>
  </sheetViews>
  <sheetFormatPr baseColWidth="10" defaultRowHeight="16" x14ac:dyDescent="0.2"/>
  <cols>
    <col min="1" max="1" width="27.83203125" bestFit="1" customWidth="1"/>
    <col min="2" max="2" width="39" bestFit="1" customWidth="1"/>
    <col min="3" max="3" width="59.6640625" bestFit="1" customWidth="1"/>
    <col min="4" max="4" width="39.33203125" bestFit="1" customWidth="1"/>
    <col min="5" max="5" width="29.6640625" bestFit="1" customWidth="1"/>
    <col min="7" max="7" width="29.6640625" bestFit="1" customWidth="1"/>
  </cols>
  <sheetData>
    <row r="1" spans="1:3" ht="34" customHeight="1" x14ac:dyDescent="0.2">
      <c r="B1" s="5" t="s">
        <v>111</v>
      </c>
      <c r="C1" s="5"/>
    </row>
    <row r="2" spans="1:3" x14ac:dyDescent="0.2">
      <c r="A2" t="s">
        <v>130</v>
      </c>
      <c r="B2" t="s">
        <v>61</v>
      </c>
      <c r="C2" s="1" t="s">
        <v>105</v>
      </c>
    </row>
    <row r="3" spans="1:3" x14ac:dyDescent="0.2">
      <c r="C3" s="1" t="s">
        <v>106</v>
      </c>
    </row>
    <row r="5" spans="1:3" x14ac:dyDescent="0.2">
      <c r="A5" t="s">
        <v>131</v>
      </c>
      <c r="B5" t="s">
        <v>64</v>
      </c>
      <c r="C5" s="1" t="s">
        <v>105</v>
      </c>
    </row>
    <row r="6" spans="1:3" x14ac:dyDescent="0.2">
      <c r="C6" s="1" t="s">
        <v>106</v>
      </c>
    </row>
    <row r="8" spans="1:3" ht="31" x14ac:dyDescent="0.2">
      <c r="B8" s="5" t="s">
        <v>112</v>
      </c>
      <c r="C8" s="5"/>
    </row>
    <row r="9" spans="1:3" x14ac:dyDescent="0.2">
      <c r="A9" t="s">
        <v>128</v>
      </c>
      <c r="B9" t="s">
        <v>118</v>
      </c>
      <c r="C9" s="1" t="s">
        <v>120</v>
      </c>
    </row>
    <row r="11" spans="1:3" x14ac:dyDescent="0.2">
      <c r="A11" t="s">
        <v>129</v>
      </c>
      <c r="B11" t="s">
        <v>6</v>
      </c>
      <c r="C11" s="1" t="s">
        <v>120</v>
      </c>
    </row>
    <row r="13" spans="1:3" x14ac:dyDescent="0.2">
      <c r="A13" t="s">
        <v>134</v>
      </c>
      <c r="B13" t="s">
        <v>10</v>
      </c>
      <c r="C13" s="1" t="s">
        <v>120</v>
      </c>
    </row>
    <row r="15" spans="1:3" x14ac:dyDescent="0.2">
      <c r="A15" t="s">
        <v>135</v>
      </c>
      <c r="B15" t="s">
        <v>119</v>
      </c>
      <c r="C15" s="1" t="s">
        <v>120</v>
      </c>
    </row>
    <row r="17" spans="1:3" x14ac:dyDescent="0.2">
      <c r="A17" t="s">
        <v>132</v>
      </c>
      <c r="B17" t="s">
        <v>12</v>
      </c>
      <c r="C17" s="1" t="s">
        <v>120</v>
      </c>
    </row>
    <row r="19" spans="1:3" x14ac:dyDescent="0.2">
      <c r="A19" t="s">
        <v>133</v>
      </c>
      <c r="B19" t="s">
        <v>13</v>
      </c>
      <c r="C19" s="1" t="s">
        <v>120</v>
      </c>
    </row>
    <row r="21" spans="1:3" ht="31" x14ac:dyDescent="0.2">
      <c r="B21" s="5" t="s">
        <v>113</v>
      </c>
      <c r="C21" s="5"/>
    </row>
    <row r="22" spans="1:3" x14ac:dyDescent="0.2">
      <c r="A22" t="s">
        <v>136</v>
      </c>
      <c r="B22" t="s">
        <v>115</v>
      </c>
      <c r="C22" s="1" t="s">
        <v>105</v>
      </c>
    </row>
    <row r="23" spans="1:3" x14ac:dyDescent="0.2">
      <c r="C23" t="s">
        <v>110</v>
      </c>
    </row>
    <row r="25" spans="1:3" x14ac:dyDescent="0.2">
      <c r="A25" t="s">
        <v>137</v>
      </c>
      <c r="B25" t="s">
        <v>116</v>
      </c>
      <c r="C25" s="1" t="s">
        <v>105</v>
      </c>
    </row>
    <row r="26" spans="1:3" x14ac:dyDescent="0.2">
      <c r="C26" t="s">
        <v>110</v>
      </c>
    </row>
    <row r="28" spans="1:3" x14ac:dyDescent="0.2">
      <c r="A28" t="s">
        <v>138</v>
      </c>
      <c r="B28" t="s">
        <v>117</v>
      </c>
      <c r="C28" s="1" t="s">
        <v>105</v>
      </c>
    </row>
    <row r="29" spans="1:3" x14ac:dyDescent="0.2">
      <c r="C29" t="s">
        <v>110</v>
      </c>
    </row>
    <row r="31" spans="1:3" ht="31" x14ac:dyDescent="0.2">
      <c r="B31" s="5" t="s">
        <v>114</v>
      </c>
      <c r="C31" s="5"/>
    </row>
    <row r="32" spans="1:3" x14ac:dyDescent="0.2">
      <c r="A32" t="s">
        <v>139</v>
      </c>
      <c r="B32" t="s">
        <v>65</v>
      </c>
      <c r="C32" t="s">
        <v>107</v>
      </c>
    </row>
    <row r="33" spans="1:3" x14ac:dyDescent="0.2">
      <c r="C33" t="s">
        <v>108</v>
      </c>
    </row>
    <row r="35" spans="1:3" x14ac:dyDescent="0.2">
      <c r="A35" t="s">
        <v>125</v>
      </c>
      <c r="B35" t="s">
        <v>69</v>
      </c>
      <c r="C35" t="s">
        <v>108</v>
      </c>
    </row>
    <row r="37" spans="1:3" x14ac:dyDescent="0.2">
      <c r="A37" t="s">
        <v>127</v>
      </c>
      <c r="B37" t="s">
        <v>72</v>
      </c>
      <c r="C37" t="s">
        <v>108</v>
      </c>
    </row>
  </sheetData>
  <mergeCells count="4">
    <mergeCell ref="B1:C1"/>
    <mergeCell ref="B8:C8"/>
    <mergeCell ref="B21:C21"/>
    <mergeCell ref="B31:C31"/>
  </mergeCells>
  <pageMargins left="0.7" right="0.7" top="0.75" bottom="0.75" header="0.3" footer="0.3"/>
  <pageSetup scale="8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9"/>
  <sheetViews>
    <sheetView workbookViewId="0">
      <pane ySplit="1" topLeftCell="A2" activePane="bottomLeft" state="frozen"/>
      <selection pane="bottomLeft" activeCell="C41" sqref="C41"/>
    </sheetView>
  </sheetViews>
  <sheetFormatPr baseColWidth="10" defaultRowHeight="16" x14ac:dyDescent="0.2"/>
  <cols>
    <col min="1" max="1" width="30.33203125" style="4" bestFit="1" customWidth="1"/>
    <col min="2" max="2" width="30.33203125" bestFit="1" customWidth="1"/>
    <col min="3" max="3" width="40.5" bestFit="1" customWidth="1"/>
    <col min="4" max="4" width="39.33203125" bestFit="1" customWidth="1"/>
    <col min="5" max="5" width="29.6640625" bestFit="1" customWidth="1"/>
    <col min="7" max="7" width="69.83203125" bestFit="1" customWidth="1"/>
  </cols>
  <sheetData>
    <row r="1" spans="1:20" x14ac:dyDescent="0.2">
      <c r="B1" t="s">
        <v>81</v>
      </c>
      <c r="C1" t="s">
        <v>80</v>
      </c>
      <c r="D1" t="s">
        <v>63</v>
      </c>
      <c r="E1" t="s">
        <v>62</v>
      </c>
      <c r="I1" t="s">
        <v>84</v>
      </c>
      <c r="J1" t="s">
        <v>85</v>
      </c>
      <c r="K1" t="s">
        <v>76</v>
      </c>
      <c r="L1" t="s">
        <v>86</v>
      </c>
      <c r="M1" t="s">
        <v>87</v>
      </c>
      <c r="P1" t="s">
        <v>92</v>
      </c>
      <c r="S1" t="s">
        <v>94</v>
      </c>
      <c r="T1" t="s">
        <v>95</v>
      </c>
    </row>
    <row r="2" spans="1:20" ht="19" x14ac:dyDescent="0.2">
      <c r="A2" s="2" t="s">
        <v>111</v>
      </c>
      <c r="P2" t="s">
        <v>84</v>
      </c>
      <c r="Q2">
        <f>SUM(I:I)</f>
        <v>102</v>
      </c>
      <c r="S2">
        <f>SUM(I3:I27)</f>
        <v>12</v>
      </c>
      <c r="T2">
        <f>SUM(I29:I79)</f>
        <v>90</v>
      </c>
    </row>
    <row r="3" spans="1:20" x14ac:dyDescent="0.2">
      <c r="B3" t="s">
        <v>61</v>
      </c>
      <c r="C3" t="s">
        <v>104</v>
      </c>
      <c r="D3" t="s">
        <v>99</v>
      </c>
      <c r="E3" t="s">
        <v>0</v>
      </c>
      <c r="G3" t="s">
        <v>122</v>
      </c>
      <c r="I3">
        <v>2</v>
      </c>
      <c r="M3">
        <v>1</v>
      </c>
      <c r="P3" t="s">
        <v>85</v>
      </c>
      <c r="Q3">
        <f>SUM(J:J)</f>
        <v>64</v>
      </c>
      <c r="S3">
        <f>SUM(J3:J27)</f>
        <v>4</v>
      </c>
      <c r="T3">
        <f>SUM(J29:J79)</f>
        <v>60</v>
      </c>
    </row>
    <row r="4" spans="1:20" x14ac:dyDescent="0.2">
      <c r="E4" t="s">
        <v>20</v>
      </c>
      <c r="G4" t="s">
        <v>82</v>
      </c>
      <c r="J4">
        <v>1</v>
      </c>
      <c r="K4">
        <v>1</v>
      </c>
      <c r="P4" t="s">
        <v>76</v>
      </c>
      <c r="Q4">
        <f>SUM(K:K)</f>
        <v>55</v>
      </c>
      <c r="S4">
        <f>SUM(K3:K27)</f>
        <v>10</v>
      </c>
      <c r="T4">
        <f>SUM(K29:K79)</f>
        <v>45</v>
      </c>
    </row>
    <row r="5" spans="1:20" x14ac:dyDescent="0.2">
      <c r="E5" t="s">
        <v>51</v>
      </c>
      <c r="G5" t="s">
        <v>123</v>
      </c>
      <c r="I5">
        <v>2</v>
      </c>
      <c r="M5">
        <v>1</v>
      </c>
      <c r="P5" t="s">
        <v>86</v>
      </c>
      <c r="Q5">
        <f>SUM(L:L)</f>
        <v>60</v>
      </c>
    </row>
    <row r="6" spans="1:20" x14ac:dyDescent="0.2">
      <c r="E6" t="s">
        <v>59</v>
      </c>
      <c r="G6" t="s">
        <v>83</v>
      </c>
      <c r="J6">
        <v>1</v>
      </c>
      <c r="K6">
        <v>1</v>
      </c>
      <c r="P6" t="s">
        <v>87</v>
      </c>
      <c r="Q6">
        <f>SUM(M:M)</f>
        <v>68</v>
      </c>
    </row>
    <row r="8" spans="1:20" x14ac:dyDescent="0.2">
      <c r="B8" t="s">
        <v>64</v>
      </c>
      <c r="C8" t="s">
        <v>104</v>
      </c>
      <c r="D8" t="s">
        <v>99</v>
      </c>
      <c r="E8" t="s">
        <v>1</v>
      </c>
      <c r="G8" t="s">
        <v>122</v>
      </c>
      <c r="I8">
        <v>2</v>
      </c>
      <c r="M8">
        <v>1</v>
      </c>
    </row>
    <row r="9" spans="1:20" x14ac:dyDescent="0.2">
      <c r="E9" t="s">
        <v>21</v>
      </c>
      <c r="G9" t="s">
        <v>82</v>
      </c>
      <c r="J9">
        <v>1</v>
      </c>
      <c r="K9">
        <v>1</v>
      </c>
    </row>
    <row r="10" spans="1:20" x14ac:dyDescent="0.2">
      <c r="E10" t="s">
        <v>52</v>
      </c>
      <c r="G10" t="s">
        <v>123</v>
      </c>
      <c r="I10">
        <v>2</v>
      </c>
      <c r="M10">
        <v>1</v>
      </c>
    </row>
    <row r="11" spans="1:20" x14ac:dyDescent="0.2">
      <c r="E11" t="s">
        <v>60</v>
      </c>
      <c r="G11" t="s">
        <v>83</v>
      </c>
      <c r="J11">
        <v>1</v>
      </c>
      <c r="K11">
        <v>1</v>
      </c>
    </row>
    <row r="12" spans="1:20" ht="19" x14ac:dyDescent="0.2">
      <c r="A12" s="2" t="s">
        <v>112</v>
      </c>
    </row>
    <row r="13" spans="1:20" x14ac:dyDescent="0.2">
      <c r="B13" t="s">
        <v>71</v>
      </c>
      <c r="C13" t="s">
        <v>104</v>
      </c>
      <c r="D13" t="s">
        <v>66</v>
      </c>
      <c r="E13" t="s">
        <v>9</v>
      </c>
      <c r="G13" t="s">
        <v>121</v>
      </c>
      <c r="I13">
        <v>2</v>
      </c>
    </row>
    <row r="14" spans="1:20" x14ac:dyDescent="0.2">
      <c r="E14" t="s">
        <v>26</v>
      </c>
      <c r="G14" t="s">
        <v>102</v>
      </c>
      <c r="K14">
        <v>1</v>
      </c>
      <c r="M14">
        <v>1</v>
      </c>
    </row>
    <row r="16" spans="1:20" x14ac:dyDescent="0.2">
      <c r="B16" t="s">
        <v>77</v>
      </c>
      <c r="C16" t="s">
        <v>104</v>
      </c>
      <c r="D16" t="s">
        <v>76</v>
      </c>
      <c r="E16" t="s">
        <v>6</v>
      </c>
      <c r="G16" t="s">
        <v>100</v>
      </c>
      <c r="K16">
        <v>1</v>
      </c>
    </row>
    <row r="19" spans="1:13" x14ac:dyDescent="0.2">
      <c r="B19" t="s">
        <v>78</v>
      </c>
      <c r="C19" t="s">
        <v>104</v>
      </c>
      <c r="D19" t="s">
        <v>76</v>
      </c>
      <c r="E19" t="s">
        <v>10</v>
      </c>
      <c r="G19" t="s">
        <v>100</v>
      </c>
      <c r="K19">
        <v>1</v>
      </c>
    </row>
    <row r="21" spans="1:13" x14ac:dyDescent="0.2">
      <c r="B21" t="s">
        <v>74</v>
      </c>
      <c r="C21" t="s">
        <v>104</v>
      </c>
      <c r="D21" t="s">
        <v>76</v>
      </c>
      <c r="E21" t="s">
        <v>12</v>
      </c>
      <c r="G21" t="s">
        <v>100</v>
      </c>
      <c r="K21">
        <v>1</v>
      </c>
    </row>
    <row r="24" spans="1:13" x14ac:dyDescent="0.2">
      <c r="B24" t="s">
        <v>75</v>
      </c>
      <c r="C24" t="s">
        <v>104</v>
      </c>
      <c r="D24" t="s">
        <v>76</v>
      </c>
      <c r="E24" t="s">
        <v>13</v>
      </c>
      <c r="G24" t="s">
        <v>100</v>
      </c>
      <c r="K24">
        <v>1</v>
      </c>
    </row>
    <row r="26" spans="1:13" x14ac:dyDescent="0.2">
      <c r="B26" t="s">
        <v>79</v>
      </c>
      <c r="C26" t="s">
        <v>104</v>
      </c>
      <c r="D26" t="s">
        <v>66</v>
      </c>
      <c r="E26" t="s">
        <v>11</v>
      </c>
      <c r="G26" t="s">
        <v>121</v>
      </c>
      <c r="I26">
        <v>2</v>
      </c>
    </row>
    <row r="27" spans="1:13" x14ac:dyDescent="0.2">
      <c r="E27" t="s">
        <v>27</v>
      </c>
      <c r="G27" t="s">
        <v>102</v>
      </c>
      <c r="K27">
        <v>1</v>
      </c>
      <c r="M27">
        <v>1</v>
      </c>
    </row>
    <row r="28" spans="1:13" ht="19" x14ac:dyDescent="0.2">
      <c r="A28" s="2" t="s">
        <v>113</v>
      </c>
    </row>
    <row r="29" spans="1:13" x14ac:dyDescent="0.2">
      <c r="B29" t="s">
        <v>67</v>
      </c>
      <c r="C29" t="s">
        <v>103</v>
      </c>
      <c r="D29" t="s">
        <v>96</v>
      </c>
      <c r="E29" t="s">
        <v>2</v>
      </c>
      <c r="G29" t="s">
        <v>90</v>
      </c>
      <c r="I29">
        <v>10</v>
      </c>
      <c r="J29">
        <v>12</v>
      </c>
      <c r="K29">
        <v>5</v>
      </c>
      <c r="L29">
        <v>12</v>
      </c>
      <c r="M29">
        <v>8</v>
      </c>
    </row>
    <row r="30" spans="1:13" x14ac:dyDescent="0.2">
      <c r="E30" t="s">
        <v>23</v>
      </c>
    </row>
    <row r="31" spans="1:13" x14ac:dyDescent="0.2">
      <c r="E31" t="s">
        <v>53</v>
      </c>
      <c r="G31" t="s">
        <v>91</v>
      </c>
      <c r="I31">
        <v>10</v>
      </c>
      <c r="J31">
        <v>12</v>
      </c>
      <c r="K31">
        <v>5</v>
      </c>
      <c r="L31">
        <v>12</v>
      </c>
      <c r="M31">
        <v>8</v>
      </c>
    </row>
    <row r="32" spans="1:13" x14ac:dyDescent="0.2">
      <c r="E32" t="s">
        <v>47</v>
      </c>
    </row>
    <row r="33" spans="2:13" x14ac:dyDescent="0.2">
      <c r="E33" t="s">
        <v>3</v>
      </c>
    </row>
    <row r="34" spans="2:13" x14ac:dyDescent="0.2">
      <c r="E34" t="s">
        <v>17</v>
      </c>
    </row>
    <row r="35" spans="2:13" x14ac:dyDescent="0.2">
      <c r="E35" t="s">
        <v>54</v>
      </c>
    </row>
    <row r="36" spans="2:13" x14ac:dyDescent="0.2">
      <c r="E36" t="s">
        <v>38</v>
      </c>
    </row>
    <row r="37" spans="2:13" x14ac:dyDescent="0.2">
      <c r="E37" t="s">
        <v>44</v>
      </c>
    </row>
    <row r="38" spans="2:13" x14ac:dyDescent="0.2">
      <c r="E38" t="s">
        <v>41</v>
      </c>
    </row>
    <row r="39" spans="2:13" x14ac:dyDescent="0.2">
      <c r="E39" t="s">
        <v>48</v>
      </c>
    </row>
    <row r="41" spans="2:13" x14ac:dyDescent="0.2">
      <c r="B41" t="s">
        <v>70</v>
      </c>
      <c r="C41" t="s">
        <v>103</v>
      </c>
      <c r="D41" t="s">
        <v>96</v>
      </c>
      <c r="E41" t="s">
        <v>4</v>
      </c>
      <c r="G41" t="s">
        <v>90</v>
      </c>
      <c r="I41">
        <v>10</v>
      </c>
      <c r="J41">
        <v>12</v>
      </c>
      <c r="K41">
        <v>5</v>
      </c>
      <c r="L41">
        <v>12</v>
      </c>
      <c r="M41">
        <v>8</v>
      </c>
    </row>
    <row r="42" spans="2:13" x14ac:dyDescent="0.2">
      <c r="E42" t="s">
        <v>25</v>
      </c>
    </row>
    <row r="43" spans="2:13" x14ac:dyDescent="0.2">
      <c r="E43" t="s">
        <v>55</v>
      </c>
      <c r="G43" t="s">
        <v>91</v>
      </c>
      <c r="I43">
        <v>10</v>
      </c>
      <c r="J43">
        <v>12</v>
      </c>
      <c r="K43">
        <v>5</v>
      </c>
      <c r="L43">
        <v>12</v>
      </c>
      <c r="M43">
        <v>8</v>
      </c>
    </row>
    <row r="44" spans="2:13" x14ac:dyDescent="0.2">
      <c r="E44" t="s">
        <v>36</v>
      </c>
    </row>
    <row r="45" spans="2:13" x14ac:dyDescent="0.2">
      <c r="E45" t="s">
        <v>5</v>
      </c>
    </row>
    <row r="46" spans="2:13" x14ac:dyDescent="0.2">
      <c r="E46" t="s">
        <v>18</v>
      </c>
    </row>
    <row r="47" spans="2:13" x14ac:dyDescent="0.2">
      <c r="E47" t="s">
        <v>56</v>
      </c>
    </row>
    <row r="48" spans="2:13" x14ac:dyDescent="0.2">
      <c r="E48" t="s">
        <v>39</v>
      </c>
    </row>
    <row r="49" spans="2:13" x14ac:dyDescent="0.2">
      <c r="E49" t="s">
        <v>45</v>
      </c>
    </row>
    <row r="50" spans="2:13" x14ac:dyDescent="0.2">
      <c r="E50" t="s">
        <v>42</v>
      </c>
    </row>
    <row r="51" spans="2:13" x14ac:dyDescent="0.2">
      <c r="E51" t="s">
        <v>49</v>
      </c>
    </row>
    <row r="53" spans="2:13" x14ac:dyDescent="0.2">
      <c r="B53" t="s">
        <v>73</v>
      </c>
      <c r="C53" t="s">
        <v>103</v>
      </c>
      <c r="D53" t="s">
        <v>96</v>
      </c>
      <c r="E53" t="s">
        <v>7</v>
      </c>
      <c r="G53" s="3" t="s">
        <v>90</v>
      </c>
    </row>
    <row r="54" spans="2:13" x14ac:dyDescent="0.2">
      <c r="E54" t="s">
        <v>29</v>
      </c>
    </row>
    <row r="55" spans="2:13" x14ac:dyDescent="0.2">
      <c r="E55" t="s">
        <v>57</v>
      </c>
      <c r="G55" t="s">
        <v>91</v>
      </c>
      <c r="I55">
        <v>10</v>
      </c>
      <c r="J55">
        <v>12</v>
      </c>
      <c r="K55">
        <v>5</v>
      </c>
      <c r="L55">
        <v>12</v>
      </c>
      <c r="M55">
        <v>6</v>
      </c>
    </row>
    <row r="56" spans="2:13" x14ac:dyDescent="0.2">
      <c r="E56" t="s">
        <v>37</v>
      </c>
    </row>
    <row r="57" spans="2:13" x14ac:dyDescent="0.2">
      <c r="E57" t="s">
        <v>8</v>
      </c>
    </row>
    <row r="58" spans="2:13" x14ac:dyDescent="0.2">
      <c r="E58" t="s">
        <v>19</v>
      </c>
    </row>
    <row r="59" spans="2:13" x14ac:dyDescent="0.2">
      <c r="E59" t="s">
        <v>58</v>
      </c>
    </row>
    <row r="60" spans="2:13" x14ac:dyDescent="0.2">
      <c r="E60" t="s">
        <v>40</v>
      </c>
    </row>
    <row r="61" spans="2:13" x14ac:dyDescent="0.2">
      <c r="E61" t="s">
        <v>46</v>
      </c>
    </row>
    <row r="62" spans="2:13" x14ac:dyDescent="0.2">
      <c r="E62" t="s">
        <v>43</v>
      </c>
    </row>
    <row r="63" spans="2:13" x14ac:dyDescent="0.2">
      <c r="E63" t="s">
        <v>50</v>
      </c>
    </row>
    <row r="65" spans="1:13" ht="19" x14ac:dyDescent="0.2">
      <c r="A65" s="2" t="s">
        <v>114</v>
      </c>
    </row>
    <row r="66" spans="1:13" x14ac:dyDescent="0.2">
      <c r="B66" t="s">
        <v>65</v>
      </c>
      <c r="C66" t="s">
        <v>68</v>
      </c>
      <c r="D66" t="s">
        <v>66</v>
      </c>
      <c r="E66" t="s">
        <v>14</v>
      </c>
      <c r="G66" t="s">
        <v>88</v>
      </c>
      <c r="I66">
        <v>10</v>
      </c>
      <c r="K66">
        <v>5</v>
      </c>
      <c r="M66">
        <v>6</v>
      </c>
    </row>
    <row r="67" spans="1:13" x14ac:dyDescent="0.2">
      <c r="E67" t="s">
        <v>30</v>
      </c>
    </row>
    <row r="68" spans="1:13" x14ac:dyDescent="0.2">
      <c r="E68" t="s">
        <v>33</v>
      </c>
      <c r="G68" t="s">
        <v>89</v>
      </c>
      <c r="I68">
        <v>10</v>
      </c>
      <c r="K68">
        <v>5</v>
      </c>
      <c r="M68">
        <v>6</v>
      </c>
    </row>
    <row r="69" spans="1:13" x14ac:dyDescent="0.2">
      <c r="E69" t="s">
        <v>22</v>
      </c>
    </row>
    <row r="71" spans="1:13" x14ac:dyDescent="0.2">
      <c r="B71" t="s">
        <v>69</v>
      </c>
      <c r="C71" t="s">
        <v>68</v>
      </c>
      <c r="D71" t="s">
        <v>66</v>
      </c>
      <c r="E71" t="s">
        <v>15</v>
      </c>
      <c r="G71" s="3" t="s">
        <v>88</v>
      </c>
    </row>
    <row r="72" spans="1:13" x14ac:dyDescent="0.2">
      <c r="E72" t="s">
        <v>31</v>
      </c>
    </row>
    <row r="73" spans="1:13" x14ac:dyDescent="0.2">
      <c r="E73" t="s">
        <v>34</v>
      </c>
      <c r="G73" t="s">
        <v>89</v>
      </c>
      <c r="I73">
        <v>10</v>
      </c>
      <c r="K73">
        <v>5</v>
      </c>
      <c r="M73">
        <v>6</v>
      </c>
    </row>
    <row r="74" spans="1:13" x14ac:dyDescent="0.2">
      <c r="E74" t="s">
        <v>24</v>
      </c>
    </row>
    <row r="76" spans="1:13" x14ac:dyDescent="0.2">
      <c r="B76" t="s">
        <v>72</v>
      </c>
      <c r="C76" t="s">
        <v>68</v>
      </c>
      <c r="D76" t="s">
        <v>66</v>
      </c>
      <c r="E76" t="s">
        <v>16</v>
      </c>
      <c r="G76" s="3" t="s">
        <v>88</v>
      </c>
    </row>
    <row r="77" spans="1:13" x14ac:dyDescent="0.2">
      <c r="E77" t="s">
        <v>32</v>
      </c>
    </row>
    <row r="78" spans="1:13" x14ac:dyDescent="0.2">
      <c r="E78" t="s">
        <v>35</v>
      </c>
      <c r="G78" t="s">
        <v>89</v>
      </c>
      <c r="I78">
        <v>10</v>
      </c>
      <c r="K78">
        <v>5</v>
      </c>
      <c r="M78">
        <v>6</v>
      </c>
    </row>
    <row r="79" spans="1:13" x14ac:dyDescent="0.2">
      <c r="E79" t="s">
        <v>28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6760-B012-AB44-9657-C2D7629639A6}">
  <dimension ref="B1:K13"/>
  <sheetViews>
    <sheetView workbookViewId="0">
      <selection activeCell="E9" sqref="E9"/>
    </sheetView>
  </sheetViews>
  <sheetFormatPr baseColWidth="10" defaultRowHeight="16" x14ac:dyDescent="0.2"/>
  <cols>
    <col min="1" max="2" width="14.33203125" bestFit="1" customWidth="1"/>
    <col min="4" max="4" width="26.33203125" bestFit="1" customWidth="1"/>
    <col min="7" max="7" width="21.6640625" bestFit="1" customWidth="1"/>
    <col min="10" max="10" width="16.5" bestFit="1" customWidth="1"/>
  </cols>
  <sheetData>
    <row r="1" spans="2:11" x14ac:dyDescent="0.2">
      <c r="B1" t="s">
        <v>124</v>
      </c>
      <c r="D1" t="s">
        <v>126</v>
      </c>
      <c r="G1" t="s">
        <v>125</v>
      </c>
      <c r="J1" t="s">
        <v>127</v>
      </c>
    </row>
    <row r="2" spans="2:11" x14ac:dyDescent="0.2">
      <c r="B2">
        <v>220</v>
      </c>
      <c r="D2">
        <v>595</v>
      </c>
      <c r="E2">
        <v>595</v>
      </c>
      <c r="G2">
        <v>2895</v>
      </c>
      <c r="H2">
        <v>2895</v>
      </c>
      <c r="J2">
        <v>2600</v>
      </c>
      <c r="K2">
        <v>2600</v>
      </c>
    </row>
    <row r="3" spans="2:11" x14ac:dyDescent="0.2">
      <c r="B3">
        <v>200</v>
      </c>
      <c r="D3">
        <v>550</v>
      </c>
      <c r="E3">
        <v>550</v>
      </c>
      <c r="G3">
        <v>2750</v>
      </c>
      <c r="H3">
        <v>2750</v>
      </c>
      <c r="J3">
        <v>2400</v>
      </c>
      <c r="K3">
        <v>2400</v>
      </c>
    </row>
    <row r="4" spans="2:11" x14ac:dyDescent="0.2">
      <c r="B4">
        <v>180</v>
      </c>
      <c r="D4">
        <v>500</v>
      </c>
      <c r="E4">
        <v>500</v>
      </c>
      <c r="G4">
        <v>2500</v>
      </c>
      <c r="H4">
        <v>2500</v>
      </c>
      <c r="J4">
        <v>2250</v>
      </c>
      <c r="K4">
        <v>2250</v>
      </c>
    </row>
    <row r="5" spans="2:11" x14ac:dyDescent="0.2">
      <c r="B5">
        <v>160</v>
      </c>
      <c r="D5">
        <v>400</v>
      </c>
      <c r="E5">
        <v>450</v>
      </c>
      <c r="G5">
        <v>2000</v>
      </c>
      <c r="H5">
        <v>2000</v>
      </c>
      <c r="J5">
        <v>2000</v>
      </c>
      <c r="K5">
        <v>2000</v>
      </c>
    </row>
    <row r="6" spans="2:11" x14ac:dyDescent="0.2">
      <c r="B6">
        <v>140</v>
      </c>
      <c r="D6">
        <v>300</v>
      </c>
      <c r="E6">
        <v>400</v>
      </c>
      <c r="G6">
        <v>1500</v>
      </c>
      <c r="H6">
        <v>1750</v>
      </c>
      <c r="J6">
        <v>1500</v>
      </c>
      <c r="K6">
        <v>1750</v>
      </c>
    </row>
    <row r="7" spans="2:11" x14ac:dyDescent="0.2">
      <c r="B7">
        <v>120</v>
      </c>
      <c r="D7">
        <v>250</v>
      </c>
      <c r="E7">
        <v>350</v>
      </c>
      <c r="G7">
        <v>1000</v>
      </c>
      <c r="H7">
        <v>1500</v>
      </c>
      <c r="J7">
        <v>1000</v>
      </c>
      <c r="K7">
        <v>1500</v>
      </c>
    </row>
    <row r="8" spans="2:11" x14ac:dyDescent="0.2">
      <c r="B8">
        <v>100</v>
      </c>
      <c r="D8">
        <v>200</v>
      </c>
      <c r="E8">
        <v>325</v>
      </c>
      <c r="G8">
        <v>500</v>
      </c>
      <c r="H8">
        <v>1250</v>
      </c>
      <c r="J8">
        <v>500</v>
      </c>
      <c r="K8">
        <v>1250</v>
      </c>
    </row>
    <row r="9" spans="2:11" x14ac:dyDescent="0.2">
      <c r="B9">
        <v>80</v>
      </c>
      <c r="D9">
        <v>150</v>
      </c>
      <c r="E9">
        <v>300</v>
      </c>
      <c r="G9">
        <v>250</v>
      </c>
      <c r="H9">
        <v>1000</v>
      </c>
      <c r="J9">
        <v>250</v>
      </c>
      <c r="K9">
        <v>1000</v>
      </c>
    </row>
    <row r="10" spans="2:11" x14ac:dyDescent="0.2">
      <c r="B10">
        <v>60</v>
      </c>
      <c r="D10">
        <v>100</v>
      </c>
      <c r="E10">
        <v>275</v>
      </c>
      <c r="G10">
        <v>100</v>
      </c>
      <c r="H10">
        <v>750</v>
      </c>
      <c r="J10">
        <v>100</v>
      </c>
      <c r="K10">
        <v>750</v>
      </c>
    </row>
    <row r="11" spans="2:11" x14ac:dyDescent="0.2">
      <c r="B11">
        <v>40</v>
      </c>
      <c r="D11">
        <v>50</v>
      </c>
      <c r="E11">
        <v>250</v>
      </c>
      <c r="G11">
        <v>50</v>
      </c>
      <c r="H11">
        <v>500</v>
      </c>
      <c r="J11">
        <v>50</v>
      </c>
      <c r="K11">
        <v>500</v>
      </c>
    </row>
    <row r="12" spans="2:11" x14ac:dyDescent="0.2">
      <c r="B12">
        <v>20</v>
      </c>
      <c r="D12">
        <v>20</v>
      </c>
      <c r="E12">
        <v>225</v>
      </c>
      <c r="G12">
        <v>30</v>
      </c>
      <c r="H12">
        <v>300</v>
      </c>
      <c r="J12">
        <v>30</v>
      </c>
      <c r="K12">
        <v>300</v>
      </c>
    </row>
    <row r="13" spans="2:11" x14ac:dyDescent="0.2">
      <c r="B13">
        <v>10</v>
      </c>
      <c r="D13">
        <v>10</v>
      </c>
      <c r="E13">
        <v>200</v>
      </c>
      <c r="G13">
        <v>10</v>
      </c>
      <c r="H13">
        <v>200</v>
      </c>
      <c r="J13">
        <v>10</v>
      </c>
      <c r="K13">
        <v>200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92A6-11B9-194F-B5F9-B123A423534F}">
  <sheetPr>
    <pageSetUpPr fitToPage="1"/>
  </sheetPr>
  <dimension ref="A1:C38"/>
  <sheetViews>
    <sheetView tabSelected="1" workbookViewId="0">
      <selection activeCell="B25" sqref="B25"/>
    </sheetView>
  </sheetViews>
  <sheetFormatPr baseColWidth="10" defaultRowHeight="16" x14ac:dyDescent="0.2"/>
  <cols>
    <col min="1" max="1" width="39" bestFit="1" customWidth="1"/>
    <col min="2" max="2" width="59.6640625" bestFit="1" customWidth="1"/>
    <col min="3" max="3" width="39.33203125" bestFit="1" customWidth="1"/>
    <col min="4" max="4" width="29.6640625" bestFit="1" customWidth="1"/>
    <col min="6" max="6" width="29.6640625" bestFit="1" customWidth="1"/>
  </cols>
  <sheetData>
    <row r="1" spans="1:3" ht="34" customHeight="1" x14ac:dyDescent="0.2">
      <c r="A1" s="5" t="s">
        <v>111</v>
      </c>
      <c r="B1" s="6"/>
      <c r="C1" s="6"/>
    </row>
    <row r="2" spans="1:3" x14ac:dyDescent="0.2">
      <c r="A2" s="9" t="s">
        <v>130</v>
      </c>
      <c r="B2" s="10" t="s">
        <v>105</v>
      </c>
      <c r="C2" s="8" t="s">
        <v>141</v>
      </c>
    </row>
    <row r="3" spans="1:3" x14ac:dyDescent="0.2">
      <c r="A3" s="9"/>
      <c r="B3" s="10" t="s">
        <v>106</v>
      </c>
      <c r="C3" s="8" t="s">
        <v>141</v>
      </c>
    </row>
    <row r="5" spans="1:3" x14ac:dyDescent="0.2">
      <c r="A5" s="9" t="s">
        <v>131</v>
      </c>
      <c r="B5" s="10" t="s">
        <v>105</v>
      </c>
      <c r="C5" s="8" t="s">
        <v>141</v>
      </c>
    </row>
    <row r="6" spans="1:3" x14ac:dyDescent="0.2">
      <c r="A6" s="9"/>
      <c r="B6" s="10" t="s">
        <v>106</v>
      </c>
      <c r="C6" s="8" t="s">
        <v>141</v>
      </c>
    </row>
    <row r="8" spans="1:3" ht="31" x14ac:dyDescent="0.2">
      <c r="A8" s="5" t="s">
        <v>112</v>
      </c>
      <c r="B8" s="6"/>
      <c r="C8" s="6"/>
    </row>
    <row r="9" spans="1:3" x14ac:dyDescent="0.2">
      <c r="A9" s="11" t="s">
        <v>128</v>
      </c>
      <c r="B9" s="10" t="s">
        <v>120</v>
      </c>
      <c r="C9" s="8" t="s">
        <v>76</v>
      </c>
    </row>
    <row r="11" spans="1:3" x14ac:dyDescent="0.2">
      <c r="A11" s="11" t="s">
        <v>129</v>
      </c>
      <c r="B11" s="10" t="s">
        <v>120</v>
      </c>
      <c r="C11" s="8" t="s">
        <v>76</v>
      </c>
    </row>
    <row r="13" spans="1:3" x14ac:dyDescent="0.2">
      <c r="A13" s="11" t="s">
        <v>134</v>
      </c>
      <c r="B13" s="10" t="s">
        <v>120</v>
      </c>
      <c r="C13" s="8" t="s">
        <v>76</v>
      </c>
    </row>
    <row r="15" spans="1:3" x14ac:dyDescent="0.2">
      <c r="A15" s="11" t="s">
        <v>135</v>
      </c>
      <c r="B15" s="10" t="s">
        <v>120</v>
      </c>
      <c r="C15" s="8" t="s">
        <v>76</v>
      </c>
    </row>
    <row r="16" spans="1:3" x14ac:dyDescent="0.2">
      <c r="A16" s="7"/>
    </row>
    <row r="17" spans="1:3" x14ac:dyDescent="0.2">
      <c r="A17" s="11" t="s">
        <v>132</v>
      </c>
      <c r="B17" s="10" t="s">
        <v>120</v>
      </c>
      <c r="C17" s="8" t="s">
        <v>76</v>
      </c>
    </row>
    <row r="18" spans="1:3" x14ac:dyDescent="0.2">
      <c r="A18" s="7"/>
    </row>
    <row r="19" spans="1:3" x14ac:dyDescent="0.2">
      <c r="A19" s="11" t="s">
        <v>133</v>
      </c>
      <c r="B19" s="10" t="s">
        <v>120</v>
      </c>
      <c r="C19" s="8" t="s">
        <v>76</v>
      </c>
    </row>
    <row r="21" spans="1:3" ht="31" x14ac:dyDescent="0.2">
      <c r="A21" s="5" t="s">
        <v>113</v>
      </c>
      <c r="B21" s="6"/>
      <c r="C21" s="6"/>
    </row>
    <row r="22" spans="1:3" x14ac:dyDescent="0.2">
      <c r="A22" s="9" t="s">
        <v>136</v>
      </c>
      <c r="B22" s="10" t="s">
        <v>105</v>
      </c>
      <c r="C22" s="8" t="s">
        <v>140</v>
      </c>
    </row>
    <row r="23" spans="1:3" x14ac:dyDescent="0.2">
      <c r="A23" s="9"/>
      <c r="B23" s="8" t="s">
        <v>110</v>
      </c>
      <c r="C23" s="8" t="s">
        <v>140</v>
      </c>
    </row>
    <row r="25" spans="1:3" x14ac:dyDescent="0.2">
      <c r="A25" s="9" t="s">
        <v>137</v>
      </c>
      <c r="B25" s="10" t="s">
        <v>105</v>
      </c>
      <c r="C25" s="8" t="s">
        <v>140</v>
      </c>
    </row>
    <row r="26" spans="1:3" x14ac:dyDescent="0.2">
      <c r="A26" s="9"/>
      <c r="B26" s="8" t="s">
        <v>110</v>
      </c>
      <c r="C26" s="8" t="s">
        <v>140</v>
      </c>
    </row>
    <row r="28" spans="1:3" x14ac:dyDescent="0.2">
      <c r="A28" s="9" t="s">
        <v>138</v>
      </c>
      <c r="B28" s="10" t="s">
        <v>105</v>
      </c>
      <c r="C28" s="8" t="s">
        <v>140</v>
      </c>
    </row>
    <row r="29" spans="1:3" x14ac:dyDescent="0.2">
      <c r="A29" s="9"/>
      <c r="B29" s="8" t="s">
        <v>110</v>
      </c>
      <c r="C29" s="8" t="s">
        <v>140</v>
      </c>
    </row>
    <row r="31" spans="1:3" ht="31" x14ac:dyDescent="0.2">
      <c r="A31" s="5" t="s">
        <v>114</v>
      </c>
      <c r="B31" s="6"/>
      <c r="C31" s="6"/>
    </row>
    <row r="32" spans="1:3" x14ac:dyDescent="0.2">
      <c r="A32" s="9" t="s">
        <v>139</v>
      </c>
      <c r="B32" s="8" t="s">
        <v>107</v>
      </c>
      <c r="C32" s="8" t="s">
        <v>140</v>
      </c>
    </row>
    <row r="33" spans="1:3" x14ac:dyDescent="0.2">
      <c r="A33" s="9"/>
      <c r="B33" s="8" t="s">
        <v>108</v>
      </c>
      <c r="C33" s="8" t="s">
        <v>140</v>
      </c>
    </row>
    <row r="35" spans="1:3" x14ac:dyDescent="0.2">
      <c r="A35" s="11" t="s">
        <v>125</v>
      </c>
      <c r="B35" s="8" t="s">
        <v>108</v>
      </c>
      <c r="C35" s="8" t="s">
        <v>140</v>
      </c>
    </row>
    <row r="36" spans="1:3" x14ac:dyDescent="0.2">
      <c r="A36" s="7"/>
    </row>
    <row r="37" spans="1:3" x14ac:dyDescent="0.2">
      <c r="A37" s="11" t="s">
        <v>127</v>
      </c>
      <c r="B37" s="8" t="s">
        <v>108</v>
      </c>
      <c r="C37" s="8" t="s">
        <v>140</v>
      </c>
    </row>
    <row r="38" spans="1:3" x14ac:dyDescent="0.2">
      <c r="A38" s="7"/>
    </row>
  </sheetData>
  <mergeCells count="10">
    <mergeCell ref="A22:A23"/>
    <mergeCell ref="A25:A26"/>
    <mergeCell ref="A28:A29"/>
    <mergeCell ref="A32:A33"/>
    <mergeCell ref="A1:C1"/>
    <mergeCell ref="A8:C8"/>
    <mergeCell ref="A21:C21"/>
    <mergeCell ref="A31:C31"/>
    <mergeCell ref="A2:A3"/>
    <mergeCell ref="A5:A6"/>
  </mergeCells>
  <pageMargins left="0.7" right="0.7" top="0.75" bottom="0.75" header="0.3" footer="0.3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castList</vt:lpstr>
      <vt:lpstr>discreteSampleRequirements</vt:lpstr>
      <vt:lpstr>castList-2022</vt:lpstr>
      <vt:lpstr>discreteSampleRequirements-2022</vt:lpstr>
      <vt:lpstr>depths</vt:lpstr>
      <vt:lpstr>castList-2022 -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Wendi Ruef</dc:creator>
  <cp:lastModifiedBy>Wendi Ruef</cp:lastModifiedBy>
  <dcterms:created xsi:type="dcterms:W3CDTF">2022-04-20T22:29:23Z</dcterms:created>
  <dcterms:modified xsi:type="dcterms:W3CDTF">2022-08-16T16:46:19Z</dcterms:modified>
</cp:coreProperties>
</file>