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0"/>
  <workbookPr date1904="1"/>
  <mc:AlternateContent xmlns:mc="http://schemas.openxmlformats.org/markup-compatibility/2006">
    <mc:Choice Requires="x15">
      <x15ac:absPath xmlns:x15ac="http://schemas.microsoft.com/office/spreadsheetml/2010/11/ac" url="/Users/mathiasbrochhausen/OOSTT/"/>
    </mc:Choice>
  </mc:AlternateContent>
  <xr:revisionPtr revIDLastSave="0" documentId="13_ncr:1_{189EEA6B-2A0D-794B-8F11-4C70A833640C}" xr6:coauthVersionLast="36" xr6:coauthVersionMax="36" xr10:uidLastSave="{00000000-0000-0000-0000-000000000000}"/>
  <bookViews>
    <workbookView xWindow="1060" yWindow="460" windowWidth="27740" windowHeight="17540" activeTab="3" xr2:uid="{00000000-000D-0000-FFFF-FFFF00000000}"/>
  </bookViews>
  <sheets>
    <sheet name="Export Summary" sheetId="1" r:id="rId1"/>
    <sheet name="Sheet 1 - Totals" sheetId="2" r:id="rId2"/>
    <sheet name="Sheet 1 - Summary" sheetId="3" r:id="rId3"/>
    <sheet name="Sheet 1 - data" sheetId="4" r:id="rId4"/>
    <sheet name="Sheet 1 - terms" sheetId="5" r:id="rId5"/>
    <sheet name="Sheet 1 - Drawings" sheetId="6" r:id="rId6"/>
  </sheets>
  <calcPr calcId="162913"/>
</workbook>
</file>

<file path=xl/calcChain.xml><?xml version="1.0" encoding="utf-8"?>
<calcChain xmlns="http://schemas.openxmlformats.org/spreadsheetml/2006/main">
  <c r="B1302" i="4" l="1"/>
  <c r="B1301" i="4"/>
  <c r="B1300" i="4"/>
  <c r="B1299" i="4"/>
  <c r="B1298" i="4"/>
  <c r="B1297" i="4"/>
  <c r="B1296" i="4"/>
  <c r="B1295" i="4"/>
  <c r="B1294" i="4"/>
  <c r="B1293" i="4"/>
  <c r="B1292" i="4"/>
  <c r="B1291" i="4"/>
  <c r="B1290" i="4"/>
  <c r="B1289" i="4"/>
  <c r="B1288" i="4"/>
  <c r="B1287" i="4"/>
  <c r="B1286" i="4"/>
  <c r="B1285" i="4"/>
  <c r="B1284" i="4"/>
  <c r="B1283" i="4"/>
  <c r="B1282" i="4"/>
  <c r="B1281" i="4"/>
  <c r="B1280" i="4"/>
  <c r="B1279" i="4"/>
  <c r="B1278" i="4"/>
  <c r="B1277" i="4"/>
  <c r="B1276" i="4"/>
  <c r="B1275" i="4"/>
  <c r="B1274" i="4"/>
  <c r="B1273" i="4"/>
  <c r="B1272" i="4"/>
  <c r="B1271" i="4"/>
  <c r="B1270" i="4"/>
  <c r="B1269" i="4"/>
  <c r="B1268" i="4"/>
  <c r="B1267" i="4"/>
  <c r="B1266" i="4"/>
  <c r="B1265" i="4"/>
  <c r="B1264" i="4"/>
  <c r="B1263" i="4"/>
  <c r="B1262" i="4"/>
  <c r="B1261" i="4"/>
  <c r="B1260" i="4"/>
  <c r="B1259" i="4"/>
  <c r="B1258" i="4"/>
  <c r="B1257" i="4"/>
  <c r="B1256" i="4"/>
  <c r="B1255" i="4"/>
  <c r="B1254" i="4"/>
  <c r="B1253" i="4"/>
  <c r="B1252" i="4"/>
  <c r="B1251" i="4"/>
  <c r="B1250" i="4"/>
  <c r="B1249" i="4"/>
  <c r="B1248" i="4"/>
  <c r="B1247" i="4"/>
  <c r="B1246" i="4"/>
  <c r="B1245" i="4"/>
  <c r="B1244" i="4"/>
  <c r="B1243" i="4"/>
  <c r="B1242" i="4"/>
  <c r="B1241" i="4"/>
  <c r="B1240" i="4"/>
  <c r="B1239" i="4"/>
  <c r="B1238" i="4"/>
  <c r="B1237" i="4"/>
  <c r="B1236" i="4"/>
  <c r="B1235" i="4"/>
  <c r="B1234" i="4"/>
  <c r="B1233" i="4"/>
  <c r="B1232" i="4"/>
  <c r="B1231" i="4"/>
  <c r="B1230" i="4"/>
  <c r="B1229" i="4"/>
  <c r="B1228" i="4"/>
  <c r="B1227" i="4"/>
  <c r="B1226" i="4"/>
  <c r="B1225" i="4"/>
  <c r="B1224" i="4"/>
  <c r="B1223" i="4"/>
  <c r="B1222" i="4"/>
  <c r="B1221" i="4"/>
  <c r="B1220" i="4"/>
  <c r="B1219" i="4"/>
  <c r="B1218" i="4"/>
  <c r="B1217" i="4"/>
  <c r="B1216" i="4"/>
  <c r="B1215" i="4"/>
  <c r="B1214" i="4"/>
  <c r="B1213" i="4"/>
  <c r="B1212" i="4"/>
  <c r="B1211" i="4"/>
  <c r="B1210" i="4"/>
  <c r="B1209" i="4"/>
  <c r="B1208" i="4"/>
  <c r="B1207" i="4"/>
  <c r="B1206" i="4"/>
  <c r="B1205" i="4"/>
  <c r="B1204" i="4"/>
  <c r="B1203" i="4"/>
  <c r="B1202" i="4"/>
  <c r="B1201" i="4"/>
  <c r="B1200" i="4"/>
  <c r="B1199" i="4"/>
  <c r="B1198" i="4"/>
  <c r="B1197" i="4"/>
  <c r="B1196" i="4"/>
  <c r="B1195" i="4"/>
  <c r="B1194" i="4"/>
  <c r="B1193" i="4"/>
  <c r="B1192" i="4"/>
  <c r="B1191" i="4"/>
  <c r="B1190" i="4"/>
  <c r="B1189" i="4"/>
  <c r="B1188" i="4"/>
  <c r="B1187" i="4"/>
  <c r="B1186" i="4"/>
  <c r="B1185" i="4"/>
  <c r="B1184" i="4"/>
  <c r="B1183" i="4"/>
  <c r="B1182" i="4"/>
  <c r="B1181" i="4"/>
  <c r="B1180" i="4"/>
  <c r="B1179" i="4"/>
  <c r="B1178" i="4"/>
  <c r="B1177" i="4"/>
  <c r="B1176" i="4"/>
  <c r="B1175" i="4"/>
  <c r="B1174" i="4"/>
  <c r="B1173" i="4"/>
  <c r="B1172" i="4"/>
  <c r="B1171" i="4"/>
  <c r="B1170" i="4"/>
  <c r="B1169" i="4"/>
  <c r="B1168" i="4"/>
  <c r="B1167" i="4"/>
  <c r="B1166" i="4"/>
  <c r="B1165" i="4"/>
  <c r="B1164" i="4"/>
  <c r="B1163" i="4"/>
  <c r="B1162" i="4"/>
  <c r="B1161" i="4"/>
  <c r="B1160" i="4"/>
  <c r="B1159" i="4"/>
  <c r="B1158" i="4"/>
  <c r="B1157" i="4"/>
  <c r="B1156" i="4"/>
  <c r="B1155" i="4"/>
  <c r="B1154" i="4"/>
  <c r="B1153" i="4"/>
  <c r="B1152" i="4"/>
  <c r="B1151" i="4"/>
  <c r="B1150" i="4"/>
  <c r="B1149" i="4"/>
  <c r="B1148" i="4"/>
  <c r="B1147" i="4"/>
  <c r="B1146" i="4"/>
  <c r="B1145" i="4"/>
  <c r="B1144" i="4"/>
  <c r="B1143" i="4"/>
  <c r="B1142" i="4"/>
  <c r="B1141" i="4"/>
  <c r="B1140" i="4"/>
  <c r="B1139" i="4"/>
  <c r="B1138" i="4"/>
  <c r="B1137" i="4"/>
  <c r="B1136" i="4"/>
  <c r="B1135" i="4"/>
  <c r="B1134" i="4"/>
  <c r="B1133" i="4"/>
  <c r="B1132" i="4"/>
  <c r="B1131" i="4"/>
  <c r="B1130" i="4"/>
  <c r="B1129" i="4"/>
  <c r="B1128" i="4"/>
  <c r="B1127" i="4"/>
  <c r="B1126" i="4"/>
  <c r="B1125" i="4"/>
  <c r="B1124" i="4"/>
  <c r="B1123" i="4"/>
  <c r="B1122" i="4"/>
  <c r="B1121" i="4"/>
  <c r="B1120" i="4"/>
  <c r="B1119" i="4"/>
  <c r="B1118" i="4"/>
  <c r="B1117" i="4"/>
  <c r="B1116" i="4"/>
  <c r="B1115" i="4"/>
  <c r="B1114" i="4"/>
  <c r="B1113" i="4"/>
  <c r="B1112" i="4"/>
  <c r="B1111" i="4"/>
  <c r="B1110" i="4"/>
  <c r="B1109" i="4"/>
  <c r="B1108" i="4"/>
  <c r="B1107" i="4"/>
  <c r="B1106" i="4"/>
  <c r="B1105" i="4"/>
  <c r="B1104" i="4"/>
  <c r="B1103" i="4"/>
  <c r="B1102" i="4"/>
  <c r="B1101" i="4"/>
  <c r="B1100" i="4"/>
  <c r="B1099" i="4"/>
  <c r="B1098" i="4"/>
  <c r="B1097" i="4"/>
  <c r="B1096" i="4"/>
  <c r="B1095" i="4"/>
  <c r="B1094" i="4"/>
  <c r="B1093" i="4"/>
  <c r="B1092" i="4"/>
  <c r="B1091" i="4"/>
  <c r="B1090" i="4"/>
  <c r="B1089" i="4"/>
  <c r="B1088" i="4"/>
  <c r="B1087" i="4"/>
  <c r="B1086" i="4"/>
  <c r="B1085" i="4"/>
  <c r="B1084" i="4"/>
  <c r="B1083" i="4"/>
  <c r="B1082" i="4"/>
  <c r="B1081" i="4"/>
  <c r="B1080" i="4"/>
  <c r="B1079" i="4"/>
  <c r="B1078" i="4"/>
  <c r="B1077" i="4"/>
  <c r="B1076" i="4"/>
  <c r="B1075" i="4"/>
  <c r="B1074" i="4"/>
  <c r="B1073" i="4"/>
  <c r="B1072" i="4"/>
  <c r="B1071" i="4"/>
  <c r="B1070" i="4"/>
  <c r="B1069" i="4"/>
  <c r="B1068" i="4"/>
  <c r="B1067" i="4"/>
  <c r="B1066" i="4"/>
  <c r="B1065" i="4"/>
  <c r="B1064" i="4"/>
  <c r="B1063" i="4"/>
  <c r="B1062" i="4"/>
  <c r="B1061" i="4"/>
  <c r="B1060" i="4"/>
  <c r="B1059" i="4"/>
  <c r="B1058" i="4"/>
  <c r="B1057" i="4"/>
  <c r="B1056" i="4"/>
  <c r="B1055" i="4"/>
  <c r="B1054" i="4"/>
  <c r="B1053" i="4"/>
  <c r="B1052" i="4"/>
  <c r="B1051" i="4"/>
  <c r="B1050" i="4"/>
  <c r="B1049" i="4"/>
  <c r="B1048" i="4"/>
  <c r="B1047" i="4"/>
  <c r="B1046" i="4"/>
  <c r="B1045" i="4"/>
  <c r="B1044" i="4"/>
  <c r="B1043" i="4"/>
  <c r="B1042" i="4"/>
  <c r="B1041" i="4"/>
  <c r="B1040" i="4"/>
  <c r="B1039" i="4"/>
  <c r="B1038" i="4"/>
  <c r="B1037" i="4"/>
  <c r="B1036" i="4"/>
  <c r="B1035" i="4"/>
  <c r="B1034" i="4"/>
  <c r="B1033" i="4"/>
  <c r="B1032" i="4"/>
  <c r="B1031" i="4"/>
  <c r="B1030" i="4"/>
  <c r="B1029" i="4"/>
  <c r="B1028" i="4"/>
  <c r="B1027" i="4"/>
  <c r="B1026" i="4"/>
  <c r="B1025" i="4"/>
  <c r="B1024" i="4"/>
  <c r="B1023" i="4"/>
  <c r="B1022" i="4"/>
  <c r="B1021" i="4"/>
  <c r="B1020" i="4"/>
  <c r="B1019" i="4"/>
  <c r="B1018" i="4"/>
  <c r="B1017" i="4"/>
  <c r="B1016" i="4"/>
  <c r="B1015" i="4"/>
  <c r="B1014" i="4"/>
  <c r="B1013" i="4"/>
  <c r="B1012" i="4"/>
  <c r="B1011" i="4"/>
  <c r="B1010" i="4"/>
  <c r="B1009" i="4"/>
  <c r="B1008" i="4"/>
  <c r="B1007" i="4"/>
  <c r="B1006" i="4"/>
  <c r="B1005" i="4"/>
  <c r="B1004" i="4"/>
  <c r="B1003" i="4"/>
  <c r="B1002" i="4"/>
  <c r="B1001" i="4"/>
  <c r="B1000" i="4"/>
  <c r="B999" i="4"/>
  <c r="B998" i="4"/>
  <c r="B997" i="4"/>
  <c r="B996" i="4"/>
  <c r="B995" i="4"/>
  <c r="B994" i="4"/>
  <c r="B993" i="4"/>
  <c r="B992" i="4"/>
  <c r="B991" i="4"/>
  <c r="B990" i="4"/>
  <c r="B989" i="4"/>
  <c r="B988" i="4"/>
  <c r="B987" i="4"/>
  <c r="B986" i="4"/>
  <c r="B985" i="4"/>
  <c r="B984" i="4"/>
  <c r="B983" i="4"/>
  <c r="B982" i="4"/>
  <c r="B981" i="4"/>
  <c r="B980" i="4"/>
  <c r="B979" i="4"/>
  <c r="B978" i="4"/>
  <c r="B977" i="4"/>
  <c r="B976" i="4"/>
  <c r="B975" i="4"/>
  <c r="B974" i="4"/>
  <c r="B973" i="4"/>
  <c r="B972" i="4"/>
  <c r="B971" i="4"/>
  <c r="B970" i="4"/>
  <c r="B969" i="4"/>
  <c r="B968" i="4"/>
  <c r="B967" i="4"/>
  <c r="B966" i="4"/>
  <c r="B965" i="4"/>
  <c r="B964" i="4"/>
  <c r="B963" i="4"/>
  <c r="B962" i="4"/>
  <c r="B961" i="4"/>
  <c r="B960" i="4"/>
  <c r="B959" i="4"/>
  <c r="B958" i="4"/>
  <c r="B957" i="4"/>
  <c r="B956" i="4"/>
  <c r="B955" i="4"/>
  <c r="B954" i="4"/>
  <c r="B953" i="4"/>
  <c r="B952" i="4"/>
  <c r="B951" i="4"/>
  <c r="B950" i="4"/>
  <c r="B949" i="4"/>
  <c r="B948" i="4"/>
  <c r="B947" i="4"/>
  <c r="B946" i="4"/>
  <c r="B945" i="4"/>
  <c r="B944" i="4"/>
  <c r="B943" i="4"/>
  <c r="B942" i="4"/>
  <c r="B941" i="4"/>
  <c r="B940" i="4"/>
  <c r="B939" i="4"/>
  <c r="B938" i="4"/>
  <c r="B937" i="4"/>
  <c r="B936" i="4"/>
  <c r="B935" i="4"/>
  <c r="B934" i="4"/>
  <c r="B933" i="4"/>
  <c r="B932" i="4"/>
  <c r="B931" i="4"/>
  <c r="B930" i="4"/>
  <c r="B929" i="4"/>
  <c r="B928" i="4"/>
  <c r="B927" i="4"/>
  <c r="B926" i="4"/>
  <c r="B925" i="4"/>
  <c r="B924" i="4"/>
  <c r="B923" i="4"/>
  <c r="B922" i="4"/>
  <c r="B921" i="4"/>
  <c r="B920" i="4"/>
  <c r="B919" i="4"/>
  <c r="B918" i="4"/>
  <c r="B917" i="4"/>
  <c r="B916" i="4"/>
  <c r="B915" i="4"/>
  <c r="B914" i="4"/>
  <c r="B913" i="4"/>
  <c r="B912" i="4"/>
  <c r="B911" i="4"/>
  <c r="B910" i="4"/>
  <c r="B909" i="4"/>
  <c r="B908" i="4"/>
  <c r="B907" i="4"/>
  <c r="B906" i="4"/>
  <c r="B905" i="4"/>
  <c r="B904" i="4"/>
  <c r="B903" i="4"/>
  <c r="B902" i="4"/>
  <c r="B901" i="4"/>
  <c r="B900" i="4"/>
  <c r="B899" i="4"/>
  <c r="B898" i="4"/>
  <c r="B897" i="4"/>
  <c r="B896" i="4"/>
  <c r="B895" i="4"/>
  <c r="B894" i="4"/>
  <c r="B893" i="4"/>
  <c r="B892" i="4"/>
  <c r="B891" i="4"/>
  <c r="B890" i="4"/>
  <c r="B889" i="4"/>
  <c r="B888" i="4"/>
  <c r="B887" i="4"/>
  <c r="B886" i="4"/>
  <c r="B885" i="4"/>
  <c r="B884" i="4"/>
  <c r="B883" i="4"/>
  <c r="B882" i="4"/>
  <c r="B881" i="4"/>
  <c r="B880" i="4"/>
  <c r="B879" i="4"/>
  <c r="B878" i="4"/>
  <c r="B877" i="4"/>
  <c r="B876" i="4"/>
  <c r="B875" i="4"/>
  <c r="B874" i="4"/>
  <c r="B873" i="4"/>
  <c r="B872" i="4"/>
  <c r="B871" i="4"/>
  <c r="B870" i="4"/>
  <c r="B869" i="4"/>
  <c r="B868" i="4"/>
  <c r="B867" i="4"/>
  <c r="B866" i="4"/>
  <c r="B865" i="4"/>
  <c r="B864" i="4"/>
  <c r="B863" i="4"/>
  <c r="B862" i="4"/>
  <c r="B861" i="4"/>
  <c r="B860" i="4"/>
  <c r="B859" i="4"/>
  <c r="B858" i="4"/>
  <c r="B857" i="4"/>
  <c r="B856" i="4"/>
  <c r="B855" i="4"/>
  <c r="B854" i="4"/>
  <c r="B853" i="4"/>
  <c r="B852" i="4"/>
  <c r="B851" i="4"/>
  <c r="B850" i="4"/>
  <c r="B849" i="4"/>
  <c r="B848" i="4"/>
  <c r="B847" i="4"/>
  <c r="B846" i="4"/>
  <c r="B845" i="4"/>
  <c r="B844" i="4"/>
  <c r="B843" i="4"/>
  <c r="B842" i="4"/>
  <c r="B841" i="4"/>
  <c r="B840" i="4"/>
  <c r="B839" i="4"/>
  <c r="B838" i="4"/>
  <c r="B837" i="4"/>
  <c r="B836" i="4"/>
  <c r="B835" i="4"/>
  <c r="B834" i="4"/>
  <c r="B833" i="4"/>
  <c r="B832" i="4"/>
  <c r="B831" i="4"/>
  <c r="B830" i="4"/>
  <c r="B829" i="4"/>
  <c r="B828" i="4"/>
  <c r="B827" i="4"/>
  <c r="B826" i="4"/>
  <c r="B825" i="4"/>
  <c r="B824" i="4"/>
  <c r="B823" i="4"/>
  <c r="B822" i="4"/>
  <c r="B821" i="4"/>
  <c r="B820" i="4"/>
  <c r="B819" i="4"/>
  <c r="B818" i="4"/>
  <c r="B817" i="4"/>
  <c r="B816" i="4"/>
  <c r="B815" i="4"/>
  <c r="B814" i="4"/>
  <c r="B813" i="4"/>
  <c r="B812" i="4"/>
  <c r="B811" i="4"/>
  <c r="B810" i="4"/>
  <c r="B809" i="4"/>
  <c r="B808" i="4"/>
  <c r="B807" i="4"/>
  <c r="B806" i="4"/>
  <c r="B805" i="4"/>
  <c r="B804" i="4"/>
  <c r="B803" i="4"/>
  <c r="B802" i="4"/>
  <c r="B801" i="4"/>
  <c r="B800" i="4"/>
  <c r="B799" i="4"/>
  <c r="B798" i="4"/>
  <c r="B797" i="4"/>
  <c r="B796" i="4"/>
  <c r="B795" i="4"/>
  <c r="B794" i="4"/>
  <c r="B793" i="4"/>
  <c r="B792" i="4"/>
  <c r="B791" i="4"/>
  <c r="B790" i="4"/>
  <c r="B789" i="4"/>
  <c r="B788" i="4"/>
  <c r="B787" i="4"/>
  <c r="B786" i="4"/>
  <c r="B785" i="4"/>
  <c r="B784" i="4"/>
  <c r="B783" i="4"/>
  <c r="B782" i="4"/>
  <c r="B781" i="4"/>
  <c r="B780" i="4"/>
  <c r="B779" i="4"/>
  <c r="B778" i="4"/>
  <c r="B777" i="4"/>
  <c r="B776" i="4"/>
  <c r="B775" i="4"/>
  <c r="B774" i="4"/>
  <c r="B773" i="4"/>
  <c r="B772" i="4"/>
  <c r="B771" i="4"/>
  <c r="B770" i="4"/>
  <c r="B769" i="4"/>
  <c r="B768" i="4"/>
  <c r="B767" i="4"/>
  <c r="B766" i="4"/>
  <c r="B765" i="4"/>
  <c r="B764" i="4"/>
  <c r="B763" i="4"/>
  <c r="B762" i="4"/>
  <c r="B761" i="4"/>
  <c r="B760" i="4"/>
  <c r="B759" i="4"/>
  <c r="B758" i="4"/>
  <c r="B757" i="4"/>
  <c r="B756" i="4"/>
  <c r="B755" i="4"/>
  <c r="B754" i="4"/>
  <c r="B753" i="4"/>
  <c r="B752" i="4"/>
  <c r="B751" i="4"/>
  <c r="B750" i="4"/>
  <c r="B749" i="4"/>
  <c r="B748" i="4"/>
  <c r="B747" i="4"/>
  <c r="B746" i="4"/>
  <c r="B745" i="4"/>
  <c r="B744" i="4"/>
  <c r="B743" i="4"/>
  <c r="B742" i="4"/>
  <c r="B741" i="4"/>
  <c r="B740" i="4"/>
  <c r="B739" i="4"/>
  <c r="B738" i="4"/>
  <c r="B737" i="4"/>
  <c r="B736" i="4"/>
  <c r="B735" i="4"/>
  <c r="B734" i="4"/>
  <c r="B733" i="4"/>
  <c r="B732" i="4"/>
  <c r="B731" i="4"/>
  <c r="B730" i="4"/>
  <c r="B729" i="4"/>
  <c r="B728" i="4"/>
  <c r="B727" i="4"/>
  <c r="B726" i="4"/>
  <c r="B725" i="4"/>
  <c r="B724" i="4"/>
  <c r="B723" i="4"/>
  <c r="B722" i="4"/>
  <c r="B721" i="4"/>
  <c r="B720" i="4"/>
  <c r="B719" i="4"/>
  <c r="B718" i="4"/>
  <c r="B717" i="4"/>
  <c r="B716" i="4"/>
  <c r="B715" i="4"/>
  <c r="B714" i="4"/>
  <c r="B713" i="4"/>
  <c r="B712" i="4"/>
  <c r="B711" i="4"/>
  <c r="B710" i="4"/>
  <c r="B709" i="4"/>
  <c r="B708" i="4"/>
  <c r="B707" i="4"/>
  <c r="B706" i="4"/>
  <c r="B705" i="4"/>
  <c r="B704" i="4"/>
  <c r="B703" i="4"/>
  <c r="B702" i="4"/>
  <c r="B701" i="4"/>
  <c r="B700" i="4"/>
  <c r="B699" i="4"/>
  <c r="B698" i="4"/>
  <c r="B697" i="4"/>
  <c r="B696" i="4"/>
  <c r="B695" i="4"/>
  <c r="B694" i="4"/>
  <c r="B693" i="4"/>
  <c r="B692" i="4"/>
  <c r="B691" i="4"/>
  <c r="B690" i="4"/>
  <c r="B689" i="4"/>
  <c r="B688" i="4"/>
  <c r="B687" i="4"/>
  <c r="B686" i="4"/>
  <c r="B685" i="4"/>
  <c r="B684" i="4"/>
  <c r="B683" i="4"/>
  <c r="B682" i="4"/>
  <c r="B681" i="4"/>
  <c r="B680" i="4"/>
  <c r="B679" i="4"/>
  <c r="B678" i="4"/>
  <c r="B677" i="4"/>
  <c r="B676" i="4"/>
  <c r="B675" i="4"/>
  <c r="B674" i="4"/>
  <c r="B673" i="4"/>
  <c r="B672" i="4"/>
  <c r="B671" i="4"/>
  <c r="B670" i="4"/>
  <c r="B669" i="4"/>
  <c r="B668" i="4"/>
  <c r="B667" i="4"/>
  <c r="B666" i="4"/>
  <c r="B665" i="4"/>
  <c r="B664" i="4"/>
  <c r="B663" i="4"/>
  <c r="B662" i="4"/>
  <c r="B661" i="4"/>
  <c r="B660" i="4"/>
  <c r="B659" i="4"/>
  <c r="B658" i="4"/>
  <c r="B657" i="4"/>
  <c r="B656" i="4"/>
  <c r="B655" i="4"/>
  <c r="B654" i="4"/>
  <c r="B653" i="4"/>
  <c r="B652" i="4"/>
  <c r="B651" i="4"/>
  <c r="B650" i="4"/>
  <c r="B649" i="4"/>
  <c r="B648" i="4"/>
  <c r="B647" i="4"/>
  <c r="B646" i="4"/>
  <c r="B645" i="4"/>
  <c r="B644" i="4"/>
  <c r="B643" i="4"/>
  <c r="B642" i="4"/>
  <c r="B641" i="4"/>
  <c r="B640" i="4"/>
  <c r="B639" i="4"/>
  <c r="B638" i="4"/>
  <c r="B637" i="4"/>
  <c r="B636" i="4"/>
  <c r="B635" i="4"/>
  <c r="B634" i="4"/>
  <c r="B633" i="4"/>
  <c r="B632" i="4"/>
  <c r="B631" i="4"/>
  <c r="B630" i="4"/>
  <c r="B629" i="4"/>
  <c r="B628" i="4"/>
  <c r="B627" i="4"/>
  <c r="B626" i="4"/>
  <c r="B625" i="4"/>
  <c r="B624" i="4"/>
  <c r="B623" i="4"/>
  <c r="B622" i="4"/>
  <c r="B621" i="4"/>
  <c r="B620" i="4"/>
  <c r="B619" i="4"/>
  <c r="B618" i="4"/>
  <c r="B617" i="4"/>
  <c r="B616" i="4"/>
  <c r="B615" i="4"/>
  <c r="B614" i="4"/>
  <c r="B613" i="4"/>
  <c r="B612" i="4"/>
  <c r="B611" i="4"/>
  <c r="B610" i="4"/>
  <c r="B609" i="4"/>
  <c r="B608" i="4"/>
  <c r="B607" i="4"/>
  <c r="B606" i="4"/>
  <c r="B605" i="4"/>
  <c r="B604" i="4"/>
  <c r="B603" i="4"/>
  <c r="B602" i="4"/>
  <c r="B601" i="4"/>
  <c r="B600" i="4"/>
  <c r="B599" i="4"/>
  <c r="B598" i="4"/>
  <c r="B597" i="4"/>
  <c r="B596" i="4"/>
  <c r="B595" i="4"/>
  <c r="B594" i="4"/>
  <c r="B593" i="4"/>
  <c r="B592" i="4"/>
  <c r="B591" i="4"/>
  <c r="B590" i="4"/>
  <c r="B589" i="4"/>
  <c r="B588" i="4"/>
  <c r="B587" i="4"/>
  <c r="B586" i="4"/>
  <c r="B585" i="4"/>
  <c r="B584" i="4"/>
  <c r="B583" i="4"/>
  <c r="B582" i="4"/>
  <c r="B581" i="4"/>
  <c r="B580" i="4"/>
  <c r="B579" i="4"/>
  <c r="B578" i="4"/>
  <c r="B577" i="4"/>
  <c r="B576" i="4"/>
  <c r="B575" i="4"/>
  <c r="B574" i="4"/>
  <c r="B573" i="4"/>
  <c r="B572" i="4"/>
  <c r="B571" i="4"/>
  <c r="B570" i="4"/>
  <c r="B569" i="4"/>
  <c r="B568" i="4"/>
  <c r="B567" i="4"/>
  <c r="B566" i="4"/>
  <c r="B565" i="4"/>
  <c r="B564" i="4"/>
  <c r="B563" i="4"/>
  <c r="B562" i="4"/>
  <c r="B561" i="4"/>
  <c r="B560" i="4"/>
  <c r="B559" i="4"/>
  <c r="B558" i="4"/>
  <c r="B557" i="4"/>
  <c r="B556" i="4"/>
  <c r="B555" i="4"/>
  <c r="B554" i="4"/>
  <c r="B553" i="4"/>
  <c r="B552" i="4"/>
  <c r="B551" i="4"/>
  <c r="B550" i="4"/>
  <c r="B549" i="4"/>
  <c r="B548" i="4"/>
  <c r="B547" i="4"/>
  <c r="B546" i="4"/>
  <c r="B545" i="4"/>
  <c r="B544" i="4"/>
  <c r="B543" i="4"/>
  <c r="B542" i="4"/>
  <c r="B541" i="4"/>
  <c r="B540" i="4"/>
  <c r="B539" i="4"/>
  <c r="B538" i="4"/>
  <c r="B537" i="4"/>
  <c r="B536" i="4"/>
  <c r="B535" i="4"/>
  <c r="B534" i="4"/>
  <c r="B533" i="4"/>
  <c r="B532" i="4"/>
  <c r="B531" i="4"/>
  <c r="B530" i="4"/>
  <c r="B529" i="4"/>
  <c r="B528" i="4"/>
  <c r="B527" i="4"/>
  <c r="B526" i="4"/>
  <c r="B525" i="4"/>
  <c r="B524" i="4"/>
  <c r="B523" i="4"/>
  <c r="B522" i="4"/>
  <c r="B521" i="4"/>
  <c r="B520" i="4"/>
  <c r="B519" i="4"/>
  <c r="B518" i="4"/>
  <c r="B517" i="4"/>
  <c r="B516" i="4"/>
  <c r="B515" i="4"/>
  <c r="B514" i="4"/>
  <c r="B513" i="4"/>
  <c r="B512" i="4"/>
  <c r="B511" i="4"/>
  <c r="B510" i="4"/>
  <c r="B509" i="4"/>
  <c r="B508" i="4"/>
  <c r="B507" i="4"/>
  <c r="B506" i="4"/>
  <c r="B505" i="4"/>
  <c r="B504" i="4"/>
  <c r="B503" i="4"/>
  <c r="B502" i="4"/>
  <c r="B501" i="4"/>
  <c r="B500" i="4"/>
  <c r="B499" i="4"/>
  <c r="B498" i="4"/>
  <c r="B497" i="4"/>
  <c r="B496" i="4"/>
  <c r="B495" i="4"/>
  <c r="B494" i="4"/>
  <c r="B493" i="4"/>
  <c r="B492" i="4"/>
  <c r="B491" i="4"/>
  <c r="B490" i="4"/>
  <c r="B489" i="4"/>
  <c r="B488" i="4"/>
  <c r="B487" i="4"/>
  <c r="B486" i="4"/>
  <c r="B485" i="4"/>
  <c r="B484" i="4"/>
  <c r="B483" i="4"/>
  <c r="B482" i="4"/>
  <c r="B481" i="4"/>
  <c r="B480" i="4"/>
  <c r="B479" i="4"/>
  <c r="B478" i="4"/>
  <c r="B477" i="4"/>
  <c r="B476" i="4"/>
  <c r="B475" i="4"/>
  <c r="B474" i="4"/>
  <c r="B473" i="4"/>
  <c r="B472" i="4"/>
  <c r="B471" i="4"/>
  <c r="B470" i="4"/>
  <c r="B469" i="4"/>
  <c r="B468" i="4"/>
  <c r="B467" i="4"/>
  <c r="B466" i="4"/>
  <c r="B465" i="4"/>
  <c r="B464" i="4"/>
  <c r="B463" i="4"/>
  <c r="B462" i="4"/>
  <c r="B461" i="4"/>
  <c r="B460" i="4"/>
  <c r="B459" i="4"/>
  <c r="B458" i="4"/>
  <c r="B457" i="4"/>
  <c r="B456" i="4"/>
  <c r="B455" i="4"/>
  <c r="B454" i="4"/>
  <c r="B453" i="4"/>
  <c r="B452" i="4"/>
  <c r="B451" i="4"/>
  <c r="B450" i="4"/>
  <c r="B449" i="4"/>
  <c r="B448" i="4"/>
  <c r="B447" i="4"/>
  <c r="B446" i="4"/>
  <c r="B445" i="4"/>
  <c r="B444" i="4"/>
  <c r="B443" i="4"/>
  <c r="B442" i="4"/>
  <c r="B441" i="4"/>
  <c r="B440" i="4"/>
  <c r="B439" i="4"/>
  <c r="B438" i="4"/>
  <c r="B437" i="4"/>
  <c r="B436" i="4"/>
  <c r="B435" i="4"/>
  <c r="B434" i="4"/>
  <c r="B433" i="4"/>
  <c r="B432" i="4"/>
  <c r="B431" i="4"/>
  <c r="B430" i="4"/>
  <c r="B429" i="4"/>
  <c r="B428" i="4"/>
  <c r="B427" i="4"/>
  <c r="B426" i="4"/>
  <c r="B425" i="4"/>
  <c r="B424" i="4"/>
  <c r="B423" i="4"/>
  <c r="B422" i="4"/>
  <c r="B421" i="4"/>
  <c r="B420" i="4"/>
  <c r="B419" i="4"/>
  <c r="B418" i="4"/>
  <c r="B417" i="4"/>
  <c r="B416" i="4"/>
  <c r="B415" i="4"/>
  <c r="B414" i="4"/>
  <c r="B413" i="4"/>
  <c r="B412" i="4"/>
  <c r="B411" i="4"/>
  <c r="B410" i="4"/>
  <c r="B409" i="4"/>
  <c r="B408" i="4"/>
  <c r="B407" i="4"/>
  <c r="B406" i="4"/>
  <c r="B405" i="4"/>
  <c r="B404" i="4"/>
  <c r="B403" i="4"/>
  <c r="B402" i="4"/>
  <c r="B401" i="4"/>
  <c r="B400" i="4"/>
  <c r="B399" i="4"/>
  <c r="B398" i="4"/>
  <c r="B397" i="4"/>
  <c r="B396" i="4"/>
  <c r="B395" i="4"/>
  <c r="B394" i="4"/>
  <c r="B393" i="4"/>
  <c r="B392" i="4"/>
  <c r="B391" i="4"/>
  <c r="B390" i="4"/>
  <c r="B389" i="4"/>
  <c r="B388" i="4"/>
  <c r="B387" i="4"/>
  <c r="B386" i="4"/>
  <c r="B385" i="4"/>
  <c r="B384" i="4"/>
  <c r="B383" i="4"/>
  <c r="B382" i="4"/>
  <c r="B381" i="4"/>
  <c r="B380" i="4"/>
  <c r="B379" i="4"/>
  <c r="B378" i="4"/>
  <c r="B377" i="4"/>
  <c r="B376" i="4"/>
  <c r="B375" i="4"/>
  <c r="B374" i="4"/>
  <c r="B373" i="4"/>
  <c r="B372" i="4"/>
  <c r="B371" i="4"/>
  <c r="B370" i="4"/>
  <c r="B369" i="4"/>
  <c r="B368" i="4"/>
  <c r="B367" i="4"/>
  <c r="B366" i="4"/>
  <c r="B365" i="4"/>
  <c r="B364" i="4"/>
  <c r="B363" i="4"/>
  <c r="B362" i="4"/>
  <c r="B361" i="4"/>
  <c r="B360" i="4"/>
  <c r="B359" i="4"/>
  <c r="B358" i="4"/>
  <c r="B357" i="4"/>
  <c r="B356" i="4"/>
  <c r="B355" i="4"/>
  <c r="B354" i="4"/>
  <c r="B353" i="4"/>
  <c r="B352" i="4"/>
  <c r="B351" i="4"/>
  <c r="B350" i="4"/>
  <c r="B349" i="4"/>
  <c r="B348" i="4"/>
  <c r="B347" i="4"/>
  <c r="B346" i="4"/>
  <c r="B345" i="4"/>
  <c r="B344" i="4"/>
  <c r="B343" i="4"/>
  <c r="B342" i="4"/>
  <c r="B341" i="4"/>
  <c r="B340" i="4"/>
  <c r="B339" i="4"/>
  <c r="B338" i="4"/>
  <c r="B337" i="4"/>
  <c r="B336" i="4"/>
  <c r="B335" i="4"/>
  <c r="B334" i="4"/>
  <c r="B333" i="4"/>
  <c r="B332" i="4"/>
  <c r="B331" i="4"/>
  <c r="B330" i="4"/>
  <c r="B329" i="4"/>
  <c r="B328" i="4"/>
  <c r="B327" i="4"/>
  <c r="B326" i="4"/>
  <c r="B325" i="4"/>
  <c r="B324" i="4"/>
  <c r="B323" i="4"/>
  <c r="B322" i="4"/>
  <c r="B321" i="4"/>
  <c r="B320" i="4"/>
  <c r="B319" i="4"/>
  <c r="B318" i="4"/>
  <c r="B317" i="4"/>
  <c r="B316" i="4"/>
  <c r="B315" i="4"/>
  <c r="B314" i="4"/>
  <c r="B313" i="4"/>
  <c r="B312" i="4"/>
  <c r="B311" i="4"/>
  <c r="B310" i="4"/>
  <c r="B309" i="4"/>
  <c r="B308" i="4"/>
  <c r="B307" i="4"/>
  <c r="B306" i="4"/>
  <c r="B305" i="4"/>
  <c r="B304" i="4"/>
  <c r="B303" i="4"/>
  <c r="B302" i="4"/>
  <c r="B301" i="4"/>
  <c r="B300" i="4"/>
  <c r="B299" i="4"/>
  <c r="B298" i="4"/>
  <c r="B297" i="4"/>
  <c r="B296" i="4"/>
  <c r="B295" i="4"/>
  <c r="B294" i="4"/>
  <c r="B293" i="4"/>
  <c r="B292" i="4"/>
  <c r="B291" i="4"/>
  <c r="B290" i="4"/>
  <c r="B289" i="4"/>
  <c r="B288" i="4"/>
  <c r="B287" i="4"/>
  <c r="B286" i="4"/>
  <c r="B285" i="4"/>
  <c r="B284" i="4"/>
  <c r="B283" i="4"/>
  <c r="B282" i="4"/>
  <c r="B281" i="4"/>
  <c r="B280" i="4"/>
  <c r="B279" i="4"/>
  <c r="B278" i="4"/>
  <c r="B277" i="4"/>
  <c r="B276" i="4"/>
  <c r="B275" i="4"/>
  <c r="B274" i="4"/>
  <c r="B273" i="4"/>
  <c r="B272" i="4"/>
  <c r="B271" i="4"/>
  <c r="B270" i="4"/>
  <c r="B269" i="4"/>
  <c r="B268" i="4"/>
  <c r="B267" i="4"/>
  <c r="B266" i="4"/>
  <c r="B265" i="4"/>
  <c r="B264" i="4"/>
  <c r="B263" i="4"/>
  <c r="B262" i="4"/>
  <c r="B261" i="4"/>
  <c r="B260" i="4"/>
  <c r="B259" i="4"/>
  <c r="B258" i="4"/>
  <c r="B257" i="4"/>
  <c r="B256" i="4"/>
  <c r="B255" i="4"/>
  <c r="B254" i="4"/>
  <c r="B253" i="4"/>
  <c r="B252" i="4"/>
  <c r="B251" i="4"/>
  <c r="B250" i="4"/>
  <c r="B249" i="4"/>
  <c r="B248" i="4"/>
  <c r="B247" i="4"/>
  <c r="B246" i="4"/>
  <c r="B245" i="4"/>
  <c r="B244" i="4"/>
  <c r="B243" i="4"/>
  <c r="B242" i="4"/>
  <c r="B241" i="4"/>
  <c r="B240" i="4"/>
  <c r="B239" i="4"/>
  <c r="B238" i="4"/>
  <c r="B237" i="4"/>
  <c r="B236" i="4"/>
  <c r="B235" i="4"/>
  <c r="B234" i="4"/>
  <c r="B233" i="4"/>
  <c r="B232" i="4"/>
  <c r="B231" i="4"/>
  <c r="B230" i="4"/>
  <c r="B229" i="4"/>
  <c r="B228" i="4"/>
  <c r="B227" i="4"/>
  <c r="B226" i="4"/>
  <c r="B225" i="4"/>
  <c r="B224" i="4"/>
  <c r="B223" i="4"/>
  <c r="B222" i="4"/>
  <c r="B221" i="4"/>
  <c r="B220" i="4"/>
  <c r="B219" i="4"/>
  <c r="B218" i="4"/>
  <c r="B217" i="4"/>
  <c r="B216" i="4"/>
  <c r="B215" i="4"/>
  <c r="B214" i="4"/>
  <c r="B213" i="4"/>
  <c r="B212" i="4"/>
  <c r="B211" i="4"/>
  <c r="B210" i="4"/>
  <c r="B209" i="4"/>
  <c r="B208" i="4"/>
  <c r="B207" i="4"/>
  <c r="B206" i="4"/>
  <c r="B205" i="4"/>
  <c r="B204" i="4"/>
  <c r="B203" i="4"/>
  <c r="B202" i="4"/>
  <c r="B201" i="4"/>
  <c r="B200" i="4"/>
  <c r="B199" i="4"/>
  <c r="B198" i="4"/>
  <c r="B197" i="4"/>
  <c r="B196" i="4"/>
  <c r="B195" i="4"/>
  <c r="B194" i="4"/>
  <c r="B193" i="4"/>
  <c r="B192" i="4"/>
  <c r="B191" i="4"/>
  <c r="B190" i="4"/>
  <c r="B189" i="4"/>
  <c r="B188" i="4"/>
  <c r="B187" i="4"/>
  <c r="B186" i="4"/>
  <c r="B185" i="4"/>
  <c r="B184" i="4"/>
  <c r="B183" i="4"/>
  <c r="B182" i="4"/>
  <c r="B181" i="4"/>
  <c r="B180" i="4"/>
  <c r="B179" i="4"/>
  <c r="B178" i="4"/>
  <c r="B177" i="4"/>
  <c r="B176" i="4"/>
  <c r="B175" i="4"/>
  <c r="B174" i="4"/>
  <c r="B173" i="4"/>
  <c r="B172" i="4"/>
  <c r="B171" i="4"/>
  <c r="B170" i="4"/>
  <c r="B169" i="4"/>
  <c r="B168" i="4"/>
  <c r="B167" i="4"/>
  <c r="B166" i="4"/>
  <c r="B165" i="4"/>
  <c r="B164" i="4"/>
  <c r="B163" i="4"/>
  <c r="B162" i="4"/>
  <c r="B161" i="4"/>
  <c r="B160" i="4"/>
  <c r="B159" i="4"/>
  <c r="B158" i="4"/>
  <c r="B157" i="4"/>
  <c r="B156" i="4"/>
  <c r="B155" i="4"/>
  <c r="B154" i="4"/>
  <c r="B153" i="4"/>
  <c r="B152" i="4"/>
  <c r="B151" i="4"/>
  <c r="B150" i="4"/>
  <c r="B149" i="4"/>
  <c r="B148" i="4"/>
  <c r="B147" i="4"/>
  <c r="B146" i="4"/>
  <c r="B145" i="4"/>
  <c r="B144" i="4"/>
  <c r="B143" i="4"/>
  <c r="B142" i="4"/>
  <c r="B141" i="4"/>
  <c r="B140" i="4"/>
  <c r="B139" i="4"/>
  <c r="B138" i="4"/>
  <c r="B137" i="4"/>
  <c r="B136" i="4"/>
  <c r="B135" i="4"/>
  <c r="B134" i="4"/>
  <c r="B133" i="4"/>
  <c r="B132" i="4"/>
  <c r="B131" i="4"/>
  <c r="B130" i="4"/>
  <c r="B129" i="4"/>
  <c r="B128" i="4"/>
  <c r="B127" i="4"/>
  <c r="B126" i="4"/>
  <c r="B125" i="4"/>
  <c r="B124" i="4"/>
  <c r="B123" i="4"/>
  <c r="B122" i="4"/>
  <c r="B121" i="4"/>
  <c r="B120" i="4"/>
  <c r="B119" i="4"/>
  <c r="B118" i="4"/>
  <c r="B117" i="4"/>
  <c r="B116" i="4"/>
  <c r="B115" i="4"/>
  <c r="B114" i="4"/>
  <c r="B113" i="4"/>
  <c r="B112" i="4"/>
  <c r="B111" i="4"/>
  <c r="B110" i="4"/>
  <c r="B109" i="4"/>
  <c r="B108" i="4"/>
  <c r="B107" i="4"/>
  <c r="B106" i="4"/>
  <c r="B105" i="4"/>
  <c r="B104" i="4"/>
  <c r="B103" i="4"/>
  <c r="B102" i="4"/>
  <c r="B101" i="4"/>
  <c r="B100" i="4"/>
  <c r="B99" i="4"/>
  <c r="B98" i="4"/>
  <c r="B97" i="4"/>
  <c r="B96" i="4"/>
  <c r="B95" i="4"/>
  <c r="B94" i="4"/>
  <c r="B93" i="4"/>
  <c r="B92" i="4"/>
  <c r="B91" i="4"/>
  <c r="B90" i="4"/>
  <c r="B89" i="4"/>
  <c r="B88" i="4"/>
  <c r="B87" i="4"/>
  <c r="B86" i="4"/>
  <c r="B85" i="4"/>
  <c r="B84" i="4"/>
  <c r="B83" i="4"/>
  <c r="B82" i="4"/>
  <c r="B81" i="4"/>
  <c r="B80" i="4"/>
  <c r="B79" i="4"/>
  <c r="B78" i="4"/>
  <c r="B77" i="4"/>
  <c r="B76" i="4"/>
  <c r="B75" i="4"/>
  <c r="B74" i="4"/>
  <c r="B73" i="4"/>
  <c r="B72" i="4"/>
  <c r="B71" i="4"/>
  <c r="B70" i="4"/>
  <c r="B69" i="4"/>
  <c r="B68" i="4"/>
  <c r="B67" i="4"/>
  <c r="B66" i="4"/>
  <c r="B65" i="4"/>
  <c r="B64" i="4"/>
  <c r="B63" i="4"/>
  <c r="B62" i="4"/>
  <c r="B61" i="4"/>
  <c r="B60" i="4"/>
  <c r="B59" i="4"/>
  <c r="B58" i="4"/>
  <c r="B57" i="4"/>
  <c r="B56" i="4"/>
  <c r="B55" i="4"/>
  <c r="B54" i="4"/>
  <c r="B53" i="4"/>
  <c r="B52" i="4"/>
  <c r="B51" i="4"/>
  <c r="B50" i="4"/>
  <c r="B49" i="4"/>
  <c r="B48" i="4"/>
  <c r="B47" i="4"/>
  <c r="B46" i="4"/>
  <c r="B45" i="4"/>
  <c r="B44" i="4"/>
  <c r="B43" i="4"/>
  <c r="B42" i="4"/>
  <c r="B41" i="4"/>
  <c r="B40" i="4"/>
  <c r="B39" i="4"/>
  <c r="B38" i="4"/>
  <c r="B37" i="4"/>
  <c r="B36" i="4"/>
  <c r="B35" i="4"/>
  <c r="B34" i="4"/>
  <c r="B33" i="4"/>
  <c r="B32" i="4"/>
  <c r="B31" i="4"/>
  <c r="B30" i="4"/>
  <c r="B29" i="4"/>
  <c r="B28" i="4"/>
  <c r="B27" i="4"/>
  <c r="B26" i="4"/>
  <c r="B25" i="4"/>
  <c r="B24" i="4"/>
  <c r="B23" i="4"/>
  <c r="B22" i="4"/>
  <c r="B21" i="4"/>
  <c r="B20" i="4"/>
  <c r="B19" i="4"/>
  <c r="B18" i="4"/>
  <c r="B17" i="4"/>
  <c r="B16" i="4"/>
  <c r="B15" i="4"/>
  <c r="B14" i="4"/>
  <c r="B13" i="4"/>
  <c r="B12" i="4"/>
  <c r="B11" i="4"/>
  <c r="B10" i="4"/>
  <c r="B9" i="4"/>
  <c r="B8" i="4"/>
  <c r="B7" i="4"/>
  <c r="B6" i="4"/>
  <c r="B5" i="4"/>
  <c r="B2" i="4"/>
  <c r="D144" i="3"/>
  <c r="C144" i="3"/>
  <c r="B144" i="3"/>
  <c r="D143" i="3"/>
  <c r="C143" i="3"/>
  <c r="B143" i="3"/>
  <c r="D142" i="3"/>
  <c r="C142" i="3"/>
  <c r="B142" i="3"/>
  <c r="D141" i="3"/>
  <c r="C141" i="3"/>
  <c r="B141" i="3"/>
  <c r="D140" i="3"/>
  <c r="C140" i="3"/>
  <c r="B140" i="3"/>
  <c r="D139" i="3"/>
  <c r="C139" i="3"/>
  <c r="B139" i="3"/>
  <c r="D138" i="3"/>
  <c r="C138" i="3"/>
  <c r="B138" i="3"/>
  <c r="D137" i="3"/>
  <c r="C137" i="3"/>
  <c r="B137" i="3"/>
  <c r="D136" i="3"/>
  <c r="C136" i="3"/>
  <c r="B136" i="3"/>
  <c r="D135" i="3"/>
  <c r="C135" i="3"/>
  <c r="B135" i="3"/>
  <c r="D134" i="3"/>
  <c r="C134" i="3"/>
  <c r="B134" i="3"/>
  <c r="D133" i="3"/>
  <c r="C133" i="3"/>
  <c r="B133" i="3"/>
  <c r="D132" i="3"/>
  <c r="C132" i="3"/>
  <c r="B132" i="3"/>
  <c r="D131" i="3"/>
  <c r="C131" i="3"/>
  <c r="B131" i="3"/>
  <c r="D130" i="3"/>
  <c r="C130" i="3"/>
  <c r="B130" i="3"/>
  <c r="D129" i="3"/>
  <c r="C129" i="3"/>
  <c r="B129" i="3"/>
  <c r="D128" i="3"/>
  <c r="C128" i="3"/>
  <c r="B128" i="3"/>
  <c r="D127" i="3"/>
  <c r="C127" i="3"/>
  <c r="B127" i="3"/>
  <c r="D126" i="3"/>
  <c r="C126" i="3"/>
  <c r="B126" i="3"/>
  <c r="D125" i="3"/>
  <c r="C125" i="3"/>
  <c r="B125" i="3"/>
  <c r="D124" i="3"/>
  <c r="C124" i="3"/>
  <c r="B124" i="3"/>
  <c r="D123" i="3"/>
  <c r="C123" i="3"/>
  <c r="B123" i="3"/>
  <c r="D122" i="3"/>
  <c r="C122" i="3"/>
  <c r="B122" i="3"/>
  <c r="D121" i="3"/>
  <c r="C121" i="3"/>
  <c r="B121" i="3"/>
  <c r="D120" i="3"/>
  <c r="C120" i="3"/>
  <c r="B120" i="3"/>
  <c r="D119" i="3"/>
  <c r="C119" i="3"/>
  <c r="B119" i="3"/>
  <c r="D118" i="3"/>
  <c r="C118" i="3"/>
  <c r="B118" i="3"/>
  <c r="D117" i="3"/>
  <c r="C117" i="3"/>
  <c r="B117" i="3"/>
  <c r="D116" i="3"/>
  <c r="C116" i="3"/>
  <c r="B116" i="3"/>
  <c r="D115" i="3"/>
  <c r="C115" i="3"/>
  <c r="B115" i="3"/>
  <c r="D114" i="3"/>
  <c r="C114" i="3"/>
  <c r="B114" i="3"/>
  <c r="D113" i="3"/>
  <c r="C113" i="3"/>
  <c r="B113" i="3"/>
  <c r="D112" i="3"/>
  <c r="C112" i="3"/>
  <c r="B112" i="3"/>
  <c r="D111" i="3"/>
  <c r="C111" i="3"/>
  <c r="B111" i="3"/>
  <c r="D110" i="3"/>
  <c r="C110" i="3"/>
  <c r="B110" i="3"/>
  <c r="D109" i="3"/>
  <c r="C109" i="3"/>
  <c r="B109" i="3"/>
  <c r="D108" i="3"/>
  <c r="C108" i="3"/>
  <c r="B108" i="3"/>
  <c r="D107" i="3"/>
  <c r="C107" i="3"/>
  <c r="B107" i="3"/>
  <c r="D106" i="3"/>
  <c r="C106" i="3"/>
  <c r="B106" i="3"/>
  <c r="D105" i="3"/>
  <c r="C105" i="3"/>
  <c r="B105" i="3"/>
  <c r="D104" i="3"/>
  <c r="C104" i="3"/>
  <c r="B104" i="3"/>
  <c r="D103" i="3"/>
  <c r="C103" i="3"/>
  <c r="B103" i="3"/>
  <c r="D102" i="3"/>
  <c r="C102" i="3"/>
  <c r="B102" i="3"/>
  <c r="D101" i="3"/>
  <c r="C101" i="3"/>
  <c r="B101" i="3"/>
  <c r="D100" i="3"/>
  <c r="C100" i="3"/>
  <c r="B100" i="3"/>
  <c r="D99" i="3"/>
  <c r="C99" i="3"/>
  <c r="B99" i="3"/>
  <c r="D98" i="3"/>
  <c r="C98" i="3"/>
  <c r="B98" i="3"/>
  <c r="D97" i="3"/>
  <c r="C97" i="3"/>
  <c r="B97" i="3"/>
  <c r="D96" i="3"/>
  <c r="C96" i="3"/>
  <c r="B96" i="3"/>
  <c r="D95" i="3"/>
  <c r="C95" i="3"/>
  <c r="B95" i="3"/>
  <c r="D94" i="3"/>
  <c r="C94" i="3"/>
  <c r="B94" i="3"/>
  <c r="D93" i="3"/>
  <c r="C93" i="3"/>
  <c r="B93" i="3"/>
  <c r="D92" i="3"/>
  <c r="C92" i="3"/>
  <c r="B92" i="3"/>
  <c r="D91" i="3"/>
  <c r="C91" i="3"/>
  <c r="B91" i="3"/>
  <c r="D90" i="3"/>
  <c r="C90" i="3"/>
  <c r="B90" i="3"/>
  <c r="D89" i="3"/>
  <c r="C89" i="3"/>
  <c r="B89" i="3"/>
  <c r="D88" i="3"/>
  <c r="C88" i="3"/>
  <c r="B88" i="3"/>
  <c r="D87" i="3"/>
  <c r="C87" i="3"/>
  <c r="B87" i="3"/>
  <c r="D86" i="3"/>
  <c r="C86" i="3"/>
  <c r="B86" i="3"/>
  <c r="D85" i="3"/>
  <c r="C85" i="3"/>
  <c r="B85" i="3"/>
  <c r="D84" i="3"/>
  <c r="C84" i="3"/>
  <c r="B84" i="3"/>
  <c r="D83" i="3"/>
  <c r="C83" i="3"/>
  <c r="B83" i="3"/>
  <c r="D82" i="3"/>
  <c r="C82" i="3"/>
  <c r="B82" i="3"/>
  <c r="D81" i="3"/>
  <c r="C81" i="3"/>
  <c r="B81" i="3"/>
  <c r="D80" i="3"/>
  <c r="C80" i="3"/>
  <c r="B80" i="3"/>
  <c r="D79" i="3"/>
  <c r="C79" i="3"/>
  <c r="B79" i="3"/>
  <c r="D78" i="3"/>
  <c r="C78" i="3"/>
  <c r="B78" i="3"/>
  <c r="D77" i="3"/>
  <c r="C77" i="3"/>
  <c r="B77" i="3"/>
  <c r="D76" i="3"/>
  <c r="C76" i="3"/>
  <c r="B76" i="3"/>
  <c r="D75" i="3"/>
  <c r="C75" i="3"/>
  <c r="B75" i="3"/>
  <c r="D74" i="3"/>
  <c r="C74" i="3"/>
  <c r="B74" i="3"/>
  <c r="D73" i="3"/>
  <c r="C73" i="3"/>
  <c r="B73" i="3"/>
  <c r="D72" i="3"/>
  <c r="C72" i="3"/>
  <c r="B72" i="3"/>
  <c r="D71" i="3"/>
  <c r="C71" i="3"/>
  <c r="B71" i="3"/>
  <c r="D70" i="3"/>
  <c r="C70" i="3"/>
  <c r="B70" i="3"/>
  <c r="D69" i="3"/>
  <c r="C69" i="3"/>
  <c r="B69" i="3"/>
  <c r="D68" i="3"/>
  <c r="C68" i="3"/>
  <c r="B68" i="3"/>
  <c r="D67" i="3"/>
  <c r="C67" i="3"/>
  <c r="B67" i="3"/>
  <c r="D66" i="3"/>
  <c r="C66" i="3"/>
  <c r="B66" i="3"/>
  <c r="D65" i="3"/>
  <c r="C65" i="3"/>
  <c r="B65" i="3"/>
  <c r="D64" i="3"/>
  <c r="C64" i="3"/>
  <c r="B64" i="3"/>
  <c r="D63" i="3"/>
  <c r="C63" i="3"/>
  <c r="B63" i="3"/>
  <c r="D62" i="3"/>
  <c r="C62" i="3"/>
  <c r="B62" i="3"/>
  <c r="D61" i="3"/>
  <c r="C61" i="3"/>
  <c r="B61" i="3"/>
  <c r="D60" i="3"/>
  <c r="C60" i="3"/>
  <c r="B60" i="3"/>
  <c r="D59" i="3"/>
  <c r="C59" i="3"/>
  <c r="B59" i="3"/>
  <c r="D58" i="3"/>
  <c r="C58" i="3"/>
  <c r="B58" i="3"/>
  <c r="D57" i="3"/>
  <c r="C57" i="3"/>
  <c r="B57" i="3"/>
  <c r="D56" i="3"/>
  <c r="C56" i="3"/>
  <c r="B56" i="3"/>
  <c r="D55" i="3"/>
  <c r="C55" i="3"/>
  <c r="B55" i="3"/>
  <c r="D54" i="3"/>
  <c r="C54" i="3"/>
  <c r="B54" i="3"/>
  <c r="D53" i="3"/>
  <c r="C53" i="3"/>
  <c r="B53" i="3"/>
  <c r="D52" i="3"/>
  <c r="C52" i="3"/>
  <c r="B52" i="3"/>
  <c r="D51" i="3"/>
  <c r="C51" i="3"/>
  <c r="B51" i="3"/>
  <c r="D50" i="3"/>
  <c r="C50" i="3"/>
  <c r="B50" i="3"/>
  <c r="D49" i="3"/>
  <c r="C49" i="3"/>
  <c r="B49" i="3"/>
  <c r="D48" i="3"/>
  <c r="C48" i="3"/>
  <c r="B48" i="3"/>
  <c r="D47" i="3"/>
  <c r="C47" i="3"/>
  <c r="B47" i="3"/>
  <c r="D46" i="3"/>
  <c r="C46" i="3"/>
  <c r="B46" i="3"/>
  <c r="D45" i="3"/>
  <c r="C45" i="3"/>
  <c r="B45" i="3"/>
  <c r="D44" i="3"/>
  <c r="C44" i="3"/>
  <c r="B44" i="3"/>
  <c r="D43" i="3"/>
  <c r="C43" i="3"/>
  <c r="B43" i="3"/>
  <c r="D42" i="3"/>
  <c r="C42" i="3"/>
  <c r="B42" i="3"/>
  <c r="D41" i="3"/>
  <c r="C41" i="3"/>
  <c r="B41" i="3"/>
  <c r="D40" i="3"/>
  <c r="C40" i="3"/>
  <c r="B40" i="3"/>
  <c r="D39" i="3"/>
  <c r="C39" i="3"/>
  <c r="B39" i="3"/>
  <c r="D38" i="3"/>
  <c r="C38" i="3"/>
  <c r="B38" i="3"/>
  <c r="D37" i="3"/>
  <c r="C37" i="3"/>
  <c r="B37" i="3"/>
  <c r="D36" i="3"/>
  <c r="C36" i="3"/>
  <c r="B36" i="3"/>
  <c r="D35" i="3"/>
  <c r="C35" i="3"/>
  <c r="B35" i="3"/>
  <c r="D34" i="3"/>
  <c r="C34" i="3"/>
  <c r="B34" i="3"/>
  <c r="D33" i="3"/>
  <c r="C33" i="3"/>
  <c r="B33" i="3"/>
  <c r="D32" i="3"/>
  <c r="C32" i="3"/>
  <c r="B32" i="3"/>
  <c r="D31" i="3"/>
  <c r="C31" i="3"/>
  <c r="B31" i="3"/>
  <c r="D30" i="3"/>
  <c r="C30" i="3"/>
  <c r="B30" i="3"/>
  <c r="D29" i="3"/>
  <c r="C29" i="3"/>
  <c r="B29" i="3"/>
  <c r="D28" i="3"/>
  <c r="C28" i="3"/>
  <c r="B28" i="3"/>
  <c r="D27" i="3"/>
  <c r="C27" i="3"/>
  <c r="B27" i="3"/>
  <c r="D26" i="3"/>
  <c r="C26" i="3"/>
  <c r="B26" i="3"/>
  <c r="D25" i="3"/>
  <c r="C25" i="3"/>
  <c r="B25" i="3"/>
  <c r="D24" i="3"/>
  <c r="C24" i="3"/>
  <c r="B24" i="3"/>
  <c r="D23" i="3"/>
  <c r="C23" i="3"/>
  <c r="B23" i="3"/>
  <c r="D22" i="3"/>
  <c r="C22" i="3"/>
  <c r="B22" i="3"/>
  <c r="D21" i="3"/>
  <c r="C21" i="3"/>
  <c r="B21" i="3"/>
  <c r="D20" i="3"/>
  <c r="C20" i="3"/>
  <c r="B20" i="3"/>
  <c r="D19" i="3"/>
  <c r="C19" i="3"/>
  <c r="B19" i="3"/>
  <c r="D18" i="3"/>
  <c r="C18" i="3"/>
  <c r="B18" i="3"/>
  <c r="D17" i="3"/>
  <c r="C17" i="3"/>
  <c r="B17" i="3"/>
  <c r="D16" i="3"/>
  <c r="C16" i="3"/>
  <c r="B16" i="3"/>
  <c r="D15" i="3"/>
  <c r="C15" i="3"/>
  <c r="B15" i="3"/>
  <c r="D14" i="3"/>
  <c r="C14" i="3"/>
  <c r="B14" i="3"/>
  <c r="D13" i="3"/>
  <c r="C13" i="3"/>
  <c r="B13" i="3"/>
  <c r="D12" i="3"/>
  <c r="C12" i="3"/>
  <c r="B12" i="3"/>
  <c r="D11" i="3"/>
  <c r="C11" i="3"/>
  <c r="B11" i="3"/>
  <c r="D10" i="3"/>
  <c r="C10" i="3"/>
  <c r="B10" i="3"/>
  <c r="D9" i="3"/>
  <c r="C9" i="3"/>
  <c r="B9" i="3"/>
  <c r="D8" i="3"/>
  <c r="C8" i="3"/>
  <c r="B8" i="3"/>
  <c r="D7" i="3"/>
  <c r="C7" i="3"/>
  <c r="B7" i="3"/>
  <c r="D6" i="3"/>
  <c r="C6" i="3"/>
  <c r="B6" i="3"/>
  <c r="D5" i="3"/>
  <c r="C5" i="3"/>
  <c r="B5" i="3"/>
  <c r="D4" i="3"/>
  <c r="C4" i="3"/>
  <c r="B4" i="3"/>
  <c r="D3" i="3"/>
  <c r="C3" i="3"/>
  <c r="B3" i="3"/>
  <c r="E9" i="3" l="1"/>
  <c r="E13" i="3"/>
  <c r="E17" i="3"/>
  <c r="E25" i="3"/>
  <c r="E29" i="3"/>
  <c r="E33" i="3"/>
  <c r="E37" i="3"/>
  <c r="E41" i="3"/>
  <c r="E45" i="3"/>
  <c r="E49" i="3"/>
  <c r="E53" i="3"/>
  <c r="E57" i="3"/>
  <c r="E21" i="3"/>
  <c r="E4" i="3"/>
  <c r="E8" i="3"/>
  <c r="E12" i="3"/>
  <c r="E16" i="3"/>
  <c r="E20" i="3"/>
  <c r="E24" i="3"/>
  <c r="E28" i="3"/>
  <c r="E32" i="3"/>
  <c r="E36" i="3"/>
  <c r="E40" i="3"/>
  <c r="E44" i="3"/>
  <c r="E48" i="3"/>
  <c r="E52" i="3"/>
  <c r="E56" i="3"/>
  <c r="E144" i="3"/>
  <c r="E6" i="3"/>
  <c r="E10" i="3"/>
  <c r="E14" i="3"/>
  <c r="E18" i="3"/>
  <c r="E22" i="3"/>
  <c r="E26" i="3"/>
  <c r="E30" i="3"/>
  <c r="E34" i="3"/>
  <c r="E38" i="3"/>
  <c r="E42" i="3"/>
  <c r="E46" i="3"/>
  <c r="E50" i="3"/>
  <c r="E54" i="3"/>
  <c r="E58" i="3"/>
  <c r="E62" i="3"/>
  <c r="E66" i="3"/>
  <c r="E70" i="3"/>
  <c r="E74" i="3"/>
  <c r="E78" i="3"/>
  <c r="E82" i="3"/>
  <c r="E86" i="3"/>
  <c r="E90" i="3"/>
  <c r="E94" i="3"/>
  <c r="E98" i="3"/>
  <c r="E102" i="3"/>
  <c r="E106" i="3"/>
  <c r="E110" i="3"/>
  <c r="E114" i="3"/>
  <c r="E118" i="3"/>
  <c r="E122" i="3"/>
  <c r="E126" i="3"/>
  <c r="E130" i="3"/>
  <c r="E134" i="3"/>
  <c r="E138" i="3"/>
  <c r="E142" i="3"/>
  <c r="E5" i="3"/>
  <c r="E3" i="3"/>
  <c r="E7" i="3"/>
  <c r="E11" i="3"/>
  <c r="E15" i="3"/>
  <c r="E19" i="3"/>
  <c r="E23" i="3"/>
  <c r="E27" i="3"/>
  <c r="E31" i="3"/>
  <c r="E35" i="3"/>
  <c r="E39" i="3"/>
  <c r="E43" i="3"/>
  <c r="E47" i="3"/>
  <c r="E51" i="3"/>
  <c r="E55" i="3"/>
  <c r="E59" i="3"/>
  <c r="E91" i="3"/>
  <c r="E99" i="3"/>
  <c r="E103" i="3"/>
  <c r="E107" i="3"/>
  <c r="E111" i="3"/>
  <c r="E115" i="3"/>
  <c r="E119" i="3"/>
  <c r="E123" i="3"/>
  <c r="E127" i="3"/>
  <c r="E131" i="3"/>
  <c r="E135" i="3"/>
  <c r="E139" i="3"/>
  <c r="E143" i="3"/>
  <c r="E61" i="3"/>
  <c r="E65" i="3"/>
  <c r="E69" i="3"/>
  <c r="E73" i="3"/>
  <c r="E77" i="3"/>
  <c r="E81" i="3"/>
  <c r="E85" i="3"/>
  <c r="E89" i="3"/>
  <c r="E93" i="3"/>
  <c r="E97" i="3"/>
  <c r="E101" i="3"/>
  <c r="E105" i="3"/>
  <c r="E109" i="3"/>
  <c r="E113" i="3"/>
  <c r="E117" i="3"/>
  <c r="E121" i="3"/>
  <c r="E125" i="3"/>
  <c r="E129" i="3"/>
  <c r="E133" i="3"/>
  <c r="E137" i="3"/>
  <c r="E141" i="3"/>
  <c r="A3" i="2"/>
  <c r="B3" i="2" s="1"/>
  <c r="E60" i="3"/>
  <c r="E64" i="3"/>
  <c r="E68" i="3"/>
  <c r="E72" i="3"/>
  <c r="E76" i="3"/>
  <c r="E80" i="3"/>
  <c r="E84" i="3"/>
  <c r="E88" i="3"/>
  <c r="E92" i="3"/>
  <c r="E96" i="3"/>
  <c r="E100" i="3"/>
  <c r="E104" i="3"/>
  <c r="E108" i="3"/>
  <c r="E112" i="3"/>
  <c r="E116" i="3"/>
  <c r="E120" i="3"/>
  <c r="E124" i="3"/>
  <c r="E128" i="3"/>
  <c r="E132" i="3"/>
  <c r="E136" i="3"/>
  <c r="E140" i="3"/>
  <c r="E63" i="3"/>
  <c r="E67" i="3"/>
  <c r="E71" i="3"/>
  <c r="E75" i="3"/>
  <c r="E79" i="3"/>
  <c r="E83" i="3"/>
  <c r="E87" i="3"/>
  <c r="E95" i="3"/>
</calcChain>
</file>

<file path=xl/sharedStrings.xml><?xml version="1.0" encoding="utf-8"?>
<sst xmlns="http://schemas.openxmlformats.org/spreadsheetml/2006/main" count="861" uniqueCount="838">
  <si>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</si>
  <si>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</si>
  <si>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</si>
  <si>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</si>
  <si>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Sheet 1</t>
  </si>
  <si>
    <t>Totals</t>
  </si>
  <si>
    <t>Sheet 1 - Totals</t>
  </si>
  <si>
    <t>Good</t>
  </si>
  <si>
    <t>Bad</t>
  </si>
  <si>
    <t>Summary</t>
  </si>
  <si>
    <t>Sheet 1 - Summary</t>
  </si>
  <si>
    <t>Term Num</t>
  </si>
  <si>
    <t>Term</t>
  </si>
  <si>
    <t>Num responses</t>
  </si>
  <si>
    <t>Positive</t>
  </si>
  <si>
    <t>Average</t>
  </si>
  <si>
    <t>trauma nursing evaluator obligee role</t>
  </si>
  <si>
    <t>trauma quality improvement and patient safety program lead role</t>
  </si>
  <si>
    <t>emergency medical services provider association</t>
  </si>
  <si>
    <t>anesthesiology liaison role</t>
  </si>
  <si>
    <t>tqip coordinator obligee role</t>
  </si>
  <si>
    <t>level 1 trauma center role</t>
  </si>
  <si>
    <t>abbreviated injury scale training course plan specification</t>
  </si>
  <si>
    <t>trauma center reverification</t>
  </si>
  <si>
    <t>trauma system creation objective specification</t>
  </si>
  <si>
    <t>practice-based learning course plan specification</t>
  </si>
  <si>
    <t>record of participation in majority of trauma quality improvement meetings</t>
  </si>
  <si>
    <t>critical care certificate</t>
  </si>
  <si>
    <t>emergency department quality improvement liaison to TMD role</t>
  </si>
  <si>
    <t>trauma center designation</t>
  </si>
  <si>
    <t>advanced practice registered nurse role</t>
  </si>
  <si>
    <t>TMD-approved hospital neurological injury triage plan specification</t>
  </si>
  <si>
    <t>board eligible trauma surgeon role</t>
  </si>
  <si>
    <t>trauma registrar role</t>
  </si>
  <si>
    <t>trauma center</t>
  </si>
  <si>
    <t>field triage guideline</t>
  </si>
  <si>
    <t>institution-specific emergency medicine physician profile</t>
  </si>
  <si>
    <t>trauma surgery fellowship program</t>
  </si>
  <si>
    <t>continuing trauma education objective specification</t>
  </si>
  <si>
    <t>trauma lead agency role</t>
  </si>
  <si>
    <t>trauma peer review committee meeting plan specification</t>
  </si>
  <si>
    <t>regional trauma system</t>
  </si>
  <si>
    <t>continuous anesthesiology coverage policy</t>
  </si>
  <si>
    <t>anesthesiology residency program</t>
  </si>
  <si>
    <t>trauma quality improvement and performance improvement process</t>
  </si>
  <si>
    <t>jurisdictional lead agency</t>
  </si>
  <si>
    <t>board certified trauma surgeon role</t>
  </si>
  <si>
    <t>trauma medical director role</t>
  </si>
  <si>
    <t>trauma center role</t>
  </si>
  <si>
    <t>board eligible emergency physician role</t>
  </si>
  <si>
    <t>trauma peer review committee meeting</t>
  </si>
  <si>
    <t>performance review process</t>
  </si>
  <si>
    <t>trauma quality improvement and patient safety program</t>
  </si>
  <si>
    <t>neurosurgery residency program</t>
  </si>
  <si>
    <t>trauma on call plan specification</t>
  </si>
  <si>
    <t>multidisciplinary stakeholder group</t>
  </si>
  <si>
    <t>level 5 trauma center role</t>
  </si>
  <si>
    <t>trauma center verification</t>
  </si>
  <si>
    <t>trauma system</t>
  </si>
  <si>
    <t>pediatric trauma center role</t>
  </si>
  <si>
    <t>specialty liaison</t>
  </si>
  <si>
    <t>authority over trauma care</t>
  </si>
  <si>
    <t>genitourinary surgeon role</t>
  </si>
  <si>
    <t>orthopedic surgery fellowship program</t>
  </si>
  <si>
    <t>authority to appoint members of the trauma panel</t>
  </si>
  <si>
    <t>trauma surgeon role</t>
  </si>
  <si>
    <t>current successful ATLS completion information</t>
  </si>
  <si>
    <t>plastic surgery provider organization role</t>
  </si>
  <si>
    <t>successful completion of anesthesiology residency information</t>
  </si>
  <si>
    <t>prehospital training</t>
  </si>
  <si>
    <t>successful completion of trauma surgery fellowship information</t>
  </si>
  <si>
    <t>advanced trauma life support course</t>
  </si>
  <si>
    <t>interventional radiologist role</t>
  </si>
  <si>
    <t>hospital neurological injury triage plan specification</t>
  </si>
  <si>
    <t>board certified emergency physician role</t>
  </si>
  <si>
    <t>successful completion of ATLS course information</t>
  </si>
  <si>
    <t>continuous board certified emergency physician staffing policy</t>
  </si>
  <si>
    <t>record of participation in majority of trauma peer review committee meetings</t>
  </si>
  <si>
    <t>prehospital training objective specification</t>
  </si>
  <si>
    <t>injury</t>
  </si>
  <si>
    <t>institution-specific trauma surgeon profile</t>
  </si>
  <si>
    <t>critical care certificate course</t>
  </si>
  <si>
    <t>emergency medical services agency association</t>
  </si>
  <si>
    <t>emergency medicine residency program</t>
  </si>
  <si>
    <t>continuing medical education plan specification</t>
  </si>
  <si>
    <t>trauma care process</t>
  </si>
  <si>
    <t>level 2 trauma center role</t>
  </si>
  <si>
    <t>head of emergency medicine department role</t>
  </si>
  <si>
    <t>trauma system creation</t>
  </si>
  <si>
    <t>authority to specify criteria for trauma service membership</t>
  </si>
  <si>
    <t>trauma program manager role</t>
  </si>
  <si>
    <t>trauma team activation</t>
  </si>
  <si>
    <t>spinal surgery provider organization role</t>
  </si>
  <si>
    <t>trauma program role</t>
  </si>
  <si>
    <t>trauma program operational review committee</t>
  </si>
  <si>
    <t>anesthesia services availability plan execution</t>
  </si>
  <si>
    <t>board certified neurosurgeon role</t>
  </si>
  <si>
    <t>trauma system creation plan specification</t>
  </si>
  <si>
    <t>prehospital training plan specification</t>
  </si>
  <si>
    <t>radiology liaison role</t>
  </si>
  <si>
    <t>performance improvement committee</t>
  </si>
  <si>
    <t>board eligible neurosurgeon role</t>
  </si>
  <si>
    <t>trauma team response</t>
  </si>
  <si>
    <t>continuing trauma education plan specification</t>
  </si>
  <si>
    <t>emergency medical services agency</t>
  </si>
  <si>
    <t>prehospital protocol</t>
  </si>
  <si>
    <t>regional trauma professional organization</t>
  </si>
  <si>
    <t>board eligible orthopedic surgeon role</t>
  </si>
  <si>
    <t>record of participation of continuing trauma care education</t>
  </si>
  <si>
    <t>emergency medical services liaison to trauma program</t>
  </si>
  <si>
    <t>trauma lead agency</t>
  </si>
  <si>
    <t>general orthopedic surgery privileges role</t>
  </si>
  <si>
    <t>continuous general surgery coverage policy</t>
  </si>
  <si>
    <t>trauma multidisciplinary peer review committee</t>
  </si>
  <si>
    <t>board certified orthopedic surgeon role</t>
  </si>
  <si>
    <t>orthopedic surgery residency program</t>
  </si>
  <si>
    <t>continuing medical education objective specification</t>
  </si>
  <si>
    <t>trauma quality improvement and performance improvement plan specification</t>
  </si>
  <si>
    <t>orthopedic surgery liaison role</t>
  </si>
  <si>
    <t>trauma peer review committee</t>
  </si>
  <si>
    <t>trauma center consultation</t>
  </si>
  <si>
    <t>continuous orthopedic surgery coverage policy</t>
  </si>
  <si>
    <t>TMD approved institution-specific trauma surgeon profile</t>
  </si>
  <si>
    <t>hand surgery provider organization role</t>
  </si>
  <si>
    <t>trauma program internal practice-based learning course certificate</t>
  </si>
  <si>
    <t>medical direction to emergency medical services</t>
  </si>
  <si>
    <t>level 3 trauma center role</t>
  </si>
  <si>
    <t>trauma nursing core course plan specification</t>
  </si>
  <si>
    <t>level 4 trauma center role</t>
  </si>
  <si>
    <t>critical care certificate course plan specfication</t>
  </si>
  <si>
    <t>prehospital care provider role</t>
  </si>
  <si>
    <t>TMD approved institution-specific emergency medicine physician profile</t>
  </si>
  <si>
    <t>certified registered nurse anesthetist role</t>
  </si>
  <si>
    <t>emergency medical services quality improvement process</t>
  </si>
  <si>
    <t>advanced trauma care for nurses course plan specification</t>
  </si>
  <si>
    <t>emergency medical service provider role</t>
  </si>
  <si>
    <t>practice-based learning trauma care course plan specification</t>
  </si>
  <si>
    <t>continuous neurosurgery coverage policy</t>
  </si>
  <si>
    <t>national trauma professional organization</t>
  </si>
  <si>
    <t>representative from emergency department to pre-hospital provider QI program</t>
  </si>
  <si>
    <t>authority to remove members from the trauma panel</t>
  </si>
  <si>
    <t>orthopedic surgeon backup call schedule</t>
  </si>
  <si>
    <t>trauma resuscitation team</t>
  </si>
  <si>
    <t>trauma registrar job description</t>
  </si>
  <si>
    <t>trauma nursing core course certificate</t>
  </si>
  <si>
    <t>prehospital protocol development</t>
  </si>
  <si>
    <t>emergency department nursing liaison</t>
  </si>
  <si>
    <t>abbreviated injury scale training course</t>
  </si>
  <si>
    <t>trauma program communication policy about changes to trauma process</t>
  </si>
  <si>
    <t>hospital governing body role</t>
  </si>
  <si>
    <t>nurses association</t>
  </si>
  <si>
    <t>trauma program</t>
  </si>
  <si>
    <t>advanced trauma care for nurses certificate</t>
  </si>
  <si>
    <t>trauma surgeon backup call schedule</t>
  </si>
  <si>
    <t>trauma professional organization</t>
  </si>
  <si>
    <t>trauma program leadership</t>
  </si>
  <si>
    <t>data</t>
  </si>
  <si>
    <t>Sheet 1 - data</t>
  </si>
  <si>
    <t>Tnum</t>
  </si>
  <si>
    <t>term</t>
  </si>
  <si>
    <t>respondant</t>
  </si>
  <si>
    <t>is_good</t>
  </si>
  <si>
    <t>proposal</t>
  </si>
  <si>
    <t>comment</t>
  </si>
  <si>
    <t>what</t>
  </si>
  <si>
    <t>Is there a better term for the definition that is less confusing?</t>
  </si>
  <si>
    <t>while it now assumes ACS verification, if other bodies become "verifying bodies" due to dissatisfaction with the ACS, this term becomes inappropriate. Would put ACS in the term</t>
  </si>
  <si>
    <t>A legal and legislative process that includes external review and thereby determines if a facility meets established criteria regarding procedures, resources, personnel and capabilities required to be a designated trauma facility.</t>
  </si>
  <si>
    <t>Not sure this is needed.  I just commented on a previous definition for this.</t>
  </si>
  <si>
    <t>Assembling of the appropriate trauma team members (same info in parentheses) to match the severity of an arriving patient's injuries and physiology.</t>
  </si>
  <si>
    <t>"While the patient is en route or has arrived at the ED"  is unnecessary since these are the only two options that exist._x000D_
The team response is based not only on injury severity, but also physiologic severity.</t>
  </si>
  <si>
    <t>maybe, trauma system care process, would be more appropriate</t>
  </si>
  <si>
    <t>does this not apply to the trauma system?  only the patient?</t>
  </si>
  <si>
    <t>Drop 'specification'</t>
  </si>
  <si>
    <t>too many words!!!  I can't understand either the term or the definition.</t>
  </si>
  <si>
    <t>You should not include the same terms in the definition and the term.</t>
  </si>
  <si>
    <t>A description of the education offering that includes content, methodology, evaluation with emphasis on practice-based learning techniques, and definition of competencies</t>
  </si>
  <si>
    <t>I would change the term to 'practice-based learning course plan'.</t>
  </si>
  <si>
    <t>a formally recognized acute care hospital or clinic that meets the standards and established criteria for trauma center designation and provides stabilization or definitive care to trauma patients.</t>
  </si>
  <si>
    <t>"clinic" seems like an addition not needed</t>
  </si>
  <si>
    <t>too soft.  "guidelines"  should be rules.  No clinic should be a trauma center.</t>
  </si>
  <si>
    <t>Emergency Medical Services</t>
  </si>
  <si>
    <t>The definition is right, the term is wrong. Everyone talks about agencies - in my state there is this amorphous "agency " thing that is a gathering or people with no authority to do anything but allows the department of health to look like they are seeking expert input. EMS is EMS. You don't need the word agency .</t>
  </si>
  <si>
    <t>A process to determine if a facility successfully meets the trauma center standards established by the American College of Surgeons within a specified time period.</t>
  </si>
  <si>
    <t>I'd change "similar process in another country" to "similar process in a particular trauma system or jurisdiction" ... in order to recognize that there are states that do their own verificaiton</t>
  </si>
  <si>
    <t>consider "to determine"</t>
  </si>
  <si>
    <t>States have "verification processes" that do not fully mirror the ACS standards.</t>
  </si>
  <si>
    <t>'Profile' sounds to me like it should be information on a single physician, which is not what you are saying in the definition.  I think calling it an emergency medicine physician role description or even job description would be more descriptive of what you are talking about.</t>
  </si>
  <si>
    <t>Instead of profile, use job description</t>
  </si>
  <si>
    <t>The term is convoluted. Why not just call it Emergency Medicine Physician Job Description</t>
  </si>
  <si>
    <t>I guess this is a way of saying we the institution can pick anyone we want to be a physician who first sees patients.  _x000D_
_x000D_
i would say it needs a qualifier, eg: under select circumstances  . . . ;.</t>
  </si>
  <si>
    <t>delete "agreements" and insert "plans"_x000D_
_x000D_
The first and penultimate sentence need to be re-works.  Overly formal.</t>
  </si>
  <si>
    <t>Level of training may be important for this definition. For example, BLS vs. paramedic vs. MD.</t>
  </si>
  <si>
    <t>Would 911/Dispatch personnel be included?  What about aero medical?</t>
  </si>
  <si>
    <t>Seems unnecessarily wordy, even though appropriate. Are the words "department role" necessary?</t>
  </si>
  <si>
    <t>A emergency physician who provides management and leadership for the physicians within the department that providie emergency care to ill and injured patients.</t>
  </si>
  <si>
    <t>Original definition was not specific to department physicians</t>
  </si>
  <si>
    <t>A planned assessment of a .....</t>
  </si>
  <si>
    <t>A "protocol" indicates a set of orders that may be implemented under a certain circumstance as agreed up previously by a physician or medical director.  A "guideline" is a document that provides information, based on the current best evidence, by which the provider can utilize to make therapeutic decisions.  A protocol is prescriptive and a guideline is just informative.  The definition should be consistent with the term.</t>
  </si>
  <si>
    <t>Use of the term specification is unclear.  Could just leave as 'prehospital training objective'</t>
  </si>
  <si>
    <t>should it be more specific to trauma?</t>
  </si>
  <si>
    <t>add "chemical"?  skin exposure...</t>
  </si>
  <si>
    <t>Damage to a person caused by mechanical, thermal, or radiation mechanisms</t>
  </si>
  <si>
    <t>does not need the term "with the potential for dysfunction"_x000D_
_x000D_
need to make it clear it is synonymous with "Trauma"</t>
  </si>
  <si>
    <t>Authorized seems unclear and too official without explanation</t>
  </si>
  <si>
    <t>...'regarding trauma care rendered.' might be a better way to word it.</t>
  </si>
  <si>
    <t>The meeting at which the authorized members of the trauma peer review committee meet to evaluate and provide feedback to individual care providers regarding provided trauma care.</t>
  </si>
  <si>
    <t>I think the peer review committee has a much broader purview than just providing feedback to individual care providers--what about concerns that seem to be a function of current policy or SOPs?</t>
  </si>
  <si>
    <t>Not sure why the word profile is used here when all the other positions are described as roles?</t>
  </si>
  <si>
    <t>instead of "profile", why don't you just say "job descriptioj"</t>
  </si>
  <si>
    <t>shouldn't include term in definition</t>
  </si>
  <si>
    <t>term defines itself. Suggest "position description that is custom tailored to a particular medical facility and the role expected for trauma surgeon at that location"</t>
  </si>
  <si>
    <t>I would just remove the last part of the definition - "that will have impact at the local level".</t>
  </si>
  <si>
    <t>both the term and the description are confusing and should be simplified</t>
  </si>
  <si>
    <t>Drop 'institution specific'</t>
  </si>
  <si>
    <t>Should it also pertain to outcomes?</t>
  </si>
  <si>
    <t>A planned process by an individual or organization to assess and ensure that a facility or person is compliant with policies, procedures, or guidelines, and that outcomes are comparable to established benchmarks.</t>
  </si>
  <si>
    <t>A planned process by an individual or organization to examine adverse outcomes and then assess and ensure that a facility or person is compliant with policies, procedures, or guidelines.</t>
  </si>
  <si>
    <t>"...all requisite training..."?</t>
  </si>
  <si>
    <t>need to define the name of the Board</t>
  </si>
  <si>
    <t>I'd add "or potentially severely injured" ... recognizing that the trauma team may be assembled to care for a patient who doesn't ultimately prove to have severe injuries (overtriage)</t>
  </si>
  <si>
    <t>eliminate the last sentence</t>
  </si>
  <si>
    <t>Poorly worded and redundant, needs editing</t>
  </si>
  <si>
    <t>change wording:_x000D_
_x000D_
...trauma centers are IDENTIFIED by some kind...</t>
  </si>
  <si>
    <t>A hospital or clinic with immediate or prompt availability of specially trained health care personnel who provide emergency care 24-hour-7-day/week basis for injured people. These specially trained personnel are immediately or promptly available to treat patients with ready operating rooms, special equipment, and necessary supplies. The American College of Surgeons defines standards for each of the 4 levels of trauma centers it identifies. Trauma centers are identified by official recognition (e.g. ACS Trauma Center Verification).</t>
  </si>
  <si>
    <t>"Healthcare facility" is too vague</t>
  </si>
  <si>
    <t>"continuous" is vague term.</t>
  </si>
  <si>
    <t>Certified by country or correspondent competent authority</t>
  </si>
  <si>
    <t>PIPS attendance record</t>
  </si>
  <si>
    <t>The term is clumsy, but the definition will work.</t>
  </si>
  <si>
    <t>add the "electronic or paper" record</t>
  </si>
  <si>
    <t>The record verifying that each specified member participates in the trauma quality improvement committee and attends the majority of meetings as required by the designating agency.</t>
  </si>
  <si>
    <t>disconnect between term "majority" in term and "minimum number" in the definition. Minimum number could imply attendance at less than majority of meetings</t>
  </si>
  <si>
    <t>any small part that receives a certificate (critical care ultrasound, Lines, tubes) would qualify.  Need to expand the definition to be more like the board or the training definitions if you are looking for similar training seen in the US</t>
  </si>
  <si>
    <t>Recognition awarded after successful completion of education and training in critical care meeting standards established under the authority of a governing board or agency</t>
  </si>
  <si>
    <t>if you are describing the paper or electronic document, then I do not think the definition works.</t>
  </si>
  <si>
    <t>with the observation pointed out about the term, registrar, in a previous comment</t>
  </si>
  <si>
    <t>Although, I agree that critical cares is essential,  many non-North American trauma fellowships do not include it in their programs</t>
  </si>
  <si>
    <t>Would add "ACGME certified" or a "credentialed fellowship training program."</t>
  </si>
  <si>
    <t>Trauma fellowships may be distinct form critical care fellowships in some locales. The definition is appropriate in most places, but to be appropriate in all places, the term critical care would have to be removed.</t>
  </si>
  <si>
    <t>A program of medical training for general surgeons to provide advanced preparation and certification in trauma surgery, critical care, and management of injured patients.</t>
  </si>
  <si>
    <t>Statewide or Regional Effort to Standardize Triage, Transport, and Hospital Care of Injured Patients</t>
  </si>
  <si>
    <t>I feel this term is too broad and ill-defined. Many states that say they have a "system" don't and those that say they don't have a real system. I realize you may want a short term, but this is too short.</t>
  </si>
  <si>
    <t>past 4 years</t>
  </si>
  <si>
    <t>spell out ATLS; _x000D_
the "information" would be a certificate? not a successful completion.</t>
  </si>
  <si>
    <t>Using the word "documentation' in place of 'information' might be a better description of what you are asking for.</t>
  </si>
  <si>
    <t>Internationaly speaking Region 14 determine a term of 4 years</t>
  </si>
  <si>
    <t>"...that is necessary for maintaining continued competency; to learn new and developing concepts...</t>
  </si>
  <si>
    <t>it is unclear to me why there is multiple iterations of this definition/copncept.  Keep it simple.</t>
  </si>
  <si>
    <t>Term:Continuing trauma education_x000D_
Definition: the content and learning objectives for health professionals participating in the care of trauma patients necessary to maintain competency and acquire knowledge of new Concepts in trauma care</t>
  </si>
  <si>
    <t>clumsy</t>
  </si>
  <si>
    <t>designating/verifying agency</t>
  </si>
  <si>
    <t>Again, too long - what does 'of participation of' add?</t>
  </si>
  <si>
    <t>add "paper or electronic" record</t>
  </si>
  <si>
    <t>"Trauma panel" is nebulous. Might be better defined</t>
  </si>
  <si>
    <t>Needs to be more concise</t>
  </si>
  <si>
    <t>Awkward term not easily understood</t>
  </si>
  <si>
    <t>Would add “possibly providing wound coverage for traumatic soft tissue defects”</t>
  </si>
  <si>
    <t>uh I do not know of any program manager responsible for all these things, most importantly, none that have day-day service roles - that is 100% impossible and improbable</t>
  </si>
  <si>
    <t>Trauma service has a clinical connotation to me.  Perhaps use program instead.</t>
  </si>
  <si>
    <t>very confusing to me the difference and description between trauma medical director and trauma program manager.</t>
  </si>
  <si>
    <t>performance improvement program committee:_x000D_
A committee whose function is to evaluate and recommend improvements to the quality of the system of care within a trauma center or trauma system.</t>
  </si>
  <si>
    <t>more than the above.  it should not simply evaluate "systems of care"  it should simply evaluate outcomes of patient care and identify areas, personnel, stategies for preventing these errors.</t>
  </si>
  <si>
    <t>Remove obligee</t>
  </si>
  <si>
    <t>Implies a more legally binding contract</t>
  </si>
  <si>
    <t>Delete the phrase "obligee role" from the term</t>
  </si>
  <si>
    <t>Obligee is not a term that is in wide general use, and will not likely be understood by many readers.  While accurate, I'd suggest another term.  Unless there is another similar definition for a trauma nursing evaluator that differs only by whether the person is under contract (i.e. not an "obligee"), I'd suggest the distinction is unimportant.  If the distinction is important, perhaps some more plain-language description such as "contracted" or "who has contractual duties/obligations" or similar</t>
  </si>
  <si>
    <t>First time I have heard of such a position</t>
  </si>
  <si>
    <t>Trauma nurse evaluator role</t>
  </si>
  <si>
    <t>obligee really</t>
  </si>
  <si>
    <t>see previous</t>
  </si>
  <si>
    <t>. . . guides prehospital professionals to determine the most appropriate facility for the care of an injured patient and developed by a multidisciplinary medical authority."</t>
  </si>
  <si>
    <t>Awkward phrasing, needs more inclusive authority.</t>
  </si>
  <si>
    <t>A decision tool that guides "prehospital providers in determining the most appropriate facility to care for the injured patient" developed by a medical direction authority [PMID: 22626915].</t>
  </si>
  <si>
    <t>Sentence does not read well.  Should "guides" be changed to "helps"?</t>
  </si>
  <si>
    <t>A comprehensive training process with the primary objective of teaching care of patients who are critically ill or injured.</t>
  </si>
  <si>
    <t>an organized process that monitors patient care and safety to improve the quality of care for trauma patients and trauma services.</t>
  </si>
  <si>
    <t>Very vague definition.  Not mentioned how often care is monitored, what are the components monitored, nor how improvement is judged.</t>
  </si>
  <si>
    <t>A structured program that promotes ongoing improvement in the quality of patient care through continuous monitoring, evaluation, and review of care and processes at the patient and overall service level.</t>
  </si>
  <si>
    <t>It's not so much a plan, more of a process; would like to mention how it is ever-evolving and ongoing</t>
  </si>
  <si>
    <t>The definition should read: activation of an appropriate pre-determined trauma team which is composed of personnel and resources which matches the anticipated severity of injuries to be encountered. The team should Assemble in the emergency department and prepare to evaluate and treat the patient upon notification that the patient is in route or has arrived at the hospital.</t>
  </si>
  <si>
    <t>Grammatical issues</t>
  </si>
  <si>
    <t>Notification of the appropriate pre-defined trauma personnel to match the severity of anticipated injuries. This team can assemble and prepare to evaluate and treat a patient after notification with the patient either enroute or having arrived in the emergency department.</t>
  </si>
  <si>
    <t>See my comments from a previous review of this term and definition</t>
  </si>
  <si>
    <t>Remove 'to' in '...treat a patient to after...'</t>
  </si>
  <si>
    <t>You may want to clarify that they have already had a residency</t>
  </si>
  <si>
    <t>A surgical educational program that provides advanced training in the diagnosis and treatment of musculoskeletal diseases and injuries.</t>
  </si>
  <si>
    <t>"planned process" does not fit_x000D_
"aimed at surgeons" is not necessary</t>
  </si>
  <si>
    <t>confusing not sure what the term or definition apply to</t>
  </si>
  <si>
    <t>might generate confusion with the United Kingdom medical staff designation i.e. senior registrar.</t>
  </si>
  <si>
    <t>The definition should read: an individual who abstracts and enters data into any electronic trauma registry and assists with data analysis</t>
  </si>
  <si>
    <t>also responsible for validity of the data</t>
  </si>
  <si>
    <t>Seems similar to first definition in this survey.</t>
  </si>
  <si>
    <t>The term should read: anesthesiology residency completion information</t>
  </si>
  <si>
    <t>Information that confirms an individual has successfully fulfilled the requirements of An approved anesthesiology Residency program</t>
  </si>
  <si>
    <t>eliminate "role"</t>
  </si>
  <si>
    <t>The agency statutorily responsible for trauma systems planning, program coordination, and monitoring within the state, region or county.</t>
  </si>
  <si>
    <t>Legal authority not defined.</t>
  </si>
  <si>
    <t>Should Peer Review representation be mentioned or involvement with PIPS?</t>
  </si>
  <si>
    <t>Add local and Regional</t>
  </si>
  <si>
    <t>State EMSAA vs Regional EMSAA</t>
  </si>
  <si>
    <t>There are local and regional EMS councils, and state EMS councils. The term should be more specific unless you are referring to any organization that organizes EMS activities.</t>
  </si>
  <si>
    <t>drop it.</t>
  </si>
  <si>
    <t>trauma systems agency</t>
  </si>
  <si>
    <t>In many countries this term, lead, in not identified as managing/controling a trauma coordination institution</t>
  </si>
  <si>
    <t>leave it the way it is currently the term and definition</t>
  </si>
  <si>
    <t>should be "liaison to trauma program" and not to "TMD role"</t>
  </si>
  <si>
    <t>Does this person have to be a physician?  Many would argue not</t>
  </si>
  <si>
    <t>very vague.</t>
  </si>
  <si>
    <t>Consider allowing ED RN Director or mid-level provider in certain circumstances</t>
  </si>
  <si>
    <t>Prehospital provider training</t>
  </si>
  <si>
    <t>Adds clarity</t>
  </si>
  <si>
    <t>needs to refer to EMS provider, not prehospital provider</t>
  </si>
  <si>
    <t>there is no such thing as a trauma surgery fellowship. come on COT.</t>
  </si>
  <si>
    <t>Should be trauma, surgical critical care or acute care surgery fellowship training</t>
  </si>
  <si>
    <t>emergency physician does not exist. Emergency Medicine does.</t>
  </si>
  <si>
    <t>board certification examination in emergency medicine</t>
  </si>
  <si>
    <t>I agree overall but shouldn't the term just be "board eligible emergency physician"?  Why is the word "role" included as the definition speaks to the person, not a role?</t>
  </si>
  <si>
    <t>....efficiencies of care within the hospital to facilitate the care of the injured patients</t>
  </si>
  <si>
    <t>Why isn't it called a trauma performance improvement committee?This committee is not intended to review patient care processes and outcomes?</t>
  </si>
  <si>
    <t>garbled...try re-write</t>
  </si>
  <si>
    <t>Guidelines for organization of the trauma peer review committee meetings with an intended outcome of reviewing the performance of trauma care from a peer perspective.</t>
  </si>
  <si>
    <t>A meeting composed of a committee of peers to review the performance of peers</t>
  </si>
  <si>
    <t>The planned organization of the trauma peer review committee meeting with the intent of gaining peer evaluation of episodes of trauma care.</t>
  </si>
  <si>
    <t>definition as listed uses the term to define itself</t>
  </si>
  <si>
    <t>why are all these residency program definitions all vastly different - make them the same</t>
  </si>
  <si>
    <t>. . . to obtain education and training under the supervision . . .</t>
  </si>
  <si>
    <t>More than an apprenticeship.</t>
  </si>
  <si>
    <t>why "provider association" and not just provider??</t>
  </si>
  <si>
    <t>I would specify  "advocate" in the definition.</t>
  </si>
  <si>
    <t>Just to be clear, this definition will exclude professional associations for EMS Educators, State EMS Officials, etc.  Is this intentional?</t>
  </si>
  <si>
    <t>change term to anesthesia services availability plan execution and monitoring</t>
  </si>
  <si>
    <t>definition is appropriate</t>
  </si>
  <si>
    <t>physician only with a qualification for level 4 that a crn can do</t>
  </si>
  <si>
    <t>A licensed independent practitioner, preferably board certified, who represents anesthesia in the multidisciplinary peer review committee.</t>
  </si>
  <si>
    <t>The requirement will depend on the level of trauma center.  For level I and II trauma centers, this role should be filled by a board certified anesthesiologist.</t>
  </si>
  <si>
    <t>Does "anesthesiology" suggest a physician? Would "anesthesia" be a better term?</t>
  </si>
  <si>
    <t>. . . provides health care professionals . . .</t>
  </si>
  <si>
    <t>More inclusive language for APNs and PAs</t>
  </si>
  <si>
    <t>should capitalize the term and name and make it registered trademarked</t>
  </si>
  <si>
    <t>a coordinated and integrated health care delivery system within a geographic region that monitors, implements and improves outcomes associated with traumatic injury.</t>
  </si>
  <si>
    <t>An organized an structured approach, integrated with the local public health system, within a geographic region that functions to deliver the full range of care to all injured patients, and monitors performance and outcomes to ensure optimum fucntion.</t>
  </si>
  <si>
    <t>Should include triage guidelines to specific centers within that region, and a collaborative to ensure appropriate triage.</t>
  </si>
  <si>
    <t>"...a neurosurgery..." or "...an neurosurgery..."?</t>
  </si>
  <si>
    <t>Should read “a neurosurgery”</t>
  </si>
  <si>
    <t>It can happen that internationally speaking countries would like to dedine only trauma level I or II trauma centers an</t>
  </si>
  <si>
    <t>Recommend specifying credentialed by whom?</t>
  </si>
  <si>
    <t>a physician radiologist credentialed in providing catheter based invasive image0guided diagnosis and treatment of diseases and vascular injuries</t>
  </si>
  <si>
    <t>these are unnecessarily wordy</t>
  </si>
  <si>
    <t>The term should read pre-hospital plan</t>
  </si>
  <si>
    <t>Anesthesiology coverage policy</t>
  </si>
  <si>
    <t>An organizational policy that articulates expectations for call coverage by the anesthesiology credentialed members of the medical staff.</t>
  </si>
  <si>
    <t>Continuous in-hospital anesthesiology coverage policy</t>
  </si>
  <si>
    <t>There is a difference between availability and availability in house. Trauma requires in house availability.</t>
  </si>
  <si>
    <t>should this also include some provision for CRNA coverage?</t>
  </si>
  <si>
    <t>A multi-specialty committee made up of representatives from the multiple specialties who participate in the care of the polytrauma patient and engage in peer review of trauma cases.</t>
  </si>
  <si>
    <t>would delete the multidisciplinary</t>
  </si>
  <si>
    <t>Again, would add provincial and national</t>
  </si>
  <si>
    <t>consider adding "regulated"</t>
  </si>
  <si>
    <t>An "inclusive system" may include guidelines for less severely injured patients.</t>
  </si>
  <si>
    <t>The definition seems to describe the characteristics or criteria for a level 1 trauma center rather than its role (outside of the first sentence).</t>
  </si>
  <si>
    <t>The Level I trauma center role is borne by a hospital that provides the highest level of surgical care to trauma patients. It has a full range of specialists and equipment available 24 hours a day and admits a minimum required annual volume of severly injured patients as established by the designating agency. The facility has transfer agreements with all referring facilities, and provides performance improvement and education outreach to those facilities. The facility also has an ongoing program of research and a physican residency program. The role is created by a Level I Trauma Center designation.</t>
  </si>
  <si>
    <t>Remains unclear as to the role involved.  What qualifies as "full range of specialists and equipment?"  Also a "program of research" is vague and non specific.</t>
  </si>
  <si>
    <t>I like some aspects of this definition better than the Orange book definition.  Especially referring to the "highest level of surgical care".  It is not possible to have transfer agreements with "all" referring facilities.  We get transfers from "one-off" places that we don't have an agreement with yet we have over 300 transfer agreements.  "Physician" residency- should this be "surgical residency", but there are some Level I's that do not have a residency program.  The term "designation" is specific to a State process, where "verification" indicates national recognition by the ACS.</t>
  </si>
  <si>
    <t>Clean up spelling, redundant use of the term "center role".  Definition is too exclusive...."all referring facilities"?  What if transfer is from extension community ED?...probably does not have a formal transfer agreement.  This could be cleaned up.</t>
  </si>
  <si>
    <t>An imprimatur from an appropriate designating agency that the hospital has met the requirements to play a role  in the trauma system as a Trauma Center</t>
  </si>
  <si>
    <t>I previously reviewed this term</t>
  </si>
  <si>
    <t>A state or regional recognition process in which a facility is determined to meet trauma center crieria</t>
  </si>
  <si>
    <t>"endowed" probably not the right term</t>
  </si>
  <si>
    <t>the word endowed is not the right term, I would say.  as well, the hospital that is a trauma center is not endowed or given a "role".  it is simply verified as having certain resources, people, expertise, and functional capacity.  Its "role" is not really "endowed"</t>
  </si>
  <si>
    <t>Would include national and provincial as well.</t>
  </si>
  <si>
    <t>see my previous comments on this same term and definition</t>
  </si>
  <si>
    <t>Its "bearer" ???</t>
  </si>
  <si>
    <t>It seems odd that a definition includes "may" meaning an acceptable addition rather than meaning "not a factor to exclude"</t>
  </si>
  <si>
    <t>the written responsibility to designate the members of the trauma panel</t>
  </si>
  <si>
    <t>not particularly descriptive</t>
  </si>
  <si>
    <t>Difficult to answer without additional context.  As written, I do not feel that the definition is appropriate</t>
  </si>
  <si>
    <t>Delete the word "role"</t>
  </si>
  <si>
    <t>"role" is unnecessary</t>
  </si>
  <si>
    <t>Not descriptive enough</t>
  </si>
  <si>
    <t>A physician or other qualified healthcare professional representing their specialty in the multidisciplinary peer review committee who is also responsible for providing specialty input on issues, carrying opportunities for improvement back to their specialty, assisting with formation and implementation/auditing of corrective action plans.</t>
  </si>
  <si>
    <t>Certified by the country correspondent authority</t>
  </si>
  <si>
    <t>is it also a "credentialed" process?</t>
  </si>
  <si>
    <t>Continuing Medical Education = Educational activities which enhance knowledge, performance and competency of healthcare professionals in the delivery of medical care.</t>
  </si>
  <si>
    <t>Confusing term and definition for a pretty simple concept.</t>
  </si>
  <si>
    <t>Unfortunately no one reads the fine print and does not separate out trauma specific CME</t>
  </si>
  <si>
    <t>I would substitute the word entity to imply that this can be other than one person I. E. Committee or organization</t>
  </si>
  <si>
    <t>is this meant to be used at the individual hospital or from a system standpoint?</t>
  </si>
  <si>
    <t>May not be a single person....but a governing body.</t>
  </si>
  <si>
    <t>medical residency in anesthesia does Not make sense. residency in anesthesia does.</t>
  </si>
  <si>
    <t>definition is fine.  "anesthesia" should be changed to "anesthesiology"</t>
  </si>
  <si>
    <t>need to define the authoritative organizations:  eg ACGME in the US</t>
  </si>
  <si>
    <t>The problem is usually no criteria for when this person would be called in</t>
  </si>
  <si>
    <t>a formal process that monitors patient care and safety for the purpose of improving trauma care and services.</t>
  </si>
  <si>
    <t>Process for examining expected or unexpected outcomes, coupled with creation of an action plan for improved performance of the trauma program</t>
  </si>
  <si>
    <t>Seems like a circular definition.  Just uses the title in a different order to define itself.</t>
  </si>
  <si>
    <t>Do you want to be more specific?  Seems like re-stating the term.</t>
  </si>
  <si>
    <t>responsibility of tmd and tpm _x000D_
_x000D_
A health professional whose role is to facilitate the trauma centers quality improvment and safety program.</t>
  </si>
  <si>
    <t>Would remove the term obligee</t>
  </si>
  <si>
    <t>Implies a more legally binding role</t>
  </si>
  <si>
    <t>TQIP Coordinator Role</t>
  </si>
  <si>
    <t>Whats an obligee??</t>
  </si>
  <si>
    <t>I would change the term to be 'tqip coordinator role'.</t>
  </si>
  <si>
    <t>It seems like it should be an individual, not a group</t>
  </si>
  <si>
    <t>fine with the definition.  no changes.</t>
  </si>
  <si>
    <t>the term implies a single person, whereas the definition implies a group function.</t>
  </si>
  <si>
    <t>lead role is imprecise</t>
  </si>
  <si>
    <t>Again, "authorize" seems like an overly official word and not including authorized by whom</t>
  </si>
  <si>
    <t>"Lead role" is singular. The definition is plural</t>
  </si>
  <si>
    <t>Response time?</t>
  </si>
  <si>
    <t>Orthopaedic surgery coverage policy</t>
  </si>
  <si>
    <t>An organizational policy that articulates the expectations for call coverage by the orthopaedic credentialed members of the medical staff.</t>
  </si>
  <si>
    <t>please use consistent spelling of orthopedic</t>
  </si>
  <si>
    <t>Confused about "for given time periods"</t>
  </si>
  <si>
    <t>term should  be :_x000D_
trauma team on call specification</t>
  </si>
  <si>
    <t>My only question is whether the word "creation" need be in the term? Since the term is intended to encompass more than just creation? But also management?</t>
  </si>
  <si>
    <t>I am not sure if this item is intended to reflect a trauma system plan, which I would state something like "The plan describing the mission, structure, operational guidelines and governance of the trauma system".  If instead, this item is meant to describe a plan to implement the existing trauma plan, then I would word more directly as "the plan describing the process for implementation of the elements described in the trauma system plan"</t>
  </si>
  <si>
    <t>"multidisciplinary stakeholder group" is not an organization per se.  Organization makes it sound like an accredited body.  Most of these are ad hoc so perhaps "An assembly of individuals..."or some other less formalized term?</t>
  </si>
  <si>
    <t>The content of this sentence is fine but is subject to lots of interpretation that in use may create problems</t>
  </si>
  <si>
    <t>Could be interpreted several different ways.</t>
  </si>
  <si>
    <t>An organized group of individuals and representatives of organizations with different perspectives and responsibilities who collaborate to improve the trauma care process and its outcomes.</t>
  </si>
  <si>
    <t>I dont understand the term at all</t>
  </si>
  <si>
    <t>I think of this as a person with a specialized degree and that is not included here.</t>
  </si>
  <si>
    <t>change term:_x000D_
_x000D_
advanced practice provider APP_x000D_
_x000D_
definition change: _x000D_
_x000D_
An APP with post-graduate education (nurse or PA) who uses expanded...</t>
  </si>
  <si>
    <t>Advanced practice provider._x000D_
_x000D_
A nurse or PA ...</t>
  </si>
  <si>
    <t>term uses "role"_x000D_
_x000D_
Nothing in the definition about "role"_x000D_
_x000D_
definition is appropriate for board certified emergency physician</t>
  </si>
  <si>
    <t>A physician who has completed a general emergency medicine residency program and achieved board certification in the country of intended practice.</t>
  </si>
  <si>
    <t>Would help distinguish board certified EM and board certified PEM</t>
  </si>
  <si>
    <t>need the term ACGME and spell it out. and spell out the name of the Board.</t>
  </si>
  <si>
    <t>Urologist to replace genitourinary</t>
  </si>
  <si>
    <t>Why call this a genitourinary surgeon rather than just a urologist?</t>
  </si>
  <si>
    <t>A surgeon with training and expertise in the management of diseases and injuries to the kidneys and genitorurinary tract.</t>
  </si>
  <si>
    <t>Describes a GU surgeon but does not describe their role and when they would be necessary</t>
  </si>
  <si>
    <t>restorative is a non-conventional word in a medical context._x000D_
_x000D_
"ruptured' also seems on odd choice</t>
  </si>
  <si>
    <t>A surgeon with oversight responsibility for the emergent, urgent, and restorative care of the injured patient, who specializes in operative and non-operative care care and using techniques to evaluate a patient for an injury.</t>
  </si>
  <si>
    <t>Need to expand this to recognize that the trauma surgeon is a specialist in operative and non-operative management of the injured person.  The entire definition is worder and hard to understand.</t>
  </si>
  <si>
    <t>eliminate and financing</t>
  </si>
  <si>
    <t>The entity given authority by the government to implement trauma rules and financing and provide oversight.</t>
  </si>
  <si>
    <t>Are you sure you want to include the term "financing"?</t>
  </si>
  <si>
    <t>A level V trauma center role is to address the patient who is able to come to the hospital or clinic of their own volition.  The center is to provide the initial evaluation and diagnosis and refer to a higher level of care if needed</t>
  </si>
  <si>
    <t>How is a level V center differentiated from a Level IV center?  Does it matter who does the designation?</t>
  </si>
  <si>
    <t>delete "is a trauma center role that is borne by"_x000D_
_x000D_
This sentence is too formal - "If the bearer of the role is not open 24 hours daily, a specific protocol of destination and method of transport would be specified"</t>
  </si>
  <si>
    <t>not sure what it means by reading it.</t>
  </si>
  <si>
    <t>ATLS attendance record</t>
  </si>
  <si>
    <t>Again, term is clumsy, but definition is clear</t>
  </si>
  <si>
    <t>"successful completion of ATLS course information" does not make grammatical sense.  One can  not complete "information".</t>
  </si>
  <si>
    <t>Do you need to specify feedback, educational, and administrative processes? Would just "processes" be adequate?_x000D_
Not sure a plan really monitors potential opportunities to improve trauma care._x000D_
Seems more as though the plan should prescribe the processes (maybe even tools and processes) to identify and address potential opportunities to improve trauma care and to monitor sustainability.</t>
  </si>
  <si>
    <t>Delete the word 'specification' from the term.</t>
  </si>
  <si>
    <t>A formal process for new physician to train and become emergency medicine physicians in a nationally/regionally certified program under the supervision of board-certified emergency medicine physicians.</t>
  </si>
  <si>
    <t>I think you need to add something about the body that oversees the training of the ER programs</t>
  </si>
  <si>
    <t>I would suggest skipping the 'TMD-approved' part of the phrase, it´s redundant and obvious.</t>
  </si>
  <si>
    <t>Use of the word 'specification' at the end is unnecessary as is the word 'hospital". Shorter is better.</t>
  </si>
  <si>
    <t>Not clear if this is a pre-hospital triage plan or in hospital triage plan. Term and definition need to be more concise</t>
  </si>
  <si>
    <t>Delete the word 'specification' from the term._x000D_
Revise definition:  'A hospital's neurologic injury triage plan identifying the destination of patients with specified injuries, or based on injury severity, that is approved by the trauma medical director.</t>
  </si>
  <si>
    <t>Injury severity and types of injuries</t>
  </si>
  <si>
    <t>I am not sure that "credentialed" is the appropriate term.  Maybe "licensed" or "certified" by the state is more appropriate.</t>
  </si>
  <si>
    <t>would add "at the trauma center" at the end of the definition</t>
  </si>
  <si>
    <t>Cumbersome</t>
  </si>
  <si>
    <t>A neurosurgeon, not an</t>
  </si>
  <si>
    <t>"A neurosurgeon..." not An neurosurgeon. otherwise fine</t>
  </si>
  <si>
    <t>. . . that is sustained by a hospital or clinic that . . .</t>
  </si>
  <si>
    <t>Awkward wording.</t>
  </si>
  <si>
    <t>A radiologist who formally represents the imaging department in the multidisciplinary peer review committee. This person is also responsible for taking PI issues back to their department, gathering data, and implementing corrective action plans within their area.</t>
  </si>
  <si>
    <t>the term should actually be:  "multidisciplinary trauma peer review committee".  The definition is fine.</t>
  </si>
  <si>
    <t>A surgeon who has completed all training requirements and is eligible to take the certification examination in trauma surgery.</t>
  </si>
  <si>
    <t>There is no acute care surgery "board." Pediatric surgeons are trauma surgeons, but sit for pediatric surgery boards.</t>
  </si>
  <si>
    <t>I do not think that a trauma surgeon needs to be a surgeon who has an ACS or trauma fellowship.</t>
  </si>
  <si>
    <t>Appropriate, where such certification exists</t>
  </si>
  <si>
    <t>It is probably better to say fellowship trained in trauma, acute care surgery or surgical critical care</t>
  </si>
  <si>
    <t>I don't think the term should be used.  As far as I know there is no board surgery certification in this country so not sure what the term is asking</t>
  </si>
  <si>
    <t>There is no board certification in trauma so this term is inappropriate</t>
  </si>
  <si>
    <t>Hospital credentialing and hospital board certification are not the same. Is there a ACS board certification for Trauma? If so, the definition should reflect that or the category should ask for credentialed versus certified</t>
  </si>
  <si>
    <t>define board certification by the exact name of the board. _x000D_
_x000D_
eg:  American Board of Surgery (ABS)  and Accreditation Council on Graduate Medical Education.(ACGME)</t>
  </si>
  <si>
    <t>The content is fine but the grammar is slightly off</t>
  </si>
  <si>
    <t>Eliminate "plan specification" from the term</t>
  </si>
  <si>
    <t>the responsibilities and authority of the trauma medical director to manage all aspects of the trauma service</t>
  </si>
  <si>
    <t>and designated by the institution</t>
  </si>
  <si>
    <t>The role and expectations are missing and should be better defined</t>
  </si>
  <si>
    <t>The designated role of a physician having the ability and authority to manage all aspects of a trauma service</t>
  </si>
  <si>
    <t>Not fond of "borne". Also I'd hope the role is defined by more than just the authority granted.</t>
  </si>
  <si>
    <t>terms</t>
  </si>
  <si>
    <t>Sheet 1 - terms</t>
  </si>
  <si>
    <t>id</t>
  </si>
  <si>
    <t>label</t>
  </si>
  <si>
    <t>annotation</t>
  </si>
  <si>
    <t>uri</t>
  </si>
  <si>
    <t>The authority and process used for creation of a trauma system with the objective to bring together participating organizations to coordinate a multidisciplinary response for patients with severe injury.</t>
  </si>
  <si>
    <t>http://purl.obolibrary.org/obo/OOSTT_00000253</t>
  </si>
  <si>
    <t>A process that comprehensively determines whether a facility meets the established criteria of the American College of Surgeons (or similar process in another country ) regarding procedures, resources, and capabilities for the verification level requested by the facility.</t>
  </si>
  <si>
    <t>http://purl.obolibrary.org/obo/OOSTT_00000019</t>
  </si>
  <si>
    <t>A  description of the continuing medical education offering  that includes content, methodology, and evaluation with emphasis on helping health professionals maintain continued competency or learn new concepts in medical care.</t>
  </si>
  <si>
    <t>http://purl.obolibrary.org/obo/OOSTT_00000049</t>
  </si>
  <si>
    <t>Assembling of the appropriate trauma team (surgeon, nurses, emergency physician, anesthesia specialist, X-ray technicians, and others as indicated)  to match the severity of a patient's injuries  while the patient is enroute or has arrived at the emergency department.</t>
  </si>
  <si>
    <t>http://purl.obolibrary.org/obo/OOSTT_00000012</t>
  </si>
  <si>
    <t>A healthcare process focused on the assessment and management of an injured patient.</t>
  </si>
  <si>
    <t>http://purl.obolibrary.org/obo/OOSTT_00000071</t>
  </si>
  <si>
    <t>A  description of the continuing medical education offering  that includes content, methodology, and evaluation with emphasis on helping health professionals participating in the care of injured patients to maintain continued competency or learn new concepts in trauma care.</t>
  </si>
  <si>
    <t>http://purl.obolibrary.org/obo/OOSTT_00000088</t>
  </si>
  <si>
    <t>A  description of the education offering  that includes content, methodology, and evaluation with emphasis on practice-based learning techniques.</t>
  </si>
  <si>
    <t>http://purl.obolibrary.org/obo/OOSTT_00000200</t>
  </si>
  <si>
    <t>A hospital or clinic that is able to provide immediate emergency trauma care by specially trained personnel in accordance with established guidelines required for trauma center designation.</t>
  </si>
  <si>
    <t>http://purl.obolibrary.org/obo/OOSTT_00000029</t>
  </si>
  <si>
    <t>An organization that responds to emergency calls to care for the ill and injured that may additionally involve transport to an emergency facility.</t>
  </si>
  <si>
    <t>http://purl.obolibrary.org/obo/OOSTT_00000299</t>
  </si>
  <si>
    <t>A  description of the critical care certificate training process that includes content, methodology, and evaluation with emphasis on methods for assessing and treating the patient with critical or life/limb-threatening injuries and illnesses.</t>
  </si>
  <si>
    <t>http://purl.obolibrary.org/obo/OOSTT_00000210</t>
  </si>
  <si>
    <t>A process  determining that a verified trauma center continues to meet the verification standards of the American College of Surgeons (or similar process in another country) within a specified time period.</t>
  </si>
  <si>
    <t>http://purl.obolibrary.org/obo/OOSTT_00000034</t>
  </si>
  <si>
    <t>An institution-specific job description of an emergency medicine physician.</t>
  </si>
  <si>
    <t>http://purl.obolibrary.org/obo/OOSTT_00000179</t>
  </si>
  <si>
    <t>The power to revoke membership on the trauma panel.</t>
  </si>
  <si>
    <t>http://purl.obolibrary.org/obo/OOSTT_00000105</t>
  </si>
  <si>
    <t>A Level II trauma center role is a trauma center role that is borne by a hospital that provides 24-hour availability of all essential specialities, personnel, and equipment. Minimum volume requirements are established by the designating agency. The facility has transfer agreements with all referring facilities and may have a transfer agreement with the Level I trauma center or burn center for specialized care. The facility provides education outreach to referring facilities. The bearers of this role do not necessarily have an ongoing program of research or a physician residency program. The role is created by a Level II Trauma Center designation.</t>
  </si>
  <si>
    <t>http://purl.obolibrary.org/obo/OOSTT_00000026</t>
  </si>
  <si>
    <t>A healthcare provider who cares for patients with urgent conditions before and during transport to the initial hospital or between the initial hospital and referral facility.</t>
  </si>
  <si>
    <t>http://purl.obolibrary.org/obo/OOSTT_00000148</t>
  </si>
  <si>
    <t>A emergency physician who provides management and leadership for the physicians providing emergency care to  ill and injured patients.</t>
  </si>
  <si>
    <t>http://purl.obolibrary.org/obo/OOSTT_00000043</t>
  </si>
  <si>
    <t>The identification of the orthopaedic surgeon scheduled to respond to a trauma patient when the primary oncall orthopaedic surgeon is unavailable due to extenuating circimstances.</t>
  </si>
  <si>
    <t>http://purl.obolibrary.org/obo/OOSTT_00000109</t>
  </si>
  <si>
    <t>A planned process providing an assessment of a hospital's organization, capacity, personnel, and resources regarding the feasibility of it becoming a verified or designated trauma center.</t>
  </si>
  <si>
    <t>http://purl.obolibrary.org/obo/OOSTT_00000035</t>
  </si>
  <si>
    <t>A practice guideline that specifies the standards and procedures for the assessment and management of care provided to emergency patients before reaching the initial hospital or between the initial hospital and referral facility.</t>
  </si>
  <si>
    <t>http://purl.obolibrary.org/obo/OOSTT_00000159</t>
  </si>
  <si>
    <t>The specified outcome of the prehospital training process that includes the practical application of learned material to assess and manage patient care.</t>
  </si>
  <si>
    <t>http://purl.obolibrary.org/obo/OOSTT_00000157</t>
  </si>
  <si>
    <t>Damage to a person's tissues, bones, or organ systems with the potential for dysfunction and caused by mechanical, thermal, or radiation mechanisms</t>
  </si>
  <si>
    <t>http://purl.obolibrary.org/obo/OGMS_0000102</t>
  </si>
  <si>
    <t>The scheduled time at which the authorized members of the trauma peer review committee meet to evaluate and provide feedback to individual care providers regarding provided trauma care.</t>
  </si>
  <si>
    <t>http://purl.obolibrary.org/obo/OOSTT_00000041</t>
  </si>
  <si>
    <t>An institution-specific job description of a trauma surgeon</t>
  </si>
  <si>
    <t>http://purl.obolibrary.org/obo/OOSTT_00000177</t>
  </si>
  <si>
    <t>A professional organization focusing its mission on the improvement of trauma care within the region that will have impact at the local level.</t>
  </si>
  <si>
    <t>http://purl.obolibrary.org/obo/OOSTT_00000038</t>
  </si>
  <si>
    <t>Institution-specific emergency medicine physician qualification criteria approved by the trauma medical director.</t>
  </si>
  <si>
    <t>http://purl.obolibrary.org/obo/OOSTT_00000180</t>
  </si>
  <si>
    <t>A planned process by an individual or organization to assess and ensure that a facility or person is compliant with policies, procedures, or guidelines.</t>
  </si>
  <si>
    <t>http://purl.obolibrary.org/obo/OOSTT_00000267</t>
  </si>
  <si>
    <t>An orthopeadic surgeon who has completed all training requirements and is eligible to take the board certification examination in the country of intended practice.</t>
  </si>
  <si>
    <t>http://purl.obolibrary.org/obo/OOSTT_00000219</t>
  </si>
  <si>
    <t>A multidisciplinary team of healthcare professionals who collectively work together on the initial assessment and treatment of individuals who are severely injured.</t>
  </si>
  <si>
    <t>http://purl.obolibrary.org/obo/OOSTT_00000024</t>
  </si>
  <si>
    <t>A specialized hospital or clinic with the immediately or promptly availability of  specially trained health care personnel who provide emergency care on a 24-hour–7-day/week basis for injured people. These specially trained personnel are immediately or promptly available to treat patients with ready operating rooms, special equipment, and necessary supplies. The American College of Surgeons defines certain standards for each of the 4 levels of trauma centers that it identifies. Trauma centers are created by some kind of official recognition (e.g. ACS Trauma Center Verification).</t>
  </si>
  <si>
    <t>http://purl.obolibrary.org/obo/OOSTT_00000002</t>
  </si>
  <si>
    <t>A healthcare facility policy that specifies the requirement for board certified emergency physician availability 24 hours a day, 7 days a week.</t>
  </si>
  <si>
    <t>http://purl.obolibrary.org/obo/OOSTT_00000149</t>
  </si>
  <si>
    <t>The record verifying that each specified member participates in the trauma quality improvement committee and attends the minimum number of meetings as required by the designating agency.</t>
  </si>
  <si>
    <t>http://purl.obolibrary.org/obo/OOSTT_00000162</t>
  </si>
  <si>
    <t>Recognition awarded after successful completion of education and training in critical care.</t>
  </si>
  <si>
    <t>http://purl.obolibrary.org/obo/OOSTT_00000212</t>
  </si>
  <si>
    <t>The description of job requirements and expectations of the individual assigned to abstract and record patient data and run reports for the trauma registry.</t>
  </si>
  <si>
    <t>http://purl.obolibrary.org/obo/OOSTT_00000104</t>
  </si>
  <si>
    <t>A planned process that is part of medical training and is aimed at surgeons to provide advanced preparation in trauma surgery, critical care, and management of injured patients.</t>
  </si>
  <si>
    <t>http://purl.obolibrary.org/obo/OOSTT_00000214</t>
  </si>
  <si>
    <t>The authority and process used to create a trauma system for an area or region.</t>
  </si>
  <si>
    <t>http://purl.obolibrary.org/obo/OOSTT_00000255</t>
  </si>
  <si>
    <t>Institution-specific trauma surgeon qualification criteria approved by the trauma medical director.</t>
  </si>
  <si>
    <t>http://purl.obolibrary.org/obo/OOSTT_00000178</t>
  </si>
  <si>
    <t>A successful completion of the ATLS course within the past 3 years.</t>
  </si>
  <si>
    <t>http://purl.obolibrary.org/obo/OOSTT_00000169</t>
  </si>
  <si>
    <t>The description of content and expected learning for health professionals participating in the care of injured patients that is necessary for maintain continued competency and to learn new and developing concepts in trauma care management.</t>
  </si>
  <si>
    <t>http://purl.obolibrary.org/obo/OOSTT_00000087</t>
  </si>
  <si>
    <t>A professional organization focusing its mission on the improvement of trauma care across the nation, with potential impacts at state, regional, and local levels.</t>
  </si>
  <si>
    <t>http://purl.obolibrary.org/obo/OOSTT_00000039</t>
  </si>
  <si>
    <t>The record verifying that each specified member participates in the trauma peer review committee and attends the minimum number of meetings as required by the designating agency.</t>
  </si>
  <si>
    <t>http://purl.obolibrary.org/obo/oostt/dev/oostt.owl/OOSTT_00000129</t>
  </si>
  <si>
    <t>Documentation that a nurse has successfully completed the Trauma Nurse Core Curriculum program.</t>
  </si>
  <si>
    <t>http://purl.obolibrary.org/obo/OOSTT_00000189</t>
  </si>
  <si>
    <t>The record verifying the completion of continuing trauma education requirements by trauma center physicians, nurses, and advance practice providers.</t>
  </si>
  <si>
    <t>http://purl.obolibrary.org/obo/OOSTT_00000150</t>
  </si>
  <si>
    <t>The power to establish minimum qualifications to serve on the trauma panel.</t>
  </si>
  <si>
    <t>http://purl.obolibrary.org/obo/OOSTT_00000099</t>
  </si>
  <si>
    <t>A planned process that involves a physiscian and an organization providing prehospital care and transport of the sick and wounded in which the physician provides input regarding patient care and evaluating performance of the service and individual providers of care .</t>
  </si>
  <si>
    <t>http://purl.obolibrary.org/obo/OOSTT_00000093</t>
  </si>
  <si>
    <t>An association of plastic surgeons with the role of sharing information and establishing guidelines for the diagnosis, treatment, and surgical techniques to remodel body parts to change their appearance or to restore the appearance and sometimes the function of body parts affected by trauma, previous surgery, or congenital defect</t>
  </si>
  <si>
    <t>http://purl.obolibrary.org/obo/OOSTT_00000141</t>
  </si>
  <si>
    <t>A nurse with advanced education and training in anesthesiology who has successfully completed a national certification examination process, and is credentialed to practice by a healthcare facility.</t>
  </si>
  <si>
    <t>http://purl.obolibrary.org/obo/OOSTT_00000236</t>
  </si>
  <si>
    <t>The individual responsible for managing the day-to-day operation of the trauma service, including: supervision of trauma registry, trauma case managers, and support staff; coordination with hospital administration and medical staff; coordination of trauma quality improvement functions; preparation of trauma designation/verification applications, documentation and required reporting; and trauma-specific education and training.</t>
  </si>
  <si>
    <t>http://purl.obolibrary.org/obo/OOSTT_00000018</t>
  </si>
  <si>
    <t>The individual responsible for managing the operation of the trauma service, including: supervision of trauma registry, trauma case managers, and support staff; coordination with hospital administration and medical staff; coordination of trauma quality improvement functions; preparation of trauma designation/verification applications, documentation and required reporting; and trauma-specific education and training.</t>
  </si>
  <si>
    <t>A committee whose function is to evaluate the system of care within a trauma center or trauma system.</t>
  </si>
  <si>
    <t>http://purl.obolibrary.org/obo/OOSTT_00000115</t>
  </si>
  <si>
    <t>The individual with authority and responsibility for evaluating the nursing care provided to trauma patients.</t>
  </si>
  <si>
    <t>http://purl.obolibrary.org/obo/OOSTT_00000154</t>
  </si>
  <si>
    <t>A decision tool that guides "prehospital providers determine the most appropriate facility to care for the injured patient" developed by a medical direction authority [PMID: 22626915].</t>
  </si>
  <si>
    <t>http://purl.obolibrary.org/obo/OOSTT_00000010</t>
  </si>
  <si>
    <t>A training process with the primary objective of teaching care of patients who are critically ill or injured.</t>
  </si>
  <si>
    <t>http://purl.obolibrary.org/obo/OOSTT_00000211</t>
  </si>
  <si>
    <t>A plan that promotes the improvement and quality of care by monitoring and evaluating care and  patient safety for individual trauma patients and the trauma service overall.</t>
  </si>
  <si>
    <t>http://purl.obolibrary.org/obo/OOSTT_00000005</t>
  </si>
  <si>
    <t>Notification of the appropriate pre-defined trauma team, to match the severity of anticipated injuries, to assemble and prepare to evaluate and treat a patient to after notification that the patient is enroute or has arrived at the emergency department.</t>
  </si>
  <si>
    <t>http://purl.obolibrary.org/obo/OOSTT_00000011</t>
  </si>
  <si>
    <t>An group or association of hand surgeons with the role of sharing information and establishing guidelines for the diagnosis, treatment, and surgical techniques on a patient's hand and upper extremities.</t>
  </si>
  <si>
    <t>http://purl.obolibrary.org/obo/OOSTT_00000142</t>
  </si>
  <si>
    <t>A planned process overseen by an authorized person or committee for development of prehospital practice guidelines regarding the assessment, management, and transport of patients with emergency conditions.</t>
  </si>
  <si>
    <t>http://purl.obolibrary.org/obo/OOSTT_00000054</t>
  </si>
  <si>
    <t>A planned process that is part of medical training and is aimed at surgeons to provide advanced preparation in the diagnosis and treatment of musculosketel diseases and injury.</t>
  </si>
  <si>
    <t>http://purl.obolibrary.org/obo/OOSTT_00000139</t>
  </si>
  <si>
    <t>A group or association of neurosurgical or orthopedic spine surgeons with the role of sharing information and establishing guidelines for the diagnosis, treatment, and surgical techniques on a patient's spine and spinal cord.</t>
  </si>
  <si>
    <t>http://purl.obolibrary.org/obo/OOSTT_00000144</t>
  </si>
  <si>
    <t>An individual who abstracts and records data into an electronic trauma registry and runs reports.</t>
  </si>
  <si>
    <t>http://purl.obolibrary.org/obo/OOSTT_00000022</t>
  </si>
  <si>
    <t>A record confirming that a physician successfully fulfilled the evaluation criteria at the end of an anesthesiology residency program.</t>
  </si>
  <si>
    <t>http://purl.obolibrary.org/obo/OOSTT_00000233</t>
  </si>
  <si>
    <t>The agency legally responsible for trauma systems planning, program coordination, and monitoring within the state, region or county.</t>
  </si>
  <si>
    <t>http://purl.obolibrary.org/obo/OOSTT_00000008</t>
  </si>
  <si>
    <t>A formally designated EMS provider that serves as a conduit for two-way information sharing between the EMS agency and the trauma program.</t>
  </si>
  <si>
    <t>http://purl.obolibrary.org/obo/OOSTT_00000151</t>
  </si>
  <si>
    <t>An association of EMS agencies that any agency may join voluntarily to share information or collaborate on issues of state or national importance.</t>
  </si>
  <si>
    <t>http://purl.obolibrary.org/obo/OOSTT_00000261</t>
  </si>
  <si>
    <t>The health professional who represents the emergency department at a prehospital provider agency QI program.</t>
  </si>
  <si>
    <t>http://purl.obolibrary.org/obo/OOSTT_00000147</t>
  </si>
  <si>
    <t>A program within a healthcare facility that provides and coordinates care for injured patients.</t>
  </si>
  <si>
    <t>http://purl.obolibrary.org/obo/OOSTT_00000036</t>
  </si>
  <si>
    <t>The agency legally responsible for trauma-EMS systems planning, program coordination, and monitoring within the state, region or county.</t>
  </si>
  <si>
    <t>http://purl.obolibrary.org/obo/OOSTT_00000014</t>
  </si>
  <si>
    <t>An emergency physician who serves as the formal representative to the trauma program for all quality improvement-related issues regarding trauma care within the ED.</t>
  </si>
  <si>
    <t>http://purl.obolibrary.org/obo/OOSTT_00000152</t>
  </si>
  <si>
    <t>A training process with the primary objective of teaching prehospital care providers the assessment and management of care for patients with urgent and emergent conditions before and during transport to the hospital.</t>
  </si>
  <si>
    <t>http://purl.obolibrary.org/obo/OOSTT_00000079</t>
  </si>
  <si>
    <t>An emergency nurse manager who serves as the point of contact for all matters related to nursing in the ED.</t>
  </si>
  <si>
    <t>http://purl.obolibrary.org/obo/OOSTT_00000163</t>
  </si>
  <si>
    <t>A record confirming that a physician successfully fulfilled the evaluation criteria at the end of a trauma surgery fellowship program.</t>
  </si>
  <si>
    <t>http://purl.obolibrary.org/obo/OOSTT_00000215</t>
  </si>
  <si>
    <t>An emergency physician who has completed all training requirements and is eligible to take the board certification examination in the country of intended practice.</t>
  </si>
  <si>
    <t>http://purl.obolibrary.org/obo/OOSTT_00000173</t>
  </si>
  <si>
    <t>A performance improvement committee that reviews the system, processes, and efficiencies of care within a trauma service.</t>
  </si>
  <si>
    <t>http://purl.obolibrary.org/obo/OOSTT_00000007</t>
  </si>
  <si>
    <t>The planned organization of the trauma peer review committee meetins with an intended outcome of reviewing the performance of trauma care from a peer perspective.</t>
  </si>
  <si>
    <t>http://purl.obolibrary.org/obo/OOSTT_00000040</t>
  </si>
  <si>
    <t>A formal process for new physicians who choose neurosurgery as a specialty to obtain practice experience under the supervision of a board-certified neurosurgeon.</t>
  </si>
  <si>
    <t>http://purl.obolibrary.org/obo/OOSTT_00000122</t>
  </si>
  <si>
    <t>A training process with the primary objective of teaching AIS scoring.</t>
  </si>
  <si>
    <t>http://purl.obolibrary.org/obo/OOSTT_00000193</t>
  </si>
  <si>
    <t>An orthopaedic surgeon who is credentialed by a healthcare facility to provide services that include assessment, diagnosis, management, and treatment of various conditions and injuries of the musculosekeletal system.</t>
  </si>
  <si>
    <t>http://purl.obolibrary.org/obo/OOSTT_00000223</t>
  </si>
  <si>
    <t>An association of EMS providers that any provider may join voluntarily to share information or to collaborate on issues of local, state, or national importance.</t>
  </si>
  <si>
    <t>http://purl.obolibrary.org/obo/OOSTT_00000265</t>
  </si>
  <si>
    <t>The policy that describes the method of sharing information about the care of injured patients to the collective or individual members of the trauma program, e.g., change in protocol or procedures and rationale.</t>
  </si>
  <si>
    <t>http://purl.obolibrary.org/obo/oostt/dev/oostt.owl/OOSTT_00000132</t>
  </si>
  <si>
    <t>A group of individuals appointed to a hospital's board of directors who provide governance, direction and oversight of the overall operation of a hospital.</t>
  </si>
  <si>
    <t>http://purl.obolibrary.org/obo/OOSTT_00000062</t>
  </si>
  <si>
    <t>Implementation of an anesthesia services availability plan that includes continuous monitoring to ensure that anesthesia services are readily available 24 hours a day 7 days a week and to identify variations in the plan that need corrective action in a performance improvement process.</t>
  </si>
  <si>
    <t>http://purl.obolibrary.org/obo/OOSTT_00000134</t>
  </si>
  <si>
    <t>A physician or CRNA  who represents  anesthesia in the multidisciplinary peer review committee.</t>
  </si>
  <si>
    <t>http://purl.obolibrary.org/obo/OOSTT_00000048</t>
  </si>
  <si>
    <t>An educational program developed and overseen by the American College of Surgeons that provides medical providers with knowldege and skills for the management of acute trauma patients.</t>
  </si>
  <si>
    <t>http://purl.obolibrary.org/obo/OOSTT_00000167</t>
  </si>
  <si>
    <t>A systematic approach within a geographic region to assure and improve the process of trauma care by establishing guidelines, and monitoring performance and outcomes of care to the region's population and visitors.</t>
  </si>
  <si>
    <t>http://purl.obolibrary.org/obo/OOSTT_00000009</t>
  </si>
  <si>
    <t>A physician who has completed an neurosurgery residency program and achieved board certification.</t>
  </si>
  <si>
    <t>http://purl.obolibrary.org/obo/OOSTT_00000365</t>
  </si>
  <si>
    <t>A Level III trauma center role is a trauma center role that is borne by a hospital that while  not having the full availability of specialists, has resources for emergency resuscitation, surgery, and intensive care of many trauma patients. The bearer of this role has transfer agreements with Level I or Level II trauma centers. The role is created by a Level III Trauma Center designation.</t>
  </si>
  <si>
    <t>http://purl.obolibrary.org/obo/OOSTT_00000027</t>
  </si>
  <si>
    <t>A healthcare facility policy that specifies the requirement for general surgeon availability 24 hours a day, 7 days a week.</t>
  </si>
  <si>
    <t>http://purl.obolibrary.org/obo/OOSTT_00000124</t>
  </si>
  <si>
    <t>A physician radiologist credentialed in providing minimally invasive image-guided diagnosis and treatment of diseases and vascular injuries.</t>
  </si>
  <si>
    <t>http://purl.obolibrary.org/obo/OOSTT_00000243</t>
  </si>
  <si>
    <t>A professional organization of nurses that focuses its mission on the improvement of nursing care at the national, state, regional, or local level.</t>
  </si>
  <si>
    <t>http://purl.obolibrary.org/obo/OOSTT_00000260</t>
  </si>
  <si>
    <t>A plan specifying the healthcare facility destination of a patient with neurologic injuries  when neurosurgical coverage or resources (e.g, neuro ICU) are not available at the first facility.</t>
  </si>
  <si>
    <t>http://purl.obolibrary.org/obo/OOSTT_00000225</t>
  </si>
  <si>
    <t>A healthcare facility policy that specifies the requirement for anesthesiologist availability 24 hours a day, 7 days a week.</t>
  </si>
  <si>
    <t>http://purl.obolibrary.org/obo/OOSTT_00000138</t>
  </si>
  <si>
    <t>A  description of the Trauma Nurse Core Curriculum course that includes content, methodology, and evaluation with emphasis on providing nurses with cognitive knowledge and psychomotor skills that focus on assessing and managing the patient with serious or life-threatening injuries.</t>
  </si>
  <si>
    <t>http://purl.obolibrary.org/obo/OOSTT_00000188</t>
  </si>
  <si>
    <t>A committee with members from multiple specialties that engages in case review of trauma cases.</t>
  </si>
  <si>
    <t>http://purl.obolibrary.org/obo/OOSTT_00000006</t>
  </si>
  <si>
    <t>An organized local, regional, or state approach to facilitating and coordinating a multidisciplinary medical system response to severely injured patients.</t>
  </si>
  <si>
    <t>http://purl.obolibrary.org/obo/OOSTT_00000015</t>
  </si>
  <si>
    <t>A Level I trauma center role is a trauma center role that is borne by a hospital that provides the highest level of surgical care to trauma patients. Its bearer has a full range of specialists and equipement available 24 hours a day and admits a minimum required annual volume of severly injured patients established by the designating agency. The facility has transfer agreements with all referring facilities, and provides performance improvement and education outreach to those facilities. The facility also has an ongoing program of research and a physican residency program. The role is created by a Level I Trauma Center designation.</t>
  </si>
  <si>
    <t>http://purl.obolibrary.org/obo/OOSTT_00000025</t>
  </si>
  <si>
    <t>The organizational unit of a healthcare facility that is designated to provide and coordinate care for injured patients.</t>
  </si>
  <si>
    <t>http://purl.obolibrary.org/obo/OOSTT_00000017</t>
  </si>
  <si>
    <t>A state or regional recognition process in which a facility is endowed with a trauma center role.</t>
  </si>
  <si>
    <t>http://purl.obolibrary.org/obo/OOSTT_00000020</t>
  </si>
  <si>
    <t>A state or regional recognition process in which a facility is awarded  a trauma center role after a formal review of the hospital's organization, capacity, personnel, and resources.</t>
  </si>
  <si>
    <t>A trauma center role that is borne by a hospital that is organized to provide trauma care to injured infants, children, and adolescents.  Its bearer has a full range of pediatric specialists and equipment available 24 hours a day and admits a minimum required annual volume of severely injured patients established by the designating agency. The facility has transfer agreements with all referring facilities, and provides performance improvement and education outreach to those facilities. The facility may have a physican residency program and an ongoing program of research. The role is created by a pediatric Trauma Center designation.</t>
  </si>
  <si>
    <t>http://purl.obolibrary.org/obo/OOSTT_00000032</t>
  </si>
  <si>
    <t>The power to appoint members of the trauma panel.</t>
  </si>
  <si>
    <t>http://purl.obolibrary.org/obo/OOSTT_00000102</t>
  </si>
  <si>
    <t>A physician who has completed an orthopedic surgery residency program and achieved board certification.</t>
  </si>
  <si>
    <t>http://purl.obolibrary.org/obo/OOSTT_00000220</t>
  </si>
  <si>
    <t>A physician or other qualified healthcare professional representing their specialty in the multidisciplinary peer review committee.</t>
  </si>
  <si>
    <t>http://purl.obolibrary.org/obo/OOSTT_00000290</t>
  </si>
  <si>
    <t>A formal process for surgeons who choose orthopaedic surgery as a specialty to obtain practice experience under the supervision of a board-certified orthopaedic surgeon.</t>
  </si>
  <si>
    <t>http://purl.obolibrary.org/obo/OOSTT_00000121</t>
  </si>
  <si>
    <t>The description of content and expected learning for health professionals that is necessary for maintain continued competency and to learn new and developing concepts in medical care.</t>
  </si>
  <si>
    <t>http://purl.obolibrary.org/obo/OOSTT_00000050</t>
  </si>
  <si>
    <t>A process that is designed to improve the quality of prehospital care that may involve individual EMS providers, an entire EMS agency, or a system-wide effort.</t>
  </si>
  <si>
    <t>http://purl.obolibrary.org/obo/OOSTT_00000164</t>
  </si>
  <si>
    <t>The person with the power to develop, oversee, improve medical care, and implement corrective actions following a performance improvement process for injured patients in the healthcare facility.</t>
  </si>
  <si>
    <t>http://purl.obolibrary.org/obo/OOSTT_00000061</t>
  </si>
  <si>
    <t>Recognition awarded after successfully completing the advanced trauma care for nurses education program.</t>
  </si>
  <si>
    <t>http://purl.obolibrary.org/obo/OOSTT_00000187</t>
  </si>
  <si>
    <t>A medical residency in anesthesia required for board certification as an anesthesiologist.</t>
  </si>
  <si>
    <t>http://purl.obolibrary.org/obo/OOSTT_00000232</t>
  </si>
  <si>
    <t>The identification of the surgeon scheduled to respond to a trauma patient when the primary oncall surgeon is unavailable due to extenuating circumstances.</t>
  </si>
  <si>
    <t>http://purl.obolibrary.org/obo/OOSTT_00000125</t>
  </si>
  <si>
    <t>The process for implementing a trauma program's quality of care and improved performance.</t>
  </si>
  <si>
    <t>http://purl.obolibrary.org/obo/OOSTT_00000073</t>
  </si>
  <si>
    <t>A health professional role that results in the oversight and management of the trauma center's quality improvement and patient safety program as specified by the American College of Surgeons.</t>
  </si>
  <si>
    <t>http://purl.obolibrary.org/obo/OOSTT_00000155</t>
  </si>
  <si>
    <t>A group of health professionals and trauma facilities with a formal mission focused on improving trauma care, the trauma system, and/or trauma research.</t>
  </si>
  <si>
    <t>http://purl.obolibrary.org/obo/OOSTT_00000003</t>
  </si>
  <si>
    <t>The role of an authorized group of healthcare providers that ensures trauma quality improvement and patient safety within the trauma program.</t>
  </si>
  <si>
    <t>http://purl.obolibrary.org/obo/OOSTT_00000095</t>
  </si>
  <si>
    <t>A healthcare facility policy that specifies the requirement for orthopaedic surgeon availability 24 hours a day, 7 days a week.</t>
  </si>
  <si>
    <t>http://purl.obolibrary.org/obo/OOSTT_00000135</t>
  </si>
  <si>
    <t>The plan specifying which trauma personnel are required to respond to trauma team activations for given time periods.</t>
  </si>
  <si>
    <t>http://purl.obolibrary.org/obo/OOSTT_00000037</t>
  </si>
  <si>
    <t>The plan describing the process for creation and management of a trauma system.</t>
  </si>
  <si>
    <t>http://purl.obolibrary.org/obo/OOSTT_00000254</t>
  </si>
  <si>
    <t>An organization of individuals and organization representatives with different perspectives and responsibilities who colloborate to improve the trauma care process and its outcomes.</t>
  </si>
  <si>
    <t>http://purl.obolibrary.org/obo/OOSTT_00000256</t>
  </si>
  <si>
    <t>A description of the advanced trauma care for nurses education program that includes content, methodology, and testing processes with emphasis on standardized diagnostic and therapeutic procedures to care for trauma patients in the hospital setting.</t>
  </si>
  <si>
    <t>http://purl.obolibrary.org/obo/OOSTT_00000186</t>
  </si>
  <si>
    <t>A nurse with post-graduate education in nursing who uses expanded knowledge and skills in assessment, diagnosis, planning, implementation, and evaluation of patient care.</t>
  </si>
  <si>
    <t>http://purl.obolibrary.org/obo/OOSTT_00000235</t>
  </si>
  <si>
    <t>A physician who has completed an emergency medicine residency program and achieved board certification in the country of intended practice.</t>
  </si>
  <si>
    <t>http://purl.obolibrary.org/obo/OOSTT_00000171</t>
  </si>
  <si>
    <t>A  surgeon with responsibility for managing diseases and injuries to the kidneys and genitorurinary tract.</t>
  </si>
  <si>
    <t>http://purl.obolibrary.org/obo/OOSTT_00000238</t>
  </si>
  <si>
    <t>A physician, with oversight responsibility for the emergent, urgent, and restorative care of the injured patient, who specializes in performing operative manual and instrumental techniques on a patient to investigate or treat an injury to help improve bodily function or appearance, or to repair ruptured areas.</t>
  </si>
  <si>
    <t>http://purl.obolibrary.org/obo/OOSTT_00000096</t>
  </si>
  <si>
    <t>The entity given authority by the government to implement rules and financing.</t>
  </si>
  <si>
    <t>http://purl.obolibrary.org/obo/OOSTT_00000028</t>
  </si>
  <si>
    <t>A level V trauma center role is a trauma center role that is borne by a hospital or clinic that provides initial evaluation, stabilization, diagnostic capabilities, and transfer to a higher level of care. If the bearer of the role is not open 24 hours daily, a specific protocol of destination and method of transport would be specified.   The role is created by a Level V Trauma Center designation.</t>
  </si>
  <si>
    <t>http://purl.obolibrary.org/obo/OOSTT_00000033</t>
  </si>
  <si>
    <t>A  description of the prehospital training process that includes content, methodology, and evaluation with emphasis on methods for assessing and managing the patient with an urgent or emergent illness or injury before and during transport to the hospital.</t>
  </si>
  <si>
    <t>http://purl.obolibrary.org/obo/OOSTT_00000158</t>
  </si>
  <si>
    <t>A record confirming the individuals who successfully complete an ATLS course.</t>
  </si>
  <si>
    <t>http://purl.obolibrary.org/obo/OOSTT_00000166</t>
  </si>
  <si>
    <t>A plan that prescribes the feedback, educational, and administrative processes to identify, monitor, and address potential opportunities to improve trauma care.</t>
  </si>
  <si>
    <t>http://purl.obolibrary.org/obo/OOSTT_00000072</t>
  </si>
  <si>
    <t>The individuals who provide oversight, direction, coordination, and management for the facility's trauma program.</t>
  </si>
  <si>
    <t>http://purl.obolibrary.org/obo/OOSTT_00000060</t>
  </si>
  <si>
    <t>A formal process for new physicians who choose emergency medicine as a specialty to obtain practice experience under the supervision of a board-certified emergency physician.</t>
  </si>
  <si>
    <t>http://purl.obolibrary.org/obo/OOSTT_00000120</t>
  </si>
  <si>
    <t>A hospital's neurologic injury triage plan identifying the destination of patients with specified (or based on) injury severity approved by the trauma medical director.</t>
  </si>
  <si>
    <t>http://purl.obolibrary.org/obo/OOSTT_00000226</t>
  </si>
  <si>
    <t>A healthcare provider who is credentialed by the state to provide emergency prehospital care to the ill and injured, and in many cases transports the patient to the emergency care facility.</t>
  </si>
  <si>
    <t>http://purl.obolibrary.org/obo/OOSTT_00000264</t>
  </si>
  <si>
    <t>A orthopaedic surgeon who formally represents orthopaedic surgery in the multidisciplinary peer review committee.</t>
  </si>
  <si>
    <t>http://purl.obolibrary.org/obo/OOSTT_00000067</t>
  </si>
  <si>
    <t>A  description of the education offering  that includes content, methodology, and evaluation with emphasis on practice-based learning techniques for treatment of injured patients.</t>
  </si>
  <si>
    <t>http://purl.obolibrary.org/obo/OOSTT_00000205</t>
  </si>
  <si>
    <t>An neurosurgeon who has completed all training requirements and is eligible to take the board certification examination in the country of intended practice.</t>
  </si>
  <si>
    <t>http://purl.obolibrary.org/obo/OOSTT_00000366</t>
  </si>
  <si>
    <t>A Level IV trauma center role is a trauma center role that is borne by a hospital or clinic that provides evaluation, stabilization, diagnostic capabilities, and transfer to a higher level of care. The facility provides care 24 hours a day. The role is created by a Level IV Trauma Center designation.</t>
  </si>
  <si>
    <t>http://purl.obolibrary.org/obo/OOSTT_00000031</t>
  </si>
  <si>
    <t>A radiologist who formally represents the imaging department in the multidisciplinary peer review committee.</t>
  </si>
  <si>
    <t>http://purl.obolibrary.org/obo/OOSTT_00000070</t>
  </si>
  <si>
    <t>A committee with members from multiple specialties that engages in case review of trauma care.</t>
  </si>
  <si>
    <t>http://purl.obolibrary.org/obo/OOSTT_00000052</t>
  </si>
  <si>
    <t>A healthcare facility policy that specifies the requirement for neurosurgeon availability 24 hours a day, 7 days a week.</t>
  </si>
  <si>
    <t>http://purl.obolibrary.org/obo/OOSTT_00000136</t>
  </si>
  <si>
    <t>A surgeon who has completed all training requirements and is eligible to take the acute care and trauma surgery board certification examination in the country of intended practice.</t>
  </si>
  <si>
    <t>http://purl.obolibrary.org/obo/OOSTT_00000181</t>
  </si>
  <si>
    <t>A physician who is board certified in surgery and credentialed by the trauma program within the hospital to provide emergency surgical care of trauma patients and to oversee the patient care process.</t>
  </si>
  <si>
    <t>http://purl.obolibrary.org/obo/OOSTT_00000182</t>
  </si>
  <si>
    <t>A  description of the AIS training process that includes content, methodology, and evaluation with emphasis on coding rules and conventions, and methods for assessing the patient with multiple injuries.</t>
  </si>
  <si>
    <t>http://purl.obolibrary.org/obo/OOSTT_00000192</t>
  </si>
  <si>
    <t>Recognition awarded after successful completion of a trauma practice-based learning course approved by the trauma program.</t>
  </si>
  <si>
    <t>http://purl.obolibrary.org/obo/OOSTT_00000204</t>
  </si>
  <si>
    <t>The role borne by a physician having the authority to manage all aspects of a trauma service.</t>
  </si>
  <si>
    <t>http://purl.obolibrary.org/obo/OOSTT_00000021</t>
  </si>
  <si>
    <t>“All Drawings from the Sheet”</t>
  </si>
  <si>
    <t>Sheet 1 - Drawings</t>
  </si>
  <si>
    <t>OOSTT curator comment</t>
  </si>
  <si>
    <t>=VLOOKUP(A5,'Sheet 1 -E5 terms'!A2:B144,2,FALSE)</t>
  </si>
  <si>
    <t>=VLOOKUP(A4,'Sheet 1 - terms'!A2:B144,2,FALSE)</t>
  </si>
  <si>
    <t>trauma system development objective:
The authority, stakeholders and resources needed to establish a coordinated delivery of care system for severely injured patients.</t>
  </si>
  <si>
    <t>Upon review we found the OOSTT user-centered definition to be incorrect (since it seems to speak about the means rather then the objective. We are providing a completely new definition. In addition, one of the comments seems to talk about the term (label). So, we add an alternative term.</t>
  </si>
  <si>
    <t>Commits that resolves the issue</t>
  </si>
  <si>
    <t>new definition (OOSTT User-centered definition)</t>
  </si>
  <si>
    <t>An information item specifying the aim to bring together participating organizations to coordinate a multidisciplinary response for patients with severe injury.</t>
  </si>
  <si>
    <t>Y</t>
  </si>
  <si>
    <t>https://github.com/OOSTT/OOSTT/commit/81c72778687c32752300ba290eb7e36ae7f2c0fb
https://github.com/OOSTT/OOSTT/commit/1c20b7085859c170545f3e1efa9bb5c406fbeb44</t>
  </si>
  <si>
    <t>Changed the OOSTT user-cnetered definition to reflect that there can be other verification bodies than the ACS</t>
  </si>
  <si>
    <t>Ready to go?</t>
  </si>
  <si>
    <t>While using some of the language from this proposal I didn't use the "legal and "legislative" part, since I am not sure that the verification will necessarily (in all legal systems) have legal or legaislative power.</t>
  </si>
  <si>
    <t>https://github.com/OOSTT/OOSTT/commit/ce10d67c4f998c2f51075de6b1e857dd28b7a177</t>
  </si>
  <si>
    <t>Assembling of the appropriate trauma team (surgeon, nurses, emergency physician, anesthesia specialist, X-ray technicians, and others as indicated)  to match the patient's injury or physiological severity.</t>
  </si>
  <si>
    <t>While this is only one critical comment we implemented the changes suggested, since they where partly about the logic of the statement and partly about a missing piece of information</t>
  </si>
  <si>
    <t>ince the only comment raised here is whether the term I needed and we know that we need the term for the ontological representation we are not going to change anything based on this comment.,</t>
  </si>
  <si>
    <t>https://github.com/OOSTT/OOSTT/commit/7d3b4f64ec5b36de3caa5b0eef9b0da3a05937bd</t>
  </si>
  <si>
    <t>The class does not aim to represent the difference between trauma care processes that happen iin a trauma system and those that happen outside a trauma system.</t>
  </si>
  <si>
    <t>https://github.com/OOSTT/OOSTT/commit/cf73c96cbe7f1d4524e754b80c2af8e3f1457cec
https://github.com/OOSTT/OOSTT/commit/ac7ac206afb1ab58f38e55305407ab120e1df051</t>
  </si>
  <si>
    <t>Reviewed definition. Based in the fact that this didn't seem to be a general concern we retained the definition, while addin more annotation values.</t>
  </si>
  <si>
    <t>While retaining the full name for the label we added two new annotation types: alternative term and CAFÉ application label.</t>
  </si>
  <si>
    <t>While  retaining the full name for the label we added two new annotation types: alternative term and CAFÉ application label.</t>
  </si>
  <si>
    <t>A  description of the education offering  that includes content, methodology, evaluation, and definition of competencies with emphasis on training on open-ended problems.</t>
  </si>
  <si>
    <t>edited OOSTT uer-centered definition</t>
  </si>
  <si>
    <t>https://github.com/OOSTT/OOSTT/commit/e7dda61f7028e9aedb2f4c2301ce6dd49b84826b</t>
  </si>
  <si>
    <t>https://github.com/OOSTT/OOSTT/commit/c4680a6758697b81899c9e027a11dc71289ff182
https://github.com/OOSTT/OOSTT/commit/c2e1072cb6ed6b1cfe2ef1ea44b58f2c5a41e657</t>
  </si>
  <si>
    <t>Our conversation with our domain experts made it clear that in some regions clinics are designated as Level V trauma center.</t>
  </si>
  <si>
    <t>We used this definition.</t>
  </si>
  <si>
    <t>Our conversation with our domain experts made it clear that in some regions clinics are designated as Level V trauma center. The issue with the guielines was taken care off by the new definition.</t>
  </si>
  <si>
    <t>https://github.com/OOSTT/OOSTT/commit/a1cbd2c288fff1b87e2a1f9390f72edae7874de9</t>
  </si>
  <si>
    <t>This seems to be a rather specific problem limited to one state. However, we added an alternative term "emergency medical services"</t>
  </si>
  <si>
    <t>https://github.com/OOSTT/OOSTT/commit/e9c3f191a3817acbe2ac9c16b82789b5553170c0</t>
  </si>
  <si>
    <t>OOSTT aims to be agnostic under which jursidiction and by whose criteria trauma center reverification is done. Hence we will not change that. We are open to consider adding a subclass "ACS trauma center reverification".</t>
  </si>
  <si>
    <t>Change made as proposed</t>
  </si>
  <si>
    <t>We took out the parenthesis to clarify that the definition is open to non-ACS reverifcation</t>
  </si>
  <si>
    <t>https://github.com/OOSTT/OOSTT/commit/c2220a9641cf0049edcd87f2fb0db338352c1159</t>
  </si>
  <si>
    <t>A process  to determine whether a verified trauma center continues to meet the verification standards of the American College of Surgeons or a similar process in a particular trauma system or jurisdiction within a specified time period.</t>
  </si>
  <si>
    <t>added aternative term and CAFÉ application label</t>
  </si>
  <si>
    <t>We do not fully understand this comment. Hence no action was taken.</t>
  </si>
  <si>
    <t>https://github.com/OOSTT/OOSTT/commit/0f5d75884ddadd62193736faedacedfc2111c463</t>
  </si>
  <si>
    <t>https://github.com/OOSTT/OOSTT/commit/2ce41519b9b284758de2b5903821c61d28451687
https://github.com/OOSTT/OOSTT/commit/9ae880f66b9db0e452a0f7e2ec4bf759bac54c28</t>
  </si>
  <si>
    <t>Since this is the only comment that indicates that this is a problem and we are following the phrazing of the ACS' "Resources for optimal trauma care"</t>
  </si>
  <si>
    <t>A role that is borne by a person that also bears a emergency medicine physician role and, if realized, is realized by providing management and leadership for the clinical department that providie emergency care to ill and injured patients.</t>
  </si>
  <si>
    <t>https://github.com/OOSTT/OOSTT/commit/977cd2ab7d9cbf50b74e74f7c46e7044bf9f6064 https://github.com/OOSTT/OOSTT/commit/a0dfe1a7e655bbdc1e1108766577e983b361fe5f https://github.com/OOSTT/OOSTT/commit/6b7bdceda63a4b599efcd2e97f4014377cdc0f17</t>
  </si>
  <si>
    <t xml:space="preserve">To stay consistent with the genus differentia form, we will implement this suggestion. </t>
  </si>
  <si>
    <t>The representation is deliberately general.</t>
  </si>
  <si>
    <t>https://github.com/OOSTT/OOSTT/commit/1bc5f76f7af1b00befb84696496a6673c33a0b76</t>
  </si>
  <si>
    <t>since the term stems from another ontology no change was implemented</t>
  </si>
  <si>
    <t>(OOSTT user-centered definition_: The scheduled time at which the members of the trauma peer review committee meet to evaluate and provide feedback to individual care providers regarding provided trauma care.</t>
  </si>
  <si>
    <t>this has already been addressed in a previous review.</t>
  </si>
  <si>
    <t>This Is not always the case for these committees and the definition doesn't exclude that option.</t>
  </si>
  <si>
    <t>https://github.com/OOSTT/OOSTT/commit/cea7e5fee2e3daa7af951aa3b52735c9214a34a3</t>
  </si>
  <si>
    <t>This class doesn't aim to represent the role but the job description. Clarifying that based on other feedback.</t>
  </si>
  <si>
    <t xml:space="preserve"> https://github.com/OOSTT/OOSTT/commit/0df73cced40558a79175f1888ce831413b78f00b https://github.com/OOSTT/OOSTT/commit/388dfc6e6be31769d3e716e18606e440d08b47f7</t>
  </si>
  <si>
    <t>https://github.com/OOSTT/OOSTT/commit/a16bc62bdea4cff5c558b6ab38a3b69b64007440</t>
  </si>
  <si>
    <t>https://github.com/OOSTT/OOSTT/commit/8aa1886e96cf13a3e30d87641900c0c701e15aab</t>
  </si>
  <si>
    <t xml:space="preserve">Position description that is custom tailored to a particular medical facility and the role expected for trauma surgeon at that location. </t>
  </si>
  <si>
    <t>We added a comment to clarify the situation.</t>
  </si>
  <si>
    <t>We look into this and consider providing subclasses in a future release.</t>
  </si>
  <si>
    <t>https://github.com/OOSTT/OOSTT/commit/09e8a08960d51665296346b278fd48485736b0b1</t>
  </si>
  <si>
    <t>Based on the input of our expert team "protocls" aren't universally binding. Hence we will leave the definition and the term unalatered.</t>
  </si>
  <si>
    <t>OOSTT user-centered definition: A professional organization focusing its mission on the improvement of trauma care within the region.</t>
  </si>
  <si>
    <t>addressed as suggested.</t>
  </si>
  <si>
    <t>https://github.com/OOSTT/OOSTT/commit/fba971795d296c2b2cb8bb6b3043e9d2334a9bfe</t>
  </si>
  <si>
    <t>changed the definition and deleted the OOSTTuser-centered definition. The term itself seems to be hard to simplify, so I left it as it is.</t>
  </si>
  <si>
    <t>definition: The qualification criteria for a physician to become a member of the emergency department that have been approved by the trauma medical director of the institution the department is a part of.</t>
  </si>
  <si>
    <t xml:space="preserve"> https://github.com/OOSTT/OOSTT/commit/2e3178cb88cd6c3911ae8be9f58b9550ec0c43f7 https://github.com/OOSTT/OOSTT/commit/515ad2b70cb11887ec995c3ec8f6d6fdfefe6c06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</si>
</sst>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0"/>
      <color indexed="8"/>
      <name val="Helvetica Neue"/>
    </font>
    <font>
      <sz val="12"/>
      <color indexed="8"/>
      <name val="Helvetica Neue"/>
    </font>
    <font>
      <sz val="14"/>
      <color indexed="8"/>
      <name val="Helvetica Neue"/>
    </font>
    <font>
      <u/>
      <sz val="12"/>
      <color indexed="11"/>
      <name val="Helvetica Neue"/>
    </font>
    <font>
      <b/>
      <sz val="10"/>
      <color indexed="8"/>
      <name val="Helvetica Neue"/>
    </font>
    <font>
      <b/>
      <sz val="10"/>
      <color indexed="8"/>
      <name val="Helvetica Neue"/>
      <family val="2"/>
    </font>
    <font>
      <u/>
      <sz val="10"/>
      <color theme="10"/>
      <name val="Helvetica Neue"/>
    </font>
    <font>
      <sz val="10"/>
      <color theme="1"/>
      <name val="Helvetica Neue"/>
      <family val="2"/>
    </font>
    <font>
      <sz val="10"/>
      <color indexed="8"/>
      <name val="Helvetica Neue"/>
      <family val="2"/>
    </font>
    <font>
      <u/>
      <sz val="10"/>
      <color theme="10"/>
      <name val="Helvetica Neue"/>
      <family val="2"/>
    </font>
  </fonts>
  <fills count="11">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5"/>
        <bgColor auto="1"/>
      </patternFill>
    </fill>
    <fill>
      <patternFill patternType="solid">
        <fgColor theme="2" tint="-9.9978637043366805E-2"/>
        <bgColor indexed="64"/>
      </patternFill>
    </fill>
    <fill>
      <patternFill patternType="solid">
        <fgColor rgb="FFFFFF00"/>
        <bgColor indexed="64"/>
      </patternFill>
    </fill>
    <fill>
      <patternFill patternType="solid">
        <fgColor theme="6"/>
        <bgColor indexed="64"/>
      </patternFill>
    </fill>
    <fill>
      <patternFill patternType="solid">
        <fgColor theme="4" tint="0.59999389629810485"/>
        <bgColor indexed="64"/>
      </patternFill>
    </fill>
    <fill>
      <patternFill patternType="solid">
        <fgColor rgb="FF00B050"/>
        <bgColor indexed="64"/>
      </patternFill>
    </fill>
  </fills>
  <borders count="12">
    <border>
      <left/>
      <right/>
      <top/>
      <bottom/>
      <diagonal/>
    </border>
    <border>
      <left style="thin">
        <color indexed="13"/>
      </left>
      <right style="thin">
        <color indexed="13"/>
      </right>
      <top style="thin">
        <color indexed="13"/>
      </top>
      <bottom style="thin">
        <color indexed="14"/>
      </bottom>
      <diagonal/>
    </border>
    <border>
      <left style="thin">
        <color indexed="13"/>
      </left>
      <right style="thin">
        <color indexed="13"/>
      </right>
      <top style="thin">
        <color indexed="14"/>
      </top>
      <bottom style="thin">
        <color indexed="13"/>
      </bottom>
      <diagonal/>
    </border>
    <border>
      <left style="thin">
        <color indexed="13"/>
      </left>
      <right style="thin">
        <color indexed="14"/>
      </right>
      <top style="thin">
        <color indexed="14"/>
      </top>
      <bottom style="thin">
        <color indexed="13"/>
      </bottom>
      <diagonal/>
    </border>
    <border>
      <left style="thin">
        <color indexed="14"/>
      </left>
      <right style="thin">
        <color indexed="13"/>
      </right>
      <top style="thin">
        <color indexed="14"/>
      </top>
      <bottom style="thin">
        <color indexed="13"/>
      </bottom>
      <diagonal/>
    </border>
    <border>
      <left style="thin">
        <color indexed="13"/>
      </left>
      <right style="thin">
        <color indexed="14"/>
      </right>
      <top style="thin">
        <color indexed="13"/>
      </top>
      <bottom style="thin">
        <color indexed="13"/>
      </bottom>
      <diagonal/>
    </border>
    <border>
      <left style="thin">
        <color indexed="14"/>
      </left>
      <right style="thin">
        <color indexed="13"/>
      </right>
      <top style="thin">
        <color indexed="13"/>
      </top>
      <bottom style="thin">
        <color indexed="13"/>
      </bottom>
      <diagonal/>
    </border>
    <border>
      <left style="thin">
        <color indexed="13"/>
      </left>
      <right style="thin">
        <color indexed="13"/>
      </right>
      <top style="thin">
        <color indexed="13"/>
      </top>
      <bottom style="thin">
        <color indexed="13"/>
      </bottom>
      <diagonal/>
    </border>
    <border>
      <left style="thin">
        <color indexed="64"/>
      </left>
      <right style="thin">
        <color indexed="64"/>
      </right>
      <top style="thin">
        <color indexed="64"/>
      </top>
      <bottom style="thin">
        <color indexed="64"/>
      </bottom>
      <diagonal/>
    </border>
    <border>
      <left style="thin">
        <color indexed="13"/>
      </left>
      <right/>
      <top style="thin">
        <color indexed="13"/>
      </top>
      <bottom style="thin">
        <color indexed="14"/>
      </bottom>
      <diagonal/>
    </border>
    <border>
      <left style="thin">
        <color indexed="13"/>
      </left>
      <right/>
      <top style="thin">
        <color indexed="14"/>
      </top>
      <bottom style="thin">
        <color indexed="13"/>
      </bottom>
      <diagonal/>
    </border>
    <border>
      <left style="thin">
        <color indexed="13"/>
      </left>
      <right/>
      <top style="thin">
        <color indexed="13"/>
      </top>
      <bottom style="thin">
        <color indexed="13"/>
      </bottom>
      <diagonal/>
    </border>
  </borders>
  <cellStyleXfs count="2">
    <xf numFmtId="0" fontId="0" fillId="0" borderId="0" applyNumberFormat="0" applyFill="0" applyBorder="0" applyProtection="0">
      <alignment vertical="top" wrapText="1"/>
    </xf>
    <xf numFmtId="0" fontId="6" fillId="0" borderId="0" applyNumberFormat="0" applyFill="0" applyBorder="0" applyAlignment="0" applyProtection="0">
      <alignment vertical="top" wrapText="1"/>
    </xf>
  </cellStyleXfs>
  <cellXfs count="67">
    <xf numFmtId="0" fontId="0" fillId="0" borderId="0" xfId="0" applyFont="1" applyAlignment="1">
      <alignment vertical="top" wrapText="1"/>
    </xf>
    <xf numFmtId="0" fontId="2" fillId="0" borderId="0" xfId="0" applyFont="1" applyAlignment="1"/>
    <xf numFmtId="0" fontId="1" fillId="2" borderId="0" xfId="0" applyFont="1" applyFill="1" applyAlignment="1"/>
    <xf numFmtId="0" fontId="1" fillId="3" borderId="0" xfId="0" applyFont="1" applyFill="1" applyAlignment="1"/>
    <xf numFmtId="0" fontId="3" fillId="3" borderId="0" xfId="0" applyFont="1" applyFill="1" applyAlignment="1"/>
    <xf numFmtId="0" fontId="0" fillId="0" borderId="0" xfId="0" applyNumberFormat="1" applyFont="1" applyAlignment="1">
      <alignment vertical="top" wrapText="1"/>
    </xf>
    <xf numFmtId="49" fontId="4" fillId="4" borderId="1" xfId="0" applyNumberFormat="1" applyFont="1" applyFill="1" applyBorder="1" applyAlignment="1">
      <alignment vertical="top" wrapText="1"/>
    </xf>
    <xf numFmtId="0" fontId="0" fillId="0" borderId="2" xfId="0" applyNumberFormat="1" applyFont="1" applyBorder="1" applyAlignment="1">
      <alignment vertical="top" wrapText="1"/>
    </xf>
    <xf numFmtId="0" fontId="0" fillId="0" borderId="0" xfId="0" applyNumberFormat="1" applyFont="1" applyAlignment="1">
      <alignment vertical="top" wrapText="1"/>
    </xf>
    <xf numFmtId="0" fontId="4" fillId="5" borderId="3" xfId="0" applyNumberFormat="1" applyFont="1" applyFill="1" applyBorder="1" applyAlignment="1">
      <alignment vertical="top" wrapText="1"/>
    </xf>
    <xf numFmtId="49" fontId="0" fillId="0" borderId="4" xfId="0" applyNumberFormat="1" applyFont="1" applyBorder="1" applyAlignment="1">
      <alignment vertical="top" wrapText="1"/>
    </xf>
    <xf numFmtId="9" fontId="0" fillId="0" borderId="2" xfId="0" applyNumberFormat="1" applyFont="1" applyBorder="1" applyAlignment="1">
      <alignment vertical="top" wrapText="1"/>
    </xf>
    <xf numFmtId="0" fontId="4" fillId="5" borderId="5" xfId="0" applyNumberFormat="1" applyFont="1" applyFill="1" applyBorder="1" applyAlignment="1">
      <alignment vertical="top" wrapText="1"/>
    </xf>
    <xf numFmtId="49" fontId="0" fillId="0" borderId="6" xfId="0" applyNumberFormat="1" applyFont="1" applyBorder="1" applyAlignment="1">
      <alignment vertical="top" wrapText="1"/>
    </xf>
    <xf numFmtId="0" fontId="0" fillId="0" borderId="7" xfId="0" applyNumberFormat="1" applyFont="1" applyBorder="1" applyAlignment="1">
      <alignment vertical="top" wrapText="1"/>
    </xf>
    <xf numFmtId="9" fontId="0" fillId="0" borderId="7" xfId="0" applyNumberFormat="1" applyFont="1" applyBorder="1" applyAlignment="1">
      <alignment vertical="top" wrapText="1"/>
    </xf>
    <xf numFmtId="0" fontId="0" fillId="0" borderId="0" xfId="0" applyNumberFormat="1" applyFont="1" applyAlignment="1">
      <alignment vertical="top"/>
    </xf>
    <xf numFmtId="49" fontId="4" fillId="4" borderId="1" xfId="0" applyNumberFormat="1" applyFont="1" applyFill="1" applyBorder="1" applyAlignment="1">
      <alignment vertical="top"/>
    </xf>
    <xf numFmtId="0" fontId="0" fillId="0" borderId="2" xfId="0" applyNumberFormat="1" applyFont="1" applyBorder="1" applyAlignment="1">
      <alignment vertical="top"/>
    </xf>
    <xf numFmtId="0" fontId="0" fillId="0" borderId="7" xfId="0" applyNumberFormat="1" applyFont="1" applyBorder="1" applyAlignment="1">
      <alignment vertical="top"/>
    </xf>
    <xf numFmtId="0" fontId="0" fillId="0" borderId="0" xfId="0" applyNumberFormat="1" applyFont="1" applyAlignment="1">
      <alignment vertical="top"/>
    </xf>
    <xf numFmtId="0" fontId="4" fillId="5" borderId="3" xfId="0" applyNumberFormat="1" applyFont="1" applyFill="1" applyBorder="1" applyAlignment="1">
      <alignment vertical="top"/>
    </xf>
    <xf numFmtId="49" fontId="0" fillId="0" borderId="4" xfId="0" applyNumberFormat="1" applyFont="1" applyBorder="1" applyAlignment="1">
      <alignment vertical="top"/>
    </xf>
    <xf numFmtId="49" fontId="0" fillId="0" borderId="2" xfId="0" applyNumberFormat="1" applyFont="1" applyBorder="1" applyAlignment="1">
      <alignment vertical="top"/>
    </xf>
    <xf numFmtId="0" fontId="4" fillId="5" borderId="5" xfId="0" applyNumberFormat="1" applyFont="1" applyFill="1" applyBorder="1" applyAlignment="1">
      <alignment vertical="top"/>
    </xf>
    <xf numFmtId="49" fontId="0" fillId="0" borderId="6" xfId="0" applyNumberFormat="1" applyFont="1" applyBorder="1" applyAlignment="1">
      <alignment vertical="top"/>
    </xf>
    <xf numFmtId="49" fontId="0" fillId="0" borderId="7" xfId="0" applyNumberFormat="1" applyFont="1" applyBorder="1" applyAlignment="1">
      <alignment vertical="top"/>
    </xf>
    <xf numFmtId="49" fontId="4" fillId="4" borderId="9" xfId="0" applyNumberFormat="1" applyFont="1" applyFill="1" applyBorder="1" applyAlignment="1">
      <alignment vertical="top" wrapText="1"/>
    </xf>
    <xf numFmtId="0" fontId="0" fillId="0" borderId="8" xfId="0" applyNumberFormat="1" applyFont="1" applyBorder="1" applyAlignment="1">
      <alignment vertical="top"/>
    </xf>
    <xf numFmtId="0" fontId="5" fillId="6" borderId="8" xfId="0" applyNumberFormat="1" applyFont="1" applyFill="1" applyBorder="1" applyAlignment="1">
      <alignment vertical="top"/>
    </xf>
    <xf numFmtId="49" fontId="0" fillId="7" borderId="2" xfId="0" applyNumberFormat="1" applyFont="1" applyFill="1" applyBorder="1" applyAlignment="1">
      <alignment vertical="top" wrapText="1"/>
    </xf>
    <xf numFmtId="0" fontId="0" fillId="7" borderId="2" xfId="0" applyNumberFormat="1" applyFont="1" applyFill="1" applyBorder="1" applyAlignment="1">
      <alignment vertical="top"/>
    </xf>
    <xf numFmtId="49" fontId="0" fillId="7" borderId="7" xfId="0" applyNumberFormat="1" applyFont="1" applyFill="1" applyBorder="1" applyAlignment="1">
      <alignment vertical="top" wrapText="1"/>
    </xf>
    <xf numFmtId="0" fontId="0" fillId="7" borderId="7" xfId="0" applyNumberFormat="1" applyFont="1" applyFill="1" applyBorder="1" applyAlignment="1">
      <alignment vertical="top"/>
    </xf>
    <xf numFmtId="0" fontId="0" fillId="7" borderId="2" xfId="0" applyFont="1" applyFill="1" applyBorder="1" applyAlignment="1">
      <alignment vertical="top" wrapText="1"/>
    </xf>
    <xf numFmtId="49" fontId="0" fillId="7" borderId="10" xfId="0" applyNumberFormat="1" applyFont="1" applyFill="1" applyBorder="1" applyAlignment="1">
      <alignment vertical="top" wrapText="1"/>
    </xf>
    <xf numFmtId="0" fontId="0" fillId="7" borderId="8" xfId="0" applyNumberFormat="1" applyFont="1" applyFill="1" applyBorder="1" applyAlignment="1">
      <alignment vertical="top"/>
    </xf>
    <xf numFmtId="0" fontId="0" fillId="7" borderId="11" xfId="0" applyFont="1" applyFill="1" applyBorder="1" applyAlignment="1">
      <alignment vertical="top" wrapText="1"/>
    </xf>
    <xf numFmtId="0" fontId="0" fillId="7" borderId="8" xfId="0" applyNumberFormat="1" applyFont="1" applyFill="1" applyBorder="1" applyAlignment="1">
      <alignment vertical="top" wrapText="1"/>
    </xf>
    <xf numFmtId="0" fontId="0" fillId="8" borderId="8" xfId="0" applyNumberFormat="1" applyFont="1" applyFill="1" applyBorder="1" applyAlignment="1">
      <alignment vertical="top"/>
    </xf>
    <xf numFmtId="0" fontId="8" fillId="8" borderId="8" xfId="0" applyNumberFormat="1" applyFont="1" applyFill="1" applyBorder="1" applyAlignment="1">
      <alignment vertical="top"/>
    </xf>
    <xf numFmtId="0" fontId="9" fillId="7" borderId="8" xfId="1" applyNumberFormat="1" applyFont="1" applyFill="1" applyBorder="1" applyAlignment="1">
      <alignment vertical="top" wrapText="1"/>
    </xf>
    <xf numFmtId="0" fontId="0" fillId="7" borderId="0" xfId="0" applyNumberFormat="1" applyFont="1" applyFill="1" applyAlignment="1">
      <alignment vertical="top"/>
    </xf>
    <xf numFmtId="49" fontId="0" fillId="9" borderId="7" xfId="0" applyNumberFormat="1" applyFont="1" applyFill="1" applyBorder="1" applyAlignment="1">
      <alignment vertical="top" wrapText="1"/>
    </xf>
    <xf numFmtId="0" fontId="0" fillId="9" borderId="7" xfId="0" applyNumberFormat="1" applyFont="1" applyFill="1" applyBorder="1" applyAlignment="1">
      <alignment vertical="top"/>
    </xf>
    <xf numFmtId="0" fontId="0" fillId="9" borderId="7" xfId="0" applyFont="1" applyFill="1" applyBorder="1" applyAlignment="1">
      <alignment vertical="top" wrapText="1"/>
    </xf>
    <xf numFmtId="0" fontId="0" fillId="9" borderId="11" xfId="0" applyFont="1" applyFill="1" applyBorder="1" applyAlignment="1">
      <alignment vertical="top" wrapText="1"/>
    </xf>
    <xf numFmtId="0" fontId="0" fillId="9" borderId="8" xfId="0" applyNumberFormat="1" applyFont="1" applyFill="1" applyBorder="1" applyAlignment="1">
      <alignment vertical="top"/>
    </xf>
    <xf numFmtId="0" fontId="0" fillId="9" borderId="7" xfId="0" applyFont="1" applyFill="1" applyBorder="1" applyAlignment="1">
      <alignment vertical="top"/>
    </xf>
    <xf numFmtId="49" fontId="7" fillId="7" borderId="7" xfId="0" applyNumberFormat="1" applyFont="1" applyFill="1" applyBorder="1" applyAlignment="1">
      <alignment vertical="top" wrapText="1"/>
    </xf>
    <xf numFmtId="0" fontId="7" fillId="7" borderId="7" xfId="0" applyNumberFormat="1" applyFont="1" applyFill="1" applyBorder="1" applyAlignment="1">
      <alignment vertical="top"/>
    </xf>
    <xf numFmtId="0" fontId="7" fillId="7" borderId="7" xfId="0" applyFont="1" applyFill="1" applyBorder="1" applyAlignment="1">
      <alignment vertical="top"/>
    </xf>
    <xf numFmtId="0" fontId="7" fillId="7" borderId="7" xfId="0" applyFont="1" applyFill="1" applyBorder="1" applyAlignment="1">
      <alignment vertical="top" wrapText="1"/>
    </xf>
    <xf numFmtId="0" fontId="7" fillId="7" borderId="11" xfId="0" applyFont="1" applyFill="1" applyBorder="1" applyAlignment="1">
      <alignment vertical="top" wrapText="1"/>
    </xf>
    <xf numFmtId="0" fontId="7" fillId="7" borderId="8" xfId="0" applyNumberFormat="1" applyFont="1" applyFill="1" applyBorder="1" applyAlignment="1">
      <alignment vertical="top"/>
    </xf>
    <xf numFmtId="49" fontId="0" fillId="9" borderId="11" xfId="0" applyNumberFormat="1" applyFont="1" applyFill="1" applyBorder="1" applyAlignment="1">
      <alignment vertical="top" wrapText="1"/>
    </xf>
    <xf numFmtId="0" fontId="0" fillId="7" borderId="7" xfId="0" applyFont="1" applyFill="1" applyBorder="1" applyAlignment="1">
      <alignment vertical="top" wrapText="1"/>
    </xf>
    <xf numFmtId="49" fontId="0" fillId="7" borderId="11" xfId="0" applyNumberFormat="1" applyFont="1" applyFill="1" applyBorder="1" applyAlignment="1">
      <alignment vertical="top" wrapText="1"/>
    </xf>
    <xf numFmtId="0" fontId="0" fillId="7" borderId="7" xfId="0" applyFont="1" applyFill="1" applyBorder="1" applyAlignment="1">
      <alignment vertical="top"/>
    </xf>
    <xf numFmtId="0" fontId="7" fillId="7" borderId="8" xfId="0" applyNumberFormat="1" applyFont="1" applyFill="1" applyBorder="1" applyAlignment="1">
      <alignment vertical="top" wrapText="1"/>
    </xf>
    <xf numFmtId="0" fontId="0" fillId="10" borderId="8" xfId="0" applyNumberFormat="1" applyFont="1" applyFill="1" applyBorder="1" applyAlignment="1">
      <alignment vertical="top"/>
    </xf>
    <xf numFmtId="0" fontId="7" fillId="10" borderId="8" xfId="0" applyNumberFormat="1" applyFont="1" applyFill="1" applyBorder="1" applyAlignment="1">
      <alignment vertical="top"/>
    </xf>
    <xf numFmtId="0" fontId="0" fillId="9" borderId="8" xfId="0" applyNumberFormat="1" applyFont="1" applyFill="1" applyBorder="1" applyAlignment="1">
      <alignment vertical="top" wrapText="1"/>
    </xf>
    <xf numFmtId="0" fontId="6" fillId="9" borderId="8" xfId="1" applyNumberFormat="1" applyFill="1" applyBorder="1" applyAlignment="1">
      <alignment vertical="top" wrapText="1"/>
    </xf>
    <xf numFmtId="0" fontId="1" fillId="0" borderId="0" xfId="0" applyFont="1" applyAlignment="1">
      <alignment vertical="top" wrapText="1"/>
    </xf>
    <xf numFmtId="0" fontId="0" fillId="0" borderId="0" xfId="0" applyFont="1" applyAlignment="1">
      <alignment vertical="top" wrapText="1"/>
    </xf>
    <xf numFmtId="0" fontId="1" fillId="0" borderId="0" xfId="0" applyFont="1" applyAlignment="1">
      <alignment horizontal="center" vertical="center"/>
    </xf>
  </cellXfs>
  <cellStyles count="2">
    <cellStyle name="Hyperlink" xfId="1" builtinId="8"/>
    <cellStyle name="Normal" xfId="0" builtinId="0"/>
  </cellStyles>
  <dxfs count="3">
    <dxf>
      <font>
        <color rgb="FF000000"/>
      </font>
      <fill>
        <patternFill patternType="solid">
          <fgColor indexed="16"/>
          <bgColor indexed="18"/>
        </patternFill>
      </fill>
    </dxf>
    <dxf>
      <font>
        <color rgb="FF000000"/>
      </font>
      <fill>
        <patternFill patternType="solid">
          <fgColor indexed="16"/>
          <bgColor indexed="17"/>
        </patternFill>
      </fill>
    </dxf>
    <dxf>
      <font>
        <i/>
        <color rgb="FF000000"/>
      </font>
    </dxf>
  </dxfs>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BDC0BF"/>
      <rgbColor rgb="FFA5A5A5"/>
      <rgbColor rgb="FF3F3F3F"/>
      <rgbColor rgb="FFDBDBDB"/>
      <rgbColor rgb="00000000"/>
      <rgbColor rgb="E5FF9781"/>
      <rgbColor rgb="E5AFE489"/>
      <rgbColor rgb="FFFEFFFF"/>
      <rgbColor rgb="FFB8B8B8"/>
      <rgbColor rgb="FF4CA9E8"/>
      <rgbColor rgb="FF6C61B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c:style val="2"/>
  <c:chart>
    <c:title>
      <c:tx>
        <c:rich>
          <a:bodyPr rot="0"/>
          <a:lstStyle/>
          <a:p>
            <a:pPr>
              <a:defRPr sz="1200" b="0" i="0" u="none" strike="noStrike">
                <a:solidFill>
                  <a:srgbClr val="000000"/>
                </a:solidFill>
                <a:latin typeface="Helvetica Neue"/>
              </a:defRPr>
            </a:pPr>
            <a:r>
              <a:rPr sz="1200" b="0" i="0" u="none" strike="noStrike">
                <a:solidFill>
                  <a:srgbClr val="000000"/>
                </a:solidFill>
                <a:latin typeface="Helvetica Neue"/>
              </a:rPr>
              <a:t>Feedback per question</a:t>
            </a:r>
          </a:p>
        </c:rich>
      </c:tx>
      <c:layout>
        <c:manualLayout>
          <c:xMode val="edge"/>
          <c:yMode val="edge"/>
          <c:x val="0.52419499999999997"/>
          <c:y val="0"/>
          <c:w val="0.16902500000000001"/>
          <c:h val="5.22865E-2"/>
        </c:manualLayout>
      </c:layout>
      <c:overlay val="1"/>
      <c:spPr>
        <a:noFill/>
        <a:effectLst/>
      </c:spPr>
    </c:title>
    <c:autoTitleDeleted val="0"/>
    <c:plotArea>
      <c:layout>
        <c:manualLayout>
          <c:layoutTarget val="inner"/>
          <c:xMode val="edge"/>
          <c:yMode val="edge"/>
          <c:x val="0.27007599999999998"/>
          <c:y val="5.22865E-2"/>
          <c:w val="0.72492400000000001"/>
          <c:h val="0.92314300000000005"/>
        </c:manualLayout>
      </c:layout>
      <c:barChart>
        <c:barDir val="col"/>
        <c:grouping val="clustered"/>
        <c:varyColors val="0"/>
        <c:ser>
          <c:idx val="0"/>
          <c:order val="0"/>
          <c:tx>
            <c:v>Positive</c:v>
          </c:tx>
          <c:spPr>
            <a:solidFill>
              <a:srgbClr val="4CAAE8"/>
            </a:solidFill>
            <a:ln w="12700" cap="flat">
              <a:noFill/>
              <a:miter lim="400000"/>
            </a:ln>
            <a:effectLst/>
          </c:spPr>
          <c:invertIfNegative val="0"/>
          <c:cat>
            <c:numRef>
              <c:f>'Sheet 1 - Summary'!$A$3:$A$144</c:f>
              <c:numCache>
                <c:formatCode>General</c:formatCode>
                <c:ptCount val="142"/>
                <c:pt idx="0">
                  <c:v>73</c:v>
                </c:pt>
                <c:pt idx="1">
                  <c:v>169</c:v>
                </c:pt>
                <c:pt idx="2">
                  <c:v>121</c:v>
                </c:pt>
                <c:pt idx="3">
                  <c:v>125</c:v>
                </c:pt>
                <c:pt idx="4">
                  <c:v>164</c:v>
                </c:pt>
                <c:pt idx="5">
                  <c:v>142</c:v>
                </c:pt>
                <c:pt idx="6">
                  <c:v>214</c:v>
                </c:pt>
                <c:pt idx="7">
                  <c:v>13</c:v>
                </c:pt>
                <c:pt idx="8">
                  <c:v>1</c:v>
                </c:pt>
                <c:pt idx="9">
                  <c:v>9</c:v>
                </c:pt>
                <c:pt idx="10">
                  <c:v>45</c:v>
                </c:pt>
                <c:pt idx="11">
                  <c:v>46</c:v>
                </c:pt>
                <c:pt idx="12">
                  <c:v>101</c:v>
                </c:pt>
                <c:pt idx="13">
                  <c:v>146</c:v>
                </c:pt>
                <c:pt idx="14">
                  <c:v>183</c:v>
                </c:pt>
                <c:pt idx="15">
                  <c:v>199</c:v>
                </c:pt>
                <c:pt idx="16">
                  <c:v>209</c:v>
                </c:pt>
                <c:pt idx="17">
                  <c:v>90</c:v>
                </c:pt>
                <c:pt idx="18">
                  <c:v>43</c:v>
                </c:pt>
                <c:pt idx="19">
                  <c:v>74</c:v>
                </c:pt>
                <c:pt idx="20">
                  <c:v>14</c:v>
                </c:pt>
                <c:pt idx="21">
                  <c:v>48</c:v>
                </c:pt>
                <c:pt idx="22">
                  <c:v>52</c:v>
                </c:pt>
                <c:pt idx="23">
                  <c:v>94</c:v>
                </c:pt>
                <c:pt idx="24">
                  <c:v>111</c:v>
                </c:pt>
                <c:pt idx="25">
                  <c:v>127</c:v>
                </c:pt>
                <c:pt idx="26">
                  <c:v>137</c:v>
                </c:pt>
                <c:pt idx="27">
                  <c:v>160</c:v>
                </c:pt>
                <c:pt idx="28">
                  <c:v>163</c:v>
                </c:pt>
                <c:pt idx="29">
                  <c:v>190</c:v>
                </c:pt>
                <c:pt idx="30">
                  <c:v>212</c:v>
                </c:pt>
                <c:pt idx="31">
                  <c:v>216</c:v>
                </c:pt>
                <c:pt idx="32">
                  <c:v>10</c:v>
                </c:pt>
                <c:pt idx="33">
                  <c:v>109</c:v>
                </c:pt>
                <c:pt idx="34">
                  <c:v>33</c:v>
                </c:pt>
                <c:pt idx="35">
                  <c:v>40</c:v>
                </c:pt>
                <c:pt idx="36">
                  <c:v>77</c:v>
                </c:pt>
                <c:pt idx="37">
                  <c:v>117</c:v>
                </c:pt>
                <c:pt idx="38">
                  <c:v>171</c:v>
                </c:pt>
                <c:pt idx="39">
                  <c:v>174</c:v>
                </c:pt>
                <c:pt idx="40">
                  <c:v>191</c:v>
                </c:pt>
                <c:pt idx="41">
                  <c:v>2</c:v>
                </c:pt>
                <c:pt idx="42">
                  <c:v>141</c:v>
                </c:pt>
                <c:pt idx="43">
                  <c:v>148</c:v>
                </c:pt>
                <c:pt idx="44">
                  <c:v>151</c:v>
                </c:pt>
                <c:pt idx="45">
                  <c:v>155</c:v>
                </c:pt>
                <c:pt idx="46">
                  <c:v>188</c:v>
                </c:pt>
                <c:pt idx="47">
                  <c:v>84</c:v>
                </c:pt>
                <c:pt idx="48">
                  <c:v>149</c:v>
                </c:pt>
                <c:pt idx="49">
                  <c:v>189</c:v>
                </c:pt>
                <c:pt idx="50">
                  <c:v>51</c:v>
                </c:pt>
                <c:pt idx="51">
                  <c:v>68</c:v>
                </c:pt>
                <c:pt idx="52">
                  <c:v>91</c:v>
                </c:pt>
                <c:pt idx="53">
                  <c:v>106</c:v>
                </c:pt>
                <c:pt idx="54">
                  <c:v>108</c:v>
                </c:pt>
                <c:pt idx="55">
                  <c:v>126</c:v>
                </c:pt>
                <c:pt idx="56">
                  <c:v>134</c:v>
                </c:pt>
                <c:pt idx="57">
                  <c:v>136</c:v>
                </c:pt>
                <c:pt idx="58">
                  <c:v>185</c:v>
                </c:pt>
                <c:pt idx="59">
                  <c:v>194</c:v>
                </c:pt>
                <c:pt idx="60">
                  <c:v>44</c:v>
                </c:pt>
                <c:pt idx="61">
                  <c:v>60</c:v>
                </c:pt>
                <c:pt idx="62">
                  <c:v>28</c:v>
                </c:pt>
                <c:pt idx="63">
                  <c:v>31</c:v>
                </c:pt>
                <c:pt idx="64">
                  <c:v>34</c:v>
                </c:pt>
                <c:pt idx="65">
                  <c:v>76</c:v>
                </c:pt>
                <c:pt idx="66">
                  <c:v>96</c:v>
                </c:pt>
                <c:pt idx="67">
                  <c:v>198</c:v>
                </c:pt>
                <c:pt idx="68">
                  <c:v>5</c:v>
                </c:pt>
                <c:pt idx="69">
                  <c:v>7</c:v>
                </c:pt>
                <c:pt idx="70">
                  <c:v>17</c:v>
                </c:pt>
                <c:pt idx="71">
                  <c:v>19</c:v>
                </c:pt>
                <c:pt idx="72">
                  <c:v>49</c:v>
                </c:pt>
                <c:pt idx="73">
                  <c:v>65</c:v>
                </c:pt>
                <c:pt idx="74">
                  <c:v>70</c:v>
                </c:pt>
                <c:pt idx="75">
                  <c:v>78</c:v>
                </c:pt>
                <c:pt idx="76">
                  <c:v>88</c:v>
                </c:pt>
                <c:pt idx="77">
                  <c:v>98</c:v>
                </c:pt>
                <c:pt idx="78">
                  <c:v>110</c:v>
                </c:pt>
                <c:pt idx="79">
                  <c:v>124</c:v>
                </c:pt>
                <c:pt idx="80">
                  <c:v>128</c:v>
                </c:pt>
                <c:pt idx="81">
                  <c:v>173</c:v>
                </c:pt>
                <c:pt idx="82">
                  <c:v>192</c:v>
                </c:pt>
                <c:pt idx="83">
                  <c:v>205</c:v>
                </c:pt>
                <c:pt idx="84">
                  <c:v>72</c:v>
                </c:pt>
                <c:pt idx="85">
                  <c:v>147</c:v>
                </c:pt>
                <c:pt idx="86">
                  <c:v>203</c:v>
                </c:pt>
                <c:pt idx="87">
                  <c:v>6</c:v>
                </c:pt>
                <c:pt idx="88">
                  <c:v>8</c:v>
                </c:pt>
                <c:pt idx="89">
                  <c:v>11</c:v>
                </c:pt>
                <c:pt idx="90">
                  <c:v>25</c:v>
                </c:pt>
                <c:pt idx="91">
                  <c:v>36</c:v>
                </c:pt>
                <c:pt idx="92">
                  <c:v>41</c:v>
                </c:pt>
                <c:pt idx="93">
                  <c:v>64</c:v>
                </c:pt>
                <c:pt idx="94">
                  <c:v>71</c:v>
                </c:pt>
                <c:pt idx="95">
                  <c:v>95</c:v>
                </c:pt>
                <c:pt idx="96">
                  <c:v>99</c:v>
                </c:pt>
                <c:pt idx="97">
                  <c:v>120</c:v>
                </c:pt>
                <c:pt idx="98">
                  <c:v>133</c:v>
                </c:pt>
                <c:pt idx="99">
                  <c:v>140</c:v>
                </c:pt>
                <c:pt idx="100">
                  <c:v>150</c:v>
                </c:pt>
                <c:pt idx="101">
                  <c:v>152</c:v>
                </c:pt>
                <c:pt idx="102">
                  <c:v>153</c:v>
                </c:pt>
                <c:pt idx="103">
                  <c:v>196</c:v>
                </c:pt>
                <c:pt idx="104">
                  <c:v>201</c:v>
                </c:pt>
                <c:pt idx="105">
                  <c:v>207</c:v>
                </c:pt>
                <c:pt idx="106">
                  <c:v>23</c:v>
                </c:pt>
                <c:pt idx="107">
                  <c:v>170</c:v>
                </c:pt>
                <c:pt idx="108">
                  <c:v>50</c:v>
                </c:pt>
                <c:pt idx="109">
                  <c:v>80</c:v>
                </c:pt>
                <c:pt idx="110">
                  <c:v>215</c:v>
                </c:pt>
                <c:pt idx="111">
                  <c:v>67</c:v>
                </c:pt>
                <c:pt idx="112">
                  <c:v>131</c:v>
                </c:pt>
                <c:pt idx="113">
                  <c:v>138</c:v>
                </c:pt>
                <c:pt idx="114">
                  <c:v>204</c:v>
                </c:pt>
                <c:pt idx="115">
                  <c:v>12</c:v>
                </c:pt>
                <c:pt idx="116">
                  <c:v>18</c:v>
                </c:pt>
                <c:pt idx="117">
                  <c:v>39</c:v>
                </c:pt>
                <c:pt idx="118">
                  <c:v>69</c:v>
                </c:pt>
                <c:pt idx="119">
                  <c:v>154</c:v>
                </c:pt>
                <c:pt idx="120">
                  <c:v>179</c:v>
                </c:pt>
                <c:pt idx="121">
                  <c:v>200</c:v>
                </c:pt>
                <c:pt idx="122">
                  <c:v>202</c:v>
                </c:pt>
                <c:pt idx="123">
                  <c:v>208</c:v>
                </c:pt>
                <c:pt idx="124">
                  <c:v>59</c:v>
                </c:pt>
                <c:pt idx="125">
                  <c:v>97</c:v>
                </c:pt>
                <c:pt idx="126">
                  <c:v>15</c:v>
                </c:pt>
                <c:pt idx="127">
                  <c:v>22</c:v>
                </c:pt>
                <c:pt idx="128">
                  <c:v>42</c:v>
                </c:pt>
                <c:pt idx="129">
                  <c:v>47</c:v>
                </c:pt>
                <c:pt idx="130">
                  <c:v>63</c:v>
                </c:pt>
                <c:pt idx="131">
                  <c:v>83</c:v>
                </c:pt>
                <c:pt idx="132">
                  <c:v>107</c:v>
                </c:pt>
                <c:pt idx="133">
                  <c:v>119</c:v>
                </c:pt>
                <c:pt idx="134">
                  <c:v>122</c:v>
                </c:pt>
                <c:pt idx="135">
                  <c:v>123</c:v>
                </c:pt>
                <c:pt idx="136">
                  <c:v>135</c:v>
                </c:pt>
                <c:pt idx="137">
                  <c:v>145</c:v>
                </c:pt>
                <c:pt idx="138">
                  <c:v>157</c:v>
                </c:pt>
                <c:pt idx="139">
                  <c:v>161</c:v>
                </c:pt>
                <c:pt idx="140">
                  <c:v>167</c:v>
                </c:pt>
                <c:pt idx="141">
                  <c:v>197</c:v>
                </c:pt>
              </c:numCache>
            </c:numRef>
          </c:cat>
          <c:val>
            <c:numRef>
              <c:f>'Sheet 1 - Summary'!$E$3:$E$144</c:f>
              <c:numCache>
                <c:formatCode>0%</c:formatCode>
                <c:ptCount val="142"/>
                <c:pt idx="0">
                  <c:v>0.2857142857142857</c:v>
                </c:pt>
                <c:pt idx="1">
                  <c:v>0.44444444444444442</c:v>
                </c:pt>
                <c:pt idx="2">
                  <c:v>0.55555555555555558</c:v>
                </c:pt>
                <c:pt idx="3">
                  <c:v>0.55555555555555558</c:v>
                </c:pt>
                <c:pt idx="4">
                  <c:v>0.55555555555555558</c:v>
                </c:pt>
                <c:pt idx="5">
                  <c:v>0.5714285714285714</c:v>
                </c:pt>
                <c:pt idx="6">
                  <c:v>0.5714285714285714</c:v>
                </c:pt>
                <c:pt idx="7">
                  <c:v>0.6</c:v>
                </c:pt>
                <c:pt idx="8">
                  <c:v>0.625</c:v>
                </c:pt>
                <c:pt idx="9">
                  <c:v>0.625</c:v>
                </c:pt>
                <c:pt idx="10">
                  <c:v>0.625</c:v>
                </c:pt>
                <c:pt idx="11">
                  <c:v>0.625</c:v>
                </c:pt>
                <c:pt idx="12">
                  <c:v>0.625</c:v>
                </c:pt>
                <c:pt idx="13">
                  <c:v>0.625</c:v>
                </c:pt>
                <c:pt idx="14">
                  <c:v>0.625</c:v>
                </c:pt>
                <c:pt idx="15">
                  <c:v>0.625</c:v>
                </c:pt>
                <c:pt idx="16">
                  <c:v>0.625</c:v>
                </c:pt>
                <c:pt idx="17">
                  <c:v>0.66666666666666663</c:v>
                </c:pt>
                <c:pt idx="18">
                  <c:v>0.66666666666666663</c:v>
                </c:pt>
                <c:pt idx="19">
                  <c:v>0.66666666666666663</c:v>
                </c:pt>
                <c:pt idx="20">
                  <c:v>0.66666666666666663</c:v>
                </c:pt>
                <c:pt idx="21">
                  <c:v>0.66666666666666663</c:v>
                </c:pt>
                <c:pt idx="22">
                  <c:v>0.66666666666666663</c:v>
                </c:pt>
                <c:pt idx="23">
                  <c:v>0.66666666666666663</c:v>
                </c:pt>
                <c:pt idx="24">
                  <c:v>0.66666666666666663</c:v>
                </c:pt>
                <c:pt idx="25">
                  <c:v>0.66666666666666663</c:v>
                </c:pt>
                <c:pt idx="26">
                  <c:v>0.66666666666666663</c:v>
                </c:pt>
                <c:pt idx="27">
                  <c:v>0.66666666666666663</c:v>
                </c:pt>
                <c:pt idx="28">
                  <c:v>0.66666666666666663</c:v>
                </c:pt>
                <c:pt idx="29">
                  <c:v>0.66666666666666663</c:v>
                </c:pt>
                <c:pt idx="30">
                  <c:v>0.66666666666666663</c:v>
                </c:pt>
                <c:pt idx="31">
                  <c:v>0.66666666666666663</c:v>
                </c:pt>
                <c:pt idx="32">
                  <c:v>0.7</c:v>
                </c:pt>
                <c:pt idx="33">
                  <c:v>0.7</c:v>
                </c:pt>
                <c:pt idx="34">
                  <c:v>0.7142857142857143</c:v>
                </c:pt>
                <c:pt idx="35">
                  <c:v>0.7142857142857143</c:v>
                </c:pt>
                <c:pt idx="36">
                  <c:v>0.7142857142857143</c:v>
                </c:pt>
                <c:pt idx="37">
                  <c:v>0.7142857142857143</c:v>
                </c:pt>
                <c:pt idx="38">
                  <c:v>0.7142857142857143</c:v>
                </c:pt>
                <c:pt idx="39">
                  <c:v>0.75</c:v>
                </c:pt>
                <c:pt idx="40">
                  <c:v>0.75</c:v>
                </c:pt>
                <c:pt idx="41">
                  <c:v>0.75</c:v>
                </c:pt>
                <c:pt idx="42">
                  <c:v>0.75</c:v>
                </c:pt>
                <c:pt idx="43">
                  <c:v>0.75</c:v>
                </c:pt>
                <c:pt idx="44">
                  <c:v>0.75</c:v>
                </c:pt>
                <c:pt idx="45">
                  <c:v>0.75</c:v>
                </c:pt>
                <c:pt idx="46">
                  <c:v>0.75</c:v>
                </c:pt>
                <c:pt idx="47">
                  <c:v>0.77777777777777779</c:v>
                </c:pt>
                <c:pt idx="48">
                  <c:v>0.77777777777777779</c:v>
                </c:pt>
                <c:pt idx="49">
                  <c:v>0.77777777777777779</c:v>
                </c:pt>
                <c:pt idx="50">
                  <c:v>0.77777777777777779</c:v>
                </c:pt>
                <c:pt idx="51">
                  <c:v>0.77777777777777779</c:v>
                </c:pt>
                <c:pt idx="52">
                  <c:v>0.77777777777777779</c:v>
                </c:pt>
                <c:pt idx="53">
                  <c:v>0.77777777777777779</c:v>
                </c:pt>
                <c:pt idx="54">
                  <c:v>0.77777777777777779</c:v>
                </c:pt>
                <c:pt idx="55">
                  <c:v>0.77777777777777779</c:v>
                </c:pt>
                <c:pt idx="56">
                  <c:v>0.77777777777777779</c:v>
                </c:pt>
                <c:pt idx="57">
                  <c:v>0.77777777777777779</c:v>
                </c:pt>
                <c:pt idx="58">
                  <c:v>0.77777777777777779</c:v>
                </c:pt>
                <c:pt idx="59">
                  <c:v>0.77777777777777779</c:v>
                </c:pt>
                <c:pt idx="60">
                  <c:v>0.8</c:v>
                </c:pt>
                <c:pt idx="61">
                  <c:v>0.8</c:v>
                </c:pt>
                <c:pt idx="62">
                  <c:v>0.83333333333333337</c:v>
                </c:pt>
                <c:pt idx="63">
                  <c:v>0.8571428571428571</c:v>
                </c:pt>
                <c:pt idx="64">
                  <c:v>0.8571428571428571</c:v>
                </c:pt>
                <c:pt idx="65">
                  <c:v>0.8571428571428571</c:v>
                </c:pt>
                <c:pt idx="66">
                  <c:v>0.8571428571428571</c:v>
                </c:pt>
                <c:pt idx="67">
                  <c:v>0.8571428571428571</c:v>
                </c:pt>
                <c:pt idx="68">
                  <c:v>0.875</c:v>
                </c:pt>
                <c:pt idx="69">
                  <c:v>0.875</c:v>
                </c:pt>
                <c:pt idx="70">
                  <c:v>0.875</c:v>
                </c:pt>
                <c:pt idx="71">
                  <c:v>0.875</c:v>
                </c:pt>
                <c:pt idx="72">
                  <c:v>0.875</c:v>
                </c:pt>
                <c:pt idx="73">
                  <c:v>0.875</c:v>
                </c:pt>
                <c:pt idx="74">
                  <c:v>0.875</c:v>
                </c:pt>
                <c:pt idx="75">
                  <c:v>0.875</c:v>
                </c:pt>
                <c:pt idx="76">
                  <c:v>0.875</c:v>
                </c:pt>
                <c:pt idx="77">
                  <c:v>0.875</c:v>
                </c:pt>
                <c:pt idx="78">
                  <c:v>0.875</c:v>
                </c:pt>
                <c:pt idx="79">
                  <c:v>0.875</c:v>
                </c:pt>
                <c:pt idx="80">
                  <c:v>0.875</c:v>
                </c:pt>
                <c:pt idx="81">
                  <c:v>0.875</c:v>
                </c:pt>
                <c:pt idx="82">
                  <c:v>0.875</c:v>
                </c:pt>
                <c:pt idx="83">
                  <c:v>0.875</c:v>
                </c:pt>
                <c:pt idx="84">
                  <c:v>0.88888888888888884</c:v>
                </c:pt>
                <c:pt idx="85">
                  <c:v>0.88888888888888884</c:v>
                </c:pt>
                <c:pt idx="86">
                  <c:v>0.88888888888888884</c:v>
                </c:pt>
                <c:pt idx="87">
                  <c:v>0.88888888888888884</c:v>
                </c:pt>
                <c:pt idx="88">
                  <c:v>0.88888888888888884</c:v>
                </c:pt>
                <c:pt idx="89">
                  <c:v>0.88888888888888884</c:v>
                </c:pt>
                <c:pt idx="90">
                  <c:v>0.88888888888888884</c:v>
                </c:pt>
                <c:pt idx="91">
                  <c:v>0.88888888888888884</c:v>
                </c:pt>
                <c:pt idx="92">
                  <c:v>0.88888888888888884</c:v>
                </c:pt>
                <c:pt idx="93">
                  <c:v>0.88888888888888884</c:v>
                </c:pt>
                <c:pt idx="94">
                  <c:v>0.88888888888888884</c:v>
                </c:pt>
                <c:pt idx="95">
                  <c:v>0.88888888888888884</c:v>
                </c:pt>
                <c:pt idx="96">
                  <c:v>0.88888888888888884</c:v>
                </c:pt>
                <c:pt idx="97">
                  <c:v>0.88888888888888884</c:v>
                </c:pt>
                <c:pt idx="98">
                  <c:v>0.88888888888888884</c:v>
                </c:pt>
                <c:pt idx="99">
                  <c:v>0.88888888888888884</c:v>
                </c:pt>
                <c:pt idx="100">
                  <c:v>0.88888888888888884</c:v>
                </c:pt>
                <c:pt idx="101">
                  <c:v>0.88888888888888884</c:v>
                </c:pt>
                <c:pt idx="102">
                  <c:v>0.88888888888888884</c:v>
                </c:pt>
                <c:pt idx="103">
                  <c:v>0.88888888888888884</c:v>
                </c:pt>
                <c:pt idx="104">
                  <c:v>0.88888888888888884</c:v>
                </c:pt>
                <c:pt idx="105">
                  <c:v>0.88888888888888884</c:v>
                </c:pt>
                <c:pt idx="106">
                  <c:v>0.9</c:v>
                </c:pt>
                <c:pt idx="107">
                  <c:v>0.9</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numCache>
            </c:numRef>
          </c:val>
          <c:extLst>
            <c:ext xmlns:c16="http://schemas.microsoft.com/office/drawing/2014/chart" uri="{C3380CC4-5D6E-409C-BE32-E72D297353CC}">
              <c16:uniqueId val="{00000000-3B0F-4448-8F23-EE08BC3F91F9}"/>
            </c:ext>
          </c:extLst>
        </c:ser>
        <c:dLbls>
          <c:showLegendKey val="0"/>
          <c:showVal val="0"/>
          <c:showCatName val="0"/>
          <c:showSerName val="0"/>
          <c:showPercent val="0"/>
          <c:showBubbleSize val="0"/>
        </c:dLbls>
        <c:gapWidth val="0"/>
        <c:overlap val="-10"/>
        <c:axId val="2094734552"/>
        <c:axId val="2094734553"/>
      </c:barChart>
      <c:catAx>
        <c:axId val="2094734552"/>
        <c:scaling>
          <c:orientation val="minMax"/>
        </c:scaling>
        <c:delete val="0"/>
        <c:axPos val="b"/>
        <c:numFmt formatCode="General" sourceLinked="1"/>
        <c:majorTickMark val="none"/>
        <c:minorTickMark val="none"/>
        <c:tickLblPos val="none"/>
        <c:spPr>
          <a:ln w="12700" cap="flat">
            <a:solidFill>
              <a:srgbClr val="000000"/>
            </a:solidFill>
            <a:prstDash val="solid"/>
            <a:miter lim="400000"/>
          </a:ln>
        </c:spPr>
        <c:txPr>
          <a:bodyPr rot="0"/>
          <a:lstStyle/>
          <a:p>
            <a:pPr>
              <a:defRPr sz="1000" b="0" i="0" u="none" strike="noStrike">
                <a:solidFill>
                  <a:srgbClr val="000000"/>
                </a:solidFill>
                <a:latin typeface="Helvetica Neue"/>
              </a:defRPr>
            </a:pPr>
            <a:endParaRPr lang="en-US"/>
          </a:p>
        </c:txPr>
        <c:crossAx val="2094734553"/>
        <c:crosses val="autoZero"/>
        <c:auto val="1"/>
        <c:lblAlgn val="ctr"/>
        <c:lblOffset val="100"/>
        <c:tickLblSkip val="2"/>
        <c:noMultiLvlLbl val="1"/>
      </c:catAx>
      <c:valAx>
        <c:axId val="2094734553"/>
        <c:scaling>
          <c:orientation val="minMax"/>
        </c:scaling>
        <c:delete val="0"/>
        <c:axPos val="l"/>
        <c:majorGridlines>
          <c:spPr>
            <a:ln w="12700" cap="flat">
              <a:solidFill>
                <a:srgbClr val="B8B8B8"/>
              </a:solidFill>
              <a:prstDash val="solid"/>
              <a:miter lim="400000"/>
            </a:ln>
          </c:spPr>
        </c:majorGridlines>
        <c:numFmt formatCode="0%" sourceLinked="1"/>
        <c:majorTickMark val="none"/>
        <c:minorTickMark val="none"/>
        <c:tickLblPos val="nextTo"/>
        <c:spPr>
          <a:ln w="12700" cap="flat">
            <a:noFill/>
            <a:prstDash val="solid"/>
            <a:miter lim="400000"/>
          </a:ln>
        </c:spPr>
        <c:txPr>
          <a:bodyPr rot="0"/>
          <a:lstStyle/>
          <a:p>
            <a:pPr>
              <a:defRPr sz="1000" b="0" i="0" u="none" strike="noStrike">
                <a:solidFill>
                  <a:srgbClr val="000000"/>
                </a:solidFill>
                <a:latin typeface="Helvetica Neue"/>
              </a:defRPr>
            </a:pPr>
            <a:endParaRPr lang="en-US"/>
          </a:p>
        </c:txPr>
        <c:crossAx val="2094734552"/>
        <c:crosses val="autoZero"/>
        <c:crossBetween val="between"/>
        <c:majorUnit val="0.25"/>
        <c:minorUnit val="0.125"/>
      </c:valAx>
      <c:spPr>
        <a:noFill/>
        <a:ln w="12700" cap="flat">
          <a:noFill/>
          <a:miter lim="400000"/>
        </a:ln>
        <a:effectLst/>
      </c:spPr>
    </c:plotArea>
    <c:legend>
      <c:legendPos val="r"/>
      <c:layout>
        <c:manualLayout>
          <c:xMode val="edge"/>
          <c:yMode val="edge"/>
          <c:x val="0"/>
          <c:y val="0.113568"/>
          <c:w val="0.68280600000000002"/>
          <c:h val="4.91411E-2"/>
        </c:manualLayout>
      </c:layout>
      <c:overlay val="1"/>
      <c:spPr>
        <a:noFill/>
        <a:ln w="12700" cap="flat">
          <a:noFill/>
          <a:miter lim="400000"/>
        </a:ln>
        <a:effectLst/>
      </c:spPr>
      <c:txPr>
        <a:bodyPr rot="0"/>
        <a:lstStyle/>
        <a:p>
          <a:pPr>
            <a:defRPr sz="1000" b="0" i="0" u="none" strike="noStrike">
              <a:solidFill>
                <a:srgbClr val="000000"/>
              </a:solidFill>
              <a:latin typeface="Helvetica Neue"/>
            </a:defRPr>
          </a:pPr>
          <a:endParaRPr lang="en-US"/>
        </a:p>
      </c:txPr>
    </c:legend>
    <c:plotVisOnly val="1"/>
    <c:dispBlanksAs val="gap"/>
    <c:showDLblsOverMax val="1"/>
  </c:chart>
  <c:spPr>
    <a:noFill/>
    <a:ln>
      <a:noFill/>
    </a:ln>
    <a:effectLst/>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c:style val="2"/>
  <c:chart>
    <c:title>
      <c:tx>
        <c:rich>
          <a:bodyPr rot="0"/>
          <a:lstStyle/>
          <a:p>
            <a:pPr>
              <a:defRPr sz="1200" b="0" i="0" u="none" strike="noStrike">
                <a:solidFill>
                  <a:srgbClr val="000000"/>
                </a:solidFill>
                <a:latin typeface="Helvetica Neue"/>
              </a:defRPr>
            </a:pPr>
            <a:r>
              <a:rPr sz="1200" b="0" i="0" u="none" strike="noStrike">
                <a:solidFill>
                  <a:srgbClr val="000000"/>
                </a:solidFill>
                <a:latin typeface="Helvetica Neue"/>
              </a:rPr>
              <a:t>Overall Feedback</a:t>
            </a:r>
          </a:p>
        </c:rich>
      </c:tx>
      <c:layout>
        <c:manualLayout>
          <c:xMode val="edge"/>
          <c:yMode val="edge"/>
          <c:x val="0.32161800000000001"/>
          <c:y val="0"/>
          <c:w val="0.356765"/>
          <c:h val="8.8053300000000001E-2"/>
        </c:manualLayout>
      </c:layout>
      <c:overlay val="1"/>
      <c:spPr>
        <a:noFill/>
        <a:effectLst/>
      </c:spPr>
    </c:title>
    <c:autoTitleDeleted val="0"/>
    <c:plotArea>
      <c:layout>
        <c:manualLayout>
          <c:layoutTarget val="inner"/>
          <c:xMode val="edge"/>
          <c:yMode val="edge"/>
          <c:x val="5.0000000000000001E-3"/>
          <c:y val="8.8053300000000001E-2"/>
          <c:w val="0.99"/>
          <c:h val="0.899447"/>
        </c:manualLayout>
      </c:layout>
      <c:pieChart>
        <c:varyColors val="0"/>
        <c:ser>
          <c:idx val="0"/>
          <c:order val="0"/>
          <c:tx>
            <c:v>Untitled 1</c:v>
          </c:tx>
          <c:spPr>
            <a:solidFill>
              <a:srgbClr val="4CAAE8"/>
            </a:solidFill>
            <a:ln w="12700" cap="flat">
              <a:noFill/>
              <a:miter lim="400000"/>
            </a:ln>
            <a:effectLst/>
          </c:spPr>
          <c:dPt>
            <c:idx val="0"/>
            <c:bubble3D val="0"/>
            <c:extLst>
              <c:ext xmlns:c16="http://schemas.microsoft.com/office/drawing/2014/chart" uri="{C3380CC4-5D6E-409C-BE32-E72D297353CC}">
                <c16:uniqueId val="{00000001-6016-2448-8489-D8C716B8D0DF}"/>
              </c:ext>
            </c:extLst>
          </c:dPt>
          <c:dPt>
            <c:idx val="1"/>
            <c:bubble3D val="0"/>
            <c:spPr>
              <a:solidFill>
                <a:srgbClr val="6C61B0"/>
              </a:solidFill>
              <a:ln w="12700" cap="flat">
                <a:noFill/>
                <a:miter lim="400000"/>
              </a:ln>
              <a:effectLst/>
            </c:spPr>
            <c:extLst>
              <c:ext xmlns:c16="http://schemas.microsoft.com/office/drawing/2014/chart" uri="{C3380CC4-5D6E-409C-BE32-E72D297353CC}">
                <c16:uniqueId val="{00000003-6016-2448-8489-D8C716B8D0DF}"/>
              </c:ext>
            </c:extLst>
          </c:dPt>
          <c:dLbls>
            <c:dLbl>
              <c:idx val="0"/>
              <c:numFmt formatCode="#,##0%" sourceLinked="0"/>
              <c:spPr/>
              <c:txPr>
                <a:bodyPr/>
                <a:lstStyle/>
                <a:p>
                  <a:pPr>
                    <a:defRPr sz="1200" b="0" i="0" u="none" strike="noStrike">
                      <a:solidFill>
                        <a:srgbClr val="FFFFFF"/>
                      </a:solidFill>
                      <a:latin typeface="Helvetica"/>
                    </a:defRPr>
                  </a:pPr>
                  <a:endParaRPr lang="en-US"/>
                </a:p>
              </c:txPr>
              <c:dLblPos val="ctr"/>
              <c:showLegendKey val="0"/>
              <c:showVal val="0"/>
              <c:showCatName val="1"/>
              <c:showSerName val="0"/>
              <c:showPercent val="1"/>
              <c:showBubbleSize val="0"/>
              <c:extLst>
                <c:ext xmlns:c16="http://schemas.microsoft.com/office/drawing/2014/chart" uri="{C3380CC4-5D6E-409C-BE32-E72D297353CC}">
                  <c16:uniqueId val="{00000001-6016-2448-8489-D8C716B8D0DF}"/>
                </c:ext>
              </c:extLst>
            </c:dLbl>
            <c:dLbl>
              <c:idx val="1"/>
              <c:numFmt formatCode="#,##0%" sourceLinked="0"/>
              <c:spPr/>
              <c:txPr>
                <a:bodyPr/>
                <a:lstStyle/>
                <a:p>
                  <a:pPr>
                    <a:defRPr sz="1200" b="0" i="0" u="none" strike="noStrike">
                      <a:solidFill>
                        <a:srgbClr val="FFFFFF"/>
                      </a:solidFill>
                      <a:latin typeface="Helvetica"/>
                    </a:defRPr>
                  </a:pPr>
                  <a:endParaRPr lang="en-US"/>
                </a:p>
              </c:txPr>
              <c:dLblPos val="ctr"/>
              <c:showLegendKey val="0"/>
              <c:showVal val="0"/>
              <c:showCatName val="1"/>
              <c:showSerName val="0"/>
              <c:showPercent val="1"/>
              <c:showBubbleSize val="0"/>
              <c:extLst>
                <c:ext xmlns:c16="http://schemas.microsoft.com/office/drawing/2014/chart" uri="{C3380CC4-5D6E-409C-BE32-E72D297353CC}">
                  <c16:uniqueId val="{00000003-6016-2448-8489-D8C716B8D0DF}"/>
                </c:ext>
              </c:extLst>
            </c:dLbl>
            <c:numFmt formatCode="#,##0%" sourceLinked="0"/>
            <c:spPr>
              <a:noFill/>
              <a:ln>
                <a:noFill/>
              </a:ln>
              <a:effectLst/>
            </c:spPr>
            <c:txPr>
              <a:bodyPr/>
              <a:lstStyle/>
              <a:p>
                <a:pPr>
                  <a:defRPr sz="1200" b="0" i="0" u="none" strike="noStrike">
                    <a:solidFill>
                      <a:srgbClr val="FFFFFF"/>
                    </a:solidFill>
                    <a:latin typeface="Helvetica"/>
                  </a:defRPr>
                </a:pPr>
                <a:endParaRPr lang="en-US"/>
              </a:p>
            </c:txPr>
            <c:dLblPos val="ctr"/>
            <c:showLegendKey val="0"/>
            <c:showVal val="0"/>
            <c:showCatName val="1"/>
            <c:showSerName val="0"/>
            <c:showPercent val="1"/>
            <c:showBubbleSize val="0"/>
            <c:showLeaderLines val="1"/>
            <c:leaderLines>
              <c:spPr>
                <a:ln w="6350" cap="flat">
                  <a:solidFill>
                    <a:srgbClr val="000000"/>
                  </a:solidFill>
                  <a:prstDash val="solid"/>
                  <a:miter lim="400000"/>
                </a:ln>
                <a:effectLst/>
              </c:spPr>
            </c:leaderLines>
            <c:extLst>
              <c:ext xmlns:c15="http://schemas.microsoft.com/office/drawing/2012/chart" uri="{CE6537A1-D6FC-4f65-9D91-7224C49458BB}"/>
            </c:extLst>
          </c:dLbls>
          <c:cat>
            <c:strRef>
              <c:f>'Sheet 1 - Totals'!$A$2:$B$2</c:f>
              <c:strCache>
                <c:ptCount val="2"/>
                <c:pt idx="0">
                  <c:v>Good</c:v>
                </c:pt>
                <c:pt idx="1">
                  <c:v>Bad</c:v>
                </c:pt>
              </c:strCache>
            </c:strRef>
          </c:cat>
          <c:val>
            <c:numRef>
              <c:f>'Sheet 1 - Totals'!$A$3:$B$3</c:f>
              <c:numCache>
                <c:formatCode>General</c:formatCode>
                <c:ptCount val="2"/>
                <c:pt idx="0">
                  <c:v>986</c:v>
                </c:pt>
                <c:pt idx="1">
                  <c:v>211</c:v>
                </c:pt>
              </c:numCache>
            </c:numRef>
          </c:val>
          <c:extLst>
            <c:ext xmlns:c16="http://schemas.microsoft.com/office/drawing/2014/chart" uri="{C3380CC4-5D6E-409C-BE32-E72D297353CC}">
              <c16:uniqueId val="{00000004-6016-2448-8489-D8C716B8D0DF}"/>
            </c:ext>
          </c:extLst>
        </c:ser>
        <c:dLbls>
          <c:showLegendKey val="0"/>
          <c:showVal val="0"/>
          <c:showCatName val="0"/>
          <c:showSerName val="0"/>
          <c:showPercent val="0"/>
          <c:showBubbleSize val="0"/>
          <c:showLeaderLines val="1"/>
        </c:dLbls>
        <c:firstSliceAng val="0"/>
      </c:pieChart>
      <c:spPr>
        <a:noFill/>
        <a:ln w="12700" cap="flat">
          <a:noFill/>
          <a:miter lim="400000"/>
        </a:ln>
        <a:effectLst/>
      </c:spPr>
    </c:plotArea>
    <c:plotVisOnly val="1"/>
    <c:dispBlanksAs val="gap"/>
    <c:showDLblsOverMax val="1"/>
  </c:chart>
  <c:spPr>
    <a:noFill/>
    <a:ln>
      <a:noFill/>
    </a:ln>
    <a:effectLst/>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101599</xdr:colOff>
      <xdr:row>0</xdr:row>
      <xdr:rowOff>0</xdr:rowOff>
    </xdr:from>
    <xdr:to>
      <xdr:col>14</xdr:col>
      <xdr:colOff>243621</xdr:colOff>
      <xdr:row>37</xdr:row>
      <xdr:rowOff>56888</xdr:rowOff>
    </xdr:to>
    <xdr:graphicFrame macro="">
      <xdr:nvGraphicFramePr>
        <xdr:cNvPr id="2" name="Chart 2">
          <a:extLst>
            <a:ext uri="{FF2B5EF4-FFF2-40B4-BE49-F238E27FC236}">
              <a16:creationId xmlns:a16="http://schemas.microsoft.com/office/drawing/2014/main" id="{00000000-0008-0000-05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0</xdr:row>
      <xdr:rowOff>0</xdr:rowOff>
    </xdr:from>
    <xdr:to>
      <xdr:col>4</xdr:col>
      <xdr:colOff>290779</xdr:colOff>
      <xdr:row>22</xdr:row>
      <xdr:rowOff>28955</xdr:rowOff>
    </xdr:to>
    <xdr:graphicFrame macro="">
      <xdr:nvGraphicFramePr>
        <xdr:cNvPr id="3" name="Chart 3">
          <a:extLst>
            <a:ext uri="{FF2B5EF4-FFF2-40B4-BE49-F238E27FC236}">
              <a16:creationId xmlns:a16="http://schemas.microsoft.com/office/drawing/2014/main" id="{00000000-0008-0000-05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AE232"/>
      </a:accent4>
      <a:accent5>
        <a:srgbClr val="FF644E"/>
      </a:accent5>
      <a:accent6>
        <a:srgbClr val="EF5FA7"/>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1"/>
        </a:solidFill>
        <a:ln w="12700" cap="flat">
          <a:noFill/>
          <a:miter lim="400000"/>
        </a:ln>
        <a:effectLst/>
        <a:sp3d/>
      </a:spPr>
      <a:bodyPr rot="0" spcFirstLastPara="1" vertOverflow="overflow" horzOverflow="overflow" vert="horz" wrap="square" lIns="50800" tIns="50800" rIns="50800" bIns="50800" numCol="1" spcCol="38100" rtlCol="0" anchor="ctr">
        <a:spAutoFit/>
      </a:bodyPr>
      <a:lstStyle>
        <a:defPPr marL="0" marR="0" indent="0" algn="ctr" defTabSz="457200" rtl="0" fontAlgn="auto" latinLnBrk="0" hangingPunct="0">
          <a:lnSpc>
            <a:spcPct val="100000"/>
          </a:lnSpc>
          <a:spcBef>
            <a:spcPts val="0"/>
          </a:spcBef>
          <a:spcAft>
            <a:spcPts val="0"/>
          </a:spcAft>
          <a:buClrTx/>
          <a:buSzTx/>
          <a:buFontTx/>
          <a:buNone/>
          <a:tabLst/>
          <a:defRPr kumimoji="0" sz="1200" b="0" i="0" u="none" strike="noStrike" cap="none" spc="0" normalizeH="0" baseline="0">
            <a:ln>
              <a:noFill/>
            </a:ln>
            <a:solidFill>
              <a:srgbClr val="FFFFFF"/>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hyperlink" Target="https://github.com/OOSTT/OOSTT/commit/81c72778687c32752300ba290eb7e36ae7f2c0fbhttps:/github.com/OOSTT/OOSTT/commit/1c20b7085859c170545f3e1efa9bb5c406fbeb44" TargetMode="Externa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3:D14"/>
  <sheetViews>
    <sheetView showGridLines="0" workbookViewId="0"/>
  </sheetViews>
  <sheetFormatPr baseColWidth="10" defaultColWidth="10" defaultRowHeight="13" customHeight="1" x14ac:dyDescent="0.15"/>
  <cols>
    <col min="1" max="1" width="2" customWidth="1"/>
    <col min="2" max="4" width="33.6640625" customWidth="1"/>
  </cols>
  <sheetData>
    <row r="3" spans="2:4" ht="50" customHeight="1" x14ac:dyDescent="0.15">
      <c r="B3" s="64" t="s">
        <v>0</v>
      </c>
      <c r="C3" s="65"/>
      <c r="D3" s="65"/>
    </row>
    <row r="7" spans="2:4" ht="18" x14ac:dyDescent="0.2">
      <c r="B7" s="1" t="s">
        <v>1</v>
      </c>
      <c r="C7" s="1" t="s">
        <v>2</v>
      </c>
      <c r="D7" s="1" t="s">
        <v>3</v>
      </c>
    </row>
    <row r="9" spans="2:4" ht="16" x14ac:dyDescent="0.2">
      <c r="B9" s="2" t="s">
        <v>4</v>
      </c>
      <c r="C9" s="2"/>
      <c r="D9" s="2"/>
    </row>
    <row r="10" spans="2:4" ht="16" x14ac:dyDescent="0.2">
      <c r="B10" s="3"/>
      <c r="C10" s="3" t="s">
        <v>5</v>
      </c>
      <c r="D10" s="4" t="s">
        <v>6</v>
      </c>
    </row>
    <row r="11" spans="2:4" ht="16" x14ac:dyDescent="0.2">
      <c r="B11" s="3"/>
      <c r="C11" s="3" t="s">
        <v>9</v>
      </c>
      <c r="D11" s="4" t="s">
        <v>10</v>
      </c>
    </row>
    <row r="12" spans="2:4" ht="16" x14ac:dyDescent="0.2">
      <c r="B12" s="3"/>
      <c r="C12" s="3" t="s">
        <v>156</v>
      </c>
      <c r="D12" s="4" t="s">
        <v>157</v>
      </c>
    </row>
    <row r="13" spans="2:4" ht="16" x14ac:dyDescent="0.2">
      <c r="B13" s="3"/>
      <c r="C13" s="3" t="s">
        <v>480</v>
      </c>
      <c r="D13" s="4" t="s">
        <v>481</v>
      </c>
    </row>
    <row r="14" spans="2:4" ht="16" x14ac:dyDescent="0.2">
      <c r="B14" s="3"/>
      <c r="C14" s="3" t="s">
        <v>768</v>
      </c>
      <c r="D14" s="4" t="s">
        <v>769</v>
      </c>
    </row>
  </sheetData>
  <mergeCells count="1">
    <mergeCell ref="B3:D3"/>
  </mergeCells>
  <hyperlinks>
    <hyperlink ref="D10" location="'Sheet 1 - Totals'!R2C1" display="Sheet 1 - Totals" xr:uid="{00000000-0004-0000-0000-000000000000}"/>
    <hyperlink ref="D11" location="'Sheet 1 - Summary'!R2C1" display="Sheet 1 - Summary" xr:uid="{00000000-0004-0000-0000-000001000000}"/>
    <hyperlink ref="D12" location="'Sheet 1 - data'!R2C1" display="Sheet 1 - data" xr:uid="{00000000-0004-0000-0000-000002000000}"/>
    <hyperlink ref="D13" location="'Sheet 1 - terms'!R2C1" display="Sheet 1 - terms" xr:uid="{00000000-0004-0000-0000-000003000000}"/>
    <hyperlink ref="D14" location="'Sheet 1 - Drawings'!R1C1" display="Sheet 1 - Drawings" xr:uid="{00000000-0004-0000-0000-000004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IV3"/>
  <sheetViews>
    <sheetView showGridLines="0" workbookViewId="0">
      <pane ySplit="2" topLeftCell="A3" activePane="bottomLeft" state="frozen"/>
      <selection pane="bottomLeft" sqref="A1:B1"/>
    </sheetView>
  </sheetViews>
  <sheetFormatPr baseColWidth="10" defaultColWidth="16.33203125" defaultRowHeight="20" customHeight="1" x14ac:dyDescent="0.15"/>
  <cols>
    <col min="1" max="2" width="15.6640625" style="5" customWidth="1"/>
    <col min="3" max="256" width="16.33203125" style="5" customWidth="1"/>
  </cols>
  <sheetData>
    <row r="1" spans="1:2" ht="27.75" customHeight="1" x14ac:dyDescent="0.15">
      <c r="A1" s="66" t="s">
        <v>5</v>
      </c>
      <c r="B1" s="66"/>
    </row>
    <row r="2" spans="1:2" ht="20.25" customHeight="1" x14ac:dyDescent="0.15">
      <c r="A2" s="6" t="s">
        <v>7</v>
      </c>
      <c r="B2" s="6" t="s">
        <v>8</v>
      </c>
    </row>
    <row r="3" spans="1:2" ht="20.25" customHeight="1" x14ac:dyDescent="0.15">
      <c r="A3" s="7">
        <f>SUM('Sheet 1 - Summary'!D3:D144)</f>
        <v>986</v>
      </c>
      <c r="B3" s="7">
        <f>SUM('Sheet 1 - Summary'!C3:C144)-A3</f>
        <v>211</v>
      </c>
    </row>
  </sheetData>
  <mergeCells count="1">
    <mergeCell ref="A1:B1"/>
  </mergeCells>
  <pageMargins left="0.5" right="0.5" top="0.75" bottom="0.75" header="0.27777800000000002" footer="0.27777800000000002"/>
  <pageSetup orientation="portrait"/>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IV144"/>
  <sheetViews>
    <sheetView showGridLines="0" workbookViewId="0">
      <pane xSplit="1" ySplit="2" topLeftCell="B3" activePane="bottomRight" state="frozen"/>
      <selection pane="topRight"/>
      <selection pane="bottomLeft"/>
      <selection pane="bottomRight" activeCell="B3" sqref="B3"/>
    </sheetView>
  </sheetViews>
  <sheetFormatPr baseColWidth="10" defaultColWidth="16.33203125" defaultRowHeight="20" customHeight="1" x14ac:dyDescent="0.15"/>
  <cols>
    <col min="1" max="256" width="16.33203125" style="8" customWidth="1"/>
  </cols>
  <sheetData>
    <row r="1" spans="1:5" ht="27.75" customHeight="1" x14ac:dyDescent="0.15">
      <c r="A1" s="66" t="s">
        <v>9</v>
      </c>
      <c r="B1" s="66"/>
      <c r="C1" s="66"/>
      <c r="D1" s="66"/>
      <c r="E1" s="66"/>
    </row>
    <row r="2" spans="1:5" ht="20.25" customHeight="1" x14ac:dyDescent="0.15">
      <c r="A2" s="6" t="s">
        <v>11</v>
      </c>
      <c r="B2" s="6" t="s">
        <v>12</v>
      </c>
      <c r="C2" s="6" t="s">
        <v>13</v>
      </c>
      <c r="D2" s="6" t="s">
        <v>14</v>
      </c>
      <c r="E2" s="6" t="s">
        <v>15</v>
      </c>
    </row>
    <row r="3" spans="1:5" ht="44.25" customHeight="1" x14ac:dyDescent="0.15">
      <c r="A3" s="9">
        <v>73</v>
      </c>
      <c r="B3" s="10" t="str">
        <f>VLOOKUP(A3,'Sheet 1 - terms'!A2:B144,2,FALSE)</f>
        <v>trauma nursing evaluator obligee role</v>
      </c>
      <c r="C3" s="7">
        <f>COUNTIFS('Sheet 1 - data'!A2:A1302,$A3,'Sheet 1 - data'!D2:D1302,"&lt;&gt;"&amp;"")</f>
        <v>7</v>
      </c>
      <c r="D3" s="7">
        <f>SUMIF('Sheet 1 - data'!A2:A1302,$A3,'Sheet 1 - data'!D2:D1302)</f>
        <v>2</v>
      </c>
      <c r="E3" s="11">
        <f t="shared" ref="E3:E34" si="0">D3/C3</f>
        <v>0.2857142857142857</v>
      </c>
    </row>
    <row r="4" spans="1:5" ht="56" customHeight="1" x14ac:dyDescent="0.15">
      <c r="A4" s="12">
        <v>169</v>
      </c>
      <c r="B4" s="13" t="str">
        <f>VLOOKUP(A4,'Sheet 1 - terms'!A2:B144,2,FALSE)</f>
        <v>trauma quality improvement and patient safety program lead role</v>
      </c>
      <c r="C4" s="14">
        <f>COUNTIFS('Sheet 1 - data'!A2:A1302,$A4,'Sheet 1 - data'!D2:D1302,"&lt;&gt;"&amp;"")</f>
        <v>9</v>
      </c>
      <c r="D4" s="14">
        <f>SUMIF('Sheet 1 - data'!A2:A1302,$A4,'Sheet 1 - data'!D2:D1302)</f>
        <v>4</v>
      </c>
      <c r="E4" s="15">
        <f t="shared" si="0"/>
        <v>0.44444444444444442</v>
      </c>
    </row>
    <row r="5" spans="1:5" ht="44" customHeight="1" x14ac:dyDescent="0.15">
      <c r="A5" s="12">
        <v>121</v>
      </c>
      <c r="B5" s="13" t="str">
        <f>VLOOKUP(A5,'Sheet 1 - terms'!A2:B144,2,FALSE)</f>
        <v>emergency medical services provider association</v>
      </c>
      <c r="C5" s="14">
        <f>COUNTIFS('Sheet 1 - data'!A2:A1302,$A5,'Sheet 1 - data'!D2:D1302,"&lt;&gt;"&amp;"")</f>
        <v>9</v>
      </c>
      <c r="D5" s="14">
        <f>SUMIF('Sheet 1 - data'!A2:A1302,$A5,'Sheet 1 - data'!D2:D1302)</f>
        <v>5</v>
      </c>
      <c r="E5" s="15">
        <f t="shared" si="0"/>
        <v>0.55555555555555558</v>
      </c>
    </row>
    <row r="6" spans="1:5" ht="32" customHeight="1" x14ac:dyDescent="0.15">
      <c r="A6" s="12">
        <v>125</v>
      </c>
      <c r="B6" s="13" t="str">
        <f>VLOOKUP(A6,'Sheet 1 - terms'!A2:B144,2,FALSE)</f>
        <v>anesthesiology liaison role</v>
      </c>
      <c r="C6" s="14">
        <f>COUNTIFS('Sheet 1 - data'!A2:A1302,$A6,'Sheet 1 - data'!D2:D1302,"&lt;&gt;"&amp;"")</f>
        <v>9</v>
      </c>
      <c r="D6" s="14">
        <f>SUMIF('Sheet 1 - data'!A2:A1302,$A6,'Sheet 1 - data'!D2:D1302)</f>
        <v>5</v>
      </c>
      <c r="E6" s="15">
        <f t="shared" si="0"/>
        <v>0.55555555555555558</v>
      </c>
    </row>
    <row r="7" spans="1:5" ht="32" customHeight="1" x14ac:dyDescent="0.15">
      <c r="A7" s="12">
        <v>164</v>
      </c>
      <c r="B7" s="13" t="str">
        <f>VLOOKUP(A7,'Sheet 1 - terms'!A2:B144,2,FALSE)</f>
        <v>tqip coordinator obligee role</v>
      </c>
      <c r="C7" s="14">
        <f>COUNTIFS('Sheet 1 - data'!A2:A1302,$A7,'Sheet 1 - data'!D2:D1302,"&lt;&gt;"&amp;"")</f>
        <v>9</v>
      </c>
      <c r="D7" s="14">
        <f>SUMIF('Sheet 1 - data'!A2:A1302,$A7,'Sheet 1 - data'!D2:D1302)</f>
        <v>5</v>
      </c>
      <c r="E7" s="15">
        <f t="shared" si="0"/>
        <v>0.55555555555555558</v>
      </c>
    </row>
    <row r="8" spans="1:5" ht="32" customHeight="1" x14ac:dyDescent="0.15">
      <c r="A8" s="12">
        <v>142</v>
      </c>
      <c r="B8" s="13" t="str">
        <f>VLOOKUP(A8,'Sheet 1 - terms'!A2:B144,2,FALSE)</f>
        <v>level 1 trauma center role</v>
      </c>
      <c r="C8" s="14">
        <f>COUNTIFS('Sheet 1 - data'!A2:A1302,$A8,'Sheet 1 - data'!D2:D1302,"&lt;&gt;"&amp;"")</f>
        <v>7</v>
      </c>
      <c r="D8" s="14">
        <f>SUMIF('Sheet 1 - data'!A2:A1302,$A8,'Sheet 1 - data'!D2:D1302)</f>
        <v>4</v>
      </c>
      <c r="E8" s="15">
        <f t="shared" si="0"/>
        <v>0.5714285714285714</v>
      </c>
    </row>
    <row r="9" spans="1:5" ht="56" customHeight="1" x14ac:dyDescent="0.15">
      <c r="A9" s="12">
        <v>214</v>
      </c>
      <c r="B9" s="13" t="str">
        <f>VLOOKUP(A9,'Sheet 1 - terms'!A2:B144,2,FALSE)</f>
        <v>abbreviated injury scale training course plan specification</v>
      </c>
      <c r="C9" s="14">
        <f>COUNTIFS('Sheet 1 - data'!A2:A1302,$A9,'Sheet 1 - data'!D2:D1302,"&lt;&gt;"&amp;"")</f>
        <v>7</v>
      </c>
      <c r="D9" s="14">
        <f>SUMIF('Sheet 1 - data'!A2:A1302,$A9,'Sheet 1 - data'!D2:D1302)</f>
        <v>4</v>
      </c>
      <c r="E9" s="15">
        <f t="shared" si="0"/>
        <v>0.5714285714285714</v>
      </c>
    </row>
    <row r="10" spans="1:5" ht="32" customHeight="1" x14ac:dyDescent="0.15">
      <c r="A10" s="12">
        <v>13</v>
      </c>
      <c r="B10" s="13" t="str">
        <f>VLOOKUP(A10,'Sheet 1 - terms'!A2:B144,2,FALSE)</f>
        <v>trauma center reverification</v>
      </c>
      <c r="C10" s="14">
        <f>COUNTIFS('Sheet 1 - data'!A2:A1302,$A10,'Sheet 1 - data'!D2:D1302,"&lt;&gt;"&amp;"")</f>
        <v>10</v>
      </c>
      <c r="D10" s="14">
        <f>SUMIF('Sheet 1 - data'!A2:A1302,$A10,'Sheet 1 - data'!D2:D1302)</f>
        <v>6</v>
      </c>
      <c r="E10" s="15">
        <f t="shared" si="0"/>
        <v>0.6</v>
      </c>
    </row>
    <row r="11" spans="1:5" ht="44" customHeight="1" x14ac:dyDescent="0.15">
      <c r="A11" s="12">
        <v>1</v>
      </c>
      <c r="B11" s="13" t="str">
        <f>VLOOKUP(A11,'Sheet 1 - terms'!A2:B144,2,FALSE)</f>
        <v>trauma system creation objective specification</v>
      </c>
      <c r="C11" s="14">
        <f>COUNTIFS('Sheet 1 - data'!A2:A1302,$A11,'Sheet 1 - data'!D2:D1302,"&lt;&gt;"&amp;"")</f>
        <v>8</v>
      </c>
      <c r="D11" s="14">
        <f>SUMIF('Sheet 1 - data'!A2:A1302,$A11,'Sheet 1 - data'!D2:D1302)</f>
        <v>5</v>
      </c>
      <c r="E11" s="15">
        <f t="shared" si="0"/>
        <v>0.625</v>
      </c>
    </row>
    <row r="12" spans="1:5" ht="44" customHeight="1" x14ac:dyDescent="0.15">
      <c r="A12" s="12">
        <v>9</v>
      </c>
      <c r="B12" s="13" t="str">
        <f>VLOOKUP(A12,'Sheet 1 - terms'!A2:B144,2,FALSE)</f>
        <v>practice-based learning course plan specification</v>
      </c>
      <c r="C12" s="14">
        <f>COUNTIFS('Sheet 1 - data'!A2:A1302,$A12,'Sheet 1 - data'!D2:D1302,"&lt;&gt;"&amp;"")</f>
        <v>8</v>
      </c>
      <c r="D12" s="14">
        <f>SUMIF('Sheet 1 - data'!A2:A1302,$A12,'Sheet 1 - data'!D2:D1302)</f>
        <v>5</v>
      </c>
      <c r="E12" s="15">
        <f t="shared" si="0"/>
        <v>0.625</v>
      </c>
    </row>
    <row r="13" spans="1:5" ht="80" customHeight="1" x14ac:dyDescent="0.15">
      <c r="A13" s="12">
        <v>45</v>
      </c>
      <c r="B13" s="13" t="str">
        <f>VLOOKUP(A13,'Sheet 1 - terms'!A2:B144,2,FALSE)</f>
        <v>record of participation in majority of trauma quality improvement meetings</v>
      </c>
      <c r="C13" s="14">
        <f>COUNTIFS('Sheet 1 - data'!A2:A1302,$A13,'Sheet 1 - data'!D2:D1302,"&lt;&gt;"&amp;"")</f>
        <v>8</v>
      </c>
      <c r="D13" s="14">
        <f>SUMIF('Sheet 1 - data'!A2:A1302,$A13,'Sheet 1 - data'!D2:D1302)</f>
        <v>5</v>
      </c>
      <c r="E13" s="15">
        <f t="shared" si="0"/>
        <v>0.625</v>
      </c>
    </row>
    <row r="14" spans="1:5" ht="32" customHeight="1" x14ac:dyDescent="0.15">
      <c r="A14" s="12">
        <v>46</v>
      </c>
      <c r="B14" s="13" t="str">
        <f>VLOOKUP(A14,'Sheet 1 - terms'!A2:B144,2,FALSE)</f>
        <v>critical care certificate</v>
      </c>
      <c r="C14" s="14">
        <f>COUNTIFS('Sheet 1 - data'!A2:A1302,$A14,'Sheet 1 - data'!D2:D1302,"&lt;&gt;"&amp;"")</f>
        <v>8</v>
      </c>
      <c r="D14" s="14">
        <f>SUMIF('Sheet 1 - data'!A2:A1302,$A14,'Sheet 1 - data'!D2:D1302)</f>
        <v>5</v>
      </c>
      <c r="E14" s="15">
        <f t="shared" si="0"/>
        <v>0.625</v>
      </c>
    </row>
    <row r="15" spans="1:5" ht="56" customHeight="1" x14ac:dyDescent="0.15">
      <c r="A15" s="12">
        <v>101</v>
      </c>
      <c r="B15" s="13" t="str">
        <f>VLOOKUP(A15,'Sheet 1 - terms'!A2:B144,2,FALSE)</f>
        <v>emergency department quality improvement liaison to TMD role</v>
      </c>
      <c r="C15" s="14">
        <f>COUNTIFS('Sheet 1 - data'!A2:A1302,$A15,'Sheet 1 - data'!D2:D1302,"&lt;&gt;"&amp;"")</f>
        <v>8</v>
      </c>
      <c r="D15" s="14">
        <f>SUMIF('Sheet 1 - data'!A2:A1302,$A15,'Sheet 1 - data'!D2:D1302)</f>
        <v>5</v>
      </c>
      <c r="E15" s="15">
        <f t="shared" si="0"/>
        <v>0.625</v>
      </c>
    </row>
    <row r="16" spans="1:5" ht="32" customHeight="1" x14ac:dyDescent="0.15">
      <c r="A16" s="12">
        <v>146</v>
      </c>
      <c r="B16" s="13" t="str">
        <f>VLOOKUP(A16,'Sheet 1 - terms'!A2:B144,2,FALSE)</f>
        <v>trauma center designation</v>
      </c>
      <c r="C16" s="14">
        <f>COUNTIFS('Sheet 1 - data'!A2:A1302,$A16,'Sheet 1 - data'!D2:D1302,"&lt;&gt;"&amp;"")</f>
        <v>8</v>
      </c>
      <c r="D16" s="14">
        <f>SUMIF('Sheet 1 - data'!A2:A1302,$A16,'Sheet 1 - data'!D2:D1302)</f>
        <v>5</v>
      </c>
      <c r="E16" s="15">
        <f t="shared" si="0"/>
        <v>0.625</v>
      </c>
    </row>
    <row r="17" spans="1:5" ht="44" customHeight="1" x14ac:dyDescent="0.15">
      <c r="A17" s="12">
        <v>183</v>
      </c>
      <c r="B17" s="13" t="str">
        <f>VLOOKUP(A17,'Sheet 1 - terms'!A2:B144,2,FALSE)</f>
        <v>advanced practice registered nurse role</v>
      </c>
      <c r="C17" s="14">
        <f>COUNTIFS('Sheet 1 - data'!A2:A1302,$A17,'Sheet 1 - data'!D2:D1302,"&lt;&gt;"&amp;"")</f>
        <v>8</v>
      </c>
      <c r="D17" s="14">
        <f>SUMIF('Sheet 1 - data'!A2:A1302,$A17,'Sheet 1 - data'!D2:D1302)</f>
        <v>5</v>
      </c>
      <c r="E17" s="15">
        <f t="shared" si="0"/>
        <v>0.625</v>
      </c>
    </row>
    <row r="18" spans="1:5" ht="68" customHeight="1" x14ac:dyDescent="0.15">
      <c r="A18" s="12">
        <v>199</v>
      </c>
      <c r="B18" s="13" t="str">
        <f>VLOOKUP(A18,'Sheet 1 - terms'!A2:B144,2,FALSE)</f>
        <v>TMD-approved hospital neurological injury triage plan specification</v>
      </c>
      <c r="C18" s="14">
        <f>COUNTIFS('Sheet 1 - data'!A2:A1302,$A18,'Sheet 1 - data'!D2:D1302,"&lt;&gt;"&amp;"")</f>
        <v>8</v>
      </c>
      <c r="D18" s="14">
        <f>SUMIF('Sheet 1 - data'!A2:A1302,$A18,'Sheet 1 - data'!D2:D1302)</f>
        <v>5</v>
      </c>
      <c r="E18" s="15">
        <f t="shared" si="0"/>
        <v>0.625</v>
      </c>
    </row>
    <row r="19" spans="1:5" ht="32" customHeight="1" x14ac:dyDescent="0.15">
      <c r="A19" s="12">
        <v>209</v>
      </c>
      <c r="B19" s="13" t="str">
        <f>VLOOKUP(A19,'Sheet 1 - terms'!A2:B144,2,FALSE)</f>
        <v>board eligible trauma surgeon role</v>
      </c>
      <c r="C19" s="14">
        <f>COUNTIFS('Sheet 1 - data'!A2:A1302,$A19,'Sheet 1 - data'!D2:D1302,"&lt;&gt;"&amp;"")</f>
        <v>8</v>
      </c>
      <c r="D19" s="14">
        <f>SUMIF('Sheet 1 - data'!A2:A1302,$A19,'Sheet 1 - data'!D2:D1302)</f>
        <v>5</v>
      </c>
      <c r="E19" s="15">
        <f t="shared" si="0"/>
        <v>0.625</v>
      </c>
    </row>
    <row r="20" spans="1:5" ht="32" customHeight="1" x14ac:dyDescent="0.15">
      <c r="A20" s="12">
        <v>90</v>
      </c>
      <c r="B20" s="13" t="str">
        <f>VLOOKUP(A20,'Sheet 1 - terms'!A2:B144,2,FALSE)</f>
        <v>trauma registrar role</v>
      </c>
      <c r="C20" s="14">
        <f>COUNTIFS('Sheet 1 - data'!A2:A1302,$A20,'Sheet 1 - data'!D2:D1302,"&lt;&gt;"&amp;"")</f>
        <v>6</v>
      </c>
      <c r="D20" s="14">
        <f>SUMIF('Sheet 1 - data'!A2:A1302,$A20,'Sheet 1 - data'!D2:D1302)</f>
        <v>4</v>
      </c>
      <c r="E20" s="15">
        <f t="shared" si="0"/>
        <v>0.66666666666666663</v>
      </c>
    </row>
    <row r="21" spans="1:5" ht="20" customHeight="1" x14ac:dyDescent="0.15">
      <c r="A21" s="12">
        <v>43</v>
      </c>
      <c r="B21" s="13" t="str">
        <f>VLOOKUP(A21,'Sheet 1 - terms'!A2:B144,2,FALSE)</f>
        <v>trauma center</v>
      </c>
      <c r="C21" s="14">
        <f>COUNTIFS('Sheet 1 - data'!A2:A1302,$A21,'Sheet 1 - data'!D2:D1302,"&lt;&gt;"&amp;"")</f>
        <v>9</v>
      </c>
      <c r="D21" s="14">
        <f>SUMIF('Sheet 1 - data'!A2:A1302,$A21,'Sheet 1 - data'!D2:D1302)</f>
        <v>6</v>
      </c>
      <c r="E21" s="15">
        <f t="shared" si="0"/>
        <v>0.66666666666666663</v>
      </c>
    </row>
    <row r="22" spans="1:5" ht="32" customHeight="1" x14ac:dyDescent="0.15">
      <c r="A22" s="12">
        <v>74</v>
      </c>
      <c r="B22" s="13" t="str">
        <f>VLOOKUP(A22,'Sheet 1 - terms'!A2:B144,2,FALSE)</f>
        <v>field triage guideline</v>
      </c>
      <c r="C22" s="14">
        <f>COUNTIFS('Sheet 1 - data'!A2:A1302,$A22,'Sheet 1 - data'!D2:D1302,"&lt;&gt;"&amp;"")</f>
        <v>9</v>
      </c>
      <c r="D22" s="14">
        <f>SUMIF('Sheet 1 - data'!A2:A1302,$A22,'Sheet 1 - data'!D2:D1302)</f>
        <v>6</v>
      </c>
      <c r="E22" s="15">
        <f t="shared" si="0"/>
        <v>0.66666666666666663</v>
      </c>
    </row>
    <row r="23" spans="1:5" ht="56" customHeight="1" x14ac:dyDescent="0.15">
      <c r="A23" s="12">
        <v>14</v>
      </c>
      <c r="B23" s="13" t="str">
        <f>VLOOKUP(A23,'Sheet 1 - terms'!A2:B144,2,FALSE)</f>
        <v>institution-specific emergency medicine physician profile</v>
      </c>
      <c r="C23" s="14">
        <f>COUNTIFS('Sheet 1 - data'!A2:A1302,$A23,'Sheet 1 - data'!D2:D1302,"&lt;&gt;"&amp;"")</f>
        <v>9</v>
      </c>
      <c r="D23" s="14">
        <f>SUMIF('Sheet 1 - data'!A2:A1302,$A23,'Sheet 1 - data'!D2:D1302)</f>
        <v>6</v>
      </c>
      <c r="E23" s="15">
        <f t="shared" si="0"/>
        <v>0.66666666666666663</v>
      </c>
    </row>
    <row r="24" spans="1:5" ht="32" customHeight="1" x14ac:dyDescent="0.15">
      <c r="A24" s="12">
        <v>48</v>
      </c>
      <c r="B24" s="13" t="str">
        <f>VLOOKUP(A24,'Sheet 1 - terms'!A2:B144,2,FALSE)</f>
        <v>trauma surgery fellowship program</v>
      </c>
      <c r="C24" s="14">
        <f>COUNTIFS('Sheet 1 - data'!A2:A1302,$A24,'Sheet 1 - data'!D2:D1302,"&lt;&gt;"&amp;"")</f>
        <v>9</v>
      </c>
      <c r="D24" s="14">
        <f>SUMIF('Sheet 1 - data'!A2:A1302,$A24,'Sheet 1 - data'!D2:D1302)</f>
        <v>6</v>
      </c>
      <c r="E24" s="15">
        <f t="shared" si="0"/>
        <v>0.66666666666666663</v>
      </c>
    </row>
    <row r="25" spans="1:5" ht="44" customHeight="1" x14ac:dyDescent="0.15">
      <c r="A25" s="12">
        <v>52</v>
      </c>
      <c r="B25" s="13" t="str">
        <f>VLOOKUP(A25,'Sheet 1 - terms'!A2:B144,2,FALSE)</f>
        <v>continuing trauma education objective specification</v>
      </c>
      <c r="C25" s="14">
        <f>COUNTIFS('Sheet 1 - data'!A2:A1302,$A25,'Sheet 1 - data'!D2:D1302,"&lt;&gt;"&amp;"")</f>
        <v>9</v>
      </c>
      <c r="D25" s="14">
        <f>SUMIF('Sheet 1 - data'!A2:A1302,$A25,'Sheet 1 - data'!D2:D1302)</f>
        <v>6</v>
      </c>
      <c r="E25" s="15">
        <f t="shared" si="0"/>
        <v>0.66666666666666663</v>
      </c>
    </row>
    <row r="26" spans="1:5" ht="32" customHeight="1" x14ac:dyDescent="0.15">
      <c r="A26" s="12">
        <v>94</v>
      </c>
      <c r="B26" s="13" t="str">
        <f>VLOOKUP(A26,'Sheet 1 - terms'!A2:B144,2,FALSE)</f>
        <v>trauma lead agency role</v>
      </c>
      <c r="C26" s="14">
        <f>COUNTIFS('Sheet 1 - data'!A2:A1302,$A26,'Sheet 1 - data'!D2:D1302,"&lt;&gt;"&amp;"")</f>
        <v>9</v>
      </c>
      <c r="D26" s="14">
        <f>SUMIF('Sheet 1 - data'!A2:A1302,$A26,'Sheet 1 - data'!D2:D1302)</f>
        <v>6</v>
      </c>
      <c r="E26" s="15">
        <f t="shared" si="0"/>
        <v>0.66666666666666663</v>
      </c>
    </row>
    <row r="27" spans="1:5" ht="44" customHeight="1" x14ac:dyDescent="0.15">
      <c r="A27" s="12">
        <v>111</v>
      </c>
      <c r="B27" s="13" t="str">
        <f>VLOOKUP(A27,'Sheet 1 - terms'!A2:B144,2,FALSE)</f>
        <v>trauma peer review committee meeting plan specification</v>
      </c>
      <c r="C27" s="14">
        <f>COUNTIFS('Sheet 1 - data'!A2:A1302,$A27,'Sheet 1 - data'!D2:D1302,"&lt;&gt;"&amp;"")</f>
        <v>9</v>
      </c>
      <c r="D27" s="14">
        <f>SUMIF('Sheet 1 - data'!A2:A1302,$A27,'Sheet 1 - data'!D2:D1302)</f>
        <v>6</v>
      </c>
      <c r="E27" s="15">
        <f t="shared" si="0"/>
        <v>0.66666666666666663</v>
      </c>
    </row>
    <row r="28" spans="1:5" ht="32" customHeight="1" x14ac:dyDescent="0.15">
      <c r="A28" s="12">
        <v>127</v>
      </c>
      <c r="B28" s="13" t="str">
        <f>VLOOKUP(A28,'Sheet 1 - terms'!A2:B144,2,FALSE)</f>
        <v>regional trauma system</v>
      </c>
      <c r="C28" s="14">
        <f>COUNTIFS('Sheet 1 - data'!A2:A1302,$A28,'Sheet 1 - data'!D2:D1302,"&lt;&gt;"&amp;"")</f>
        <v>9</v>
      </c>
      <c r="D28" s="14">
        <f>SUMIF('Sheet 1 - data'!A2:A1302,$A28,'Sheet 1 - data'!D2:D1302)</f>
        <v>6</v>
      </c>
      <c r="E28" s="15">
        <f t="shared" si="0"/>
        <v>0.66666666666666663</v>
      </c>
    </row>
    <row r="29" spans="1:5" ht="44" customHeight="1" x14ac:dyDescent="0.15">
      <c r="A29" s="12">
        <v>137</v>
      </c>
      <c r="B29" s="13" t="str">
        <f>VLOOKUP(A29,'Sheet 1 - terms'!A2:B144,2,FALSE)</f>
        <v>continuous anesthesiology coverage policy</v>
      </c>
      <c r="C29" s="14">
        <f>COUNTIFS('Sheet 1 - data'!A2:A1302,$A29,'Sheet 1 - data'!D2:D1302,"&lt;&gt;"&amp;"")</f>
        <v>9</v>
      </c>
      <c r="D29" s="14">
        <f>SUMIF('Sheet 1 - data'!A2:A1302,$A29,'Sheet 1 - data'!D2:D1302)</f>
        <v>6</v>
      </c>
      <c r="E29" s="15">
        <f t="shared" si="0"/>
        <v>0.66666666666666663</v>
      </c>
    </row>
    <row r="30" spans="1:5" ht="32" customHeight="1" x14ac:dyDescent="0.15">
      <c r="A30" s="12">
        <v>160</v>
      </c>
      <c r="B30" s="13" t="str">
        <f>VLOOKUP(A30,'Sheet 1 - terms'!A2:B144,2,FALSE)</f>
        <v>anesthesiology residency program</v>
      </c>
      <c r="C30" s="14">
        <f>COUNTIFS('Sheet 1 - data'!A2:A1302,$A30,'Sheet 1 - data'!D2:D1302,"&lt;&gt;"&amp;"")</f>
        <v>9</v>
      </c>
      <c r="D30" s="14">
        <f>SUMIF('Sheet 1 - data'!A2:A1302,$A30,'Sheet 1 - data'!D2:D1302)</f>
        <v>6</v>
      </c>
      <c r="E30" s="15">
        <f t="shared" si="0"/>
        <v>0.66666666666666663</v>
      </c>
    </row>
    <row r="31" spans="1:5" ht="68" customHeight="1" x14ac:dyDescent="0.15">
      <c r="A31" s="12">
        <v>163</v>
      </c>
      <c r="B31" s="13" t="str">
        <f>VLOOKUP(A31,'Sheet 1 - terms'!A2:B144,2,FALSE)</f>
        <v>trauma quality improvement and performance improvement process</v>
      </c>
      <c r="C31" s="14">
        <f>COUNTIFS('Sheet 1 - data'!A2:A1302,$A31,'Sheet 1 - data'!D2:D1302,"&lt;&gt;"&amp;"")</f>
        <v>9</v>
      </c>
      <c r="D31" s="14">
        <f>SUMIF('Sheet 1 - data'!A2:A1302,$A31,'Sheet 1 - data'!D2:D1302)</f>
        <v>6</v>
      </c>
      <c r="E31" s="15">
        <f t="shared" si="0"/>
        <v>0.66666666666666663</v>
      </c>
    </row>
    <row r="32" spans="1:5" ht="32" customHeight="1" x14ac:dyDescent="0.15">
      <c r="A32" s="12">
        <v>190</v>
      </c>
      <c r="B32" s="13" t="str">
        <f>VLOOKUP(A32,'Sheet 1 - terms'!A2:B144,2,FALSE)</f>
        <v>jurisdictional lead agency</v>
      </c>
      <c r="C32" s="14">
        <f>COUNTIFS('Sheet 1 - data'!A2:A1302,$A32,'Sheet 1 - data'!D2:D1302,"&lt;&gt;"&amp;"")</f>
        <v>9</v>
      </c>
      <c r="D32" s="14">
        <f>SUMIF('Sheet 1 - data'!A2:A1302,$A32,'Sheet 1 - data'!D2:D1302)</f>
        <v>6</v>
      </c>
      <c r="E32" s="15">
        <f t="shared" si="0"/>
        <v>0.66666666666666663</v>
      </c>
    </row>
    <row r="33" spans="1:5" ht="32" customHeight="1" x14ac:dyDescent="0.15">
      <c r="A33" s="12">
        <v>212</v>
      </c>
      <c r="B33" s="13" t="str">
        <f>VLOOKUP(A33,'Sheet 1 - terms'!A2:B144,2,FALSE)</f>
        <v>board certified trauma surgeon role</v>
      </c>
      <c r="C33" s="14">
        <f>COUNTIFS('Sheet 1 - data'!A2:A1302,$A33,'Sheet 1 - data'!D2:D1302,"&lt;&gt;"&amp;"")</f>
        <v>9</v>
      </c>
      <c r="D33" s="14">
        <f>SUMIF('Sheet 1 - data'!A2:A1302,$A33,'Sheet 1 - data'!D2:D1302)</f>
        <v>6</v>
      </c>
      <c r="E33" s="15">
        <f t="shared" si="0"/>
        <v>0.66666666666666663</v>
      </c>
    </row>
    <row r="34" spans="1:5" ht="32" customHeight="1" x14ac:dyDescent="0.15">
      <c r="A34" s="12">
        <v>216</v>
      </c>
      <c r="B34" s="13" t="str">
        <f>VLOOKUP(A34,'Sheet 1 - terms'!A2:B144,2,FALSE)</f>
        <v>trauma medical director role</v>
      </c>
      <c r="C34" s="14">
        <f>COUNTIFS('Sheet 1 - data'!A2:A1302,$A34,'Sheet 1 - data'!D2:D1302,"&lt;&gt;"&amp;"")</f>
        <v>9</v>
      </c>
      <c r="D34" s="14">
        <f>SUMIF('Sheet 1 - data'!A2:A1302,$A34,'Sheet 1 - data'!D2:D1302)</f>
        <v>6</v>
      </c>
      <c r="E34" s="15">
        <f t="shared" si="0"/>
        <v>0.66666666666666663</v>
      </c>
    </row>
    <row r="35" spans="1:5" ht="20" customHeight="1" x14ac:dyDescent="0.15">
      <c r="A35" s="12">
        <v>10</v>
      </c>
      <c r="B35" s="13" t="str">
        <f>VLOOKUP(A35,'Sheet 1 - terms'!A2:B144,2,FALSE)</f>
        <v>trauma center role</v>
      </c>
      <c r="C35" s="14">
        <f>COUNTIFS('Sheet 1 - data'!A2:A1302,$A35,'Sheet 1 - data'!D2:D1302,"&lt;&gt;"&amp;"")</f>
        <v>10</v>
      </c>
      <c r="D35" s="14">
        <f>SUMIF('Sheet 1 - data'!A2:A1302,$A35,'Sheet 1 - data'!D2:D1302)</f>
        <v>7</v>
      </c>
      <c r="E35" s="15">
        <f t="shared" ref="E35:E66" si="1">D35/C35</f>
        <v>0.7</v>
      </c>
    </row>
    <row r="36" spans="1:5" ht="44" customHeight="1" x14ac:dyDescent="0.15">
      <c r="A36" s="12">
        <v>109</v>
      </c>
      <c r="B36" s="13" t="str">
        <f>VLOOKUP(A36,'Sheet 1 - terms'!A2:B144,2,FALSE)</f>
        <v>board eligible emergency physician role</v>
      </c>
      <c r="C36" s="14">
        <f>COUNTIFS('Sheet 1 - data'!A2:A1302,$A36,'Sheet 1 - data'!D2:D1302,"&lt;&gt;"&amp;"")</f>
        <v>10</v>
      </c>
      <c r="D36" s="14">
        <f>SUMIF('Sheet 1 - data'!A2:A1302,$A36,'Sheet 1 - data'!D2:D1302)</f>
        <v>7</v>
      </c>
      <c r="E36" s="15">
        <f t="shared" si="1"/>
        <v>0.7</v>
      </c>
    </row>
    <row r="37" spans="1:5" ht="32" customHeight="1" x14ac:dyDescent="0.15">
      <c r="A37" s="12">
        <v>33</v>
      </c>
      <c r="B37" s="13" t="str">
        <f>VLOOKUP(A37,'Sheet 1 - terms'!A2:B144,2,FALSE)</f>
        <v>trauma peer review committee meeting</v>
      </c>
      <c r="C37" s="14">
        <f>COUNTIFS('Sheet 1 - data'!A2:A1302,$A37,'Sheet 1 - data'!D2:D1302,"&lt;&gt;"&amp;"")</f>
        <v>7</v>
      </c>
      <c r="D37" s="14">
        <f>SUMIF('Sheet 1 - data'!A2:A1302,$A37,'Sheet 1 - data'!D2:D1302)</f>
        <v>5</v>
      </c>
      <c r="E37" s="15">
        <f t="shared" si="1"/>
        <v>0.7142857142857143</v>
      </c>
    </row>
    <row r="38" spans="1:5" ht="32" customHeight="1" x14ac:dyDescent="0.15">
      <c r="A38" s="12">
        <v>40</v>
      </c>
      <c r="B38" s="13" t="str">
        <f>VLOOKUP(A38,'Sheet 1 - terms'!A2:B144,2,FALSE)</f>
        <v>performance review process</v>
      </c>
      <c r="C38" s="14">
        <f>COUNTIFS('Sheet 1 - data'!A2:A1302,$A38,'Sheet 1 - data'!D2:D1302,"&lt;&gt;"&amp;"")</f>
        <v>7</v>
      </c>
      <c r="D38" s="14">
        <f>SUMIF('Sheet 1 - data'!A2:A1302,$A38,'Sheet 1 - data'!D2:D1302)</f>
        <v>5</v>
      </c>
      <c r="E38" s="15">
        <f t="shared" si="1"/>
        <v>0.7142857142857143</v>
      </c>
    </row>
    <row r="39" spans="1:5" ht="56" customHeight="1" x14ac:dyDescent="0.15">
      <c r="A39" s="12">
        <v>77</v>
      </c>
      <c r="B39" s="13" t="str">
        <f>VLOOKUP(A39,'Sheet 1 - terms'!A2:B144,2,FALSE)</f>
        <v>trauma quality improvement and patient safety program</v>
      </c>
      <c r="C39" s="14">
        <f>COUNTIFS('Sheet 1 - data'!A2:A1302,$A39,'Sheet 1 - data'!D2:D1302,"&lt;&gt;"&amp;"")</f>
        <v>7</v>
      </c>
      <c r="D39" s="14">
        <f>SUMIF('Sheet 1 - data'!A2:A1302,$A39,'Sheet 1 - data'!D2:D1302)</f>
        <v>5</v>
      </c>
      <c r="E39" s="15">
        <f t="shared" si="1"/>
        <v>0.7142857142857143</v>
      </c>
    </row>
    <row r="40" spans="1:5" ht="32" customHeight="1" x14ac:dyDescent="0.15">
      <c r="A40" s="12">
        <v>117</v>
      </c>
      <c r="B40" s="13" t="str">
        <f>VLOOKUP(A40,'Sheet 1 - terms'!A2:B144,2,FALSE)</f>
        <v>neurosurgery residency program</v>
      </c>
      <c r="C40" s="14">
        <f>COUNTIFS('Sheet 1 - data'!A2:A1302,$A40,'Sheet 1 - data'!D2:D1302,"&lt;&gt;"&amp;"")</f>
        <v>7</v>
      </c>
      <c r="D40" s="14">
        <f>SUMIF('Sheet 1 - data'!A2:A1302,$A40,'Sheet 1 - data'!D2:D1302)</f>
        <v>5</v>
      </c>
      <c r="E40" s="15">
        <f t="shared" si="1"/>
        <v>0.7142857142857143</v>
      </c>
    </row>
    <row r="41" spans="1:5" ht="32" customHeight="1" x14ac:dyDescent="0.15">
      <c r="A41" s="12">
        <v>171</v>
      </c>
      <c r="B41" s="13" t="str">
        <f>VLOOKUP(A41,'Sheet 1 - terms'!A2:B144,2,FALSE)</f>
        <v>trauma on call plan specification</v>
      </c>
      <c r="C41" s="14">
        <f>COUNTIFS('Sheet 1 - data'!A2:A1302,$A41,'Sheet 1 - data'!D2:D1302,"&lt;&gt;"&amp;"")</f>
        <v>7</v>
      </c>
      <c r="D41" s="14">
        <f>SUMIF('Sheet 1 - data'!A2:A1302,$A41,'Sheet 1 - data'!D2:D1302)</f>
        <v>5</v>
      </c>
      <c r="E41" s="15">
        <f t="shared" si="1"/>
        <v>0.7142857142857143</v>
      </c>
    </row>
    <row r="42" spans="1:5" ht="32" customHeight="1" x14ac:dyDescent="0.15">
      <c r="A42" s="12">
        <v>174</v>
      </c>
      <c r="B42" s="13" t="str">
        <f>VLOOKUP(A42,'Sheet 1 - terms'!A2:B144,2,FALSE)</f>
        <v>multidisciplinary stakeholder group</v>
      </c>
      <c r="C42" s="14">
        <f>COUNTIFS('Sheet 1 - data'!A2:A1302,$A42,'Sheet 1 - data'!D2:D1302,"&lt;&gt;"&amp;"")</f>
        <v>8</v>
      </c>
      <c r="D42" s="14">
        <f>SUMIF('Sheet 1 - data'!A2:A1302,$A42,'Sheet 1 - data'!D2:D1302)</f>
        <v>6</v>
      </c>
      <c r="E42" s="15">
        <f t="shared" si="1"/>
        <v>0.75</v>
      </c>
    </row>
    <row r="43" spans="1:5" ht="32" customHeight="1" x14ac:dyDescent="0.15">
      <c r="A43" s="12">
        <v>191</v>
      </c>
      <c r="B43" s="13" t="str">
        <f>VLOOKUP(A43,'Sheet 1 - terms'!A2:B144,2,FALSE)</f>
        <v>level 5 trauma center role</v>
      </c>
      <c r="C43" s="14">
        <f>COUNTIFS('Sheet 1 - data'!A2:A1302,$A43,'Sheet 1 - data'!D2:D1302,"&lt;&gt;"&amp;"")</f>
        <v>8</v>
      </c>
      <c r="D43" s="14">
        <f>SUMIF('Sheet 1 - data'!A2:A1302,$A43,'Sheet 1 - data'!D2:D1302)</f>
        <v>6</v>
      </c>
      <c r="E43" s="15">
        <f t="shared" si="1"/>
        <v>0.75</v>
      </c>
    </row>
    <row r="44" spans="1:5" ht="32" customHeight="1" x14ac:dyDescent="0.15">
      <c r="A44" s="12">
        <v>2</v>
      </c>
      <c r="B44" s="13" t="str">
        <f>VLOOKUP(A44,'Sheet 1 - terms'!A2:B144,2,FALSE)</f>
        <v>trauma center verification</v>
      </c>
      <c r="C44" s="14">
        <f>COUNTIFS('Sheet 1 - data'!A2:A1302,$A44,'Sheet 1 - data'!D2:D1302,"&lt;&gt;"&amp;"")</f>
        <v>8</v>
      </c>
      <c r="D44" s="14">
        <f>SUMIF('Sheet 1 - data'!A2:A1302,$A44,'Sheet 1 - data'!D2:D1302)</f>
        <v>6</v>
      </c>
      <c r="E44" s="15">
        <f t="shared" si="1"/>
        <v>0.75</v>
      </c>
    </row>
    <row r="45" spans="1:5" ht="20" customHeight="1" x14ac:dyDescent="0.15">
      <c r="A45" s="12">
        <v>141</v>
      </c>
      <c r="B45" s="13" t="str">
        <f>VLOOKUP(A45,'Sheet 1 - terms'!A2:B144,2,FALSE)</f>
        <v>trauma system</v>
      </c>
      <c r="C45" s="14">
        <f>COUNTIFS('Sheet 1 - data'!A2:A1302,$A45,'Sheet 1 - data'!D2:D1302,"&lt;&gt;"&amp;"")</f>
        <v>8</v>
      </c>
      <c r="D45" s="14">
        <f>SUMIF('Sheet 1 - data'!A2:A1302,$A45,'Sheet 1 - data'!D2:D1302)</f>
        <v>6</v>
      </c>
      <c r="E45" s="15">
        <f t="shared" si="1"/>
        <v>0.75</v>
      </c>
    </row>
    <row r="46" spans="1:5" ht="32" customHeight="1" x14ac:dyDescent="0.15">
      <c r="A46" s="12">
        <v>148</v>
      </c>
      <c r="B46" s="13" t="str">
        <f>VLOOKUP(A46,'Sheet 1 - terms'!A2:B144,2,FALSE)</f>
        <v>pediatric trauma center role</v>
      </c>
      <c r="C46" s="14">
        <f>COUNTIFS('Sheet 1 - data'!A2:A1302,$A46,'Sheet 1 - data'!D2:D1302,"&lt;&gt;"&amp;"")</f>
        <v>8</v>
      </c>
      <c r="D46" s="14">
        <f>SUMIF('Sheet 1 - data'!A2:A1302,$A46,'Sheet 1 - data'!D2:D1302)</f>
        <v>6</v>
      </c>
      <c r="E46" s="15">
        <f t="shared" si="1"/>
        <v>0.75</v>
      </c>
    </row>
    <row r="47" spans="1:5" ht="20" customHeight="1" x14ac:dyDescent="0.15">
      <c r="A47" s="12">
        <v>151</v>
      </c>
      <c r="B47" s="13" t="str">
        <f>VLOOKUP(A47,'Sheet 1 - terms'!A2:B144,2,FALSE)</f>
        <v>specialty liaison</v>
      </c>
      <c r="C47" s="14">
        <f>COUNTIFS('Sheet 1 - data'!A2:A1302,$A47,'Sheet 1 - data'!D2:D1302,"&lt;&gt;"&amp;"")</f>
        <v>8</v>
      </c>
      <c r="D47" s="14">
        <f>SUMIF('Sheet 1 - data'!A2:A1302,$A47,'Sheet 1 - data'!D2:D1302)</f>
        <v>6</v>
      </c>
      <c r="E47" s="15">
        <f t="shared" si="1"/>
        <v>0.75</v>
      </c>
    </row>
    <row r="48" spans="1:5" ht="32" customHeight="1" x14ac:dyDescent="0.15">
      <c r="A48" s="12">
        <v>155</v>
      </c>
      <c r="B48" s="13" t="str">
        <f>VLOOKUP(A48,'Sheet 1 - terms'!A2:B144,2,FALSE)</f>
        <v>authority over trauma care</v>
      </c>
      <c r="C48" s="14">
        <f>COUNTIFS('Sheet 1 - data'!A2:A1302,$A48,'Sheet 1 - data'!D2:D1302,"&lt;&gt;"&amp;"")</f>
        <v>8</v>
      </c>
      <c r="D48" s="14">
        <f>SUMIF('Sheet 1 - data'!A2:A1302,$A48,'Sheet 1 - data'!D2:D1302)</f>
        <v>6</v>
      </c>
      <c r="E48" s="15">
        <f t="shared" si="1"/>
        <v>0.75</v>
      </c>
    </row>
    <row r="49" spans="1:5" ht="32" customHeight="1" x14ac:dyDescent="0.15">
      <c r="A49" s="12">
        <v>188</v>
      </c>
      <c r="B49" s="13" t="str">
        <f>VLOOKUP(A49,'Sheet 1 - terms'!A2:B144,2,FALSE)</f>
        <v>genitourinary surgeon role</v>
      </c>
      <c r="C49" s="14">
        <f>COUNTIFS('Sheet 1 - data'!A2:A1302,$A49,'Sheet 1 - data'!D2:D1302,"&lt;&gt;"&amp;"")</f>
        <v>8</v>
      </c>
      <c r="D49" s="14">
        <f>SUMIF('Sheet 1 - data'!A2:A1302,$A49,'Sheet 1 - data'!D2:D1302)</f>
        <v>6</v>
      </c>
      <c r="E49" s="15">
        <f t="shared" si="1"/>
        <v>0.75</v>
      </c>
    </row>
    <row r="50" spans="1:5" ht="32" customHeight="1" x14ac:dyDescent="0.15">
      <c r="A50" s="12">
        <v>84</v>
      </c>
      <c r="B50" s="13" t="str">
        <f>VLOOKUP(A50,'Sheet 1 - terms'!A2:B144,2,FALSE)</f>
        <v>orthopedic surgery fellowship program</v>
      </c>
      <c r="C50" s="14">
        <f>COUNTIFS('Sheet 1 - data'!A2:A1302,$A50,'Sheet 1 - data'!D2:D1302,"&lt;&gt;"&amp;"")</f>
        <v>9</v>
      </c>
      <c r="D50" s="14">
        <f>SUMIF('Sheet 1 - data'!A2:A1302,$A50,'Sheet 1 - data'!D2:D1302)</f>
        <v>7</v>
      </c>
      <c r="E50" s="15">
        <f t="shared" si="1"/>
        <v>0.77777777777777779</v>
      </c>
    </row>
    <row r="51" spans="1:5" ht="44" customHeight="1" x14ac:dyDescent="0.15">
      <c r="A51" s="12">
        <v>149</v>
      </c>
      <c r="B51" s="13" t="str">
        <f>VLOOKUP(A51,'Sheet 1 - terms'!A2:B144,2,FALSE)</f>
        <v>authority to appoint members of the trauma panel</v>
      </c>
      <c r="C51" s="14">
        <f>COUNTIFS('Sheet 1 - data'!A2:A1302,$A51,'Sheet 1 - data'!D2:D1302,"&lt;&gt;"&amp;"")</f>
        <v>9</v>
      </c>
      <c r="D51" s="14">
        <f>SUMIF('Sheet 1 - data'!A2:A1302,$A51,'Sheet 1 - data'!D2:D1302)</f>
        <v>7</v>
      </c>
      <c r="E51" s="15">
        <f t="shared" si="1"/>
        <v>0.77777777777777779</v>
      </c>
    </row>
    <row r="52" spans="1:5" ht="20" customHeight="1" x14ac:dyDescent="0.15">
      <c r="A52" s="12">
        <v>189</v>
      </c>
      <c r="B52" s="13" t="str">
        <f>VLOOKUP(A52,'Sheet 1 - terms'!A2:B144,2,FALSE)</f>
        <v>trauma surgeon role</v>
      </c>
      <c r="C52" s="14">
        <f>COUNTIFS('Sheet 1 - data'!A2:A1302,$A52,'Sheet 1 - data'!D2:D1302,"&lt;&gt;"&amp;"")</f>
        <v>9</v>
      </c>
      <c r="D52" s="14">
        <f>SUMIF('Sheet 1 - data'!A2:A1302,$A52,'Sheet 1 - data'!D2:D1302)</f>
        <v>7</v>
      </c>
      <c r="E52" s="15">
        <f t="shared" si="1"/>
        <v>0.77777777777777779</v>
      </c>
    </row>
    <row r="53" spans="1:5" ht="44" customHeight="1" x14ac:dyDescent="0.15">
      <c r="A53" s="12">
        <v>51</v>
      </c>
      <c r="B53" s="13" t="str">
        <f>VLOOKUP(A53,'Sheet 1 - terms'!A2:B144,2,FALSE)</f>
        <v>current successful ATLS completion information</v>
      </c>
      <c r="C53" s="14">
        <f>COUNTIFS('Sheet 1 - data'!A2:A1302,$A53,'Sheet 1 - data'!D2:D1302,"&lt;&gt;"&amp;"")</f>
        <v>9</v>
      </c>
      <c r="D53" s="14">
        <f>SUMIF('Sheet 1 - data'!A2:A1302,$A53,'Sheet 1 - data'!D2:D1302)</f>
        <v>7</v>
      </c>
      <c r="E53" s="15">
        <f t="shared" si="1"/>
        <v>0.77777777777777779</v>
      </c>
    </row>
    <row r="54" spans="1:5" ht="44" customHeight="1" x14ac:dyDescent="0.15">
      <c r="A54" s="12">
        <v>68</v>
      </c>
      <c r="B54" s="13" t="str">
        <f>VLOOKUP(A54,'Sheet 1 - terms'!A2:B144,2,FALSE)</f>
        <v>plastic surgery provider organization role</v>
      </c>
      <c r="C54" s="14">
        <f>COUNTIFS('Sheet 1 - data'!A2:A1302,$A54,'Sheet 1 - data'!D2:D1302,"&lt;&gt;"&amp;"")</f>
        <v>9</v>
      </c>
      <c r="D54" s="14">
        <f>SUMIF('Sheet 1 - data'!A2:A1302,$A54,'Sheet 1 - data'!D2:D1302)</f>
        <v>7</v>
      </c>
      <c r="E54" s="15">
        <f t="shared" si="1"/>
        <v>0.77777777777777779</v>
      </c>
    </row>
    <row r="55" spans="1:5" ht="68" customHeight="1" x14ac:dyDescent="0.15">
      <c r="A55" s="12">
        <v>91</v>
      </c>
      <c r="B55" s="13" t="str">
        <f>VLOOKUP(A55,'Sheet 1 - terms'!A2:B144,2,FALSE)</f>
        <v>successful completion of anesthesiology residency information</v>
      </c>
      <c r="C55" s="14">
        <f>COUNTIFS('Sheet 1 - data'!A2:A1302,$A55,'Sheet 1 - data'!D2:D1302,"&lt;&gt;"&amp;"")</f>
        <v>9</v>
      </c>
      <c r="D55" s="14">
        <f>SUMIF('Sheet 1 - data'!A2:A1302,$A55,'Sheet 1 - data'!D2:D1302)</f>
        <v>7</v>
      </c>
      <c r="E55" s="15">
        <f t="shared" si="1"/>
        <v>0.77777777777777779</v>
      </c>
    </row>
    <row r="56" spans="1:5" ht="20" customHeight="1" x14ac:dyDescent="0.15">
      <c r="A56" s="12">
        <v>106</v>
      </c>
      <c r="B56" s="13" t="str">
        <f>VLOOKUP(A56,'Sheet 1 - terms'!A2:B144,2,FALSE)</f>
        <v>prehospital training</v>
      </c>
      <c r="C56" s="14">
        <f>COUNTIFS('Sheet 1 - data'!A2:A1302,$A56,'Sheet 1 - data'!D2:D1302,"&lt;&gt;"&amp;"")</f>
        <v>9</v>
      </c>
      <c r="D56" s="14">
        <f>SUMIF('Sheet 1 - data'!A2:A1302,$A56,'Sheet 1 - data'!D2:D1302)</f>
        <v>7</v>
      </c>
      <c r="E56" s="15">
        <f t="shared" si="1"/>
        <v>0.77777777777777779</v>
      </c>
    </row>
    <row r="57" spans="1:5" ht="68" customHeight="1" x14ac:dyDescent="0.15">
      <c r="A57" s="12">
        <v>108</v>
      </c>
      <c r="B57" s="13" t="str">
        <f>VLOOKUP(A57,'Sheet 1 - terms'!A2:B144,2,FALSE)</f>
        <v>successful completion of trauma surgery fellowship information</v>
      </c>
      <c r="C57" s="14">
        <f>COUNTIFS('Sheet 1 - data'!A2:A1302,$A57,'Sheet 1 - data'!D2:D1302,"&lt;&gt;"&amp;"")</f>
        <v>9</v>
      </c>
      <c r="D57" s="14">
        <f>SUMIF('Sheet 1 - data'!A2:A1302,$A57,'Sheet 1 - data'!D2:D1302)</f>
        <v>7</v>
      </c>
      <c r="E57" s="15">
        <f t="shared" si="1"/>
        <v>0.77777777777777779</v>
      </c>
    </row>
    <row r="58" spans="1:5" ht="32" customHeight="1" x14ac:dyDescent="0.15">
      <c r="A58" s="12">
        <v>126</v>
      </c>
      <c r="B58" s="13" t="str">
        <f>VLOOKUP(A58,'Sheet 1 - terms'!A2:B144,2,FALSE)</f>
        <v>advanced trauma life support course</v>
      </c>
      <c r="C58" s="14">
        <f>COUNTIFS('Sheet 1 - data'!A2:A1302,$A58,'Sheet 1 - data'!D2:D1302,"&lt;&gt;"&amp;"")</f>
        <v>9</v>
      </c>
      <c r="D58" s="14">
        <f>SUMIF('Sheet 1 - data'!A2:A1302,$A58,'Sheet 1 - data'!D2:D1302)</f>
        <v>7</v>
      </c>
      <c r="E58" s="15">
        <f t="shared" si="1"/>
        <v>0.77777777777777779</v>
      </c>
    </row>
    <row r="59" spans="1:5" ht="32" customHeight="1" x14ac:dyDescent="0.15">
      <c r="A59" s="12">
        <v>134</v>
      </c>
      <c r="B59" s="13" t="str">
        <f>VLOOKUP(A59,'Sheet 1 - terms'!A2:B144,2,FALSE)</f>
        <v>interventional radiologist role</v>
      </c>
      <c r="C59" s="14">
        <f>COUNTIFS('Sheet 1 - data'!A2:A1302,$A59,'Sheet 1 - data'!D2:D1302,"&lt;&gt;"&amp;"")</f>
        <v>9</v>
      </c>
      <c r="D59" s="14">
        <f>SUMIF('Sheet 1 - data'!A2:A1302,$A59,'Sheet 1 - data'!D2:D1302)</f>
        <v>7</v>
      </c>
      <c r="E59" s="15">
        <f t="shared" si="1"/>
        <v>0.77777777777777779</v>
      </c>
    </row>
    <row r="60" spans="1:5" ht="56" customHeight="1" x14ac:dyDescent="0.15">
      <c r="A60" s="12">
        <v>136</v>
      </c>
      <c r="B60" s="13" t="str">
        <f>VLOOKUP(A60,'Sheet 1 - terms'!A2:B144,2,FALSE)</f>
        <v>hospital neurological injury triage plan specification</v>
      </c>
      <c r="C60" s="14">
        <f>COUNTIFS('Sheet 1 - data'!A2:A1302,$A60,'Sheet 1 - data'!D2:D1302,"&lt;&gt;"&amp;"")</f>
        <v>9</v>
      </c>
      <c r="D60" s="14">
        <f>SUMIF('Sheet 1 - data'!A2:A1302,$A60,'Sheet 1 - data'!D2:D1302)</f>
        <v>7</v>
      </c>
      <c r="E60" s="15">
        <f t="shared" si="1"/>
        <v>0.77777777777777779</v>
      </c>
    </row>
    <row r="61" spans="1:5" ht="44" customHeight="1" x14ac:dyDescent="0.15">
      <c r="A61" s="12">
        <v>185</v>
      </c>
      <c r="B61" s="13" t="str">
        <f>VLOOKUP(A61,'Sheet 1 - terms'!A2:B144,2,FALSE)</f>
        <v>board certified emergency physician role</v>
      </c>
      <c r="C61" s="14">
        <f>COUNTIFS('Sheet 1 - data'!A2:A1302,$A61,'Sheet 1 - data'!D2:D1302,"&lt;&gt;"&amp;"")</f>
        <v>9</v>
      </c>
      <c r="D61" s="14">
        <f>SUMIF('Sheet 1 - data'!A2:A1302,$A61,'Sheet 1 - data'!D2:D1302)</f>
        <v>7</v>
      </c>
      <c r="E61" s="15">
        <f t="shared" si="1"/>
        <v>0.77777777777777779</v>
      </c>
    </row>
    <row r="62" spans="1:5" ht="44" customHeight="1" x14ac:dyDescent="0.15">
      <c r="A62" s="12">
        <v>194</v>
      </c>
      <c r="B62" s="13" t="str">
        <f>VLOOKUP(A62,'Sheet 1 - terms'!A2:B144,2,FALSE)</f>
        <v>successful completion of ATLS course information</v>
      </c>
      <c r="C62" s="14">
        <f>COUNTIFS('Sheet 1 - data'!A2:A1302,$A62,'Sheet 1 - data'!D2:D1302,"&lt;&gt;"&amp;"")</f>
        <v>9</v>
      </c>
      <c r="D62" s="14">
        <f>SUMIF('Sheet 1 - data'!A2:A1302,$A62,'Sheet 1 - data'!D2:D1302)</f>
        <v>7</v>
      </c>
      <c r="E62" s="15">
        <f t="shared" si="1"/>
        <v>0.77777777777777779</v>
      </c>
    </row>
    <row r="63" spans="1:5" ht="56" customHeight="1" x14ac:dyDescent="0.15">
      <c r="A63" s="12">
        <v>44</v>
      </c>
      <c r="B63" s="13" t="str">
        <f>VLOOKUP(A63,'Sheet 1 - terms'!A2:B144,2,FALSE)</f>
        <v>continuous board certified emergency physician staffing policy</v>
      </c>
      <c r="C63" s="14">
        <f>COUNTIFS('Sheet 1 - data'!A2:A1302,$A63,'Sheet 1 - data'!D2:D1302,"&lt;&gt;"&amp;"")</f>
        <v>10</v>
      </c>
      <c r="D63" s="14">
        <f>SUMIF('Sheet 1 - data'!A2:A1302,$A63,'Sheet 1 - data'!D2:D1302)</f>
        <v>8</v>
      </c>
      <c r="E63" s="15">
        <f t="shared" si="1"/>
        <v>0.8</v>
      </c>
    </row>
    <row r="64" spans="1:5" ht="80" customHeight="1" x14ac:dyDescent="0.15">
      <c r="A64" s="12">
        <v>60</v>
      </c>
      <c r="B64" s="13" t="str">
        <f>VLOOKUP(A64,'Sheet 1 - terms'!A2:B144,2,FALSE)</f>
        <v>record of participation in majority of trauma peer review committee meetings</v>
      </c>
      <c r="C64" s="14">
        <f>COUNTIFS('Sheet 1 - data'!A2:A1302,$A64,'Sheet 1 - data'!D2:D1302,"&lt;&gt;"&amp;"")</f>
        <v>10</v>
      </c>
      <c r="D64" s="14">
        <f>SUMIF('Sheet 1 - data'!A2:A1302,$A64,'Sheet 1 - data'!D2:D1302)</f>
        <v>8</v>
      </c>
      <c r="E64" s="15">
        <f t="shared" si="1"/>
        <v>0.8</v>
      </c>
    </row>
    <row r="65" spans="1:5" ht="44" customHeight="1" x14ac:dyDescent="0.15">
      <c r="A65" s="12">
        <v>28</v>
      </c>
      <c r="B65" s="13" t="str">
        <f>VLOOKUP(A65,'Sheet 1 - terms'!A2:B144,2,FALSE)</f>
        <v>prehospital training objective specification</v>
      </c>
      <c r="C65" s="14">
        <f>COUNTIFS('Sheet 1 - data'!A2:A1302,$A65,'Sheet 1 - data'!D2:D1302,"&lt;&gt;"&amp;"")</f>
        <v>6</v>
      </c>
      <c r="D65" s="14">
        <f>SUMIF('Sheet 1 - data'!A2:A1302,$A65,'Sheet 1 - data'!D2:D1302)</f>
        <v>5</v>
      </c>
      <c r="E65" s="15">
        <f t="shared" si="1"/>
        <v>0.83333333333333337</v>
      </c>
    </row>
    <row r="66" spans="1:5" ht="20" customHeight="1" x14ac:dyDescent="0.15">
      <c r="A66" s="12">
        <v>31</v>
      </c>
      <c r="B66" s="13" t="str">
        <f>VLOOKUP(A66,'Sheet 1 - terms'!A2:B144,2,FALSE)</f>
        <v>injury</v>
      </c>
      <c r="C66" s="14">
        <f>COUNTIFS('Sheet 1 - data'!A2:A1302,$A66,'Sheet 1 - data'!D2:D1302,"&lt;&gt;"&amp;"")</f>
        <v>7</v>
      </c>
      <c r="D66" s="14">
        <f>SUMIF('Sheet 1 - data'!A2:A1302,$A66,'Sheet 1 - data'!D2:D1302)</f>
        <v>6</v>
      </c>
      <c r="E66" s="15">
        <f t="shared" si="1"/>
        <v>0.8571428571428571</v>
      </c>
    </row>
    <row r="67" spans="1:5" ht="44" customHeight="1" x14ac:dyDescent="0.15">
      <c r="A67" s="12">
        <v>34</v>
      </c>
      <c r="B67" s="13" t="str">
        <f>VLOOKUP(A67,'Sheet 1 - terms'!A2:B144,2,FALSE)</f>
        <v>institution-specific trauma surgeon profile</v>
      </c>
      <c r="C67" s="14">
        <f>COUNTIFS('Sheet 1 - data'!A2:A1302,$A67,'Sheet 1 - data'!D2:D1302,"&lt;&gt;"&amp;"")</f>
        <v>7</v>
      </c>
      <c r="D67" s="14">
        <f>SUMIF('Sheet 1 - data'!A2:A1302,$A67,'Sheet 1 - data'!D2:D1302)</f>
        <v>6</v>
      </c>
      <c r="E67" s="15">
        <f t="shared" ref="E67:E98" si="2">D67/C67</f>
        <v>0.8571428571428571</v>
      </c>
    </row>
    <row r="68" spans="1:5" ht="32" customHeight="1" x14ac:dyDescent="0.15">
      <c r="A68" s="12">
        <v>76</v>
      </c>
      <c r="B68" s="13" t="str">
        <f>VLOOKUP(A68,'Sheet 1 - terms'!A2:B144,2,FALSE)</f>
        <v>critical care certificate course</v>
      </c>
      <c r="C68" s="14">
        <f>COUNTIFS('Sheet 1 - data'!A2:A1302,$A68,'Sheet 1 - data'!D2:D1302,"&lt;&gt;"&amp;"")</f>
        <v>7</v>
      </c>
      <c r="D68" s="14">
        <f>SUMIF('Sheet 1 - data'!A2:A1302,$A68,'Sheet 1 - data'!D2:D1302)</f>
        <v>6</v>
      </c>
      <c r="E68" s="15">
        <f t="shared" si="2"/>
        <v>0.8571428571428571</v>
      </c>
    </row>
    <row r="69" spans="1:5" ht="44" customHeight="1" x14ac:dyDescent="0.15">
      <c r="A69" s="12">
        <v>96</v>
      </c>
      <c r="B69" s="13" t="str">
        <f>VLOOKUP(A69,'Sheet 1 - terms'!A2:B144,2,FALSE)</f>
        <v>emergency medical services agency association</v>
      </c>
      <c r="C69" s="14">
        <f>COUNTIFS('Sheet 1 - data'!A2:A1302,$A69,'Sheet 1 - data'!D2:D1302,"&lt;&gt;"&amp;"")</f>
        <v>7</v>
      </c>
      <c r="D69" s="14">
        <f>SUMIF('Sheet 1 - data'!A2:A1302,$A69,'Sheet 1 - data'!D2:D1302)</f>
        <v>6</v>
      </c>
      <c r="E69" s="15">
        <f t="shared" si="2"/>
        <v>0.8571428571428571</v>
      </c>
    </row>
    <row r="70" spans="1:5" ht="44" customHeight="1" x14ac:dyDescent="0.15">
      <c r="A70" s="12">
        <v>198</v>
      </c>
      <c r="B70" s="13" t="str">
        <f>VLOOKUP(A70,'Sheet 1 - terms'!A2:B144,2,FALSE)</f>
        <v>emergency medicine residency program</v>
      </c>
      <c r="C70" s="14">
        <f>COUNTIFS('Sheet 1 - data'!A2:A1302,$A70,'Sheet 1 - data'!D2:D1302,"&lt;&gt;"&amp;"")</f>
        <v>7</v>
      </c>
      <c r="D70" s="14">
        <f>SUMIF('Sheet 1 - data'!A2:A1302,$A70,'Sheet 1 - data'!D2:D1302)</f>
        <v>6</v>
      </c>
      <c r="E70" s="15">
        <f t="shared" si="2"/>
        <v>0.8571428571428571</v>
      </c>
    </row>
    <row r="71" spans="1:5" ht="44" customHeight="1" x14ac:dyDescent="0.15">
      <c r="A71" s="12">
        <v>5</v>
      </c>
      <c r="B71" s="13" t="str">
        <f>VLOOKUP(A71,'Sheet 1 - terms'!A2:B144,2,FALSE)</f>
        <v>continuing medical education plan specification</v>
      </c>
      <c r="C71" s="14">
        <f>COUNTIFS('Sheet 1 - data'!A2:A1302,$A71,'Sheet 1 - data'!D2:D1302,"&lt;&gt;"&amp;"")</f>
        <v>8</v>
      </c>
      <c r="D71" s="14">
        <f>SUMIF('Sheet 1 - data'!A2:A1302,$A71,'Sheet 1 - data'!D2:D1302)</f>
        <v>7</v>
      </c>
      <c r="E71" s="15">
        <f t="shared" si="2"/>
        <v>0.875</v>
      </c>
    </row>
    <row r="72" spans="1:5" ht="32" customHeight="1" x14ac:dyDescent="0.15">
      <c r="A72" s="12">
        <v>7</v>
      </c>
      <c r="B72" s="13" t="str">
        <f>VLOOKUP(A72,'Sheet 1 - terms'!A2:B144,2,FALSE)</f>
        <v>trauma care process</v>
      </c>
      <c r="C72" s="14">
        <f>COUNTIFS('Sheet 1 - data'!A2:A1302,$A72,'Sheet 1 - data'!D2:D1302,"&lt;&gt;"&amp;"")</f>
        <v>8</v>
      </c>
      <c r="D72" s="14">
        <f>SUMIF('Sheet 1 - data'!A2:A1302,$A72,'Sheet 1 - data'!D2:D1302)</f>
        <v>7</v>
      </c>
      <c r="E72" s="15">
        <f t="shared" si="2"/>
        <v>0.875</v>
      </c>
    </row>
    <row r="73" spans="1:5" ht="32" customHeight="1" x14ac:dyDescent="0.15">
      <c r="A73" s="12">
        <v>17</v>
      </c>
      <c r="B73" s="13" t="str">
        <f>VLOOKUP(A73,'Sheet 1 - terms'!A2:B144,2,FALSE)</f>
        <v>level 2 trauma center role</v>
      </c>
      <c r="C73" s="14">
        <f>COUNTIFS('Sheet 1 - data'!A2:A1302,$A73,'Sheet 1 - data'!D2:D1302,"&lt;&gt;"&amp;"")</f>
        <v>8</v>
      </c>
      <c r="D73" s="14">
        <f>SUMIF('Sheet 1 - data'!A2:A1302,$A73,'Sheet 1 - data'!D2:D1302)</f>
        <v>7</v>
      </c>
      <c r="E73" s="15">
        <f t="shared" si="2"/>
        <v>0.875</v>
      </c>
    </row>
    <row r="74" spans="1:5" ht="44" customHeight="1" x14ac:dyDescent="0.15">
      <c r="A74" s="12">
        <v>19</v>
      </c>
      <c r="B74" s="13" t="str">
        <f>VLOOKUP(A74,'Sheet 1 - terms'!A2:B144,2,FALSE)</f>
        <v>head of emergency medicine department role</v>
      </c>
      <c r="C74" s="14">
        <f>COUNTIFS('Sheet 1 - data'!A2:A1302,$A74,'Sheet 1 - data'!D2:D1302,"&lt;&gt;"&amp;"")</f>
        <v>8</v>
      </c>
      <c r="D74" s="14">
        <f>SUMIF('Sheet 1 - data'!A2:A1302,$A74,'Sheet 1 - data'!D2:D1302)</f>
        <v>7</v>
      </c>
      <c r="E74" s="15">
        <f t="shared" si="2"/>
        <v>0.875</v>
      </c>
    </row>
    <row r="75" spans="1:5" ht="32" customHeight="1" x14ac:dyDescent="0.15">
      <c r="A75" s="12">
        <v>49</v>
      </c>
      <c r="B75" s="13" t="str">
        <f>VLOOKUP(A75,'Sheet 1 - terms'!A2:B144,2,FALSE)</f>
        <v>trauma system creation</v>
      </c>
      <c r="C75" s="14">
        <f>COUNTIFS('Sheet 1 - data'!A2:A1302,$A75,'Sheet 1 - data'!D2:D1302,"&lt;&gt;"&amp;"")</f>
        <v>8</v>
      </c>
      <c r="D75" s="14">
        <f>SUMIF('Sheet 1 - data'!A2:A1302,$A75,'Sheet 1 - data'!D2:D1302)</f>
        <v>7</v>
      </c>
      <c r="E75" s="15">
        <f t="shared" si="2"/>
        <v>0.875</v>
      </c>
    </row>
    <row r="76" spans="1:5" ht="56" customHeight="1" x14ac:dyDescent="0.15">
      <c r="A76" s="12">
        <v>65</v>
      </c>
      <c r="B76" s="13" t="str">
        <f>VLOOKUP(A76,'Sheet 1 - terms'!A2:B144,2,FALSE)</f>
        <v>authority to specify criteria for trauma service membership</v>
      </c>
      <c r="C76" s="14">
        <f>COUNTIFS('Sheet 1 - data'!A2:A1302,$A76,'Sheet 1 - data'!D2:D1302,"&lt;&gt;"&amp;"")</f>
        <v>8</v>
      </c>
      <c r="D76" s="14">
        <f>SUMIF('Sheet 1 - data'!A2:A1302,$A76,'Sheet 1 - data'!D2:D1302)</f>
        <v>7</v>
      </c>
      <c r="E76" s="15">
        <f t="shared" si="2"/>
        <v>0.875</v>
      </c>
    </row>
    <row r="77" spans="1:5" ht="32" customHeight="1" x14ac:dyDescent="0.15">
      <c r="A77" s="12">
        <v>70</v>
      </c>
      <c r="B77" s="13" t="str">
        <f>VLOOKUP(A77,'Sheet 1 - terms'!A2:B144,2,FALSE)</f>
        <v>trauma program manager role</v>
      </c>
      <c r="C77" s="14">
        <f>COUNTIFS('Sheet 1 - data'!A2:A1302,$A77,'Sheet 1 - data'!D2:D1302,"&lt;&gt;"&amp;"")</f>
        <v>8</v>
      </c>
      <c r="D77" s="14">
        <f>SUMIF('Sheet 1 - data'!A2:A1302,$A77,'Sheet 1 - data'!D2:D1302)</f>
        <v>7</v>
      </c>
      <c r="E77" s="15">
        <f t="shared" si="2"/>
        <v>0.875</v>
      </c>
    </row>
    <row r="78" spans="1:5" ht="32" customHeight="1" x14ac:dyDescent="0.15">
      <c r="A78" s="12">
        <v>78</v>
      </c>
      <c r="B78" s="13" t="str">
        <f>VLOOKUP(A78,'Sheet 1 - terms'!A2:B144,2,FALSE)</f>
        <v>trauma team activation</v>
      </c>
      <c r="C78" s="14">
        <f>COUNTIFS('Sheet 1 - data'!A2:A1302,$A78,'Sheet 1 - data'!D2:D1302,"&lt;&gt;"&amp;"")</f>
        <v>8</v>
      </c>
      <c r="D78" s="14">
        <f>SUMIF('Sheet 1 - data'!A2:A1302,$A78,'Sheet 1 - data'!D2:D1302)</f>
        <v>7</v>
      </c>
      <c r="E78" s="15">
        <f t="shared" si="2"/>
        <v>0.875</v>
      </c>
    </row>
    <row r="79" spans="1:5" ht="44" customHeight="1" x14ac:dyDescent="0.15">
      <c r="A79" s="12">
        <v>88</v>
      </c>
      <c r="B79" s="13" t="str">
        <f>VLOOKUP(A79,'Sheet 1 - terms'!A2:B144,2,FALSE)</f>
        <v>spinal surgery provider organization role</v>
      </c>
      <c r="C79" s="14">
        <f>COUNTIFS('Sheet 1 - data'!A2:A1302,$A79,'Sheet 1 - data'!D2:D1302,"&lt;&gt;"&amp;"")</f>
        <v>8</v>
      </c>
      <c r="D79" s="14">
        <f>SUMIF('Sheet 1 - data'!A2:A1302,$A79,'Sheet 1 - data'!D2:D1302)</f>
        <v>7</v>
      </c>
      <c r="E79" s="15">
        <f t="shared" si="2"/>
        <v>0.875</v>
      </c>
    </row>
    <row r="80" spans="1:5" ht="32" customHeight="1" x14ac:dyDescent="0.15">
      <c r="A80" s="12">
        <v>98</v>
      </c>
      <c r="B80" s="13" t="str">
        <f>VLOOKUP(A80,'Sheet 1 - terms'!A2:B144,2,FALSE)</f>
        <v>trauma program role</v>
      </c>
      <c r="C80" s="14">
        <f>COUNTIFS('Sheet 1 - data'!A2:A1302,$A80,'Sheet 1 - data'!D2:D1302,"&lt;&gt;"&amp;"")</f>
        <v>8</v>
      </c>
      <c r="D80" s="14">
        <f>SUMIF('Sheet 1 - data'!A2:A1302,$A80,'Sheet 1 - data'!D2:D1302)</f>
        <v>7</v>
      </c>
      <c r="E80" s="15">
        <f t="shared" si="2"/>
        <v>0.875</v>
      </c>
    </row>
    <row r="81" spans="1:5" ht="44" customHeight="1" x14ac:dyDescent="0.15">
      <c r="A81" s="12">
        <v>110</v>
      </c>
      <c r="B81" s="13" t="str">
        <f>VLOOKUP(A81,'Sheet 1 - terms'!A2:B144,2,FALSE)</f>
        <v>trauma program operational review committee</v>
      </c>
      <c r="C81" s="14">
        <f>COUNTIFS('Sheet 1 - data'!A2:A1302,$A81,'Sheet 1 - data'!D2:D1302,"&lt;&gt;"&amp;"")</f>
        <v>8</v>
      </c>
      <c r="D81" s="14">
        <f>SUMIF('Sheet 1 - data'!A2:A1302,$A81,'Sheet 1 - data'!D2:D1302)</f>
        <v>7</v>
      </c>
      <c r="E81" s="15">
        <f t="shared" si="2"/>
        <v>0.875</v>
      </c>
    </row>
    <row r="82" spans="1:5" ht="44" customHeight="1" x14ac:dyDescent="0.15">
      <c r="A82" s="12">
        <v>124</v>
      </c>
      <c r="B82" s="13" t="str">
        <f>VLOOKUP(A82,'Sheet 1 - terms'!A2:B144,2,FALSE)</f>
        <v>anesthesia services availability plan execution</v>
      </c>
      <c r="C82" s="14">
        <f>COUNTIFS('Sheet 1 - data'!A2:A1302,$A82,'Sheet 1 - data'!D2:D1302,"&lt;&gt;"&amp;"")</f>
        <v>8</v>
      </c>
      <c r="D82" s="14">
        <f>SUMIF('Sheet 1 - data'!A2:A1302,$A82,'Sheet 1 - data'!D2:D1302)</f>
        <v>7</v>
      </c>
      <c r="E82" s="15">
        <f t="shared" si="2"/>
        <v>0.875</v>
      </c>
    </row>
    <row r="83" spans="1:5" ht="32" customHeight="1" x14ac:dyDescent="0.15">
      <c r="A83" s="12">
        <v>128</v>
      </c>
      <c r="B83" s="13" t="str">
        <f>VLOOKUP(A83,'Sheet 1 - terms'!A2:B144,2,FALSE)</f>
        <v>board certified neurosurgeon role</v>
      </c>
      <c r="C83" s="14">
        <f>COUNTIFS('Sheet 1 - data'!A2:A1302,$A83,'Sheet 1 - data'!D2:D1302,"&lt;&gt;"&amp;"")</f>
        <v>8</v>
      </c>
      <c r="D83" s="14">
        <f>SUMIF('Sheet 1 - data'!A2:A1302,$A83,'Sheet 1 - data'!D2:D1302)</f>
        <v>7</v>
      </c>
      <c r="E83" s="15">
        <f t="shared" si="2"/>
        <v>0.875</v>
      </c>
    </row>
    <row r="84" spans="1:5" ht="44" customHeight="1" x14ac:dyDescent="0.15">
      <c r="A84" s="12">
        <v>173</v>
      </c>
      <c r="B84" s="13" t="str">
        <f>VLOOKUP(A84,'Sheet 1 - terms'!A2:B144,2,FALSE)</f>
        <v>trauma system creation plan specification</v>
      </c>
      <c r="C84" s="14">
        <f>COUNTIFS('Sheet 1 - data'!A2:A1302,$A84,'Sheet 1 - data'!D2:D1302,"&lt;&gt;"&amp;"")</f>
        <v>8</v>
      </c>
      <c r="D84" s="14">
        <f>SUMIF('Sheet 1 - data'!A2:A1302,$A84,'Sheet 1 - data'!D2:D1302)</f>
        <v>7</v>
      </c>
      <c r="E84" s="15">
        <f t="shared" si="2"/>
        <v>0.875</v>
      </c>
    </row>
    <row r="85" spans="1:5" ht="32" customHeight="1" x14ac:dyDescent="0.15">
      <c r="A85" s="12">
        <v>192</v>
      </c>
      <c r="B85" s="13" t="str">
        <f>VLOOKUP(A85,'Sheet 1 - terms'!A2:B144,2,FALSE)</f>
        <v>prehospital training plan specification</v>
      </c>
      <c r="C85" s="14">
        <f>COUNTIFS('Sheet 1 - data'!A2:A1302,$A85,'Sheet 1 - data'!D2:D1302,"&lt;&gt;"&amp;"")</f>
        <v>8</v>
      </c>
      <c r="D85" s="14">
        <f>SUMIF('Sheet 1 - data'!A2:A1302,$A85,'Sheet 1 - data'!D2:D1302)</f>
        <v>7</v>
      </c>
      <c r="E85" s="15">
        <f t="shared" si="2"/>
        <v>0.875</v>
      </c>
    </row>
    <row r="86" spans="1:5" ht="32" customHeight="1" x14ac:dyDescent="0.15">
      <c r="A86" s="12">
        <v>205</v>
      </c>
      <c r="B86" s="13" t="str">
        <f>VLOOKUP(A86,'Sheet 1 - terms'!A2:B144,2,FALSE)</f>
        <v>radiology liaison role</v>
      </c>
      <c r="C86" s="14">
        <f>COUNTIFS('Sheet 1 - data'!A2:A1302,$A86,'Sheet 1 - data'!D2:D1302,"&lt;&gt;"&amp;"")</f>
        <v>8</v>
      </c>
      <c r="D86" s="14">
        <f>SUMIF('Sheet 1 - data'!A2:A1302,$A86,'Sheet 1 - data'!D2:D1302)</f>
        <v>7</v>
      </c>
      <c r="E86" s="15">
        <f t="shared" si="2"/>
        <v>0.875</v>
      </c>
    </row>
    <row r="87" spans="1:5" ht="44" customHeight="1" x14ac:dyDescent="0.15">
      <c r="A87" s="12">
        <v>72</v>
      </c>
      <c r="B87" s="13" t="str">
        <f>VLOOKUP(A87,'Sheet 1 - terms'!A2:B144,2,FALSE)</f>
        <v>performance improvement committee</v>
      </c>
      <c r="C87" s="14">
        <f>COUNTIFS('Sheet 1 - data'!A2:A1302,$A87,'Sheet 1 - data'!D2:D1302,"&lt;&gt;"&amp;"")</f>
        <v>9</v>
      </c>
      <c r="D87" s="14">
        <f>SUMIF('Sheet 1 - data'!A2:A1302,$A87,'Sheet 1 - data'!D2:D1302)</f>
        <v>8</v>
      </c>
      <c r="E87" s="15">
        <f t="shared" si="2"/>
        <v>0.88888888888888884</v>
      </c>
    </row>
    <row r="88" spans="1:5" ht="32" customHeight="1" x14ac:dyDescent="0.15">
      <c r="A88" s="12">
        <v>147</v>
      </c>
      <c r="B88" s="13" t="str">
        <f>VLOOKUP(A88,'Sheet 1 - terms'!A2:B144,2,FALSE)</f>
        <v>trauma center designation</v>
      </c>
      <c r="C88" s="14">
        <f>COUNTIFS('Sheet 1 - data'!A2:A1302,$A88,'Sheet 1 - data'!D2:D1302,"&lt;&gt;"&amp;"")</f>
        <v>9</v>
      </c>
      <c r="D88" s="14">
        <f>SUMIF('Sheet 1 - data'!A2:A1302,$A88,'Sheet 1 - data'!D2:D1302)</f>
        <v>8</v>
      </c>
      <c r="E88" s="15">
        <f t="shared" si="2"/>
        <v>0.88888888888888884</v>
      </c>
    </row>
    <row r="89" spans="1:5" ht="32" customHeight="1" x14ac:dyDescent="0.15">
      <c r="A89" s="12">
        <v>203</v>
      </c>
      <c r="B89" s="13" t="str">
        <f>VLOOKUP(A89,'Sheet 1 - terms'!A2:B144,2,FALSE)</f>
        <v>board eligible neurosurgeon role</v>
      </c>
      <c r="C89" s="14">
        <f>COUNTIFS('Sheet 1 - data'!A2:A1302,$A89,'Sheet 1 - data'!D2:D1302,"&lt;&gt;"&amp;"")</f>
        <v>9</v>
      </c>
      <c r="D89" s="14">
        <f>SUMIF('Sheet 1 - data'!A2:A1302,$A89,'Sheet 1 - data'!D2:D1302)</f>
        <v>8</v>
      </c>
      <c r="E89" s="15">
        <f t="shared" si="2"/>
        <v>0.88888888888888884</v>
      </c>
    </row>
    <row r="90" spans="1:5" ht="32" customHeight="1" x14ac:dyDescent="0.15">
      <c r="A90" s="12">
        <v>6</v>
      </c>
      <c r="B90" s="13" t="str">
        <f>VLOOKUP(A90,'Sheet 1 - terms'!A2:B144,2,FALSE)</f>
        <v>trauma team response</v>
      </c>
      <c r="C90" s="14">
        <f>COUNTIFS('Sheet 1 - data'!A2:A1302,$A90,'Sheet 1 - data'!D2:D1302,"&lt;&gt;"&amp;"")</f>
        <v>9</v>
      </c>
      <c r="D90" s="14">
        <f>SUMIF('Sheet 1 - data'!A2:A1302,$A90,'Sheet 1 - data'!D2:D1302)</f>
        <v>8</v>
      </c>
      <c r="E90" s="15">
        <f t="shared" si="2"/>
        <v>0.88888888888888884</v>
      </c>
    </row>
    <row r="91" spans="1:5" ht="44" customHeight="1" x14ac:dyDescent="0.15">
      <c r="A91" s="12">
        <v>8</v>
      </c>
      <c r="B91" s="13" t="str">
        <f>VLOOKUP(A91,'Sheet 1 - terms'!A2:B144,2,FALSE)</f>
        <v>continuing trauma education plan specification</v>
      </c>
      <c r="C91" s="14">
        <f>COUNTIFS('Sheet 1 - data'!A2:A1302,$A91,'Sheet 1 - data'!D2:D1302,"&lt;&gt;"&amp;"")</f>
        <v>9</v>
      </c>
      <c r="D91" s="14">
        <f>SUMIF('Sheet 1 - data'!A2:A1302,$A91,'Sheet 1 - data'!D2:D1302)</f>
        <v>8</v>
      </c>
      <c r="E91" s="15">
        <f t="shared" si="2"/>
        <v>0.88888888888888884</v>
      </c>
    </row>
    <row r="92" spans="1:5" ht="32" customHeight="1" x14ac:dyDescent="0.15">
      <c r="A92" s="12">
        <v>11</v>
      </c>
      <c r="B92" s="13" t="str">
        <f>VLOOKUP(A92,'Sheet 1 - terms'!A2:B144,2,FALSE)</f>
        <v>emergency medical services agency</v>
      </c>
      <c r="C92" s="14">
        <f>COUNTIFS('Sheet 1 - data'!A2:A1302,$A92,'Sheet 1 - data'!D2:D1302,"&lt;&gt;"&amp;"")</f>
        <v>9</v>
      </c>
      <c r="D92" s="14">
        <f>SUMIF('Sheet 1 - data'!A2:A1302,$A92,'Sheet 1 - data'!D2:D1302)</f>
        <v>8</v>
      </c>
      <c r="E92" s="15">
        <f t="shared" si="2"/>
        <v>0.88888888888888884</v>
      </c>
    </row>
    <row r="93" spans="1:5" ht="32" customHeight="1" x14ac:dyDescent="0.15">
      <c r="A93" s="12">
        <v>25</v>
      </c>
      <c r="B93" s="13" t="str">
        <f>VLOOKUP(A93,'Sheet 1 - terms'!A2:B144,2,FALSE)</f>
        <v>prehospital protocol</v>
      </c>
      <c r="C93" s="14">
        <f>COUNTIFS('Sheet 1 - data'!A2:A1302,$A93,'Sheet 1 - data'!D2:D1302,"&lt;&gt;"&amp;"")</f>
        <v>9</v>
      </c>
      <c r="D93" s="14">
        <f>SUMIF('Sheet 1 - data'!A2:A1302,$A93,'Sheet 1 - data'!D2:D1302)</f>
        <v>8</v>
      </c>
      <c r="E93" s="15">
        <f t="shared" si="2"/>
        <v>0.88888888888888884</v>
      </c>
    </row>
    <row r="94" spans="1:5" ht="44" customHeight="1" x14ac:dyDescent="0.15">
      <c r="A94" s="12">
        <v>36</v>
      </c>
      <c r="B94" s="13" t="str">
        <f>VLOOKUP(A94,'Sheet 1 - terms'!A2:B144,2,FALSE)</f>
        <v>regional trauma professional organization</v>
      </c>
      <c r="C94" s="14">
        <f>COUNTIFS('Sheet 1 - data'!A2:A1302,$A94,'Sheet 1 - data'!D2:D1302,"&lt;&gt;"&amp;"")</f>
        <v>9</v>
      </c>
      <c r="D94" s="14">
        <f>SUMIF('Sheet 1 - data'!A2:A1302,$A94,'Sheet 1 - data'!D2:D1302)</f>
        <v>8</v>
      </c>
      <c r="E94" s="15">
        <f t="shared" si="2"/>
        <v>0.88888888888888884</v>
      </c>
    </row>
    <row r="95" spans="1:5" ht="44" customHeight="1" x14ac:dyDescent="0.15">
      <c r="A95" s="12">
        <v>41</v>
      </c>
      <c r="B95" s="13" t="str">
        <f>VLOOKUP(A95,'Sheet 1 - terms'!A2:B144,2,FALSE)</f>
        <v>board eligible orthopedic surgeon role</v>
      </c>
      <c r="C95" s="14">
        <f>COUNTIFS('Sheet 1 - data'!A2:A1302,$A95,'Sheet 1 - data'!D2:D1302,"&lt;&gt;"&amp;"")</f>
        <v>9</v>
      </c>
      <c r="D95" s="14">
        <f>SUMIF('Sheet 1 - data'!A2:A1302,$A95,'Sheet 1 - data'!D2:D1302)</f>
        <v>8</v>
      </c>
      <c r="E95" s="15">
        <f t="shared" si="2"/>
        <v>0.88888888888888884</v>
      </c>
    </row>
    <row r="96" spans="1:5" ht="56" customHeight="1" x14ac:dyDescent="0.15">
      <c r="A96" s="12">
        <v>64</v>
      </c>
      <c r="B96" s="13" t="str">
        <f>VLOOKUP(A96,'Sheet 1 - terms'!A2:B144,2,FALSE)</f>
        <v>record of participation of continuing trauma care education</v>
      </c>
      <c r="C96" s="14">
        <f>COUNTIFS('Sheet 1 - data'!A2:A1302,$A96,'Sheet 1 - data'!D2:D1302,"&lt;&gt;"&amp;"")</f>
        <v>9</v>
      </c>
      <c r="D96" s="14">
        <f>SUMIF('Sheet 1 - data'!A2:A1302,$A96,'Sheet 1 - data'!D2:D1302)</f>
        <v>8</v>
      </c>
      <c r="E96" s="15">
        <f t="shared" si="2"/>
        <v>0.88888888888888884</v>
      </c>
    </row>
    <row r="97" spans="1:5" ht="32" customHeight="1" x14ac:dyDescent="0.15">
      <c r="A97" s="12">
        <v>71</v>
      </c>
      <c r="B97" s="13" t="str">
        <f>VLOOKUP(A97,'Sheet 1 - terms'!A2:B144,2,FALSE)</f>
        <v>trauma program manager role</v>
      </c>
      <c r="C97" s="14">
        <f>COUNTIFS('Sheet 1 - data'!A2:A1302,$A97,'Sheet 1 - data'!D2:D1302,"&lt;&gt;"&amp;"")</f>
        <v>9</v>
      </c>
      <c r="D97" s="14">
        <f>SUMIF('Sheet 1 - data'!A2:A1302,$A97,'Sheet 1 - data'!D2:D1302)</f>
        <v>8</v>
      </c>
      <c r="E97" s="15">
        <f t="shared" si="2"/>
        <v>0.88888888888888884</v>
      </c>
    </row>
    <row r="98" spans="1:5" ht="44" customHeight="1" x14ac:dyDescent="0.15">
      <c r="A98" s="12">
        <v>95</v>
      </c>
      <c r="B98" s="13" t="str">
        <f>VLOOKUP(A98,'Sheet 1 - terms'!A2:B144,2,FALSE)</f>
        <v>emergency medical services liaison to trauma program</v>
      </c>
      <c r="C98" s="14">
        <f>COUNTIFS('Sheet 1 - data'!A2:A1302,$A98,'Sheet 1 - data'!D2:D1302,"&lt;&gt;"&amp;"")</f>
        <v>9</v>
      </c>
      <c r="D98" s="14">
        <f>SUMIF('Sheet 1 - data'!A2:A1302,$A98,'Sheet 1 - data'!D2:D1302)</f>
        <v>8</v>
      </c>
      <c r="E98" s="15">
        <f t="shared" si="2"/>
        <v>0.88888888888888884</v>
      </c>
    </row>
    <row r="99" spans="1:5" ht="20" customHeight="1" x14ac:dyDescent="0.15">
      <c r="A99" s="12">
        <v>99</v>
      </c>
      <c r="B99" s="13" t="str">
        <f>VLOOKUP(A99,'Sheet 1 - terms'!A2:B144,2,FALSE)</f>
        <v>trauma lead agency</v>
      </c>
      <c r="C99" s="14">
        <f>COUNTIFS('Sheet 1 - data'!A2:A1302,$A99,'Sheet 1 - data'!D2:D1302,"&lt;&gt;"&amp;"")</f>
        <v>9</v>
      </c>
      <c r="D99" s="14">
        <f>SUMIF('Sheet 1 - data'!A2:A1302,$A99,'Sheet 1 - data'!D2:D1302)</f>
        <v>8</v>
      </c>
      <c r="E99" s="15">
        <f t="shared" ref="E99:E130" si="3">D99/C99</f>
        <v>0.88888888888888884</v>
      </c>
    </row>
    <row r="100" spans="1:5" ht="44" customHeight="1" x14ac:dyDescent="0.15">
      <c r="A100" s="12">
        <v>120</v>
      </c>
      <c r="B100" s="13" t="str">
        <f>VLOOKUP(A100,'Sheet 1 - terms'!A2:B144,2,FALSE)</f>
        <v>general orthopedic surgery privileges role</v>
      </c>
      <c r="C100" s="14">
        <f>COUNTIFS('Sheet 1 - data'!A2:A1302,$A100,'Sheet 1 - data'!D2:D1302,"&lt;&gt;"&amp;"")</f>
        <v>9</v>
      </c>
      <c r="D100" s="14">
        <f>SUMIF('Sheet 1 - data'!A2:A1302,$A100,'Sheet 1 - data'!D2:D1302)</f>
        <v>8</v>
      </c>
      <c r="E100" s="15">
        <f t="shared" si="3"/>
        <v>0.88888888888888884</v>
      </c>
    </row>
    <row r="101" spans="1:5" ht="44" customHeight="1" x14ac:dyDescent="0.15">
      <c r="A101" s="12">
        <v>133</v>
      </c>
      <c r="B101" s="13" t="str">
        <f>VLOOKUP(A101,'Sheet 1 - terms'!A2:B144,2,FALSE)</f>
        <v>continuous general surgery coverage policy</v>
      </c>
      <c r="C101" s="14">
        <f>COUNTIFS('Sheet 1 - data'!A2:A1302,$A101,'Sheet 1 - data'!D2:D1302,"&lt;&gt;"&amp;"")</f>
        <v>9</v>
      </c>
      <c r="D101" s="14">
        <f>SUMIF('Sheet 1 - data'!A2:A1302,$A101,'Sheet 1 - data'!D2:D1302)</f>
        <v>8</v>
      </c>
      <c r="E101" s="15">
        <f t="shared" si="3"/>
        <v>0.88888888888888884</v>
      </c>
    </row>
    <row r="102" spans="1:5" ht="56" customHeight="1" x14ac:dyDescent="0.15">
      <c r="A102" s="12">
        <v>140</v>
      </c>
      <c r="B102" s="13" t="str">
        <f>VLOOKUP(A102,'Sheet 1 - terms'!A2:B144,2,FALSE)</f>
        <v>trauma multidisciplinary peer review committee</v>
      </c>
      <c r="C102" s="14">
        <f>COUNTIFS('Sheet 1 - data'!A2:A1302,$A102,'Sheet 1 - data'!D2:D1302,"&lt;&gt;"&amp;"")</f>
        <v>9</v>
      </c>
      <c r="D102" s="14">
        <f>SUMIF('Sheet 1 - data'!A2:A1302,$A102,'Sheet 1 - data'!D2:D1302)</f>
        <v>8</v>
      </c>
      <c r="E102" s="15">
        <f t="shared" si="3"/>
        <v>0.88888888888888884</v>
      </c>
    </row>
    <row r="103" spans="1:5" ht="44" customHeight="1" x14ac:dyDescent="0.15">
      <c r="A103" s="12">
        <v>150</v>
      </c>
      <c r="B103" s="13" t="str">
        <f>VLOOKUP(A103,'Sheet 1 - terms'!A2:B144,2,FALSE)</f>
        <v>board certified orthopedic surgeon role</v>
      </c>
      <c r="C103" s="14">
        <f>COUNTIFS('Sheet 1 - data'!A2:A1302,$A103,'Sheet 1 - data'!D2:D1302,"&lt;&gt;"&amp;"")</f>
        <v>9</v>
      </c>
      <c r="D103" s="14">
        <f>SUMIF('Sheet 1 - data'!A2:A1302,$A103,'Sheet 1 - data'!D2:D1302)</f>
        <v>8</v>
      </c>
      <c r="E103" s="15">
        <f t="shared" si="3"/>
        <v>0.88888888888888884</v>
      </c>
    </row>
    <row r="104" spans="1:5" ht="32" customHeight="1" x14ac:dyDescent="0.15">
      <c r="A104" s="12">
        <v>152</v>
      </c>
      <c r="B104" s="13" t="str">
        <f>VLOOKUP(A104,'Sheet 1 - terms'!A2:B144,2,FALSE)</f>
        <v>orthopedic surgery residency program</v>
      </c>
      <c r="C104" s="14">
        <f>COUNTIFS('Sheet 1 - data'!A2:A1302,$A104,'Sheet 1 - data'!D2:D1302,"&lt;&gt;"&amp;"")</f>
        <v>9</v>
      </c>
      <c r="D104" s="14">
        <f>SUMIF('Sheet 1 - data'!A2:A1302,$A104,'Sheet 1 - data'!D2:D1302)</f>
        <v>8</v>
      </c>
      <c r="E104" s="15">
        <f t="shared" si="3"/>
        <v>0.88888888888888884</v>
      </c>
    </row>
    <row r="105" spans="1:5" ht="44" customHeight="1" x14ac:dyDescent="0.15">
      <c r="A105" s="12">
        <v>153</v>
      </c>
      <c r="B105" s="13" t="str">
        <f>VLOOKUP(A105,'Sheet 1 - terms'!A2:B144,2,FALSE)</f>
        <v>continuing medical education objective specification</v>
      </c>
      <c r="C105" s="14">
        <f>COUNTIFS('Sheet 1 - data'!A2:A1302,$A105,'Sheet 1 - data'!D2:D1302,"&lt;&gt;"&amp;"")</f>
        <v>9</v>
      </c>
      <c r="D105" s="14">
        <f>SUMIF('Sheet 1 - data'!A2:A1302,$A105,'Sheet 1 - data'!D2:D1302)</f>
        <v>8</v>
      </c>
      <c r="E105" s="15">
        <f t="shared" si="3"/>
        <v>0.88888888888888884</v>
      </c>
    </row>
    <row r="106" spans="1:5" ht="68" customHeight="1" x14ac:dyDescent="0.15">
      <c r="A106" s="12">
        <v>196</v>
      </c>
      <c r="B106" s="13" t="str">
        <f>VLOOKUP(A106,'Sheet 1 - terms'!A2:B144,2,FALSE)</f>
        <v>trauma quality improvement and performance improvement plan specification</v>
      </c>
      <c r="C106" s="14">
        <f>COUNTIFS('Sheet 1 - data'!A2:A1302,$A106,'Sheet 1 - data'!D2:D1302,"&lt;&gt;"&amp;"")</f>
        <v>9</v>
      </c>
      <c r="D106" s="14">
        <f>SUMIF('Sheet 1 - data'!A2:A1302,$A106,'Sheet 1 - data'!D2:D1302)</f>
        <v>8</v>
      </c>
      <c r="E106" s="15">
        <f t="shared" si="3"/>
        <v>0.88888888888888884</v>
      </c>
    </row>
    <row r="107" spans="1:5" ht="32" customHeight="1" x14ac:dyDescent="0.15">
      <c r="A107" s="12">
        <v>201</v>
      </c>
      <c r="B107" s="13" t="str">
        <f>VLOOKUP(A107,'Sheet 1 - terms'!A2:B144,2,FALSE)</f>
        <v>orthopedic surgery liaison role</v>
      </c>
      <c r="C107" s="14">
        <f>COUNTIFS('Sheet 1 - data'!A2:A1302,$A107,'Sheet 1 - data'!D2:D1302,"&lt;&gt;"&amp;"")</f>
        <v>9</v>
      </c>
      <c r="D107" s="14">
        <f>SUMIF('Sheet 1 - data'!A2:A1302,$A107,'Sheet 1 - data'!D2:D1302)</f>
        <v>8</v>
      </c>
      <c r="E107" s="15">
        <f t="shared" si="3"/>
        <v>0.88888888888888884</v>
      </c>
    </row>
    <row r="108" spans="1:5" ht="32" customHeight="1" x14ac:dyDescent="0.15">
      <c r="A108" s="12">
        <v>207</v>
      </c>
      <c r="B108" s="13" t="str">
        <f>VLOOKUP(A108,'Sheet 1 - terms'!A2:B144,2,FALSE)</f>
        <v>trauma peer review committee</v>
      </c>
      <c r="C108" s="14">
        <f>COUNTIFS('Sheet 1 - data'!A2:A1302,$A108,'Sheet 1 - data'!D2:D1302,"&lt;&gt;"&amp;"")</f>
        <v>9</v>
      </c>
      <c r="D108" s="14">
        <f>SUMIF('Sheet 1 - data'!A2:A1302,$A108,'Sheet 1 - data'!D2:D1302)</f>
        <v>8</v>
      </c>
      <c r="E108" s="15">
        <f t="shared" si="3"/>
        <v>0.88888888888888884</v>
      </c>
    </row>
    <row r="109" spans="1:5" ht="32" customHeight="1" x14ac:dyDescent="0.15">
      <c r="A109" s="12">
        <v>23</v>
      </c>
      <c r="B109" s="13" t="str">
        <f>VLOOKUP(A109,'Sheet 1 - terms'!A2:B144,2,FALSE)</f>
        <v>trauma center consultation</v>
      </c>
      <c r="C109" s="14">
        <f>COUNTIFS('Sheet 1 - data'!A2:A1302,$A109,'Sheet 1 - data'!D2:D1302,"&lt;&gt;"&amp;"")</f>
        <v>10</v>
      </c>
      <c r="D109" s="14">
        <f>SUMIF('Sheet 1 - data'!A2:A1302,$A109,'Sheet 1 - data'!D2:D1302)</f>
        <v>9</v>
      </c>
      <c r="E109" s="15">
        <f t="shared" si="3"/>
        <v>0.9</v>
      </c>
    </row>
    <row r="110" spans="1:5" ht="44" customHeight="1" x14ac:dyDescent="0.15">
      <c r="A110" s="12">
        <v>170</v>
      </c>
      <c r="B110" s="13" t="str">
        <f>VLOOKUP(A110,'Sheet 1 - terms'!A2:B144,2,FALSE)</f>
        <v>continuous orthopedic surgery coverage policy</v>
      </c>
      <c r="C110" s="14">
        <f>COUNTIFS('Sheet 1 - data'!A2:A1302,$A110,'Sheet 1 - data'!D2:D1302,"&lt;&gt;"&amp;"")</f>
        <v>10</v>
      </c>
      <c r="D110" s="14">
        <f>SUMIF('Sheet 1 - data'!A2:A1302,$A110,'Sheet 1 - data'!D2:D1302)</f>
        <v>9</v>
      </c>
      <c r="E110" s="15">
        <f t="shared" si="3"/>
        <v>0.9</v>
      </c>
    </row>
    <row r="111" spans="1:5" ht="56" customHeight="1" x14ac:dyDescent="0.15">
      <c r="A111" s="12">
        <v>50</v>
      </c>
      <c r="B111" s="13" t="str">
        <f>VLOOKUP(A111,'Sheet 1 - terms'!A2:B144,2,FALSE)</f>
        <v>TMD approved institution-specific trauma surgeon profile</v>
      </c>
      <c r="C111" s="14">
        <f>COUNTIFS('Sheet 1 - data'!A2:A1302,$A111,'Sheet 1 - data'!D2:D1302,"&lt;&gt;"&amp;"")</f>
        <v>6</v>
      </c>
      <c r="D111" s="14">
        <f>SUMIF('Sheet 1 - data'!A2:A1302,$A111,'Sheet 1 - data'!D2:D1302)</f>
        <v>6</v>
      </c>
      <c r="E111" s="15">
        <f t="shared" si="3"/>
        <v>1</v>
      </c>
    </row>
    <row r="112" spans="1:5" ht="44" customHeight="1" x14ac:dyDescent="0.15">
      <c r="A112" s="12">
        <v>80</v>
      </c>
      <c r="B112" s="13" t="str">
        <f>VLOOKUP(A112,'Sheet 1 - terms'!A2:B144,2,FALSE)</f>
        <v>hand surgery provider organization role</v>
      </c>
      <c r="C112" s="14">
        <f>COUNTIFS('Sheet 1 - data'!A2:A1302,$A112,'Sheet 1 - data'!D2:D1302,"&lt;&gt;"&amp;"")</f>
        <v>6</v>
      </c>
      <c r="D112" s="14">
        <f>SUMIF('Sheet 1 - data'!A2:A1302,$A112,'Sheet 1 - data'!D2:D1302)</f>
        <v>6</v>
      </c>
      <c r="E112" s="15">
        <f t="shared" si="3"/>
        <v>1</v>
      </c>
    </row>
    <row r="113" spans="1:5" ht="56" customHeight="1" x14ac:dyDescent="0.15">
      <c r="A113" s="12">
        <v>215</v>
      </c>
      <c r="B113" s="13" t="str">
        <f>VLOOKUP(A113,'Sheet 1 - terms'!A2:B144,2,FALSE)</f>
        <v>trauma program internal practice-based learning course certificate</v>
      </c>
      <c r="C113" s="14">
        <f>COUNTIFS('Sheet 1 - data'!A2:A1302,$A113,'Sheet 1 - data'!D2:D1302,"&lt;&gt;"&amp;"")</f>
        <v>6</v>
      </c>
      <c r="D113" s="14">
        <f>SUMIF('Sheet 1 - data'!A2:A1302,$A113,'Sheet 1 - data'!D2:D1302)</f>
        <v>6</v>
      </c>
      <c r="E113" s="15">
        <f t="shared" si="3"/>
        <v>1</v>
      </c>
    </row>
    <row r="114" spans="1:5" ht="44" customHeight="1" x14ac:dyDescent="0.15">
      <c r="A114" s="12">
        <v>67</v>
      </c>
      <c r="B114" s="13" t="str">
        <f>VLOOKUP(A114,'Sheet 1 - terms'!A2:B144,2,FALSE)</f>
        <v>medical direction to emergency medical services</v>
      </c>
      <c r="C114" s="14">
        <f>COUNTIFS('Sheet 1 - data'!A2:A1302,$A114,'Sheet 1 - data'!D2:D1302,"&lt;&gt;"&amp;"")</f>
        <v>7</v>
      </c>
      <c r="D114" s="14">
        <f>SUMIF('Sheet 1 - data'!A2:A1302,$A114,'Sheet 1 - data'!D2:D1302)</f>
        <v>7</v>
      </c>
      <c r="E114" s="15">
        <f t="shared" si="3"/>
        <v>1</v>
      </c>
    </row>
    <row r="115" spans="1:5" ht="32" customHeight="1" x14ac:dyDescent="0.15">
      <c r="A115" s="12">
        <v>131</v>
      </c>
      <c r="B115" s="13" t="str">
        <f>VLOOKUP(A115,'Sheet 1 - terms'!A2:B144,2,FALSE)</f>
        <v>level 3 trauma center role</v>
      </c>
      <c r="C115" s="14">
        <f>COUNTIFS('Sheet 1 - data'!A2:A1302,$A115,'Sheet 1 - data'!D2:D1302,"&lt;&gt;"&amp;"")</f>
        <v>7</v>
      </c>
      <c r="D115" s="14">
        <f>SUMIF('Sheet 1 - data'!A2:A1302,$A115,'Sheet 1 - data'!D2:D1302)</f>
        <v>7</v>
      </c>
      <c r="E115" s="15">
        <f t="shared" si="3"/>
        <v>1</v>
      </c>
    </row>
    <row r="116" spans="1:5" ht="44" customHeight="1" x14ac:dyDescent="0.15">
      <c r="A116" s="12">
        <v>138</v>
      </c>
      <c r="B116" s="13" t="str">
        <f>VLOOKUP(A116,'Sheet 1 - terms'!A2:B144,2,FALSE)</f>
        <v>trauma nursing core course plan specification</v>
      </c>
      <c r="C116" s="14">
        <f>COUNTIFS('Sheet 1 - data'!A2:A1302,$A116,'Sheet 1 - data'!D2:D1302,"&lt;&gt;"&amp;"")</f>
        <v>7</v>
      </c>
      <c r="D116" s="14">
        <f>SUMIF('Sheet 1 - data'!A2:A1302,$A116,'Sheet 1 - data'!D2:D1302)</f>
        <v>7</v>
      </c>
      <c r="E116" s="15">
        <f t="shared" si="3"/>
        <v>1</v>
      </c>
    </row>
    <row r="117" spans="1:5" ht="32" customHeight="1" x14ac:dyDescent="0.15">
      <c r="A117" s="12">
        <v>204</v>
      </c>
      <c r="B117" s="13" t="str">
        <f>VLOOKUP(A117,'Sheet 1 - terms'!A2:B144,2,FALSE)</f>
        <v>level 4 trauma center role</v>
      </c>
      <c r="C117" s="14">
        <f>COUNTIFS('Sheet 1 - data'!A2:A1302,$A117,'Sheet 1 - data'!D2:D1302,"&lt;&gt;"&amp;"")</f>
        <v>7</v>
      </c>
      <c r="D117" s="14">
        <f>SUMIF('Sheet 1 - data'!A2:A1302,$A117,'Sheet 1 - data'!D2:D1302)</f>
        <v>7</v>
      </c>
      <c r="E117" s="15">
        <f t="shared" si="3"/>
        <v>1</v>
      </c>
    </row>
    <row r="118" spans="1:5" ht="44" customHeight="1" x14ac:dyDescent="0.15">
      <c r="A118" s="12">
        <v>12</v>
      </c>
      <c r="B118" s="13" t="str">
        <f>VLOOKUP(A118,'Sheet 1 - terms'!A2:B144,2,FALSE)</f>
        <v>critical care certificate course plan specfication</v>
      </c>
      <c r="C118" s="14">
        <f>COUNTIFS('Sheet 1 - data'!A2:A1302,$A118,'Sheet 1 - data'!D2:D1302,"&lt;&gt;"&amp;"")</f>
        <v>8</v>
      </c>
      <c r="D118" s="14">
        <f>SUMIF('Sheet 1 - data'!A2:A1302,$A118,'Sheet 1 - data'!D2:D1302)</f>
        <v>8</v>
      </c>
      <c r="E118" s="15">
        <f t="shared" si="3"/>
        <v>1</v>
      </c>
    </row>
    <row r="119" spans="1:5" ht="32" customHeight="1" x14ac:dyDescent="0.15">
      <c r="A119" s="12">
        <v>18</v>
      </c>
      <c r="B119" s="13" t="str">
        <f>VLOOKUP(A119,'Sheet 1 - terms'!A2:B144,2,FALSE)</f>
        <v>prehospital care provider role</v>
      </c>
      <c r="C119" s="14">
        <f>COUNTIFS('Sheet 1 - data'!A2:A1302,$A119,'Sheet 1 - data'!D2:D1302,"&lt;&gt;"&amp;"")</f>
        <v>8</v>
      </c>
      <c r="D119" s="14">
        <f>SUMIF('Sheet 1 - data'!A2:A1302,$A119,'Sheet 1 - data'!D2:D1302)</f>
        <v>8</v>
      </c>
      <c r="E119" s="15">
        <f t="shared" si="3"/>
        <v>1</v>
      </c>
    </row>
    <row r="120" spans="1:5" ht="68" customHeight="1" x14ac:dyDescent="0.15">
      <c r="A120" s="12">
        <v>39</v>
      </c>
      <c r="B120" s="13" t="str">
        <f>VLOOKUP(A120,'Sheet 1 - terms'!A2:B144,2,FALSE)</f>
        <v>TMD approved institution-specific emergency medicine physician profile</v>
      </c>
      <c r="C120" s="14">
        <f>COUNTIFS('Sheet 1 - data'!A2:A1302,$A120,'Sheet 1 - data'!D2:D1302,"&lt;&gt;"&amp;"")</f>
        <v>8</v>
      </c>
      <c r="D120" s="14">
        <f>SUMIF('Sheet 1 - data'!A2:A1302,$A120,'Sheet 1 - data'!D2:D1302)</f>
        <v>8</v>
      </c>
      <c r="E120" s="15">
        <f t="shared" si="3"/>
        <v>1</v>
      </c>
    </row>
    <row r="121" spans="1:5" ht="44" customHeight="1" x14ac:dyDescent="0.15">
      <c r="A121" s="12">
        <v>69</v>
      </c>
      <c r="B121" s="13" t="str">
        <f>VLOOKUP(A121,'Sheet 1 - terms'!A2:B144,2,FALSE)</f>
        <v>certified registered nurse anesthetist role</v>
      </c>
      <c r="C121" s="14">
        <f>COUNTIFS('Sheet 1 - data'!A2:A1302,$A121,'Sheet 1 - data'!D2:D1302,"&lt;&gt;"&amp;"")</f>
        <v>8</v>
      </c>
      <c r="D121" s="14">
        <f>SUMIF('Sheet 1 - data'!A2:A1302,$A121,'Sheet 1 - data'!D2:D1302)</f>
        <v>8</v>
      </c>
      <c r="E121" s="15">
        <f t="shared" si="3"/>
        <v>1</v>
      </c>
    </row>
    <row r="122" spans="1:5" ht="56" customHeight="1" x14ac:dyDescent="0.15">
      <c r="A122" s="12">
        <v>154</v>
      </c>
      <c r="B122" s="13" t="str">
        <f>VLOOKUP(A122,'Sheet 1 - terms'!A2:B144,2,FALSE)</f>
        <v>emergency medical services quality improvement process</v>
      </c>
      <c r="C122" s="14">
        <f>COUNTIFS('Sheet 1 - data'!A2:A1302,$A122,'Sheet 1 - data'!D2:D1302,"&lt;&gt;"&amp;"")</f>
        <v>8</v>
      </c>
      <c r="D122" s="14">
        <f>SUMIF('Sheet 1 - data'!A2:A1302,$A122,'Sheet 1 - data'!D2:D1302)</f>
        <v>8</v>
      </c>
      <c r="E122" s="15">
        <f t="shared" si="3"/>
        <v>1</v>
      </c>
    </row>
    <row r="123" spans="1:5" ht="56" customHeight="1" x14ac:dyDescent="0.15">
      <c r="A123" s="12">
        <v>179</v>
      </c>
      <c r="B123" s="13" t="str">
        <f>VLOOKUP(A123,'Sheet 1 - terms'!A2:B144,2,FALSE)</f>
        <v>advanced trauma care for nurses course plan specification</v>
      </c>
      <c r="C123" s="14">
        <f>COUNTIFS('Sheet 1 - data'!A2:A1302,$A123,'Sheet 1 - data'!D2:D1302,"&lt;&gt;"&amp;"")</f>
        <v>8</v>
      </c>
      <c r="D123" s="14">
        <f>SUMIF('Sheet 1 - data'!A2:A1302,$A123,'Sheet 1 - data'!D2:D1302)</f>
        <v>8</v>
      </c>
      <c r="E123" s="15">
        <f t="shared" si="3"/>
        <v>1</v>
      </c>
    </row>
    <row r="124" spans="1:5" ht="44" customHeight="1" x14ac:dyDescent="0.15">
      <c r="A124" s="12">
        <v>200</v>
      </c>
      <c r="B124" s="13" t="str">
        <f>VLOOKUP(A124,'Sheet 1 - terms'!A2:B144,2,FALSE)</f>
        <v>emergency medical service provider role</v>
      </c>
      <c r="C124" s="14">
        <f>COUNTIFS('Sheet 1 - data'!A2:A1302,$A124,'Sheet 1 - data'!D2:D1302,"&lt;&gt;"&amp;"")</f>
        <v>8</v>
      </c>
      <c r="D124" s="14">
        <f>SUMIF('Sheet 1 - data'!A2:A1302,$A124,'Sheet 1 - data'!D2:D1302)</f>
        <v>8</v>
      </c>
      <c r="E124" s="15">
        <f t="shared" si="3"/>
        <v>1</v>
      </c>
    </row>
    <row r="125" spans="1:5" ht="56" customHeight="1" x14ac:dyDescent="0.15">
      <c r="A125" s="12">
        <v>202</v>
      </c>
      <c r="B125" s="13" t="str">
        <f>VLOOKUP(A125,'Sheet 1 - terms'!A2:B144,2,FALSE)</f>
        <v>practice-based learning trauma care course plan specification</v>
      </c>
      <c r="C125" s="14">
        <f>COUNTIFS('Sheet 1 - data'!A2:A1302,$A125,'Sheet 1 - data'!D2:D1302,"&lt;&gt;"&amp;"")</f>
        <v>8</v>
      </c>
      <c r="D125" s="14">
        <f>SUMIF('Sheet 1 - data'!A2:A1302,$A125,'Sheet 1 - data'!D2:D1302)</f>
        <v>8</v>
      </c>
      <c r="E125" s="15">
        <f t="shared" si="3"/>
        <v>1</v>
      </c>
    </row>
    <row r="126" spans="1:5" ht="44" customHeight="1" x14ac:dyDescent="0.15">
      <c r="A126" s="12">
        <v>208</v>
      </c>
      <c r="B126" s="13" t="str">
        <f>VLOOKUP(A126,'Sheet 1 - terms'!A2:B144,2,FALSE)</f>
        <v>continuous neurosurgery coverage policy</v>
      </c>
      <c r="C126" s="14">
        <f>COUNTIFS('Sheet 1 - data'!A2:A1302,$A126,'Sheet 1 - data'!D2:D1302,"&lt;&gt;"&amp;"")</f>
        <v>8</v>
      </c>
      <c r="D126" s="14">
        <f>SUMIF('Sheet 1 - data'!A2:A1302,$A126,'Sheet 1 - data'!D2:D1302)</f>
        <v>8</v>
      </c>
      <c r="E126" s="15">
        <f t="shared" si="3"/>
        <v>1</v>
      </c>
    </row>
    <row r="127" spans="1:5" ht="44" customHeight="1" x14ac:dyDescent="0.15">
      <c r="A127" s="12">
        <v>59</v>
      </c>
      <c r="B127" s="13" t="str">
        <f>VLOOKUP(A127,'Sheet 1 - terms'!A2:B144,2,FALSE)</f>
        <v>national trauma professional organization</v>
      </c>
      <c r="C127" s="14">
        <f>COUNTIFS('Sheet 1 - data'!A2:A1302,$A127,'Sheet 1 - data'!D2:D1302,"&lt;&gt;"&amp;"")</f>
        <v>9</v>
      </c>
      <c r="D127" s="14">
        <f>SUMIF('Sheet 1 - data'!A2:A1302,$A127,'Sheet 1 - data'!D2:D1302)</f>
        <v>9</v>
      </c>
      <c r="E127" s="15">
        <f t="shared" si="3"/>
        <v>1</v>
      </c>
    </row>
    <row r="128" spans="1:5" ht="68" customHeight="1" x14ac:dyDescent="0.15">
      <c r="A128" s="12">
        <v>97</v>
      </c>
      <c r="B128" s="13" t="str">
        <f>VLOOKUP(A128,'Sheet 1 - terms'!A2:B144,2,FALSE)</f>
        <v>representative from emergency department to pre-hospital provider QI program</v>
      </c>
      <c r="C128" s="14">
        <f>COUNTIFS('Sheet 1 - data'!A2:A1302,$A128,'Sheet 1 - data'!D2:D1302,"&lt;&gt;"&amp;"")</f>
        <v>9</v>
      </c>
      <c r="D128" s="14">
        <f>SUMIF('Sheet 1 - data'!A2:A1302,$A128,'Sheet 1 - data'!D2:D1302)</f>
        <v>9</v>
      </c>
      <c r="E128" s="15">
        <f t="shared" si="3"/>
        <v>1</v>
      </c>
    </row>
    <row r="129" spans="1:5" ht="44" customHeight="1" x14ac:dyDescent="0.15">
      <c r="A129" s="12">
        <v>15</v>
      </c>
      <c r="B129" s="13" t="str">
        <f>VLOOKUP(A129,'Sheet 1 - terms'!A2:B144,2,FALSE)</f>
        <v>authority to remove members from the trauma panel</v>
      </c>
      <c r="C129" s="14">
        <f>COUNTIFS('Sheet 1 - data'!A2:A1302,$A129,'Sheet 1 - data'!D2:D1302,"&lt;&gt;"&amp;"")</f>
        <v>9</v>
      </c>
      <c r="D129" s="14">
        <f>SUMIF('Sheet 1 - data'!A2:A1302,$A129,'Sheet 1 - data'!D2:D1302)</f>
        <v>9</v>
      </c>
      <c r="E129" s="15">
        <f t="shared" si="3"/>
        <v>1</v>
      </c>
    </row>
    <row r="130" spans="1:5" ht="44" customHeight="1" x14ac:dyDescent="0.15">
      <c r="A130" s="12">
        <v>22</v>
      </c>
      <c r="B130" s="13" t="str">
        <f>VLOOKUP(A130,'Sheet 1 - terms'!A2:B144,2,FALSE)</f>
        <v>orthopedic surgeon backup call schedule</v>
      </c>
      <c r="C130" s="14">
        <f>COUNTIFS('Sheet 1 - data'!A2:A1302,$A130,'Sheet 1 - data'!D2:D1302,"&lt;&gt;"&amp;"")</f>
        <v>10</v>
      </c>
      <c r="D130" s="14">
        <f>SUMIF('Sheet 1 - data'!A2:A1302,$A130,'Sheet 1 - data'!D2:D1302)</f>
        <v>10</v>
      </c>
      <c r="E130" s="15">
        <f t="shared" si="3"/>
        <v>1</v>
      </c>
    </row>
    <row r="131" spans="1:5" ht="32" customHeight="1" x14ac:dyDescent="0.15">
      <c r="A131" s="12">
        <v>42</v>
      </c>
      <c r="B131" s="13" t="str">
        <f>VLOOKUP(A131,'Sheet 1 - terms'!A2:B144,2,FALSE)</f>
        <v>trauma resuscitation team</v>
      </c>
      <c r="C131" s="14">
        <f>COUNTIFS('Sheet 1 - data'!A2:A1302,$A131,'Sheet 1 - data'!D2:D1302,"&lt;&gt;"&amp;"")</f>
        <v>9</v>
      </c>
      <c r="D131" s="14">
        <f>SUMIF('Sheet 1 - data'!A2:A1302,$A131,'Sheet 1 - data'!D2:D1302)</f>
        <v>9</v>
      </c>
      <c r="E131" s="15">
        <f t="shared" ref="E131:E144" si="4">D131/C131</f>
        <v>1</v>
      </c>
    </row>
    <row r="132" spans="1:5" ht="32" customHeight="1" x14ac:dyDescent="0.15">
      <c r="A132" s="12">
        <v>47</v>
      </c>
      <c r="B132" s="13" t="str">
        <f>VLOOKUP(A132,'Sheet 1 - terms'!A2:B144,2,FALSE)</f>
        <v>trauma registrar job description</v>
      </c>
      <c r="C132" s="14">
        <f>COUNTIFS('Sheet 1 - data'!A2:A1302,$A132,'Sheet 1 - data'!D2:D1302,"&lt;&gt;"&amp;"")</f>
        <v>9</v>
      </c>
      <c r="D132" s="14">
        <f>SUMIF('Sheet 1 - data'!A2:A1302,$A132,'Sheet 1 - data'!D2:D1302)</f>
        <v>9</v>
      </c>
      <c r="E132" s="15">
        <f t="shared" si="4"/>
        <v>1</v>
      </c>
    </row>
    <row r="133" spans="1:5" ht="44" customHeight="1" x14ac:dyDescent="0.15">
      <c r="A133" s="12">
        <v>63</v>
      </c>
      <c r="B133" s="13" t="str">
        <f>VLOOKUP(A133,'Sheet 1 - terms'!A2:B144,2,FALSE)</f>
        <v>trauma nursing core course certificate</v>
      </c>
      <c r="C133" s="14">
        <f>COUNTIFS('Sheet 1 - data'!A2:A1302,$A133,'Sheet 1 - data'!D2:D1302,"&lt;&gt;"&amp;"")</f>
        <v>9</v>
      </c>
      <c r="D133" s="14">
        <f>SUMIF('Sheet 1 - data'!A2:A1302,$A133,'Sheet 1 - data'!D2:D1302)</f>
        <v>9</v>
      </c>
      <c r="E133" s="15">
        <f t="shared" si="4"/>
        <v>1</v>
      </c>
    </row>
    <row r="134" spans="1:5" ht="44" customHeight="1" x14ac:dyDescent="0.15">
      <c r="A134" s="12">
        <v>83</v>
      </c>
      <c r="B134" s="13" t="str">
        <f>VLOOKUP(A134,'Sheet 1 - terms'!A2:B144,2,FALSE)</f>
        <v>prehospital protocol development</v>
      </c>
      <c r="C134" s="14">
        <f>COUNTIFS('Sheet 1 - data'!A2:A1302,$A134,'Sheet 1 - data'!D2:D1302,"&lt;&gt;"&amp;"")</f>
        <v>9</v>
      </c>
      <c r="D134" s="14">
        <f>SUMIF('Sheet 1 - data'!A2:A1302,$A134,'Sheet 1 - data'!D2:D1302)</f>
        <v>9</v>
      </c>
      <c r="E134" s="15">
        <f t="shared" si="4"/>
        <v>1</v>
      </c>
    </row>
    <row r="135" spans="1:5" ht="44" customHeight="1" x14ac:dyDescent="0.15">
      <c r="A135" s="12">
        <v>107</v>
      </c>
      <c r="B135" s="13" t="str">
        <f>VLOOKUP(A135,'Sheet 1 - terms'!A2:B144,2,FALSE)</f>
        <v>emergency department nursing liaison</v>
      </c>
      <c r="C135" s="14">
        <f>COUNTIFS('Sheet 1 - data'!A2:A1302,$A135,'Sheet 1 - data'!D2:D1302,"&lt;&gt;"&amp;"")</f>
        <v>9</v>
      </c>
      <c r="D135" s="14">
        <f>SUMIF('Sheet 1 - data'!A2:A1302,$A135,'Sheet 1 - data'!D2:D1302)</f>
        <v>9</v>
      </c>
      <c r="E135" s="15">
        <f t="shared" si="4"/>
        <v>1</v>
      </c>
    </row>
    <row r="136" spans="1:5" ht="44" customHeight="1" x14ac:dyDescent="0.15">
      <c r="A136" s="12">
        <v>119</v>
      </c>
      <c r="B136" s="13" t="str">
        <f>VLOOKUP(A136,'Sheet 1 - terms'!A2:B144,2,FALSE)</f>
        <v>abbreviated injury scale training course</v>
      </c>
      <c r="C136" s="14">
        <f>COUNTIFS('Sheet 1 - data'!A2:A1302,$A136,'Sheet 1 - data'!D2:D1302,"&lt;&gt;"&amp;"")</f>
        <v>9</v>
      </c>
      <c r="D136" s="14">
        <f>SUMIF('Sheet 1 - data'!A2:A1302,$A136,'Sheet 1 - data'!D2:D1302)</f>
        <v>9</v>
      </c>
      <c r="E136" s="15">
        <f t="shared" si="4"/>
        <v>1</v>
      </c>
    </row>
    <row r="137" spans="1:5" ht="68" customHeight="1" x14ac:dyDescent="0.15">
      <c r="A137" s="12">
        <v>122</v>
      </c>
      <c r="B137" s="13" t="str">
        <f>VLOOKUP(A137,'Sheet 1 - terms'!A2:B144,2,FALSE)</f>
        <v>trauma program communication policy about changes to trauma process</v>
      </c>
      <c r="C137" s="14">
        <f>COUNTIFS('Sheet 1 - data'!A2:A1302,$A137,'Sheet 1 - data'!D2:D1302,"&lt;&gt;"&amp;"")</f>
        <v>10</v>
      </c>
      <c r="D137" s="14">
        <f>SUMIF('Sheet 1 - data'!A2:A1302,$A137,'Sheet 1 - data'!D2:D1302)</f>
        <v>10</v>
      </c>
      <c r="E137" s="15">
        <f t="shared" si="4"/>
        <v>1</v>
      </c>
    </row>
    <row r="138" spans="1:5" ht="32" customHeight="1" x14ac:dyDescent="0.15">
      <c r="A138" s="12">
        <v>123</v>
      </c>
      <c r="B138" s="13" t="str">
        <f>VLOOKUP(A138,'Sheet 1 - terms'!A2:B144,2,FALSE)</f>
        <v>hospital governing body role</v>
      </c>
      <c r="C138" s="14">
        <f>COUNTIFS('Sheet 1 - data'!A2:A1302,$A138,'Sheet 1 - data'!D2:D1302,"&lt;&gt;"&amp;"")</f>
        <v>9</v>
      </c>
      <c r="D138" s="14">
        <f>SUMIF('Sheet 1 - data'!A2:A1302,$A138,'Sheet 1 - data'!D2:D1302)</f>
        <v>9</v>
      </c>
      <c r="E138" s="15">
        <f t="shared" si="4"/>
        <v>1</v>
      </c>
    </row>
    <row r="139" spans="1:5" ht="20" customHeight="1" x14ac:dyDescent="0.15">
      <c r="A139" s="12">
        <v>135</v>
      </c>
      <c r="B139" s="13" t="str">
        <f>VLOOKUP(A139,'Sheet 1 - terms'!A2:B144,2,FALSE)</f>
        <v>nurses association</v>
      </c>
      <c r="C139" s="14">
        <f>COUNTIFS('Sheet 1 - data'!A2:A1302,$A139,'Sheet 1 - data'!D2:D1302,"&lt;&gt;"&amp;"")</f>
        <v>9</v>
      </c>
      <c r="D139" s="14">
        <f>SUMIF('Sheet 1 - data'!A2:A1302,$A139,'Sheet 1 - data'!D2:D1302)</f>
        <v>9</v>
      </c>
      <c r="E139" s="15">
        <f t="shared" si="4"/>
        <v>1</v>
      </c>
    </row>
    <row r="140" spans="1:5" ht="20" customHeight="1" x14ac:dyDescent="0.15">
      <c r="A140" s="12">
        <v>145</v>
      </c>
      <c r="B140" s="13" t="str">
        <f>VLOOKUP(A140,'Sheet 1 - terms'!A2:B144,2,FALSE)</f>
        <v>trauma program</v>
      </c>
      <c r="C140" s="14">
        <f>COUNTIFS('Sheet 1 - data'!A2:A1302,$A140,'Sheet 1 - data'!D2:D1302,"&lt;&gt;"&amp;"")</f>
        <v>9</v>
      </c>
      <c r="D140" s="14">
        <f>SUMIF('Sheet 1 - data'!A2:A1302,$A140,'Sheet 1 - data'!D2:D1302)</f>
        <v>9</v>
      </c>
      <c r="E140" s="15">
        <f t="shared" si="4"/>
        <v>1</v>
      </c>
    </row>
    <row r="141" spans="1:5" ht="44" customHeight="1" x14ac:dyDescent="0.15">
      <c r="A141" s="12">
        <v>157</v>
      </c>
      <c r="B141" s="13" t="str">
        <f>VLOOKUP(A141,'Sheet 1 - terms'!A2:B144,2,FALSE)</f>
        <v>advanced trauma care for nurses certificate</v>
      </c>
      <c r="C141" s="14">
        <f>COUNTIFS('Sheet 1 - data'!A2:A1302,$A141,'Sheet 1 - data'!D2:D1302,"&lt;&gt;"&amp;"")</f>
        <v>10</v>
      </c>
      <c r="D141" s="14">
        <f>SUMIF('Sheet 1 - data'!A2:A1302,$A141,'Sheet 1 - data'!D2:D1302)</f>
        <v>10</v>
      </c>
      <c r="E141" s="15">
        <f t="shared" si="4"/>
        <v>1</v>
      </c>
    </row>
    <row r="142" spans="1:5" ht="44" customHeight="1" x14ac:dyDescent="0.15">
      <c r="A142" s="12">
        <v>161</v>
      </c>
      <c r="B142" s="13" t="str">
        <f>VLOOKUP(A142,'Sheet 1 - terms'!A2:B144,2,FALSE)</f>
        <v>trauma surgeon backup call schedule</v>
      </c>
      <c r="C142" s="14">
        <f>COUNTIFS('Sheet 1 - data'!A2:A1302,$A142,'Sheet 1 - data'!D2:D1302,"&lt;&gt;"&amp;"")</f>
        <v>9</v>
      </c>
      <c r="D142" s="14">
        <f>SUMIF('Sheet 1 - data'!A2:A1302,$A142,'Sheet 1 - data'!D2:D1302)</f>
        <v>9</v>
      </c>
      <c r="E142" s="15">
        <f t="shared" si="4"/>
        <v>1</v>
      </c>
    </row>
    <row r="143" spans="1:5" ht="32" customHeight="1" x14ac:dyDescent="0.15">
      <c r="A143" s="12">
        <v>167</v>
      </c>
      <c r="B143" s="13" t="str">
        <f>VLOOKUP(A143,'Sheet 1 - terms'!A2:B144,2,FALSE)</f>
        <v>trauma professional organization</v>
      </c>
      <c r="C143" s="14">
        <f>COUNTIFS('Sheet 1 - data'!A2:A1302,$A143,'Sheet 1 - data'!D2:D1302,"&lt;&gt;"&amp;"")</f>
        <v>9</v>
      </c>
      <c r="D143" s="14">
        <f>SUMIF('Sheet 1 - data'!A2:A1302,$A143,'Sheet 1 - data'!D2:D1302)</f>
        <v>9</v>
      </c>
      <c r="E143" s="15">
        <f t="shared" si="4"/>
        <v>1</v>
      </c>
    </row>
    <row r="144" spans="1:5" ht="32" customHeight="1" x14ac:dyDescent="0.15">
      <c r="A144" s="12">
        <v>197</v>
      </c>
      <c r="B144" s="13" t="str">
        <f>VLOOKUP(A144,'Sheet 1 - terms'!A2:B144,2,FALSE)</f>
        <v>trauma program leadership</v>
      </c>
      <c r="C144" s="14">
        <f>COUNTIFS('Sheet 1 - data'!A2:A1302,$A144,'Sheet 1 - data'!D2:D1302,"&lt;&gt;"&amp;"")</f>
        <v>9</v>
      </c>
      <c r="D144" s="14">
        <f>SUMIF('Sheet 1 - data'!A2:A1302,$A144,'Sheet 1 - data'!D2:D1302)</f>
        <v>9</v>
      </c>
      <c r="E144" s="15">
        <f t="shared" si="4"/>
        <v>1</v>
      </c>
    </row>
  </sheetData>
  <mergeCells count="1">
    <mergeCell ref="A1:E1"/>
  </mergeCells>
  <pageMargins left="0.5" right="0.5" top="0.75" bottom="0.75" header="0.27777800000000002" footer="0.27777800000000002"/>
  <pageSetup orientation="portrait"/>
  <headerFooter>
    <oddFooter>&amp;C&amp;"Helvetica Neue,Regular"&amp;12&amp;K000000&amp;P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IW1418"/>
  <sheetViews>
    <sheetView showGridLines="0" tabSelected="1" zoomScale="108" zoomScaleNormal="108" workbookViewId="0">
      <pane ySplit="1" topLeftCell="A227" activePane="bottomLeft" state="frozen"/>
      <selection pane="bottomLeft" activeCell="I223" sqref="I223"/>
    </sheetView>
  </sheetViews>
  <sheetFormatPr baseColWidth="10" defaultColWidth="8.33203125" defaultRowHeight="20" customHeight="1" x14ac:dyDescent="0.15"/>
  <cols>
    <col min="1" max="1" width="5.1640625" style="16" customWidth="1"/>
    <col min="2" max="2" width="42" style="16" customWidth="1"/>
    <col min="3" max="3" width="10.5" style="16" customWidth="1"/>
    <col min="4" max="4" width="7.6640625" style="16" customWidth="1"/>
    <col min="5" max="5" width="30.83203125" style="16" customWidth="1"/>
    <col min="6" max="6" width="42" style="16" customWidth="1"/>
    <col min="7" max="7" width="24.5" style="16" customWidth="1"/>
    <col min="8" max="8" width="14" style="16" customWidth="1"/>
    <col min="9" max="9" width="41" style="20" bestFit="1" customWidth="1"/>
    <col min="10" max="10" width="29.33203125" style="16" customWidth="1"/>
    <col min="11" max="257" width="8.33203125" style="16" customWidth="1"/>
  </cols>
  <sheetData>
    <row r="1" spans="1:10" ht="27.75" customHeight="1" x14ac:dyDescent="0.15">
      <c r="A1" s="17" t="s">
        <v>158</v>
      </c>
      <c r="B1" s="6" t="s">
        <v>159</v>
      </c>
      <c r="C1" s="17" t="s">
        <v>160</v>
      </c>
      <c r="D1" s="17" t="s">
        <v>161</v>
      </c>
      <c r="E1" s="6" t="s">
        <v>162</v>
      </c>
      <c r="F1" s="27" t="s">
        <v>163</v>
      </c>
      <c r="G1" s="29" t="s">
        <v>770</v>
      </c>
      <c r="H1" s="29" t="s">
        <v>781</v>
      </c>
      <c r="I1" s="29" t="s">
        <v>776</v>
      </c>
      <c r="J1" s="29" t="s">
        <v>775</v>
      </c>
    </row>
    <row r="2" spans="1:10" ht="20.25" customHeight="1" x14ac:dyDescent="0.15">
      <c r="A2" s="18">
        <v>1</v>
      </c>
      <c r="B2" s="30" t="str">
        <f>VLOOKUP(A2,'Sheet 1 - terms'!A2:B144,2,FALSE)</f>
        <v>trauma system creation objective specification</v>
      </c>
      <c r="C2" s="31">
        <v>88</v>
      </c>
      <c r="D2" s="18">
        <v>0</v>
      </c>
      <c r="E2" s="34"/>
      <c r="F2" s="35" t="s">
        <v>164</v>
      </c>
      <c r="G2" s="36"/>
      <c r="H2" s="39"/>
      <c r="I2" s="36"/>
      <c r="J2" s="36"/>
    </row>
    <row r="3" spans="1:10" ht="28" x14ac:dyDescent="0.15">
      <c r="A3" s="19">
        <v>1</v>
      </c>
      <c r="B3" s="32" t="s">
        <v>772</v>
      </c>
      <c r="C3" s="33">
        <v>99</v>
      </c>
      <c r="D3" s="19">
        <v>0</v>
      </c>
      <c r="E3" s="32" t="s">
        <v>165</v>
      </c>
      <c r="F3" s="37"/>
      <c r="G3" s="36"/>
      <c r="H3" s="39"/>
      <c r="I3" s="36"/>
      <c r="J3" s="36"/>
    </row>
    <row r="4" spans="1:10" ht="154" x14ac:dyDescent="0.15">
      <c r="A4" s="19">
        <v>1</v>
      </c>
      <c r="B4" s="32" t="s">
        <v>771</v>
      </c>
      <c r="C4" s="33">
        <v>108</v>
      </c>
      <c r="D4" s="19">
        <v>0</v>
      </c>
      <c r="E4" s="32" t="s">
        <v>773</v>
      </c>
      <c r="F4" s="42"/>
      <c r="G4" s="38" t="s">
        <v>774</v>
      </c>
      <c r="H4" s="40" t="s">
        <v>778</v>
      </c>
      <c r="I4" s="38" t="s">
        <v>777</v>
      </c>
      <c r="J4" s="41" t="s">
        <v>779</v>
      </c>
    </row>
    <row r="5" spans="1:10" ht="14" x14ac:dyDescent="0.15">
      <c r="A5" s="19">
        <v>1</v>
      </c>
      <c r="B5" s="43" t="str">
        <f>VLOOKUP(A5,'Sheet 1 - terms'!A2:B144,2,FALSE)</f>
        <v>trauma system creation objective specification</v>
      </c>
      <c r="C5" s="44">
        <v>144</v>
      </c>
      <c r="D5" s="44">
        <v>1</v>
      </c>
      <c r="E5" s="45"/>
      <c r="F5" s="46"/>
      <c r="G5" s="47"/>
      <c r="H5" s="60"/>
      <c r="I5" s="47"/>
      <c r="J5" s="47"/>
    </row>
    <row r="6" spans="1:10" ht="20" customHeight="1" x14ac:dyDescent="0.15">
      <c r="A6" s="19">
        <v>1</v>
      </c>
      <c r="B6" s="43" t="str">
        <f>VLOOKUP(A6,'Sheet 1 - terms'!A2:B144,2,FALSE)</f>
        <v>trauma system creation objective specification</v>
      </c>
      <c r="C6" s="44">
        <v>154</v>
      </c>
      <c r="D6" s="44">
        <v>1</v>
      </c>
      <c r="E6" s="45"/>
      <c r="F6" s="46"/>
      <c r="G6" s="47"/>
      <c r="H6" s="60"/>
      <c r="I6" s="47"/>
      <c r="J6" s="47"/>
    </row>
    <row r="7" spans="1:10" ht="20" customHeight="1" x14ac:dyDescent="0.15">
      <c r="A7" s="19">
        <v>1</v>
      </c>
      <c r="B7" s="43" t="str">
        <f>VLOOKUP(A7,'Sheet 1 - terms'!A2:B144,2,FALSE)</f>
        <v>trauma system creation objective specification</v>
      </c>
      <c r="C7" s="44">
        <v>172</v>
      </c>
      <c r="D7" s="44">
        <v>1</v>
      </c>
      <c r="E7" s="45"/>
      <c r="F7" s="46"/>
      <c r="G7" s="47"/>
      <c r="H7" s="60"/>
      <c r="I7" s="47"/>
      <c r="J7" s="47"/>
    </row>
    <row r="8" spans="1:10" ht="20" customHeight="1" x14ac:dyDescent="0.15">
      <c r="A8" s="19">
        <v>1</v>
      </c>
      <c r="B8" s="43" t="str">
        <f>VLOOKUP(A8,'Sheet 1 - terms'!A2:B144,2,FALSE)</f>
        <v>trauma system creation objective specification</v>
      </c>
      <c r="C8" s="44">
        <v>201</v>
      </c>
      <c r="D8" s="44">
        <v>1</v>
      </c>
      <c r="E8" s="45"/>
      <c r="F8" s="46"/>
      <c r="G8" s="47"/>
      <c r="H8" s="60"/>
      <c r="I8" s="47"/>
      <c r="J8" s="47"/>
    </row>
    <row r="9" spans="1:10" ht="20" customHeight="1" x14ac:dyDescent="0.15">
      <c r="A9" s="19">
        <v>1</v>
      </c>
      <c r="B9" s="43" t="str">
        <f>VLOOKUP(A9,'Sheet 1 - terms'!A2:B144,2,FALSE)</f>
        <v>trauma system creation objective specification</v>
      </c>
      <c r="C9" s="44">
        <v>287</v>
      </c>
      <c r="D9" s="48"/>
      <c r="E9" s="45"/>
      <c r="F9" s="46"/>
      <c r="G9" s="47"/>
      <c r="H9" s="60"/>
      <c r="I9" s="47"/>
      <c r="J9" s="47"/>
    </row>
    <row r="10" spans="1:10" ht="20" customHeight="1" x14ac:dyDescent="0.15">
      <c r="A10" s="19">
        <v>1</v>
      </c>
      <c r="B10" s="43" t="str">
        <f>VLOOKUP(A10,'Sheet 1 - terms'!A2:B144,2,FALSE)</f>
        <v>trauma system creation objective specification</v>
      </c>
      <c r="C10" s="44">
        <v>308</v>
      </c>
      <c r="D10" s="44">
        <v>1</v>
      </c>
      <c r="E10" s="45"/>
      <c r="F10" s="46"/>
      <c r="G10" s="47"/>
      <c r="H10" s="60"/>
      <c r="I10" s="47"/>
      <c r="J10" s="47"/>
    </row>
    <row r="11" spans="1:10" ht="20" customHeight="1" x14ac:dyDescent="0.15">
      <c r="A11" s="19">
        <v>2</v>
      </c>
      <c r="B11" s="49" t="str">
        <f>VLOOKUP(A11,'Sheet 1 - terms'!A2:B144,2,FALSE)</f>
        <v>trauma center verification</v>
      </c>
      <c r="C11" s="50">
        <v>37</v>
      </c>
      <c r="D11" s="51"/>
      <c r="E11" s="52"/>
      <c r="F11" s="53"/>
      <c r="G11" s="54"/>
      <c r="H11" s="61"/>
      <c r="I11" s="54"/>
      <c r="J11" s="54"/>
    </row>
    <row r="12" spans="1:10" ht="20" customHeight="1" x14ac:dyDescent="0.15">
      <c r="A12" s="19">
        <v>2</v>
      </c>
      <c r="B12" s="49" t="str">
        <f>VLOOKUP(A12,'Sheet 1 - terms'!A2:B144,2,FALSE)</f>
        <v>trauma center verification</v>
      </c>
      <c r="C12" s="50">
        <v>90</v>
      </c>
      <c r="D12" s="50">
        <v>1</v>
      </c>
      <c r="E12" s="52"/>
      <c r="F12" s="53"/>
      <c r="G12" s="54"/>
      <c r="H12" s="61"/>
      <c r="I12" s="54"/>
      <c r="J12" s="54"/>
    </row>
    <row r="13" spans="1:10" ht="70" x14ac:dyDescent="0.15">
      <c r="A13" s="19">
        <v>2</v>
      </c>
      <c r="B13" s="49" t="str">
        <f>VLOOKUP(A13,'Sheet 1 - terms'!A2:B144,2,FALSE)</f>
        <v>trauma center verification</v>
      </c>
      <c r="C13" s="50">
        <v>118</v>
      </c>
      <c r="D13" s="50">
        <v>0</v>
      </c>
      <c r="E13" s="49" t="s">
        <v>166</v>
      </c>
      <c r="F13" s="53"/>
      <c r="G13" s="54"/>
      <c r="H13" s="61"/>
      <c r="I13" s="59" t="s">
        <v>780</v>
      </c>
      <c r="J13" s="54"/>
    </row>
    <row r="14" spans="1:10" ht="68" customHeight="1" x14ac:dyDescent="0.15">
      <c r="A14" s="19">
        <v>2</v>
      </c>
      <c r="B14" s="49" t="str">
        <f>VLOOKUP(A14,'Sheet 1 - terms'!A2:B144,2,FALSE)</f>
        <v>trauma center verification</v>
      </c>
      <c r="C14" s="50">
        <v>140</v>
      </c>
      <c r="D14" s="50">
        <v>1</v>
      </c>
      <c r="E14" s="52"/>
      <c r="F14" s="53"/>
      <c r="G14" s="54"/>
      <c r="H14" s="61"/>
      <c r="I14" s="54"/>
      <c r="J14" s="54"/>
    </row>
    <row r="15" spans="1:10" ht="20" customHeight="1" x14ac:dyDescent="0.15">
      <c r="A15" s="19">
        <v>2</v>
      </c>
      <c r="B15" s="49" t="str">
        <f>VLOOKUP(A15,'Sheet 1 - terms'!A2:B144,2,FALSE)</f>
        <v>trauma center verification</v>
      </c>
      <c r="C15" s="50">
        <v>154</v>
      </c>
      <c r="D15" s="50">
        <v>1</v>
      </c>
      <c r="E15" s="52"/>
      <c r="F15" s="53"/>
      <c r="G15" s="54"/>
      <c r="H15" s="61"/>
      <c r="I15" s="54"/>
      <c r="J15" s="54"/>
    </row>
    <row r="16" spans="1:10" ht="20" customHeight="1" x14ac:dyDescent="0.15">
      <c r="A16" s="19">
        <v>2</v>
      </c>
      <c r="B16" s="49" t="str">
        <f>VLOOKUP(A16,'Sheet 1 - terms'!A2:B144,2,FALSE)</f>
        <v>trauma center verification</v>
      </c>
      <c r="C16" s="50">
        <v>182</v>
      </c>
      <c r="D16" s="50">
        <v>1</v>
      </c>
      <c r="E16" s="52"/>
      <c r="F16" s="53"/>
      <c r="G16" s="54"/>
      <c r="H16" s="61"/>
      <c r="I16" s="54"/>
      <c r="J16" s="54"/>
    </row>
    <row r="17" spans="1:10" ht="20" customHeight="1" x14ac:dyDescent="0.15">
      <c r="A17" s="19">
        <v>2</v>
      </c>
      <c r="B17" s="49" t="str">
        <f>VLOOKUP(A17,'Sheet 1 - terms'!A2:B144,2,FALSE)</f>
        <v>trauma center verification</v>
      </c>
      <c r="C17" s="50">
        <v>213</v>
      </c>
      <c r="D17" s="50">
        <v>1</v>
      </c>
      <c r="E17" s="52"/>
      <c r="F17" s="53"/>
      <c r="G17" s="54"/>
      <c r="H17" s="61"/>
      <c r="I17" s="54"/>
      <c r="J17" s="54"/>
    </row>
    <row r="18" spans="1:10" ht="98" x14ac:dyDescent="0.15">
      <c r="A18" s="19">
        <v>2</v>
      </c>
      <c r="B18" s="49" t="str">
        <f>VLOOKUP(A18,'Sheet 1 - terms'!A2:B144,2,FALSE)</f>
        <v>trauma center verification</v>
      </c>
      <c r="C18" s="50">
        <v>285</v>
      </c>
      <c r="D18" s="50">
        <v>0</v>
      </c>
      <c r="E18" s="49" t="s">
        <v>167</v>
      </c>
      <c r="F18" s="53"/>
      <c r="G18" s="54"/>
      <c r="H18" s="61"/>
      <c r="I18" s="59" t="s">
        <v>782</v>
      </c>
      <c r="J18" s="59" t="s">
        <v>783</v>
      </c>
    </row>
    <row r="19" spans="1:10" ht="92" customHeight="1" x14ac:dyDescent="0.15">
      <c r="A19" s="19">
        <v>2</v>
      </c>
      <c r="B19" s="49" t="str">
        <f>VLOOKUP(A19,'Sheet 1 - terms'!A2:B144,2,FALSE)</f>
        <v>trauma center verification</v>
      </c>
      <c r="C19" s="50">
        <v>292</v>
      </c>
      <c r="D19" s="50">
        <v>1</v>
      </c>
      <c r="E19" s="52"/>
      <c r="F19" s="53"/>
      <c r="G19" s="54"/>
      <c r="H19" s="61"/>
      <c r="I19" s="54"/>
      <c r="J19" s="54"/>
    </row>
    <row r="20" spans="1:10" ht="20" customHeight="1" x14ac:dyDescent="0.15">
      <c r="A20" s="19">
        <v>5</v>
      </c>
      <c r="B20" s="43" t="str">
        <f>VLOOKUP(A20,'Sheet 1 - terms'!A2:B144,2,FALSE)</f>
        <v>continuing medical education plan specification</v>
      </c>
      <c r="C20" s="44">
        <v>40</v>
      </c>
      <c r="D20" s="44">
        <v>1</v>
      </c>
      <c r="E20" s="45"/>
      <c r="F20" s="46"/>
      <c r="G20" s="47"/>
      <c r="H20" s="60"/>
      <c r="I20" s="47"/>
      <c r="J20" s="47"/>
    </row>
    <row r="21" spans="1:10" ht="20" customHeight="1" x14ac:dyDescent="0.15">
      <c r="A21" s="19">
        <v>5</v>
      </c>
      <c r="B21" s="43" t="str">
        <f>VLOOKUP(A21,'Sheet 1 - terms'!A2:B144,2,FALSE)</f>
        <v>continuing medical education plan specification</v>
      </c>
      <c r="C21" s="44">
        <v>90</v>
      </c>
      <c r="D21" s="44">
        <v>1</v>
      </c>
      <c r="E21" s="45"/>
      <c r="F21" s="46"/>
      <c r="G21" s="47"/>
      <c r="H21" s="60"/>
      <c r="I21" s="47"/>
      <c r="J21" s="47"/>
    </row>
    <row r="22" spans="1:10" ht="20" customHeight="1" x14ac:dyDescent="0.15">
      <c r="A22" s="19">
        <v>5</v>
      </c>
      <c r="B22" s="43" t="str">
        <f>VLOOKUP(A22,'Sheet 1 - terms'!A2:B144,2,FALSE)</f>
        <v>continuing medical education plan specification</v>
      </c>
      <c r="C22" s="44">
        <v>60</v>
      </c>
      <c r="D22" s="48"/>
      <c r="E22" s="45"/>
      <c r="F22" s="46"/>
      <c r="G22" s="47"/>
      <c r="H22" s="60"/>
      <c r="I22" s="47"/>
      <c r="J22" s="47"/>
    </row>
    <row r="23" spans="1:10" ht="112" x14ac:dyDescent="0.15">
      <c r="A23" s="19">
        <v>5</v>
      </c>
      <c r="B23" s="43" t="str">
        <f>VLOOKUP(A23,'Sheet 1 - terms'!A2:B144,2,FALSE)</f>
        <v>continuing medical education plan specification</v>
      </c>
      <c r="C23" s="44">
        <v>140</v>
      </c>
      <c r="D23" s="44">
        <v>0</v>
      </c>
      <c r="E23" s="45"/>
      <c r="F23" s="55" t="s">
        <v>168</v>
      </c>
      <c r="G23" s="62" t="s">
        <v>786</v>
      </c>
      <c r="H23" s="60"/>
      <c r="I23" s="62"/>
      <c r="J23" s="47"/>
    </row>
    <row r="24" spans="1:10" ht="14" x14ac:dyDescent="0.15">
      <c r="A24" s="19">
        <v>5</v>
      </c>
      <c r="B24" s="43" t="str">
        <f>VLOOKUP(A24,'Sheet 1 - terms'!A2:B144,2,FALSE)</f>
        <v>continuing medical education plan specification</v>
      </c>
      <c r="C24" s="44">
        <v>161</v>
      </c>
      <c r="D24" s="44">
        <v>1</v>
      </c>
      <c r="E24" s="45"/>
      <c r="F24" s="46"/>
      <c r="G24" s="47"/>
      <c r="H24" s="60"/>
      <c r="I24" s="47"/>
      <c r="J24" s="47"/>
    </row>
    <row r="25" spans="1:10" ht="20" customHeight="1" x14ac:dyDescent="0.15">
      <c r="A25" s="19">
        <v>5</v>
      </c>
      <c r="B25" s="43" t="str">
        <f>VLOOKUP(A25,'Sheet 1 - terms'!A2:B144,2,FALSE)</f>
        <v>continuing medical education plan specification</v>
      </c>
      <c r="C25" s="44">
        <v>186</v>
      </c>
      <c r="D25" s="44">
        <v>1</v>
      </c>
      <c r="E25" s="45"/>
      <c r="F25" s="46"/>
      <c r="G25" s="47"/>
      <c r="H25" s="60"/>
      <c r="I25" s="47"/>
      <c r="J25" s="47"/>
    </row>
    <row r="26" spans="1:10" ht="20" customHeight="1" x14ac:dyDescent="0.15">
      <c r="A26" s="19">
        <v>5</v>
      </c>
      <c r="B26" s="43" t="str">
        <f>VLOOKUP(A26,'Sheet 1 - terms'!A2:B144,2,FALSE)</f>
        <v>continuing medical education plan specification</v>
      </c>
      <c r="C26" s="44">
        <v>124</v>
      </c>
      <c r="D26" s="44">
        <v>1</v>
      </c>
      <c r="E26" s="45"/>
      <c r="F26" s="46"/>
      <c r="G26" s="47"/>
      <c r="H26" s="60"/>
      <c r="I26" s="47"/>
      <c r="J26" s="47"/>
    </row>
    <row r="27" spans="1:10" ht="20" customHeight="1" x14ac:dyDescent="0.15">
      <c r="A27" s="19">
        <v>5</v>
      </c>
      <c r="B27" s="43" t="str">
        <f>VLOOKUP(A27,'Sheet 1 - terms'!A2:B144,2,FALSE)</f>
        <v>continuing medical education plan specification</v>
      </c>
      <c r="C27" s="44">
        <v>289</v>
      </c>
      <c r="D27" s="44">
        <v>1</v>
      </c>
      <c r="E27" s="45"/>
      <c r="F27" s="46"/>
      <c r="G27" s="47"/>
      <c r="H27" s="60"/>
      <c r="I27" s="47"/>
      <c r="J27" s="47"/>
    </row>
    <row r="28" spans="1:10" ht="20" customHeight="1" x14ac:dyDescent="0.15">
      <c r="A28" s="19">
        <v>5</v>
      </c>
      <c r="B28" s="43" t="str">
        <f>VLOOKUP(A28,'Sheet 1 - terms'!A2:B144,2,FALSE)</f>
        <v>continuing medical education plan specification</v>
      </c>
      <c r="C28" s="44">
        <v>297</v>
      </c>
      <c r="D28" s="44">
        <v>1</v>
      </c>
      <c r="E28" s="45"/>
      <c r="F28" s="46"/>
      <c r="G28" s="47"/>
      <c r="H28" s="60"/>
      <c r="I28" s="47"/>
      <c r="J28" s="47"/>
    </row>
    <row r="29" spans="1:10" ht="20" customHeight="1" x14ac:dyDescent="0.15">
      <c r="A29" s="19">
        <v>6</v>
      </c>
      <c r="B29" s="32" t="str">
        <f>VLOOKUP(A29,'Sheet 1 - terms'!A2:B144,2,FALSE)</f>
        <v>trauma team response</v>
      </c>
      <c r="C29" s="33">
        <v>72</v>
      </c>
      <c r="D29" s="33">
        <v>1</v>
      </c>
      <c r="E29" s="56"/>
      <c r="F29" s="37"/>
      <c r="G29" s="36"/>
      <c r="H29" s="60"/>
      <c r="I29" s="36"/>
      <c r="J29" s="36"/>
    </row>
    <row r="30" spans="1:10" ht="20" customHeight="1" x14ac:dyDescent="0.15">
      <c r="A30" s="19">
        <v>6</v>
      </c>
      <c r="B30" s="32" t="str">
        <f>VLOOKUP(A30,'Sheet 1 - terms'!A2:B144,2,FALSE)</f>
        <v>trauma team response</v>
      </c>
      <c r="C30" s="33">
        <v>94</v>
      </c>
      <c r="D30" s="33">
        <v>1</v>
      </c>
      <c r="E30" s="56"/>
      <c r="F30" s="37"/>
      <c r="G30" s="36"/>
      <c r="H30" s="60"/>
      <c r="I30" s="36"/>
      <c r="J30" s="36"/>
    </row>
    <row r="31" spans="1:10" ht="20" customHeight="1" x14ac:dyDescent="0.15">
      <c r="A31" s="19">
        <v>6</v>
      </c>
      <c r="B31" s="32" t="str">
        <f>VLOOKUP(A31,'Sheet 1 - terms'!A2:B144,2,FALSE)</f>
        <v>trauma team response</v>
      </c>
      <c r="C31" s="33">
        <v>108</v>
      </c>
      <c r="D31" s="33">
        <v>1</v>
      </c>
      <c r="E31" s="56"/>
      <c r="F31" s="37"/>
      <c r="G31" s="36"/>
      <c r="H31" s="60"/>
      <c r="I31" s="36"/>
      <c r="J31" s="36"/>
    </row>
    <row r="32" spans="1:10" ht="20" customHeight="1" x14ac:dyDescent="0.15">
      <c r="A32" s="19">
        <v>6</v>
      </c>
      <c r="B32" s="32" t="str">
        <f>VLOOKUP(A32,'Sheet 1 - terms'!A2:B144,2,FALSE)</f>
        <v>trauma team response</v>
      </c>
      <c r="C32" s="33">
        <v>144</v>
      </c>
      <c r="D32" s="33">
        <v>1</v>
      </c>
      <c r="E32" s="56"/>
      <c r="F32" s="37"/>
      <c r="G32" s="36"/>
      <c r="H32" s="60"/>
      <c r="I32" s="36"/>
      <c r="J32" s="36"/>
    </row>
    <row r="33" spans="1:10" ht="20" customHeight="1" x14ac:dyDescent="0.15">
      <c r="A33" s="19">
        <v>6</v>
      </c>
      <c r="B33" s="32" t="str">
        <f>VLOOKUP(A33,'Sheet 1 - terms'!A2:B144,2,FALSE)</f>
        <v>trauma team response</v>
      </c>
      <c r="C33" s="33">
        <v>154</v>
      </c>
      <c r="D33" s="33">
        <v>1</v>
      </c>
      <c r="E33" s="56"/>
      <c r="F33" s="37"/>
      <c r="G33" s="36"/>
      <c r="H33" s="60"/>
      <c r="I33" s="36"/>
      <c r="J33" s="36"/>
    </row>
    <row r="34" spans="1:10" ht="20" customHeight="1" x14ac:dyDescent="0.15">
      <c r="A34" s="19">
        <v>6</v>
      </c>
      <c r="B34" s="32" t="str">
        <f>VLOOKUP(A34,'Sheet 1 - terms'!A2:B144,2,FALSE)</f>
        <v>trauma team response</v>
      </c>
      <c r="C34" s="33">
        <v>182</v>
      </c>
      <c r="D34" s="33">
        <v>1</v>
      </c>
      <c r="E34" s="56"/>
      <c r="F34" s="37"/>
      <c r="G34" s="36"/>
      <c r="H34" s="60"/>
      <c r="I34" s="36"/>
      <c r="J34" s="36"/>
    </row>
    <row r="35" spans="1:10" ht="20" customHeight="1" x14ac:dyDescent="0.15">
      <c r="A35" s="19">
        <v>6</v>
      </c>
      <c r="B35" s="32" t="str">
        <f>VLOOKUP(A35,'Sheet 1 - terms'!A2:B144,2,FALSE)</f>
        <v>trauma team response</v>
      </c>
      <c r="C35" s="33">
        <v>211</v>
      </c>
      <c r="D35" s="33">
        <v>1</v>
      </c>
      <c r="E35" s="56"/>
      <c r="F35" s="37"/>
      <c r="G35" s="36"/>
      <c r="H35" s="60"/>
      <c r="I35" s="36"/>
      <c r="J35" s="36"/>
    </row>
    <row r="36" spans="1:10" ht="98" x14ac:dyDescent="0.15">
      <c r="A36" s="19">
        <v>6</v>
      </c>
      <c r="B36" s="32" t="str">
        <f>VLOOKUP(A36,'Sheet 1 - terms'!A2:B144,2,FALSE)</f>
        <v>trauma team response</v>
      </c>
      <c r="C36" s="33">
        <v>219</v>
      </c>
      <c r="D36" s="33">
        <v>0</v>
      </c>
      <c r="E36" s="32" t="s">
        <v>169</v>
      </c>
      <c r="F36" s="57" t="s">
        <v>170</v>
      </c>
      <c r="G36" s="38" t="s">
        <v>785</v>
      </c>
      <c r="H36" s="60"/>
      <c r="I36" s="38" t="s">
        <v>784</v>
      </c>
      <c r="J36" s="38" t="s">
        <v>787</v>
      </c>
    </row>
    <row r="37" spans="1:10" ht="80" customHeight="1" x14ac:dyDescent="0.15">
      <c r="A37" s="19">
        <v>6</v>
      </c>
      <c r="B37" s="32" t="str">
        <f>VLOOKUP(A37,'Sheet 1 - terms'!A2:B144,2,FALSE)</f>
        <v>trauma team response</v>
      </c>
      <c r="C37" s="33">
        <v>291</v>
      </c>
      <c r="D37" s="33">
        <v>1</v>
      </c>
      <c r="E37" s="56"/>
      <c r="F37" s="37"/>
      <c r="G37" s="36"/>
      <c r="H37" s="60"/>
      <c r="I37" s="36"/>
      <c r="J37" s="36"/>
    </row>
    <row r="38" spans="1:10" ht="20" customHeight="1" x14ac:dyDescent="0.15">
      <c r="A38" s="19">
        <v>7</v>
      </c>
      <c r="B38" s="43" t="str">
        <f>VLOOKUP(A38,'Sheet 1 - terms'!A2:B144,2,FALSE)</f>
        <v>trauma care process</v>
      </c>
      <c r="C38" s="44">
        <v>37</v>
      </c>
      <c r="D38" s="44">
        <v>1</v>
      </c>
      <c r="E38" s="45"/>
      <c r="F38" s="46"/>
      <c r="G38" s="47"/>
      <c r="H38" s="60"/>
      <c r="I38" s="47"/>
      <c r="J38" s="47"/>
    </row>
    <row r="39" spans="1:10" ht="98" x14ac:dyDescent="0.15">
      <c r="A39" s="19">
        <v>7</v>
      </c>
      <c r="B39" s="43" t="str">
        <f>VLOOKUP(A39,'Sheet 1 - terms'!A2:B144,2,FALSE)</f>
        <v>trauma care process</v>
      </c>
      <c r="C39" s="44">
        <v>98</v>
      </c>
      <c r="D39" s="44">
        <v>0</v>
      </c>
      <c r="E39" s="43" t="s">
        <v>171</v>
      </c>
      <c r="F39" s="46"/>
      <c r="G39" s="62" t="s">
        <v>788</v>
      </c>
      <c r="H39" s="60"/>
      <c r="I39" s="47"/>
      <c r="J39" s="47"/>
    </row>
    <row r="40" spans="1:10" ht="32" customHeight="1" x14ac:dyDescent="0.15">
      <c r="A40" s="19">
        <v>7</v>
      </c>
      <c r="B40" s="43" t="str">
        <f>VLOOKUP(A40,'Sheet 1 - terms'!A2:B144,2,FALSE)</f>
        <v>trauma care process</v>
      </c>
      <c r="C40" s="44">
        <v>105</v>
      </c>
      <c r="D40" s="44">
        <v>1</v>
      </c>
      <c r="E40" s="45"/>
      <c r="F40" s="46"/>
      <c r="G40" s="62"/>
      <c r="H40" s="60"/>
      <c r="I40" s="47"/>
      <c r="J40" s="47"/>
    </row>
    <row r="41" spans="1:10" ht="20" customHeight="1" x14ac:dyDescent="0.15">
      <c r="A41" s="19">
        <v>7</v>
      </c>
      <c r="B41" s="43" t="str">
        <f>VLOOKUP(A41,'Sheet 1 - terms'!A2:B144,2,FALSE)</f>
        <v>trauma care process</v>
      </c>
      <c r="C41" s="44">
        <v>142</v>
      </c>
      <c r="D41" s="44">
        <v>1</v>
      </c>
      <c r="E41" s="45"/>
      <c r="F41" s="46"/>
      <c r="G41" s="62"/>
      <c r="H41" s="60"/>
      <c r="I41" s="47"/>
      <c r="J41" s="47"/>
    </row>
    <row r="42" spans="1:10" ht="98" x14ac:dyDescent="0.15">
      <c r="A42" s="19">
        <v>7</v>
      </c>
      <c r="B42" s="43" t="str">
        <f>VLOOKUP(A42,'Sheet 1 - terms'!A2:B144,2,FALSE)</f>
        <v>trauma care process</v>
      </c>
      <c r="C42" s="44">
        <v>161</v>
      </c>
      <c r="D42" s="48"/>
      <c r="E42" s="45"/>
      <c r="F42" s="55" t="s">
        <v>172</v>
      </c>
      <c r="G42" s="62" t="s">
        <v>788</v>
      </c>
      <c r="H42" s="60"/>
      <c r="I42" s="47"/>
      <c r="J42" s="47"/>
    </row>
    <row r="43" spans="1:10" ht="32" customHeight="1" x14ac:dyDescent="0.15">
      <c r="A43" s="19">
        <v>7</v>
      </c>
      <c r="B43" s="43" t="str">
        <f>VLOOKUP(A43,'Sheet 1 - terms'!A2:B144,2,FALSE)</f>
        <v>trauma care process</v>
      </c>
      <c r="C43" s="44">
        <v>184</v>
      </c>
      <c r="D43" s="44">
        <v>1</v>
      </c>
      <c r="E43" s="45"/>
      <c r="F43" s="46"/>
      <c r="G43" s="47"/>
      <c r="H43" s="60"/>
      <c r="I43" s="47"/>
      <c r="J43" s="47"/>
    </row>
    <row r="44" spans="1:10" ht="20" customHeight="1" x14ac:dyDescent="0.15">
      <c r="A44" s="19">
        <v>7</v>
      </c>
      <c r="B44" s="43" t="str">
        <f>VLOOKUP(A44,'Sheet 1 - terms'!A2:B144,2,FALSE)</f>
        <v>trauma care process</v>
      </c>
      <c r="C44" s="44">
        <v>212</v>
      </c>
      <c r="D44" s="44">
        <v>1</v>
      </c>
      <c r="E44" s="45"/>
      <c r="F44" s="46"/>
      <c r="G44" s="47"/>
      <c r="H44" s="60"/>
      <c r="I44" s="47"/>
      <c r="J44" s="47"/>
    </row>
    <row r="45" spans="1:10" ht="20" customHeight="1" x14ac:dyDescent="0.15">
      <c r="A45" s="19">
        <v>7</v>
      </c>
      <c r="B45" s="43" t="str">
        <f>VLOOKUP(A45,'Sheet 1 - terms'!A2:B144,2,FALSE)</f>
        <v>trauma care process</v>
      </c>
      <c r="C45" s="44">
        <v>282</v>
      </c>
      <c r="D45" s="44">
        <v>1</v>
      </c>
      <c r="E45" s="45"/>
      <c r="F45" s="46"/>
      <c r="G45" s="47"/>
      <c r="H45" s="60"/>
      <c r="I45" s="47"/>
      <c r="J45" s="47"/>
    </row>
    <row r="46" spans="1:10" ht="20" customHeight="1" x14ac:dyDescent="0.15">
      <c r="A46" s="19">
        <v>7</v>
      </c>
      <c r="B46" s="43" t="str">
        <f>VLOOKUP(A46,'Sheet 1 - terms'!A2:B144,2,FALSE)</f>
        <v>trauma care process</v>
      </c>
      <c r="C46" s="44">
        <v>308</v>
      </c>
      <c r="D46" s="44">
        <v>1</v>
      </c>
      <c r="E46" s="45"/>
      <c r="F46" s="46"/>
      <c r="G46" s="47"/>
      <c r="H46" s="60"/>
      <c r="I46" s="47"/>
      <c r="J46" s="47"/>
    </row>
    <row r="47" spans="1:10" ht="20" customHeight="1" x14ac:dyDescent="0.15">
      <c r="A47" s="19">
        <v>8</v>
      </c>
      <c r="B47" s="32" t="str">
        <f>VLOOKUP(A47,'Sheet 1 - terms'!A2:B144,2,FALSE)</f>
        <v>continuing trauma education plan specification</v>
      </c>
      <c r="C47" s="33">
        <v>40</v>
      </c>
      <c r="D47" s="33">
        <v>1</v>
      </c>
      <c r="E47" s="56"/>
      <c r="F47" s="37"/>
      <c r="G47" s="36"/>
      <c r="H47" s="60"/>
      <c r="I47" s="36"/>
      <c r="J47" s="36"/>
    </row>
    <row r="48" spans="1:10" ht="20" customHeight="1" x14ac:dyDescent="0.15">
      <c r="A48" s="19">
        <v>8</v>
      </c>
      <c r="B48" s="32" t="str">
        <f>VLOOKUP(A48,'Sheet 1 - terms'!A2:B144,2,FALSE)</f>
        <v>continuing trauma education plan specification</v>
      </c>
      <c r="C48" s="33">
        <v>93</v>
      </c>
      <c r="D48" s="33">
        <v>1</v>
      </c>
      <c r="E48" s="56"/>
      <c r="F48" s="37"/>
      <c r="G48" s="36"/>
      <c r="H48" s="60"/>
      <c r="I48" s="36"/>
      <c r="J48" s="36"/>
    </row>
    <row r="49" spans="1:10" ht="84" x14ac:dyDescent="0.15">
      <c r="A49" s="19">
        <v>8</v>
      </c>
      <c r="B49" s="32" t="str">
        <f>VLOOKUP(A49,'Sheet 1 - terms'!A2:B144,2,FALSE)</f>
        <v>continuing trauma education plan specification</v>
      </c>
      <c r="C49" s="33">
        <v>105</v>
      </c>
      <c r="D49" s="33">
        <v>1</v>
      </c>
      <c r="E49" s="56"/>
      <c r="F49" s="57" t="s">
        <v>173</v>
      </c>
      <c r="G49" s="38" t="s">
        <v>791</v>
      </c>
      <c r="H49" s="60"/>
      <c r="I49" s="36"/>
      <c r="J49" s="38" t="s">
        <v>789</v>
      </c>
    </row>
    <row r="50" spans="1:10" ht="20" customHeight="1" x14ac:dyDescent="0.15">
      <c r="A50" s="19">
        <v>8</v>
      </c>
      <c r="B50" s="32" t="str">
        <f>VLOOKUP(A50,'Sheet 1 - terms'!A2:B144,2,FALSE)</f>
        <v>continuing trauma education plan specification</v>
      </c>
      <c r="C50" s="33">
        <v>142</v>
      </c>
      <c r="D50" s="33">
        <v>1</v>
      </c>
      <c r="E50" s="56"/>
      <c r="F50" s="37"/>
      <c r="G50" s="36"/>
      <c r="H50" s="60"/>
      <c r="I50" s="36"/>
      <c r="J50" s="36"/>
    </row>
    <row r="51" spans="1:10" ht="20" customHeight="1" x14ac:dyDescent="0.15">
      <c r="A51" s="19">
        <v>8</v>
      </c>
      <c r="B51" s="32" t="str">
        <f>VLOOKUP(A51,'Sheet 1 - terms'!A2:B144,2,FALSE)</f>
        <v>continuing trauma education plan specification</v>
      </c>
      <c r="C51" s="33">
        <v>162</v>
      </c>
      <c r="D51" s="33">
        <v>1</v>
      </c>
      <c r="E51" s="56"/>
      <c r="F51" s="37"/>
      <c r="G51" s="36"/>
      <c r="H51" s="60"/>
      <c r="I51" s="36"/>
      <c r="J51" s="36"/>
    </row>
    <row r="52" spans="1:10" ht="20" customHeight="1" x14ac:dyDescent="0.15">
      <c r="A52" s="19">
        <v>8</v>
      </c>
      <c r="B52" s="32" t="str">
        <f>VLOOKUP(A52,'Sheet 1 - terms'!A2:B144,2,FALSE)</f>
        <v>continuing trauma education plan specification</v>
      </c>
      <c r="C52" s="33">
        <v>173</v>
      </c>
      <c r="D52" s="33">
        <v>1</v>
      </c>
      <c r="E52" s="56"/>
      <c r="F52" s="37"/>
      <c r="G52" s="36"/>
      <c r="H52" s="60"/>
      <c r="I52" s="36"/>
      <c r="J52" s="36"/>
    </row>
    <row r="53" spans="1:10" ht="20" customHeight="1" x14ac:dyDescent="0.15">
      <c r="A53" s="19">
        <v>8</v>
      </c>
      <c r="B53" s="32" t="str">
        <f>VLOOKUP(A53,'Sheet 1 - terms'!A2:B144,2,FALSE)</f>
        <v>continuing trauma education plan specification</v>
      </c>
      <c r="C53" s="33">
        <v>124</v>
      </c>
      <c r="D53" s="33">
        <v>1</v>
      </c>
      <c r="E53" s="56"/>
      <c r="F53" s="37"/>
      <c r="G53" s="36"/>
      <c r="H53" s="60"/>
      <c r="I53" s="36"/>
      <c r="J53" s="36"/>
    </row>
    <row r="54" spans="1:10" ht="42" x14ac:dyDescent="0.15">
      <c r="A54" s="19">
        <v>8</v>
      </c>
      <c r="B54" s="32" t="str">
        <f>VLOOKUP(A54,'Sheet 1 - terms'!A2:B144,2,FALSE)</f>
        <v>continuing trauma education plan specification</v>
      </c>
      <c r="C54" s="33">
        <v>214</v>
      </c>
      <c r="D54" s="33">
        <v>0</v>
      </c>
      <c r="E54" s="32" t="s">
        <v>174</v>
      </c>
      <c r="F54" s="37" t="s">
        <v>790</v>
      </c>
      <c r="G54" s="36"/>
      <c r="H54" s="60"/>
      <c r="I54" s="36"/>
      <c r="J54" s="36"/>
    </row>
    <row r="55" spans="1:10" ht="32" customHeight="1" x14ac:dyDescent="0.15">
      <c r="A55" s="19">
        <v>8</v>
      </c>
      <c r="B55" s="32" t="str">
        <f>VLOOKUP(A55,'Sheet 1 - terms'!A2:B144,2,FALSE)</f>
        <v>continuing trauma education plan specification</v>
      </c>
      <c r="C55" s="33">
        <v>292</v>
      </c>
      <c r="D55" s="33">
        <v>1</v>
      </c>
      <c r="E55" s="56"/>
      <c r="F55" s="37"/>
      <c r="G55" s="36"/>
      <c r="H55" s="60"/>
      <c r="I55" s="36"/>
      <c r="J55" s="36"/>
    </row>
    <row r="56" spans="1:10" ht="42" x14ac:dyDescent="0.15">
      <c r="A56" s="19">
        <v>9</v>
      </c>
      <c r="B56" s="43" t="str">
        <f>VLOOKUP(A56,'Sheet 1 - terms'!A2:B144,2,FALSE)</f>
        <v>practice-based learning course plan specification</v>
      </c>
      <c r="C56" s="44">
        <v>81</v>
      </c>
      <c r="D56" s="44">
        <v>0</v>
      </c>
      <c r="E56" s="45"/>
      <c r="F56" s="55" t="s">
        <v>175</v>
      </c>
      <c r="G56" s="62" t="s">
        <v>794</v>
      </c>
      <c r="H56" s="60"/>
      <c r="I56" s="47"/>
      <c r="J56" s="62" t="s">
        <v>795</v>
      </c>
    </row>
    <row r="57" spans="1:10" ht="14" x14ac:dyDescent="0.15">
      <c r="A57" s="19">
        <v>9</v>
      </c>
      <c r="B57" s="43" t="str">
        <f>VLOOKUP(A57,'Sheet 1 - terms'!A2:B144,2,FALSE)</f>
        <v>practice-based learning course plan specification</v>
      </c>
      <c r="C57" s="44">
        <v>94</v>
      </c>
      <c r="D57" s="44">
        <v>1</v>
      </c>
      <c r="E57" s="45"/>
      <c r="F57" s="46"/>
      <c r="G57" s="47"/>
      <c r="H57" s="60"/>
      <c r="I57" s="47"/>
      <c r="J57" s="47"/>
    </row>
    <row r="58" spans="1:10" ht="14" x14ac:dyDescent="0.15">
      <c r="A58" s="19">
        <v>9</v>
      </c>
      <c r="B58" s="43" t="str">
        <f>VLOOKUP(A58,'Sheet 1 - terms'!A2:B144,2,FALSE)</f>
        <v>practice-based learning course plan specification</v>
      </c>
      <c r="C58" s="44">
        <v>79</v>
      </c>
      <c r="D58" s="44">
        <v>1</v>
      </c>
      <c r="E58" s="45"/>
      <c r="F58" s="46"/>
      <c r="G58" s="47"/>
      <c r="H58" s="60"/>
      <c r="I58" s="47"/>
      <c r="J58" s="47"/>
    </row>
    <row r="59" spans="1:10" ht="84" x14ac:dyDescent="0.15">
      <c r="A59" s="19">
        <v>9</v>
      </c>
      <c r="B59" s="43" t="str">
        <f>VLOOKUP(A59,'Sheet 1 - terms'!A2:B144,2,FALSE)</f>
        <v>practice-based learning course plan specification</v>
      </c>
      <c r="C59" s="44">
        <v>142</v>
      </c>
      <c r="D59" s="44">
        <v>0</v>
      </c>
      <c r="E59" s="43" t="s">
        <v>176</v>
      </c>
      <c r="F59" s="46"/>
      <c r="G59" s="62" t="s">
        <v>794</v>
      </c>
      <c r="H59" s="60"/>
      <c r="I59" s="62" t="s">
        <v>793</v>
      </c>
      <c r="J59" s="62" t="s">
        <v>796</v>
      </c>
    </row>
    <row r="60" spans="1:10" ht="70" x14ac:dyDescent="0.15">
      <c r="A60" s="19">
        <v>9</v>
      </c>
      <c r="B60" s="43" t="str">
        <f>VLOOKUP(A60,'Sheet 1 - terms'!A2:B144,2,FALSE)</f>
        <v>practice-based learning course plan specification</v>
      </c>
      <c r="C60" s="44">
        <v>166</v>
      </c>
      <c r="D60" s="44">
        <v>0</v>
      </c>
      <c r="E60" s="43" t="s">
        <v>177</v>
      </c>
      <c r="F60" s="46"/>
      <c r="G60" s="62" t="s">
        <v>792</v>
      </c>
      <c r="H60" s="60"/>
      <c r="I60" s="47"/>
      <c r="J60" s="62" t="s">
        <v>795</v>
      </c>
    </row>
    <row r="61" spans="1:10" ht="14" x14ac:dyDescent="0.15">
      <c r="A61" s="19">
        <v>9</v>
      </c>
      <c r="B61" s="43" t="str">
        <f>VLOOKUP(A61,'Sheet 1 - terms'!A2:B144,2,FALSE)</f>
        <v>practice-based learning course plan specification</v>
      </c>
      <c r="C61" s="44">
        <v>173</v>
      </c>
      <c r="D61" s="44">
        <v>1</v>
      </c>
      <c r="E61" s="45"/>
      <c r="F61" s="46"/>
      <c r="G61" s="47"/>
      <c r="H61" s="60"/>
      <c r="I61" s="47"/>
      <c r="J61" s="47"/>
    </row>
    <row r="62" spans="1:10" ht="14" x14ac:dyDescent="0.15">
      <c r="A62" s="19">
        <v>9</v>
      </c>
      <c r="B62" s="43" t="str">
        <f>VLOOKUP(A62,'Sheet 1 - terms'!A2:B144,2,FALSE)</f>
        <v>practice-based learning course plan specification</v>
      </c>
      <c r="C62" s="44">
        <v>212</v>
      </c>
      <c r="D62" s="44">
        <v>1</v>
      </c>
      <c r="E62" s="45"/>
      <c r="F62" s="46"/>
      <c r="G62" s="47"/>
      <c r="H62" s="60"/>
      <c r="I62" s="47"/>
      <c r="J62" s="47"/>
    </row>
    <row r="63" spans="1:10" ht="14" x14ac:dyDescent="0.15">
      <c r="A63" s="19">
        <v>9</v>
      </c>
      <c r="B63" s="43" t="str">
        <f>VLOOKUP(A63,'Sheet 1 - terms'!A2:B144,2,FALSE)</f>
        <v>practice-based learning course plan specification</v>
      </c>
      <c r="C63" s="44">
        <v>285</v>
      </c>
      <c r="D63" s="48"/>
      <c r="E63" s="45"/>
      <c r="F63" s="46"/>
      <c r="G63" s="47"/>
      <c r="H63" s="60"/>
      <c r="I63" s="47"/>
      <c r="J63" s="47"/>
    </row>
    <row r="64" spans="1:10" ht="14" x14ac:dyDescent="0.15">
      <c r="A64" s="19">
        <v>9</v>
      </c>
      <c r="B64" s="43" t="str">
        <f>VLOOKUP(A64,'Sheet 1 - terms'!A2:B144,2,FALSE)</f>
        <v>practice-based learning course plan specification</v>
      </c>
      <c r="C64" s="44">
        <v>308</v>
      </c>
      <c r="D64" s="44">
        <v>1</v>
      </c>
      <c r="E64" s="45"/>
      <c r="F64" s="46"/>
      <c r="G64" s="47"/>
      <c r="H64" s="60"/>
      <c r="I64" s="47"/>
      <c r="J64" s="47"/>
    </row>
    <row r="65" spans="1:10" ht="14" x14ac:dyDescent="0.15">
      <c r="A65" s="19">
        <v>10</v>
      </c>
      <c r="B65" s="32" t="str">
        <f>VLOOKUP(A65,'Sheet 1 - terms'!A2:B144,2,FALSE)</f>
        <v>trauma center role</v>
      </c>
      <c r="C65" s="33">
        <v>40</v>
      </c>
      <c r="D65" s="33">
        <v>1</v>
      </c>
      <c r="E65" s="56"/>
      <c r="F65" s="37"/>
      <c r="G65" s="36"/>
      <c r="H65" s="60"/>
      <c r="I65" s="36"/>
      <c r="J65" s="36"/>
    </row>
    <row r="66" spans="1:10" ht="14" x14ac:dyDescent="0.15">
      <c r="A66" s="19">
        <v>10</v>
      </c>
      <c r="B66" s="32" t="str">
        <f>VLOOKUP(A66,'Sheet 1 - terms'!A2:B144,2,FALSE)</f>
        <v>trauma center role</v>
      </c>
      <c r="C66" s="33">
        <v>90</v>
      </c>
      <c r="D66" s="33">
        <v>1</v>
      </c>
      <c r="E66" s="56"/>
      <c r="F66" s="37"/>
      <c r="G66" s="36"/>
      <c r="H66" s="60"/>
      <c r="I66" s="36"/>
      <c r="J66" s="36"/>
    </row>
    <row r="67" spans="1:10" ht="84" x14ac:dyDescent="0.15">
      <c r="A67" s="19">
        <v>10</v>
      </c>
      <c r="B67" s="32" t="str">
        <f>VLOOKUP(A67,'Sheet 1 - terms'!A2:B144,2,FALSE)</f>
        <v>trauma center role</v>
      </c>
      <c r="C67" s="33">
        <v>108</v>
      </c>
      <c r="D67" s="33">
        <v>0</v>
      </c>
      <c r="E67" s="32" t="s">
        <v>178</v>
      </c>
      <c r="F67" s="37"/>
      <c r="G67" s="36" t="s">
        <v>798</v>
      </c>
      <c r="H67" s="60"/>
      <c r="I67" s="38" t="s">
        <v>178</v>
      </c>
      <c r="J67" s="38" t="s">
        <v>800</v>
      </c>
    </row>
    <row r="68" spans="1:10" ht="70" x14ac:dyDescent="0.15">
      <c r="A68" s="19">
        <v>10</v>
      </c>
      <c r="B68" s="32" t="str">
        <f>VLOOKUP(A68,'Sheet 1 - terms'!A2:B144,2,FALSE)</f>
        <v>trauma center role</v>
      </c>
      <c r="C68" s="33">
        <v>135</v>
      </c>
      <c r="D68" s="33">
        <v>0</v>
      </c>
      <c r="E68" s="56"/>
      <c r="F68" s="57" t="s">
        <v>179</v>
      </c>
      <c r="G68" s="38" t="s">
        <v>797</v>
      </c>
      <c r="H68" s="60"/>
      <c r="I68" s="36"/>
      <c r="J68" s="38" t="s">
        <v>800</v>
      </c>
    </row>
    <row r="69" spans="1:10" ht="14" x14ac:dyDescent="0.15">
      <c r="A69" s="19">
        <v>10</v>
      </c>
      <c r="B69" s="32" t="str">
        <f>VLOOKUP(A69,'Sheet 1 - terms'!A2:B144,2,FALSE)</f>
        <v>trauma center role</v>
      </c>
      <c r="C69" s="33">
        <v>164</v>
      </c>
      <c r="D69" s="33">
        <v>1</v>
      </c>
      <c r="E69" s="56"/>
      <c r="F69" s="37"/>
      <c r="G69" s="36"/>
      <c r="H69" s="60"/>
      <c r="I69" s="36"/>
      <c r="J69" s="38"/>
    </row>
    <row r="70" spans="1:10" ht="14" x14ac:dyDescent="0.15">
      <c r="A70" s="19">
        <v>10</v>
      </c>
      <c r="B70" s="32" t="str">
        <f>VLOOKUP(A70,'Sheet 1 - terms'!A2:B144,2,FALSE)</f>
        <v>trauma center role</v>
      </c>
      <c r="C70" s="33">
        <v>182</v>
      </c>
      <c r="D70" s="33">
        <v>1</v>
      </c>
      <c r="E70" s="56"/>
      <c r="F70" s="37"/>
      <c r="G70" s="36"/>
      <c r="H70" s="60"/>
      <c r="I70" s="36"/>
      <c r="J70" s="38"/>
    </row>
    <row r="71" spans="1:10" ht="14" x14ac:dyDescent="0.15">
      <c r="A71" s="19">
        <v>10</v>
      </c>
      <c r="B71" s="32" t="str">
        <f>VLOOKUP(A71,'Sheet 1 - terms'!A2:B144,2,FALSE)</f>
        <v>trauma center role</v>
      </c>
      <c r="C71" s="33">
        <v>201</v>
      </c>
      <c r="D71" s="33">
        <v>1</v>
      </c>
      <c r="E71" s="56"/>
      <c r="F71" s="37"/>
      <c r="G71" s="36"/>
      <c r="H71" s="60"/>
      <c r="I71" s="36"/>
      <c r="J71" s="38"/>
    </row>
    <row r="72" spans="1:10" ht="98" x14ac:dyDescent="0.15">
      <c r="A72" s="19">
        <v>10</v>
      </c>
      <c r="B72" s="32" t="str">
        <f>VLOOKUP(A72,'Sheet 1 - terms'!A2:B144,2,FALSE)</f>
        <v>trauma center role</v>
      </c>
      <c r="C72" s="33">
        <v>285</v>
      </c>
      <c r="D72" s="33">
        <v>0</v>
      </c>
      <c r="E72" s="56"/>
      <c r="F72" s="57" t="s">
        <v>180</v>
      </c>
      <c r="G72" s="38" t="s">
        <v>799</v>
      </c>
      <c r="H72" s="60"/>
      <c r="I72" s="36"/>
      <c r="J72" s="38" t="s">
        <v>800</v>
      </c>
    </row>
    <row r="73" spans="1:10" ht="14" x14ac:dyDescent="0.15">
      <c r="A73" s="19">
        <v>10</v>
      </c>
      <c r="B73" s="32" t="str">
        <f>VLOOKUP(A73,'Sheet 1 - terms'!A2:B144,2,FALSE)</f>
        <v>trauma center role</v>
      </c>
      <c r="C73" s="33">
        <v>293</v>
      </c>
      <c r="D73" s="33">
        <v>1</v>
      </c>
      <c r="E73" s="56"/>
      <c r="F73" s="37"/>
      <c r="G73" s="36"/>
      <c r="H73" s="60"/>
      <c r="I73" s="36"/>
      <c r="J73" s="36"/>
    </row>
    <row r="74" spans="1:10" ht="14" x14ac:dyDescent="0.15">
      <c r="A74" s="19">
        <v>10</v>
      </c>
      <c r="B74" s="32" t="str">
        <f>VLOOKUP(A74,'Sheet 1 - terms'!A2:B144,2,FALSE)</f>
        <v>trauma center role</v>
      </c>
      <c r="C74" s="33">
        <v>309</v>
      </c>
      <c r="D74" s="33">
        <v>1</v>
      </c>
      <c r="E74" s="56"/>
      <c r="F74" s="37"/>
      <c r="G74" s="36"/>
      <c r="H74" s="60"/>
      <c r="I74" s="36"/>
      <c r="J74" s="36"/>
    </row>
    <row r="75" spans="1:10" ht="14" x14ac:dyDescent="0.15">
      <c r="A75" s="19">
        <v>11</v>
      </c>
      <c r="B75" s="43" t="str">
        <f>VLOOKUP(A75,'Sheet 1 - terms'!A2:B144,2,FALSE)</f>
        <v>emergency medical services agency</v>
      </c>
      <c r="C75" s="44">
        <v>40</v>
      </c>
      <c r="D75" s="44">
        <v>1</v>
      </c>
      <c r="E75" s="45"/>
      <c r="F75" s="46"/>
      <c r="G75" s="47"/>
      <c r="H75" s="60"/>
      <c r="I75" s="47"/>
      <c r="J75" s="47"/>
    </row>
    <row r="76" spans="1:10" ht="14" x14ac:dyDescent="0.15">
      <c r="A76" s="19">
        <v>11</v>
      </c>
      <c r="B76" s="43" t="str">
        <f>VLOOKUP(A76,'Sheet 1 - terms'!A2:B144,2,FALSE)</f>
        <v>emergency medical services agency</v>
      </c>
      <c r="C76" s="44">
        <v>99</v>
      </c>
      <c r="D76" s="44">
        <v>1</v>
      </c>
      <c r="E76" s="45"/>
      <c r="F76" s="46"/>
      <c r="G76" s="47"/>
      <c r="H76" s="60"/>
      <c r="I76" s="47"/>
      <c r="J76" s="47"/>
    </row>
    <row r="77" spans="1:10" ht="14" x14ac:dyDescent="0.15">
      <c r="A77" s="19">
        <v>11</v>
      </c>
      <c r="B77" s="43" t="str">
        <f>VLOOKUP(A77,'Sheet 1 - terms'!A2:B144,2,FALSE)</f>
        <v>emergency medical services agency</v>
      </c>
      <c r="C77" s="44">
        <v>112</v>
      </c>
      <c r="D77" s="44">
        <v>1</v>
      </c>
      <c r="E77" s="45"/>
      <c r="F77" s="46"/>
      <c r="G77" s="47"/>
      <c r="H77" s="60"/>
      <c r="I77" s="47"/>
      <c r="J77" s="47"/>
    </row>
    <row r="78" spans="1:10" ht="14" x14ac:dyDescent="0.15">
      <c r="A78" s="19">
        <v>11</v>
      </c>
      <c r="B78" s="43" t="str">
        <f>VLOOKUP(A78,'Sheet 1 - terms'!A2:B144,2,FALSE)</f>
        <v>emergency medical services agency</v>
      </c>
      <c r="C78" s="44">
        <v>142</v>
      </c>
      <c r="D78" s="44">
        <v>1</v>
      </c>
      <c r="E78" s="45"/>
      <c r="F78" s="46"/>
      <c r="G78" s="47"/>
      <c r="H78" s="60"/>
      <c r="I78" s="47"/>
      <c r="J78" s="47"/>
    </row>
    <row r="79" spans="1:10" ht="14" x14ac:dyDescent="0.15">
      <c r="A79" s="19">
        <v>11</v>
      </c>
      <c r="B79" s="43" t="str">
        <f>VLOOKUP(A79,'Sheet 1 - terms'!A2:B144,2,FALSE)</f>
        <v>emergency medical services agency</v>
      </c>
      <c r="C79" s="44">
        <v>154</v>
      </c>
      <c r="D79" s="44">
        <v>1</v>
      </c>
      <c r="E79" s="45"/>
      <c r="F79" s="46"/>
      <c r="G79" s="47"/>
      <c r="H79" s="60"/>
      <c r="I79" s="47"/>
      <c r="J79" s="47"/>
    </row>
    <row r="80" spans="1:10" ht="98" x14ac:dyDescent="0.15">
      <c r="A80" s="19">
        <v>11</v>
      </c>
      <c r="B80" s="43" t="str">
        <f>VLOOKUP(A80,'Sheet 1 - terms'!A2:B144,2,FALSE)</f>
        <v>emergency medical services agency</v>
      </c>
      <c r="C80" s="44">
        <v>192</v>
      </c>
      <c r="D80" s="44">
        <v>0</v>
      </c>
      <c r="E80" s="43" t="s">
        <v>181</v>
      </c>
      <c r="F80" s="55" t="s">
        <v>182</v>
      </c>
      <c r="G80" s="62" t="s">
        <v>801</v>
      </c>
      <c r="H80" s="60"/>
      <c r="I80" s="47"/>
      <c r="J80" s="62" t="s">
        <v>802</v>
      </c>
    </row>
    <row r="81" spans="1:10" ht="14" x14ac:dyDescent="0.15">
      <c r="A81" s="19">
        <v>11</v>
      </c>
      <c r="B81" s="43" t="str">
        <f>VLOOKUP(A81,'Sheet 1 - terms'!A2:B144,2,FALSE)</f>
        <v>emergency medical services agency</v>
      </c>
      <c r="C81" s="44">
        <v>213</v>
      </c>
      <c r="D81" s="44">
        <v>1</v>
      </c>
      <c r="E81" s="45"/>
      <c r="F81" s="46"/>
      <c r="G81" s="47"/>
      <c r="H81" s="60"/>
      <c r="I81" s="47"/>
      <c r="J81" s="47"/>
    </row>
    <row r="82" spans="1:10" ht="14" x14ac:dyDescent="0.15">
      <c r="A82" s="19">
        <v>11</v>
      </c>
      <c r="B82" s="43" t="str">
        <f>VLOOKUP(A82,'Sheet 1 - terms'!A2:B144,2,FALSE)</f>
        <v>emergency medical services agency</v>
      </c>
      <c r="C82" s="44">
        <v>286</v>
      </c>
      <c r="D82" s="44">
        <v>1</v>
      </c>
      <c r="E82" s="45"/>
      <c r="F82" s="46"/>
      <c r="G82" s="47"/>
      <c r="H82" s="60"/>
      <c r="I82" s="47"/>
      <c r="J82" s="47"/>
    </row>
    <row r="83" spans="1:10" ht="14" x14ac:dyDescent="0.15">
      <c r="A83" s="19">
        <v>11</v>
      </c>
      <c r="B83" s="43" t="str">
        <f>VLOOKUP(A83,'Sheet 1 - terms'!A2:B144,2,FALSE)</f>
        <v>emergency medical services agency</v>
      </c>
      <c r="C83" s="44">
        <v>291</v>
      </c>
      <c r="D83" s="44">
        <v>1</v>
      </c>
      <c r="E83" s="45"/>
      <c r="F83" s="46"/>
      <c r="G83" s="47"/>
      <c r="H83" s="60"/>
      <c r="I83" s="47"/>
      <c r="J83" s="47"/>
    </row>
    <row r="84" spans="1:10" ht="14" x14ac:dyDescent="0.15">
      <c r="A84" s="19">
        <v>12</v>
      </c>
      <c r="B84" s="32" t="str">
        <f>VLOOKUP(A84,'Sheet 1 - terms'!A2:B144,2,FALSE)</f>
        <v>critical care certificate course plan specfication</v>
      </c>
      <c r="C84" s="33">
        <v>40</v>
      </c>
      <c r="D84" s="33">
        <v>1</v>
      </c>
      <c r="E84" s="56"/>
      <c r="F84" s="37"/>
      <c r="G84" s="36"/>
      <c r="H84" s="60"/>
      <c r="I84" s="36"/>
      <c r="J84" s="36"/>
    </row>
    <row r="85" spans="1:10" ht="14" x14ac:dyDescent="0.15">
      <c r="A85" s="19">
        <v>12</v>
      </c>
      <c r="B85" s="32" t="str">
        <f>VLOOKUP(A85,'Sheet 1 - terms'!A2:B144,2,FALSE)</f>
        <v>critical care certificate course plan specfication</v>
      </c>
      <c r="C85" s="33">
        <v>99</v>
      </c>
      <c r="D85" s="33">
        <v>1</v>
      </c>
      <c r="E85" s="56"/>
      <c r="F85" s="37"/>
      <c r="G85" s="36"/>
      <c r="H85" s="60"/>
      <c r="I85" s="36"/>
      <c r="J85" s="36"/>
    </row>
    <row r="86" spans="1:10" ht="14" x14ac:dyDescent="0.15">
      <c r="A86" s="19">
        <v>12</v>
      </c>
      <c r="B86" s="32" t="str">
        <f>VLOOKUP(A86,'Sheet 1 - terms'!A2:B144,2,FALSE)</f>
        <v>critical care certificate course plan specfication</v>
      </c>
      <c r="C86" s="33">
        <v>108</v>
      </c>
      <c r="D86" s="58"/>
      <c r="E86" s="56"/>
      <c r="F86" s="37"/>
      <c r="G86" s="36"/>
      <c r="H86" s="60"/>
      <c r="I86" s="36"/>
      <c r="J86" s="36"/>
    </row>
    <row r="87" spans="1:10" ht="14" x14ac:dyDescent="0.15">
      <c r="A87" s="19">
        <v>12</v>
      </c>
      <c r="B87" s="32" t="str">
        <f>VLOOKUP(A87,'Sheet 1 - terms'!A2:B144,2,FALSE)</f>
        <v>critical care certificate course plan specfication</v>
      </c>
      <c r="C87" s="33">
        <v>144</v>
      </c>
      <c r="D87" s="33">
        <v>1</v>
      </c>
      <c r="E87" s="56"/>
      <c r="F87" s="37"/>
      <c r="G87" s="36"/>
      <c r="H87" s="60"/>
      <c r="I87" s="36"/>
      <c r="J87" s="36"/>
    </row>
    <row r="88" spans="1:10" ht="14" x14ac:dyDescent="0.15">
      <c r="A88" s="19">
        <v>12</v>
      </c>
      <c r="B88" s="32" t="str">
        <f>VLOOKUP(A88,'Sheet 1 - terms'!A2:B144,2,FALSE)</f>
        <v>critical care certificate course plan specfication</v>
      </c>
      <c r="C88" s="33">
        <v>162</v>
      </c>
      <c r="D88" s="33">
        <v>1</v>
      </c>
      <c r="E88" s="56"/>
      <c r="F88" s="37"/>
      <c r="G88" s="36"/>
      <c r="H88" s="60"/>
      <c r="I88" s="36"/>
      <c r="J88" s="36"/>
    </row>
    <row r="89" spans="1:10" ht="14" x14ac:dyDescent="0.15">
      <c r="A89" s="19">
        <v>12</v>
      </c>
      <c r="B89" s="32" t="str">
        <f>VLOOKUP(A89,'Sheet 1 - terms'!A2:B144,2,FALSE)</f>
        <v>critical care certificate course plan specfication</v>
      </c>
      <c r="C89" s="33">
        <v>184</v>
      </c>
      <c r="D89" s="33">
        <v>1</v>
      </c>
      <c r="E89" s="56"/>
      <c r="F89" s="37"/>
      <c r="G89" s="36"/>
      <c r="H89" s="60"/>
      <c r="I89" s="36"/>
      <c r="J89" s="36"/>
    </row>
    <row r="90" spans="1:10" ht="14" x14ac:dyDescent="0.15">
      <c r="A90" s="19">
        <v>12</v>
      </c>
      <c r="B90" s="32" t="str">
        <f>VLOOKUP(A90,'Sheet 1 - terms'!A2:B144,2,FALSE)</f>
        <v>critical care certificate course plan specfication</v>
      </c>
      <c r="C90" s="33">
        <v>124</v>
      </c>
      <c r="D90" s="33">
        <v>1</v>
      </c>
      <c r="E90" s="56"/>
      <c r="F90" s="37"/>
      <c r="G90" s="36"/>
      <c r="H90" s="60"/>
      <c r="I90" s="36"/>
      <c r="J90" s="36"/>
    </row>
    <row r="91" spans="1:10" ht="14" x14ac:dyDescent="0.15">
      <c r="A91" s="19">
        <v>12</v>
      </c>
      <c r="B91" s="32" t="str">
        <f>VLOOKUP(A91,'Sheet 1 - terms'!A2:B144,2,FALSE)</f>
        <v>critical care certificate course plan specfication</v>
      </c>
      <c r="C91" s="33">
        <v>287</v>
      </c>
      <c r="D91" s="33">
        <v>1</v>
      </c>
      <c r="E91" s="56"/>
      <c r="F91" s="37"/>
      <c r="G91" s="36"/>
      <c r="H91" s="60"/>
      <c r="I91" s="36"/>
      <c r="J91" s="36"/>
    </row>
    <row r="92" spans="1:10" ht="14" x14ac:dyDescent="0.15">
      <c r="A92" s="19">
        <v>12</v>
      </c>
      <c r="B92" s="32" t="str">
        <f>VLOOKUP(A92,'Sheet 1 - terms'!A2:B144,2,FALSE)</f>
        <v>critical care certificate course plan specfication</v>
      </c>
      <c r="C92" s="33">
        <v>300</v>
      </c>
      <c r="D92" s="33">
        <v>1</v>
      </c>
      <c r="E92" s="56"/>
      <c r="F92" s="37"/>
      <c r="G92" s="36"/>
      <c r="H92" s="60"/>
      <c r="I92" s="36"/>
      <c r="J92" s="36"/>
    </row>
    <row r="93" spans="1:10" ht="14" x14ac:dyDescent="0.15">
      <c r="A93" s="19">
        <v>13</v>
      </c>
      <c r="B93" s="43" t="str">
        <f>VLOOKUP(A93,'Sheet 1 - terms'!A2:B144,2,FALSE)</f>
        <v>trauma center reverification</v>
      </c>
      <c r="C93" s="44">
        <v>40</v>
      </c>
      <c r="D93" s="44">
        <v>1</v>
      </c>
      <c r="E93" s="45"/>
      <c r="F93" s="46"/>
      <c r="G93" s="47"/>
      <c r="H93" s="60"/>
      <c r="I93" s="47"/>
      <c r="J93" s="47"/>
    </row>
    <row r="94" spans="1:10" ht="14" x14ac:dyDescent="0.15">
      <c r="A94" s="19">
        <v>13</v>
      </c>
      <c r="B94" s="43" t="str">
        <f>VLOOKUP(A94,'Sheet 1 - terms'!A2:B144,2,FALSE)</f>
        <v>trauma center reverification</v>
      </c>
      <c r="C94" s="44">
        <v>99</v>
      </c>
      <c r="D94" s="44">
        <v>1</v>
      </c>
      <c r="E94" s="45"/>
      <c r="F94" s="46"/>
      <c r="G94" s="47"/>
      <c r="H94" s="60"/>
      <c r="I94" s="47"/>
      <c r="J94" s="47"/>
    </row>
    <row r="95" spans="1:10" ht="112" x14ac:dyDescent="0.15">
      <c r="A95" s="19">
        <v>13</v>
      </c>
      <c r="B95" s="43" t="str">
        <f>VLOOKUP(A95,'Sheet 1 - terms'!A2:B144,2,FALSE)</f>
        <v>trauma center reverification</v>
      </c>
      <c r="C95" s="44">
        <v>108</v>
      </c>
      <c r="D95" s="44">
        <v>0</v>
      </c>
      <c r="E95" s="43" t="s">
        <v>183</v>
      </c>
      <c r="F95" s="46"/>
      <c r="G95" s="62" t="s">
        <v>803</v>
      </c>
      <c r="H95" s="60"/>
      <c r="I95" s="47"/>
      <c r="J95" s="47"/>
    </row>
    <row r="96" spans="1:10" ht="14" x14ac:dyDescent="0.15">
      <c r="A96" s="19">
        <v>13</v>
      </c>
      <c r="B96" s="43" t="str">
        <f>VLOOKUP(A96,'Sheet 1 - terms'!A2:B144,2,FALSE)</f>
        <v>trauma center reverification</v>
      </c>
      <c r="C96" s="44">
        <v>140</v>
      </c>
      <c r="D96" s="44">
        <v>0</v>
      </c>
      <c r="E96" s="45"/>
      <c r="F96" s="46"/>
      <c r="G96" s="47"/>
      <c r="H96" s="60"/>
      <c r="I96" s="47"/>
      <c r="J96" s="47"/>
    </row>
    <row r="97" spans="1:10" ht="14" x14ac:dyDescent="0.15">
      <c r="A97" s="19">
        <v>13</v>
      </c>
      <c r="B97" s="43" t="str">
        <f>VLOOKUP(A97,'Sheet 1 - terms'!A2:B144,2,FALSE)</f>
        <v>trauma center reverification</v>
      </c>
      <c r="C97" s="44">
        <v>164</v>
      </c>
      <c r="D97" s="44">
        <v>1</v>
      </c>
      <c r="E97" s="45"/>
      <c r="F97" s="46"/>
      <c r="G97" s="47"/>
      <c r="H97" s="60"/>
      <c r="I97" s="47"/>
      <c r="J97" s="47"/>
    </row>
    <row r="98" spans="1:10" ht="14" x14ac:dyDescent="0.15">
      <c r="A98" s="19">
        <v>13</v>
      </c>
      <c r="B98" s="43" t="str">
        <f>VLOOKUP(A98,'Sheet 1 - terms'!A2:B144,2,FALSE)</f>
        <v>trauma center reverification</v>
      </c>
      <c r="C98" s="44">
        <v>182</v>
      </c>
      <c r="D98" s="44">
        <v>1</v>
      </c>
      <c r="E98" s="45"/>
      <c r="F98" s="46"/>
      <c r="G98" s="47"/>
      <c r="H98" s="60"/>
      <c r="I98" s="47"/>
      <c r="J98" s="47"/>
    </row>
    <row r="99" spans="1:10" ht="56" x14ac:dyDescent="0.15">
      <c r="A99" s="19">
        <v>13</v>
      </c>
      <c r="B99" s="43" t="str">
        <f>VLOOKUP(A99,'Sheet 1 - terms'!A2:B144,2,FALSE)</f>
        <v>trauma center reverification</v>
      </c>
      <c r="C99" s="44">
        <v>211</v>
      </c>
      <c r="D99" s="44">
        <v>1</v>
      </c>
      <c r="E99" s="45"/>
      <c r="F99" s="55" t="s">
        <v>184</v>
      </c>
      <c r="G99" s="47" t="s">
        <v>804</v>
      </c>
      <c r="H99" s="60"/>
      <c r="I99" s="62"/>
      <c r="J99" s="62" t="s">
        <v>806</v>
      </c>
    </row>
    <row r="100" spans="1:10" ht="42" x14ac:dyDescent="0.15">
      <c r="A100" s="19">
        <v>13</v>
      </c>
      <c r="B100" s="43" t="str">
        <f>VLOOKUP(A100,'Sheet 1 - terms'!A2:B144,2,FALSE)</f>
        <v>trauma center reverification</v>
      </c>
      <c r="C100" s="44">
        <v>214</v>
      </c>
      <c r="D100" s="44">
        <v>0</v>
      </c>
      <c r="E100" s="43" t="s">
        <v>185</v>
      </c>
      <c r="F100" s="46"/>
      <c r="G100" s="47" t="s">
        <v>804</v>
      </c>
      <c r="H100" s="60"/>
      <c r="I100" s="62"/>
      <c r="J100" s="62" t="s">
        <v>806</v>
      </c>
    </row>
    <row r="101" spans="1:10" ht="70" x14ac:dyDescent="0.15">
      <c r="A101" s="19">
        <v>13</v>
      </c>
      <c r="B101" s="43" t="str">
        <f>VLOOKUP(A101,'Sheet 1 - terms'!A2:B144,2,FALSE)</f>
        <v>trauma center reverification</v>
      </c>
      <c r="C101" s="44">
        <v>297</v>
      </c>
      <c r="D101" s="44">
        <v>0</v>
      </c>
      <c r="E101" s="45"/>
      <c r="F101" s="55" t="s">
        <v>186</v>
      </c>
      <c r="G101" s="62" t="s">
        <v>805</v>
      </c>
      <c r="H101" s="60"/>
      <c r="I101" s="62" t="s">
        <v>807</v>
      </c>
      <c r="J101" s="62" t="s">
        <v>806</v>
      </c>
    </row>
    <row r="102" spans="1:10" ht="14" x14ac:dyDescent="0.15">
      <c r="A102" s="19">
        <v>13</v>
      </c>
      <c r="B102" s="43" t="str">
        <f>VLOOKUP(A102,'Sheet 1 - terms'!A2:B144,2,FALSE)</f>
        <v>trauma center reverification</v>
      </c>
      <c r="C102" s="44">
        <v>309</v>
      </c>
      <c r="D102" s="44">
        <v>1</v>
      </c>
      <c r="E102" s="45"/>
      <c r="F102" s="46"/>
      <c r="G102" s="47"/>
      <c r="H102" s="60"/>
      <c r="I102" s="47"/>
      <c r="J102" s="47"/>
    </row>
    <row r="103" spans="1:10" ht="28" x14ac:dyDescent="0.15">
      <c r="A103" s="19">
        <v>14</v>
      </c>
      <c r="B103" s="32" t="str">
        <f>VLOOKUP(A103,'Sheet 1 - terms'!A2:B144,2,FALSE)</f>
        <v>institution-specific emergency medicine physician profile</v>
      </c>
      <c r="C103" s="33">
        <v>40</v>
      </c>
      <c r="D103" s="33">
        <v>1</v>
      </c>
      <c r="E103" s="56"/>
      <c r="F103" s="37"/>
      <c r="G103" s="36"/>
      <c r="H103" s="60"/>
      <c r="I103" s="36"/>
      <c r="J103" s="36"/>
    </row>
    <row r="104" spans="1:10" ht="28" x14ac:dyDescent="0.15">
      <c r="A104" s="19">
        <v>14</v>
      </c>
      <c r="B104" s="32" t="str">
        <f>VLOOKUP(A104,'Sheet 1 - terms'!A2:B144,2,FALSE)</f>
        <v>institution-specific emergency medicine physician profile</v>
      </c>
      <c r="C104" s="33">
        <v>90</v>
      </c>
      <c r="D104" s="33">
        <v>1</v>
      </c>
      <c r="E104" s="56"/>
      <c r="F104" s="37"/>
      <c r="G104" s="36"/>
      <c r="H104" s="60"/>
      <c r="I104" s="36"/>
      <c r="J104" s="36"/>
    </row>
    <row r="105" spans="1:10" ht="28" x14ac:dyDescent="0.15">
      <c r="A105" s="19">
        <v>14</v>
      </c>
      <c r="B105" s="32" t="str">
        <f>VLOOKUP(A105,'Sheet 1 - terms'!A2:B144,2,FALSE)</f>
        <v>institution-specific emergency medicine physician profile</v>
      </c>
      <c r="C105" s="33">
        <v>125</v>
      </c>
      <c r="D105" s="33">
        <v>1</v>
      </c>
      <c r="E105" s="56"/>
      <c r="F105" s="37"/>
      <c r="G105" s="36"/>
      <c r="H105" s="60"/>
      <c r="I105" s="36"/>
      <c r="J105" s="36"/>
    </row>
    <row r="106" spans="1:10" ht="28" x14ac:dyDescent="0.15">
      <c r="A106" s="19">
        <v>14</v>
      </c>
      <c r="B106" s="32" t="str">
        <f>VLOOKUP(A106,'Sheet 1 - terms'!A2:B144,2,FALSE)</f>
        <v>institution-specific emergency medicine physician profile</v>
      </c>
      <c r="C106" s="33">
        <v>142</v>
      </c>
      <c r="D106" s="33">
        <v>1</v>
      </c>
      <c r="E106" s="56"/>
      <c r="F106" s="37"/>
      <c r="G106" s="36"/>
      <c r="H106" s="60"/>
      <c r="I106" s="36"/>
      <c r="J106" s="36"/>
    </row>
    <row r="107" spans="1:10" ht="84" x14ac:dyDescent="0.15">
      <c r="A107" s="19">
        <v>14</v>
      </c>
      <c r="B107" s="32" t="str">
        <f>VLOOKUP(A107,'Sheet 1 - terms'!A2:B144,2,FALSE)</f>
        <v>institution-specific emergency medicine physician profile</v>
      </c>
      <c r="C107" s="33">
        <v>166</v>
      </c>
      <c r="D107" s="33">
        <v>1</v>
      </c>
      <c r="E107" s="56"/>
      <c r="F107" s="57" t="s">
        <v>187</v>
      </c>
      <c r="G107" s="36" t="s">
        <v>804</v>
      </c>
      <c r="H107" s="60"/>
      <c r="I107" s="36"/>
      <c r="J107" s="36" t="s">
        <v>810</v>
      </c>
    </row>
    <row r="108" spans="1:10" ht="84" x14ac:dyDescent="0.15">
      <c r="A108" s="19">
        <v>14</v>
      </c>
      <c r="B108" s="32" t="str">
        <f>VLOOKUP(A108,'Sheet 1 - terms'!A2:B144,2,FALSE)</f>
        <v>institution-specific emergency medicine physician profile</v>
      </c>
      <c r="C108" s="33">
        <v>183</v>
      </c>
      <c r="D108" s="33">
        <v>0</v>
      </c>
      <c r="E108" s="32" t="s">
        <v>188</v>
      </c>
      <c r="F108" s="37"/>
      <c r="G108" s="38" t="s">
        <v>808</v>
      </c>
      <c r="H108" s="60"/>
      <c r="I108" s="36"/>
      <c r="J108" s="38" t="s">
        <v>811</v>
      </c>
    </row>
    <row r="109" spans="1:10" ht="84" x14ac:dyDescent="0.15">
      <c r="A109" s="19">
        <v>14</v>
      </c>
      <c r="B109" s="32" t="str">
        <f>VLOOKUP(A109,'Sheet 1 - terms'!A2:B144,2,FALSE)</f>
        <v>institution-specific emergency medicine physician profile</v>
      </c>
      <c r="C109" s="33">
        <v>192</v>
      </c>
      <c r="D109" s="33">
        <v>0</v>
      </c>
      <c r="E109" s="32" t="s">
        <v>189</v>
      </c>
      <c r="F109" s="37"/>
      <c r="G109" s="38" t="s">
        <v>808</v>
      </c>
      <c r="H109" s="60"/>
      <c r="I109" s="36"/>
      <c r="J109" s="38" t="s">
        <v>811</v>
      </c>
    </row>
    <row r="110" spans="1:10" ht="84" x14ac:dyDescent="0.15">
      <c r="A110" s="19">
        <v>14</v>
      </c>
      <c r="B110" s="32" t="str">
        <f>VLOOKUP(A110,'Sheet 1 - terms'!A2:B144,2,FALSE)</f>
        <v>institution-specific emergency medicine physician profile</v>
      </c>
      <c r="C110" s="33">
        <v>285</v>
      </c>
      <c r="D110" s="33">
        <v>0</v>
      </c>
      <c r="E110" s="56"/>
      <c r="F110" s="57" t="s">
        <v>190</v>
      </c>
      <c r="G110" s="38" t="s">
        <v>809</v>
      </c>
      <c r="H110" s="60"/>
      <c r="I110" s="36"/>
      <c r="J110" s="36"/>
    </row>
    <row r="111" spans="1:10" ht="28" x14ac:dyDescent="0.15">
      <c r="A111" s="19">
        <v>14</v>
      </c>
      <c r="B111" s="32" t="str">
        <f>VLOOKUP(A111,'Sheet 1 - terms'!A2:B144,2,FALSE)</f>
        <v>institution-specific emergency medicine physician profile</v>
      </c>
      <c r="C111" s="33">
        <v>300</v>
      </c>
      <c r="D111" s="33">
        <v>1</v>
      </c>
      <c r="E111" s="56"/>
      <c r="F111" s="37"/>
      <c r="G111" s="36"/>
      <c r="H111" s="60"/>
      <c r="I111" s="36"/>
      <c r="J111" s="36"/>
    </row>
    <row r="112" spans="1:10" ht="14" x14ac:dyDescent="0.15">
      <c r="A112" s="19">
        <v>15</v>
      </c>
      <c r="B112" s="43" t="str">
        <f>VLOOKUP(A112,'Sheet 1 - terms'!A2:B144,2,FALSE)</f>
        <v>authority to remove members from the trauma panel</v>
      </c>
      <c r="C112" s="44">
        <v>73</v>
      </c>
      <c r="D112" s="44">
        <v>1</v>
      </c>
      <c r="E112" s="45"/>
      <c r="F112" s="46"/>
      <c r="G112" s="47"/>
      <c r="H112" s="60"/>
      <c r="I112" s="47"/>
      <c r="J112" s="47"/>
    </row>
    <row r="113" spans="1:10" ht="14" x14ac:dyDescent="0.15">
      <c r="A113" s="19">
        <v>15</v>
      </c>
      <c r="B113" s="43" t="str">
        <f>VLOOKUP(A113,'Sheet 1 - terms'!A2:B144,2,FALSE)</f>
        <v>authority to remove members from the trauma panel</v>
      </c>
      <c r="C113" s="44">
        <v>90</v>
      </c>
      <c r="D113" s="44">
        <v>1</v>
      </c>
      <c r="E113" s="45"/>
      <c r="F113" s="46"/>
      <c r="G113" s="47"/>
      <c r="H113" s="60"/>
      <c r="I113" s="47"/>
      <c r="J113" s="47"/>
    </row>
    <row r="114" spans="1:10" ht="14" x14ac:dyDescent="0.15">
      <c r="A114" s="19">
        <v>15</v>
      </c>
      <c r="B114" s="43" t="str">
        <f>VLOOKUP(A114,'Sheet 1 - terms'!A2:B144,2,FALSE)</f>
        <v>authority to remove members from the trauma panel</v>
      </c>
      <c r="C114" s="44">
        <v>112</v>
      </c>
      <c r="D114" s="44">
        <v>1</v>
      </c>
      <c r="E114" s="45"/>
      <c r="F114" s="46"/>
      <c r="G114" s="47"/>
      <c r="H114" s="60"/>
      <c r="I114" s="47"/>
      <c r="J114" s="47"/>
    </row>
    <row r="115" spans="1:10" ht="14" x14ac:dyDescent="0.15">
      <c r="A115" s="19">
        <v>15</v>
      </c>
      <c r="B115" s="43" t="str">
        <f>VLOOKUP(A115,'Sheet 1 - terms'!A2:B144,2,FALSE)</f>
        <v>authority to remove members from the trauma panel</v>
      </c>
      <c r="C115" s="44">
        <v>144</v>
      </c>
      <c r="D115" s="44">
        <v>1</v>
      </c>
      <c r="E115" s="45"/>
      <c r="F115" s="46"/>
      <c r="G115" s="47"/>
      <c r="H115" s="60"/>
      <c r="I115" s="47"/>
      <c r="J115" s="47"/>
    </row>
    <row r="116" spans="1:10" ht="14" x14ac:dyDescent="0.15">
      <c r="A116" s="19">
        <v>15</v>
      </c>
      <c r="B116" s="43" t="str">
        <f>VLOOKUP(A116,'Sheet 1 - terms'!A2:B144,2,FALSE)</f>
        <v>authority to remove members from the trauma panel</v>
      </c>
      <c r="C116" s="44">
        <v>166</v>
      </c>
      <c r="D116" s="44">
        <v>1</v>
      </c>
      <c r="E116" s="45"/>
      <c r="F116" s="46"/>
      <c r="G116" s="47"/>
      <c r="H116" s="60"/>
      <c r="I116" s="47"/>
      <c r="J116" s="47"/>
    </row>
    <row r="117" spans="1:10" ht="14" x14ac:dyDescent="0.15">
      <c r="A117" s="19">
        <v>15</v>
      </c>
      <c r="B117" s="43" t="str">
        <f>VLOOKUP(A117,'Sheet 1 - terms'!A2:B144,2,FALSE)</f>
        <v>authority to remove members from the trauma panel</v>
      </c>
      <c r="C117" s="44">
        <v>183</v>
      </c>
      <c r="D117" s="44">
        <v>1</v>
      </c>
      <c r="E117" s="45"/>
      <c r="F117" s="46"/>
      <c r="G117" s="47"/>
      <c r="H117" s="60"/>
      <c r="I117" s="47"/>
      <c r="J117" s="47"/>
    </row>
    <row r="118" spans="1:10" ht="14" x14ac:dyDescent="0.15">
      <c r="A118" s="19">
        <v>15</v>
      </c>
      <c r="B118" s="43" t="str">
        <f>VLOOKUP(A118,'Sheet 1 - terms'!A2:B144,2,FALSE)</f>
        <v>authority to remove members from the trauma panel</v>
      </c>
      <c r="C118" s="44">
        <v>212</v>
      </c>
      <c r="D118" s="44">
        <v>1</v>
      </c>
      <c r="E118" s="45"/>
      <c r="F118" s="46"/>
      <c r="G118" s="47"/>
      <c r="H118" s="60"/>
      <c r="I118" s="47"/>
      <c r="J118" s="47"/>
    </row>
    <row r="119" spans="1:10" ht="14" x14ac:dyDescent="0.15">
      <c r="A119" s="19">
        <v>15</v>
      </c>
      <c r="B119" s="43" t="str">
        <f>VLOOKUP(A119,'Sheet 1 - terms'!A2:B144,2,FALSE)</f>
        <v>authority to remove members from the trauma panel</v>
      </c>
      <c r="C119" s="44">
        <v>287</v>
      </c>
      <c r="D119" s="44">
        <v>1</v>
      </c>
      <c r="E119" s="45"/>
      <c r="F119" s="46"/>
      <c r="G119" s="47"/>
      <c r="H119" s="60"/>
      <c r="I119" s="47"/>
      <c r="J119" s="47"/>
    </row>
    <row r="120" spans="1:10" ht="14" x14ac:dyDescent="0.15">
      <c r="A120" s="19">
        <v>15</v>
      </c>
      <c r="B120" s="43" t="str">
        <f>VLOOKUP(A120,'Sheet 1 - terms'!A2:B144,2,FALSE)</f>
        <v>authority to remove members from the trauma panel</v>
      </c>
      <c r="C120" s="44">
        <v>293</v>
      </c>
      <c r="D120" s="44">
        <v>1</v>
      </c>
      <c r="E120" s="45"/>
      <c r="F120" s="46"/>
      <c r="G120" s="47"/>
      <c r="H120" s="60"/>
      <c r="I120" s="47"/>
      <c r="J120" s="47"/>
    </row>
    <row r="121" spans="1:10" ht="14" x14ac:dyDescent="0.15">
      <c r="A121" s="19">
        <v>17</v>
      </c>
      <c r="B121" s="32" t="str">
        <f>VLOOKUP(A121,'Sheet 1 - terms'!A2:B144,2,FALSE)</f>
        <v>level 2 trauma center role</v>
      </c>
      <c r="C121" s="33">
        <v>72</v>
      </c>
      <c r="D121" s="33">
        <v>1</v>
      </c>
      <c r="E121" s="56"/>
      <c r="F121" s="37"/>
      <c r="G121" s="36"/>
      <c r="H121" s="60"/>
      <c r="I121" s="36"/>
      <c r="J121" s="36"/>
    </row>
    <row r="122" spans="1:10" ht="14" x14ac:dyDescent="0.15">
      <c r="A122" s="19">
        <v>17</v>
      </c>
      <c r="B122" s="32" t="str">
        <f>VLOOKUP(A122,'Sheet 1 - terms'!A2:B144,2,FALSE)</f>
        <v>level 2 trauma center role</v>
      </c>
      <c r="C122" s="33">
        <v>94</v>
      </c>
      <c r="D122" s="33">
        <v>1</v>
      </c>
      <c r="E122" s="56"/>
      <c r="F122" s="37"/>
      <c r="G122" s="36"/>
      <c r="H122" s="60"/>
      <c r="I122" s="36"/>
      <c r="J122" s="36"/>
    </row>
    <row r="123" spans="1:10" ht="14" x14ac:dyDescent="0.15">
      <c r="A123" s="19">
        <v>17</v>
      </c>
      <c r="B123" s="32" t="str">
        <f>VLOOKUP(A123,'Sheet 1 - terms'!A2:B144,2,FALSE)</f>
        <v>level 2 trauma center role</v>
      </c>
      <c r="C123" s="33">
        <v>60</v>
      </c>
      <c r="D123" s="58"/>
      <c r="E123" s="56"/>
      <c r="F123" s="37"/>
      <c r="G123" s="36"/>
      <c r="H123" s="60"/>
      <c r="I123" s="36"/>
      <c r="J123" s="36"/>
    </row>
    <row r="124" spans="1:10" ht="14" x14ac:dyDescent="0.15">
      <c r="A124" s="19">
        <v>17</v>
      </c>
      <c r="B124" s="32" t="str">
        <f>VLOOKUP(A124,'Sheet 1 - terms'!A2:B144,2,FALSE)</f>
        <v>level 2 trauma center role</v>
      </c>
      <c r="C124" s="33">
        <v>133</v>
      </c>
      <c r="D124" s="33">
        <v>1</v>
      </c>
      <c r="E124" s="56"/>
      <c r="F124" s="37"/>
      <c r="G124" s="36"/>
      <c r="H124" s="60"/>
      <c r="I124" s="36"/>
      <c r="J124" s="36"/>
    </row>
    <row r="125" spans="1:10" ht="14" x14ac:dyDescent="0.15">
      <c r="A125" s="19">
        <v>17</v>
      </c>
      <c r="B125" s="32" t="str">
        <f>VLOOKUP(A125,'Sheet 1 - terms'!A2:B144,2,FALSE)</f>
        <v>level 2 trauma center role</v>
      </c>
      <c r="C125" s="33">
        <v>154</v>
      </c>
      <c r="D125" s="33">
        <v>1</v>
      </c>
      <c r="E125" s="56"/>
      <c r="F125" s="37"/>
      <c r="G125" s="36"/>
      <c r="H125" s="60"/>
      <c r="I125" s="36"/>
      <c r="J125" s="36"/>
    </row>
    <row r="126" spans="1:10" ht="14" x14ac:dyDescent="0.15">
      <c r="A126" s="19">
        <v>17</v>
      </c>
      <c r="B126" s="32" t="str">
        <f>VLOOKUP(A126,'Sheet 1 - terms'!A2:B144,2,FALSE)</f>
        <v>level 2 trauma center role</v>
      </c>
      <c r="C126" s="33">
        <v>172</v>
      </c>
      <c r="D126" s="33">
        <v>1</v>
      </c>
      <c r="E126" s="56"/>
      <c r="F126" s="37"/>
      <c r="G126" s="36"/>
      <c r="H126" s="60"/>
      <c r="I126" s="36"/>
      <c r="J126" s="36"/>
    </row>
    <row r="127" spans="1:10" ht="14" x14ac:dyDescent="0.15">
      <c r="A127" s="19">
        <v>17</v>
      </c>
      <c r="B127" s="32" t="str">
        <f>VLOOKUP(A127,'Sheet 1 - terms'!A2:B144,2,FALSE)</f>
        <v>level 2 trauma center role</v>
      </c>
      <c r="C127" s="33">
        <v>211</v>
      </c>
      <c r="D127" s="33">
        <v>1</v>
      </c>
      <c r="E127" s="56"/>
      <c r="F127" s="37"/>
      <c r="G127" s="36"/>
      <c r="H127" s="60"/>
      <c r="I127" s="36"/>
      <c r="J127" s="36"/>
    </row>
    <row r="128" spans="1:10" ht="56" x14ac:dyDescent="0.15">
      <c r="A128" s="19">
        <v>17</v>
      </c>
      <c r="B128" s="32" t="str">
        <f>VLOOKUP(A128,'Sheet 1 - terms'!A2:B144,2,FALSE)</f>
        <v>level 2 trauma center role</v>
      </c>
      <c r="C128" s="33">
        <v>214</v>
      </c>
      <c r="D128" s="33">
        <v>0</v>
      </c>
      <c r="E128" s="32" t="s">
        <v>191</v>
      </c>
      <c r="F128" s="37" t="s">
        <v>812</v>
      </c>
      <c r="G128" s="36"/>
      <c r="H128" s="60"/>
      <c r="I128" s="36"/>
      <c r="J128" s="36"/>
    </row>
    <row r="129" spans="1:10" ht="14" x14ac:dyDescent="0.15">
      <c r="A129" s="19">
        <v>17</v>
      </c>
      <c r="B129" s="32" t="str">
        <f>VLOOKUP(A129,'Sheet 1 - terms'!A2:B144,2,FALSE)</f>
        <v>level 2 trauma center role</v>
      </c>
      <c r="C129" s="33">
        <v>300</v>
      </c>
      <c r="D129" s="33">
        <v>1</v>
      </c>
      <c r="E129" s="56"/>
      <c r="F129" s="37"/>
      <c r="G129" s="36"/>
      <c r="H129" s="60"/>
      <c r="I129" s="36"/>
      <c r="J129" s="36"/>
    </row>
    <row r="130" spans="1:10" ht="14" x14ac:dyDescent="0.15">
      <c r="A130" s="19">
        <v>18</v>
      </c>
      <c r="B130" s="43" t="str">
        <f>VLOOKUP(A130,'Sheet 1 - terms'!A2:B144,2,FALSE)</f>
        <v>prehospital care provider role</v>
      </c>
      <c r="C130" s="44">
        <v>80</v>
      </c>
      <c r="D130" s="44">
        <v>1</v>
      </c>
      <c r="E130" s="45"/>
      <c r="F130" s="46"/>
      <c r="G130" s="47"/>
      <c r="H130" s="60"/>
      <c r="I130" s="47"/>
      <c r="J130" s="47"/>
    </row>
    <row r="131" spans="1:10" ht="14" x14ac:dyDescent="0.15">
      <c r="A131" s="19">
        <v>18</v>
      </c>
      <c r="B131" s="43" t="str">
        <f>VLOOKUP(A131,'Sheet 1 - terms'!A2:B144,2,FALSE)</f>
        <v>prehospital care provider role</v>
      </c>
      <c r="C131" s="44">
        <v>96</v>
      </c>
      <c r="D131" s="44">
        <v>1</v>
      </c>
      <c r="E131" s="45"/>
      <c r="F131" s="46"/>
      <c r="G131" s="47"/>
      <c r="H131" s="60"/>
      <c r="I131" s="47"/>
      <c r="J131" s="47"/>
    </row>
    <row r="132" spans="1:10" ht="14" x14ac:dyDescent="0.15">
      <c r="A132" s="19">
        <v>18</v>
      </c>
      <c r="B132" s="43" t="str">
        <f>VLOOKUP(A132,'Sheet 1 - terms'!A2:B144,2,FALSE)</f>
        <v>prehospital care provider role</v>
      </c>
      <c r="C132" s="44">
        <v>125</v>
      </c>
      <c r="D132" s="44">
        <v>1</v>
      </c>
      <c r="E132" s="45"/>
      <c r="F132" s="46"/>
      <c r="G132" s="47"/>
      <c r="H132" s="60"/>
      <c r="I132" s="47"/>
      <c r="J132" s="47"/>
    </row>
    <row r="133" spans="1:10" ht="42" x14ac:dyDescent="0.15">
      <c r="A133" s="19">
        <v>18</v>
      </c>
      <c r="B133" s="43" t="str">
        <f>VLOOKUP(A133,'Sheet 1 - terms'!A2:B144,2,FALSE)</f>
        <v>prehospital care provider role</v>
      </c>
      <c r="C133" s="44">
        <v>144</v>
      </c>
      <c r="D133" s="44">
        <v>1</v>
      </c>
      <c r="E133" s="45"/>
      <c r="F133" s="55" t="s">
        <v>192</v>
      </c>
      <c r="G133" s="62" t="s">
        <v>829</v>
      </c>
      <c r="H133" s="60"/>
      <c r="I133" s="47"/>
      <c r="J133" s="47"/>
    </row>
    <row r="134" spans="1:10" ht="14" x14ac:dyDescent="0.15">
      <c r="A134" s="19">
        <v>18</v>
      </c>
      <c r="B134" s="43" t="str">
        <f>VLOOKUP(A134,'Sheet 1 - terms'!A2:B144,2,FALSE)</f>
        <v>prehospital care provider role</v>
      </c>
      <c r="C134" s="44">
        <v>147</v>
      </c>
      <c r="D134" s="44">
        <v>1</v>
      </c>
      <c r="E134" s="45"/>
      <c r="F134" s="46"/>
      <c r="G134" s="47"/>
      <c r="H134" s="60"/>
      <c r="I134" s="47"/>
      <c r="J134" s="47"/>
    </row>
    <row r="135" spans="1:10" ht="14" x14ac:dyDescent="0.15">
      <c r="A135" s="19">
        <v>18</v>
      </c>
      <c r="B135" s="43" t="str">
        <f>VLOOKUP(A135,'Sheet 1 - terms'!A2:B144,2,FALSE)</f>
        <v>prehospital care provider role</v>
      </c>
      <c r="C135" s="44">
        <v>172</v>
      </c>
      <c r="D135" s="44">
        <v>1</v>
      </c>
      <c r="E135" s="45"/>
      <c r="F135" s="46"/>
      <c r="G135" s="47"/>
      <c r="H135" s="60"/>
      <c r="I135" s="47"/>
      <c r="J135" s="47"/>
    </row>
    <row r="136" spans="1:10" ht="14" x14ac:dyDescent="0.15">
      <c r="A136" s="19">
        <v>18</v>
      </c>
      <c r="B136" s="43" t="str">
        <f>VLOOKUP(A136,'Sheet 1 - terms'!A2:B144,2,FALSE)</f>
        <v>prehospital care provider role</v>
      </c>
      <c r="C136" s="44">
        <v>213</v>
      </c>
      <c r="D136" s="44">
        <v>1</v>
      </c>
      <c r="E136" s="45"/>
      <c r="F136" s="46"/>
      <c r="G136" s="47"/>
      <c r="H136" s="60"/>
      <c r="I136" s="47"/>
      <c r="J136" s="47"/>
    </row>
    <row r="137" spans="1:10" ht="42" x14ac:dyDescent="0.15">
      <c r="A137" s="19">
        <v>18</v>
      </c>
      <c r="B137" s="43" t="str">
        <f>VLOOKUP(A137,'Sheet 1 - terms'!A2:B144,2,FALSE)</f>
        <v>prehospital care provider role</v>
      </c>
      <c r="C137" s="44">
        <v>282</v>
      </c>
      <c r="D137" s="48"/>
      <c r="E137" s="45"/>
      <c r="F137" s="55" t="s">
        <v>193</v>
      </c>
      <c r="G137" s="62" t="s">
        <v>828</v>
      </c>
      <c r="H137" s="60"/>
      <c r="I137" s="47"/>
      <c r="J137" s="62" t="s">
        <v>830</v>
      </c>
    </row>
    <row r="138" spans="1:10" ht="14" x14ac:dyDescent="0.15">
      <c r="A138" s="19">
        <v>18</v>
      </c>
      <c r="B138" s="43" t="str">
        <f>VLOOKUP(A138,'Sheet 1 - terms'!A2:B144,2,FALSE)</f>
        <v>prehospital care provider role</v>
      </c>
      <c r="C138" s="44">
        <v>306</v>
      </c>
      <c r="D138" s="44">
        <v>1</v>
      </c>
      <c r="E138" s="45"/>
      <c r="F138" s="46"/>
      <c r="G138" s="47"/>
      <c r="H138" s="60"/>
      <c r="I138" s="47"/>
      <c r="J138" s="47"/>
    </row>
    <row r="139" spans="1:10" ht="14" x14ac:dyDescent="0.15">
      <c r="A139" s="19">
        <v>19</v>
      </c>
      <c r="B139" s="32" t="str">
        <f>VLOOKUP(A139,'Sheet 1 - terms'!A2:B144,2,FALSE)</f>
        <v>head of emergency medicine department role</v>
      </c>
      <c r="C139" s="33">
        <v>40</v>
      </c>
      <c r="D139" s="33">
        <v>1</v>
      </c>
      <c r="E139" s="56"/>
      <c r="F139" s="37"/>
      <c r="G139" s="36"/>
      <c r="H139" s="60"/>
      <c r="I139" s="36"/>
      <c r="J139" s="36"/>
    </row>
    <row r="140" spans="1:10" ht="14" x14ac:dyDescent="0.15">
      <c r="A140" s="19">
        <v>19</v>
      </c>
      <c r="B140" s="32" t="str">
        <f>VLOOKUP(A140,'Sheet 1 - terms'!A2:B144,2,FALSE)</f>
        <v>head of emergency medicine department role</v>
      </c>
      <c r="C140" s="33">
        <v>90</v>
      </c>
      <c r="D140" s="33">
        <v>1</v>
      </c>
      <c r="E140" s="56"/>
      <c r="F140" s="37"/>
      <c r="G140" s="36"/>
      <c r="H140" s="60"/>
      <c r="I140" s="36"/>
      <c r="J140" s="36"/>
    </row>
    <row r="141" spans="1:10" ht="42" x14ac:dyDescent="0.15">
      <c r="A141" s="19">
        <v>19</v>
      </c>
      <c r="B141" s="32" t="str">
        <f>VLOOKUP(A141,'Sheet 1 - terms'!A2:B144,2,FALSE)</f>
        <v>head of emergency medicine department role</v>
      </c>
      <c r="C141" s="33">
        <v>112</v>
      </c>
      <c r="D141" s="33">
        <v>1</v>
      </c>
      <c r="E141" s="56"/>
      <c r="F141" s="57" t="s">
        <v>194</v>
      </c>
      <c r="G141" s="36"/>
      <c r="H141" s="60"/>
      <c r="I141" s="36"/>
      <c r="J141" s="36"/>
    </row>
    <row r="142" spans="1:10" ht="14" x14ac:dyDescent="0.15">
      <c r="A142" s="19">
        <v>19</v>
      </c>
      <c r="B142" s="32" t="str">
        <f>VLOOKUP(A142,'Sheet 1 - terms'!A2:B144,2,FALSE)</f>
        <v>head of emergency medicine department role</v>
      </c>
      <c r="C142" s="33">
        <v>133</v>
      </c>
      <c r="D142" s="33">
        <v>1</v>
      </c>
      <c r="E142" s="56"/>
      <c r="F142" s="37"/>
      <c r="G142" s="36"/>
      <c r="H142" s="60"/>
      <c r="I142" s="36"/>
      <c r="J142" s="36"/>
    </row>
    <row r="143" spans="1:10" ht="14" x14ac:dyDescent="0.15">
      <c r="A143" s="19">
        <v>19</v>
      </c>
      <c r="B143" s="32" t="str">
        <f>VLOOKUP(A143,'Sheet 1 - terms'!A2:B144,2,FALSE)</f>
        <v>head of emergency medicine department role</v>
      </c>
      <c r="C143" s="33">
        <v>166</v>
      </c>
      <c r="D143" s="33">
        <v>1</v>
      </c>
      <c r="E143" s="56"/>
      <c r="F143" s="37"/>
      <c r="G143" s="36"/>
      <c r="H143" s="60"/>
      <c r="I143" s="36"/>
      <c r="J143" s="36"/>
    </row>
    <row r="144" spans="1:10" ht="14" x14ac:dyDescent="0.15">
      <c r="A144" s="19">
        <v>19</v>
      </c>
      <c r="B144" s="32" t="str">
        <f>VLOOKUP(A144,'Sheet 1 - terms'!A2:B144,2,FALSE)</f>
        <v>head of emergency medicine department role</v>
      </c>
      <c r="C144" s="33">
        <v>168</v>
      </c>
      <c r="D144" s="33">
        <v>1</v>
      </c>
      <c r="E144" s="56"/>
      <c r="F144" s="37"/>
      <c r="G144" s="36"/>
      <c r="H144" s="60"/>
      <c r="I144" s="36"/>
      <c r="J144" s="36"/>
    </row>
    <row r="145" spans="1:10" ht="126" x14ac:dyDescent="0.15">
      <c r="A145" s="19">
        <v>19</v>
      </c>
      <c r="B145" s="32" t="str">
        <f>VLOOKUP(A145,'Sheet 1 - terms'!A2:B144,2,FALSE)</f>
        <v>head of emergency medicine department role</v>
      </c>
      <c r="C145" s="33">
        <v>213</v>
      </c>
      <c r="D145" s="33">
        <v>0</v>
      </c>
      <c r="E145" s="32" t="s">
        <v>195</v>
      </c>
      <c r="F145" s="57" t="s">
        <v>196</v>
      </c>
      <c r="G145" s="36"/>
      <c r="H145" s="60"/>
      <c r="I145" s="38" t="s">
        <v>813</v>
      </c>
      <c r="J145" s="38" t="s">
        <v>814</v>
      </c>
    </row>
    <row r="146" spans="1:10" ht="14" x14ac:dyDescent="0.15">
      <c r="A146" s="19">
        <v>19</v>
      </c>
      <c r="B146" s="32" t="str">
        <f>VLOOKUP(A146,'Sheet 1 - terms'!A2:B144,2,FALSE)</f>
        <v>head of emergency medicine department role</v>
      </c>
      <c r="C146" s="33">
        <v>219</v>
      </c>
      <c r="D146" s="33">
        <v>1</v>
      </c>
      <c r="E146" s="56"/>
      <c r="F146" s="37"/>
      <c r="G146" s="36"/>
      <c r="H146" s="60"/>
      <c r="I146" s="36"/>
      <c r="J146" s="36"/>
    </row>
    <row r="147" spans="1:10" ht="14" x14ac:dyDescent="0.15">
      <c r="A147" s="19">
        <v>19</v>
      </c>
      <c r="B147" s="32" t="str">
        <f>VLOOKUP(A147,'Sheet 1 - terms'!A2:B144,2,FALSE)</f>
        <v>head of emergency medicine department role</v>
      </c>
      <c r="C147" s="33">
        <v>297</v>
      </c>
      <c r="D147" s="58"/>
      <c r="E147" s="56"/>
      <c r="F147" s="37"/>
      <c r="G147" s="36"/>
      <c r="H147" s="60"/>
      <c r="I147" s="36"/>
      <c r="J147" s="36"/>
    </row>
    <row r="148" spans="1:10" ht="14" x14ac:dyDescent="0.15">
      <c r="A148" s="19">
        <v>22</v>
      </c>
      <c r="B148" s="43" t="str">
        <f>VLOOKUP(A148,'Sheet 1 - terms'!A2:B144,2,FALSE)</f>
        <v>orthopedic surgeon backup call schedule</v>
      </c>
      <c r="C148" s="44">
        <v>73</v>
      </c>
      <c r="D148" s="44">
        <v>1</v>
      </c>
      <c r="E148" s="45"/>
      <c r="F148" s="46"/>
      <c r="G148" s="36"/>
      <c r="H148" s="60"/>
      <c r="I148" s="47"/>
      <c r="J148" s="47"/>
    </row>
    <row r="149" spans="1:10" ht="14" x14ac:dyDescent="0.15">
      <c r="A149" s="19">
        <v>22</v>
      </c>
      <c r="B149" s="43" t="str">
        <f>VLOOKUP(A149,'Sheet 1 - terms'!A2:B144,2,FALSE)</f>
        <v>orthopedic surgeon backup call schedule</v>
      </c>
      <c r="C149" s="44">
        <v>97</v>
      </c>
      <c r="D149" s="44">
        <v>1</v>
      </c>
      <c r="E149" s="45"/>
      <c r="F149" s="46"/>
      <c r="G149" s="36"/>
      <c r="H149" s="60"/>
      <c r="I149" s="47"/>
      <c r="J149" s="47"/>
    </row>
    <row r="150" spans="1:10" ht="14" x14ac:dyDescent="0.15">
      <c r="A150" s="19">
        <v>22</v>
      </c>
      <c r="B150" s="43" t="str">
        <f>VLOOKUP(A150,'Sheet 1 - terms'!A2:B144,2,FALSE)</f>
        <v>orthopedic surgeon backup call schedule</v>
      </c>
      <c r="C150" s="44">
        <v>112</v>
      </c>
      <c r="D150" s="44">
        <v>1</v>
      </c>
      <c r="E150" s="45"/>
      <c r="F150" s="46"/>
      <c r="G150" s="36"/>
      <c r="H150" s="60"/>
      <c r="I150" s="47"/>
      <c r="J150" s="47"/>
    </row>
    <row r="151" spans="1:10" ht="14" x14ac:dyDescent="0.15">
      <c r="A151" s="19">
        <v>22</v>
      </c>
      <c r="B151" s="43" t="str">
        <f>VLOOKUP(A151,'Sheet 1 - terms'!A2:B144,2,FALSE)</f>
        <v>orthopedic surgeon backup call schedule</v>
      </c>
      <c r="C151" s="44">
        <v>135</v>
      </c>
      <c r="D151" s="44">
        <v>1</v>
      </c>
      <c r="E151" s="45"/>
      <c r="F151" s="46"/>
      <c r="G151" s="36"/>
      <c r="H151" s="60"/>
      <c r="I151" s="47"/>
      <c r="J151" s="47"/>
    </row>
    <row r="152" spans="1:10" ht="14" x14ac:dyDescent="0.15">
      <c r="A152" s="19">
        <v>22</v>
      </c>
      <c r="B152" s="43" t="str">
        <f>VLOOKUP(A152,'Sheet 1 - terms'!A2:B144,2,FALSE)</f>
        <v>orthopedic surgeon backup call schedule</v>
      </c>
      <c r="C152" s="44">
        <v>147</v>
      </c>
      <c r="D152" s="44">
        <v>1</v>
      </c>
      <c r="E152" s="45"/>
      <c r="F152" s="46"/>
      <c r="G152" s="36"/>
      <c r="H152" s="60"/>
      <c r="I152" s="47"/>
      <c r="J152" s="47"/>
    </row>
    <row r="153" spans="1:10" ht="14" x14ac:dyDescent="0.15">
      <c r="A153" s="19">
        <v>22</v>
      </c>
      <c r="B153" s="43" t="str">
        <f>VLOOKUP(A153,'Sheet 1 - terms'!A2:B144,2,FALSE)</f>
        <v>orthopedic surgeon backup call schedule</v>
      </c>
      <c r="C153" s="44">
        <v>168</v>
      </c>
      <c r="D153" s="44">
        <v>1</v>
      </c>
      <c r="E153" s="45"/>
      <c r="F153" s="46"/>
      <c r="G153" s="36"/>
      <c r="H153" s="60"/>
      <c r="I153" s="47"/>
      <c r="J153" s="47"/>
    </row>
    <row r="154" spans="1:10" ht="14" x14ac:dyDescent="0.15">
      <c r="A154" s="19">
        <v>22</v>
      </c>
      <c r="B154" s="43" t="str">
        <f>VLOOKUP(A154,'Sheet 1 - terms'!A2:B144,2,FALSE)</f>
        <v>orthopedic surgeon backup call schedule</v>
      </c>
      <c r="C154" s="44">
        <v>213</v>
      </c>
      <c r="D154" s="44">
        <v>1</v>
      </c>
      <c r="E154" s="45"/>
      <c r="F154" s="46"/>
      <c r="G154" s="36"/>
      <c r="H154" s="60"/>
      <c r="I154" s="47"/>
      <c r="J154" s="47"/>
    </row>
    <row r="155" spans="1:10" ht="14" x14ac:dyDescent="0.15">
      <c r="A155" s="19">
        <v>22</v>
      </c>
      <c r="B155" s="43" t="str">
        <f>VLOOKUP(A155,'Sheet 1 - terms'!A2:B144,2,FALSE)</f>
        <v>orthopedic surgeon backup call schedule</v>
      </c>
      <c r="C155" s="44">
        <v>286</v>
      </c>
      <c r="D155" s="44">
        <v>1</v>
      </c>
      <c r="E155" s="45"/>
      <c r="F155" s="46"/>
      <c r="G155" s="36"/>
      <c r="H155" s="60"/>
      <c r="I155" s="47"/>
      <c r="J155" s="47"/>
    </row>
    <row r="156" spans="1:10" ht="14" x14ac:dyDescent="0.15">
      <c r="A156" s="19">
        <v>22</v>
      </c>
      <c r="B156" s="43" t="str">
        <f>VLOOKUP(A156,'Sheet 1 - terms'!A2:B144,2,FALSE)</f>
        <v>orthopedic surgeon backup call schedule</v>
      </c>
      <c r="C156" s="44">
        <v>293</v>
      </c>
      <c r="D156" s="44">
        <v>1</v>
      </c>
      <c r="E156" s="45"/>
      <c r="F156" s="46"/>
      <c r="G156" s="36"/>
      <c r="H156" s="60"/>
      <c r="I156" s="47"/>
      <c r="J156" s="47"/>
    </row>
    <row r="157" spans="1:10" ht="14" x14ac:dyDescent="0.15">
      <c r="A157" s="19">
        <v>22</v>
      </c>
      <c r="B157" s="43" t="str">
        <f>VLOOKUP(A157,'Sheet 1 - terms'!A2:B144,2,FALSE)</f>
        <v>orthopedic surgeon backup call schedule</v>
      </c>
      <c r="C157" s="44">
        <v>308</v>
      </c>
      <c r="D157" s="44">
        <v>1</v>
      </c>
      <c r="E157" s="45"/>
      <c r="F157" s="46"/>
      <c r="G157" s="36"/>
      <c r="H157" s="60"/>
      <c r="I157" s="47"/>
      <c r="J157" s="47"/>
    </row>
    <row r="158" spans="1:10" ht="14" x14ac:dyDescent="0.15">
      <c r="A158" s="19">
        <v>23</v>
      </c>
      <c r="B158" s="32" t="str">
        <f>VLOOKUP(A158,'Sheet 1 - terms'!A2:B144,2,FALSE)</f>
        <v>trauma center consultation</v>
      </c>
      <c r="C158" s="33">
        <v>80</v>
      </c>
      <c r="D158" s="33">
        <v>1</v>
      </c>
      <c r="E158" s="56"/>
      <c r="F158" s="37"/>
      <c r="G158" s="36"/>
      <c r="H158" s="60"/>
      <c r="I158" s="36"/>
      <c r="J158" s="36"/>
    </row>
    <row r="159" spans="1:10" ht="14" x14ac:dyDescent="0.15">
      <c r="A159" s="19">
        <v>23</v>
      </c>
      <c r="B159" s="32" t="str">
        <f>VLOOKUP(A159,'Sheet 1 - terms'!A2:B144,2,FALSE)</f>
        <v>trauma center consultation</v>
      </c>
      <c r="C159" s="33">
        <v>99</v>
      </c>
      <c r="D159" s="33">
        <v>1</v>
      </c>
      <c r="E159" s="56"/>
      <c r="F159" s="37"/>
      <c r="G159" s="36"/>
      <c r="H159" s="60"/>
      <c r="I159" s="36"/>
      <c r="J159" s="36"/>
    </row>
    <row r="160" spans="1:10" ht="14" x14ac:dyDescent="0.15">
      <c r="A160" s="19">
        <v>23</v>
      </c>
      <c r="B160" s="32" t="str">
        <f>VLOOKUP(A160,'Sheet 1 - terms'!A2:B144,2,FALSE)</f>
        <v>trauma center consultation</v>
      </c>
      <c r="C160" s="33">
        <v>111</v>
      </c>
      <c r="D160" s="33">
        <v>1</v>
      </c>
      <c r="E160" s="56"/>
      <c r="F160" s="37"/>
      <c r="G160" s="36"/>
      <c r="H160" s="60"/>
      <c r="I160" s="36"/>
      <c r="J160" s="36"/>
    </row>
    <row r="161" spans="1:10" ht="42" x14ac:dyDescent="0.15">
      <c r="A161" s="19">
        <v>23</v>
      </c>
      <c r="B161" s="32" t="str">
        <f>VLOOKUP(A161,'Sheet 1 - terms'!A2:B144,2,FALSE)</f>
        <v>trauma center consultation</v>
      </c>
      <c r="C161" s="33">
        <v>135</v>
      </c>
      <c r="D161" s="33">
        <v>0</v>
      </c>
      <c r="E161" s="32" t="s">
        <v>197</v>
      </c>
      <c r="F161" s="37"/>
      <c r="G161" s="38" t="s">
        <v>815</v>
      </c>
      <c r="H161" s="60"/>
      <c r="I161" s="36"/>
      <c r="J161" s="36"/>
    </row>
    <row r="162" spans="1:10" ht="14" x14ac:dyDescent="0.15">
      <c r="A162" s="19">
        <v>23</v>
      </c>
      <c r="B162" s="32" t="str">
        <f>VLOOKUP(A162,'Sheet 1 - terms'!A2:B144,2,FALSE)</f>
        <v>trauma center consultation</v>
      </c>
      <c r="C162" s="33">
        <v>162</v>
      </c>
      <c r="D162" s="33">
        <v>1</v>
      </c>
      <c r="E162" s="56"/>
      <c r="F162" s="37"/>
      <c r="G162" s="36"/>
      <c r="H162" s="60"/>
      <c r="I162" s="36"/>
      <c r="J162" s="36"/>
    </row>
    <row r="163" spans="1:10" ht="14" x14ac:dyDescent="0.15">
      <c r="A163" s="19">
        <v>23</v>
      </c>
      <c r="B163" s="32" t="str">
        <f>VLOOKUP(A163,'Sheet 1 - terms'!A2:B144,2,FALSE)</f>
        <v>trauma center consultation</v>
      </c>
      <c r="C163" s="33">
        <v>168</v>
      </c>
      <c r="D163" s="33">
        <v>1</v>
      </c>
      <c r="E163" s="56"/>
      <c r="F163" s="37"/>
      <c r="G163" s="36"/>
      <c r="H163" s="60"/>
      <c r="I163" s="36"/>
      <c r="J163" s="36"/>
    </row>
    <row r="164" spans="1:10" ht="14" x14ac:dyDescent="0.15">
      <c r="A164" s="19">
        <v>23</v>
      </c>
      <c r="B164" s="32" t="str">
        <f>VLOOKUP(A164,'Sheet 1 - terms'!A2:B144,2,FALSE)</f>
        <v>trauma center consultation</v>
      </c>
      <c r="C164" s="33">
        <v>193</v>
      </c>
      <c r="D164" s="33">
        <v>1</v>
      </c>
      <c r="E164" s="56"/>
      <c r="F164" s="37"/>
      <c r="G164" s="36"/>
      <c r="H164" s="60"/>
      <c r="I164" s="36"/>
      <c r="J164" s="36"/>
    </row>
    <row r="165" spans="1:10" ht="14" x14ac:dyDescent="0.15">
      <c r="A165" s="19">
        <v>23</v>
      </c>
      <c r="B165" s="32" t="str">
        <f>VLOOKUP(A165,'Sheet 1 - terms'!A2:B144,2,FALSE)</f>
        <v>trauma center consultation</v>
      </c>
      <c r="C165" s="33">
        <v>285</v>
      </c>
      <c r="D165" s="33">
        <v>1</v>
      </c>
      <c r="E165" s="56"/>
      <c r="F165" s="37"/>
      <c r="G165" s="36"/>
      <c r="H165" s="60"/>
      <c r="I165" s="36"/>
      <c r="J165" s="36"/>
    </row>
    <row r="166" spans="1:10" ht="14" x14ac:dyDescent="0.15">
      <c r="A166" s="19">
        <v>23</v>
      </c>
      <c r="B166" s="32" t="str">
        <f>VLOOKUP(A166,'Sheet 1 - terms'!A2:B144,2,FALSE)</f>
        <v>trauma center consultation</v>
      </c>
      <c r="C166" s="33">
        <v>306</v>
      </c>
      <c r="D166" s="33">
        <v>1</v>
      </c>
      <c r="E166" s="56"/>
      <c r="F166" s="37"/>
      <c r="G166" s="36"/>
      <c r="H166" s="60"/>
      <c r="I166" s="36"/>
      <c r="J166" s="36"/>
    </row>
    <row r="167" spans="1:10" ht="14" x14ac:dyDescent="0.15">
      <c r="A167" s="19">
        <v>23</v>
      </c>
      <c r="B167" s="32" t="str">
        <f>VLOOKUP(A167,'Sheet 1 - terms'!A2:B144,2,FALSE)</f>
        <v>trauma center consultation</v>
      </c>
      <c r="C167" s="33">
        <v>309</v>
      </c>
      <c r="D167" s="33">
        <v>1</v>
      </c>
      <c r="E167" s="56"/>
      <c r="F167" s="37"/>
      <c r="G167" s="36"/>
      <c r="H167" s="60"/>
      <c r="I167" s="36"/>
      <c r="J167" s="36"/>
    </row>
    <row r="168" spans="1:10" ht="14" x14ac:dyDescent="0.15">
      <c r="A168" s="19">
        <v>25</v>
      </c>
      <c r="B168" s="43" t="str">
        <f>VLOOKUP(A168,'Sheet 1 - terms'!A2:B144,2,FALSE)</f>
        <v>prehospital protocol</v>
      </c>
      <c r="C168" s="44">
        <v>31</v>
      </c>
      <c r="D168" s="44">
        <v>1</v>
      </c>
      <c r="E168" s="45"/>
      <c r="F168" s="46"/>
      <c r="G168" s="47"/>
      <c r="H168" s="60"/>
      <c r="I168" s="47"/>
      <c r="J168" s="47"/>
    </row>
    <row r="169" spans="1:10" ht="14" x14ac:dyDescent="0.15">
      <c r="A169" s="19">
        <v>25</v>
      </c>
      <c r="B169" s="43" t="str">
        <f>VLOOKUP(A169,'Sheet 1 - terms'!A2:B144,2,FALSE)</f>
        <v>prehospital protocol</v>
      </c>
      <c r="C169" s="44">
        <v>96</v>
      </c>
      <c r="D169" s="44">
        <v>1</v>
      </c>
      <c r="E169" s="45"/>
      <c r="F169" s="46"/>
      <c r="G169" s="47"/>
      <c r="H169" s="60"/>
      <c r="I169" s="47"/>
      <c r="J169" s="47"/>
    </row>
    <row r="170" spans="1:10" ht="14" x14ac:dyDescent="0.15">
      <c r="A170" s="19">
        <v>25</v>
      </c>
      <c r="B170" s="43" t="str">
        <f>VLOOKUP(A170,'Sheet 1 - terms'!A2:B144,2,FALSE)</f>
        <v>prehospital protocol</v>
      </c>
      <c r="C170" s="44">
        <v>112</v>
      </c>
      <c r="D170" s="44">
        <v>1</v>
      </c>
      <c r="E170" s="45"/>
      <c r="F170" s="46"/>
      <c r="G170" s="47"/>
      <c r="H170" s="60"/>
      <c r="I170" s="47"/>
      <c r="J170" s="47"/>
    </row>
    <row r="171" spans="1:10" ht="14" x14ac:dyDescent="0.15">
      <c r="A171" s="19">
        <v>25</v>
      </c>
      <c r="B171" s="43" t="str">
        <f>VLOOKUP(A171,'Sheet 1 - terms'!A2:B144,2,FALSE)</f>
        <v>prehospital protocol</v>
      </c>
      <c r="C171" s="44">
        <v>142</v>
      </c>
      <c r="D171" s="44">
        <v>1</v>
      </c>
      <c r="E171" s="45"/>
      <c r="F171" s="46"/>
      <c r="G171" s="47"/>
      <c r="H171" s="60"/>
      <c r="I171" s="47"/>
      <c r="J171" s="47"/>
    </row>
    <row r="172" spans="1:10" ht="14" x14ac:dyDescent="0.15">
      <c r="A172" s="19">
        <v>25</v>
      </c>
      <c r="B172" s="43" t="str">
        <f>VLOOKUP(A172,'Sheet 1 - terms'!A2:B144,2,FALSE)</f>
        <v>prehospital protocol</v>
      </c>
      <c r="C172" s="44">
        <v>145</v>
      </c>
      <c r="D172" s="44">
        <v>1</v>
      </c>
      <c r="E172" s="45"/>
      <c r="F172" s="46"/>
      <c r="G172" s="47"/>
      <c r="H172" s="60"/>
      <c r="I172" s="47"/>
      <c r="J172" s="47"/>
    </row>
    <row r="173" spans="1:10" ht="14" x14ac:dyDescent="0.15">
      <c r="A173" s="19">
        <v>25</v>
      </c>
      <c r="B173" s="43" t="str">
        <f>VLOOKUP(A173,'Sheet 1 - terms'!A2:B144,2,FALSE)</f>
        <v>prehospital protocol</v>
      </c>
      <c r="C173" s="44">
        <v>183</v>
      </c>
      <c r="D173" s="44">
        <v>1</v>
      </c>
      <c r="E173" s="45"/>
      <c r="F173" s="46"/>
      <c r="G173" s="47"/>
      <c r="H173" s="60"/>
      <c r="I173" s="47"/>
      <c r="J173" s="47"/>
    </row>
    <row r="174" spans="1:10" ht="14" x14ac:dyDescent="0.15">
      <c r="A174" s="19">
        <v>25</v>
      </c>
      <c r="B174" s="43" t="str">
        <f>VLOOKUP(A174,'Sheet 1 - terms'!A2:B144,2,FALSE)</f>
        <v>prehospital protocol</v>
      </c>
      <c r="C174" s="44">
        <v>213</v>
      </c>
      <c r="D174" s="44">
        <v>1</v>
      </c>
      <c r="E174" s="45"/>
      <c r="F174" s="46"/>
      <c r="G174" s="47"/>
      <c r="H174" s="60"/>
      <c r="I174" s="47"/>
      <c r="J174" s="47"/>
    </row>
    <row r="175" spans="1:10" ht="168" x14ac:dyDescent="0.15">
      <c r="A175" s="19">
        <v>25</v>
      </c>
      <c r="B175" s="43" t="str">
        <f>VLOOKUP(A175,'Sheet 1 - terms'!A2:B144,2,FALSE)</f>
        <v>prehospital protocol</v>
      </c>
      <c r="C175" s="44">
        <v>286</v>
      </c>
      <c r="D175" s="44">
        <v>0</v>
      </c>
      <c r="E175" s="43" t="s">
        <v>198</v>
      </c>
      <c r="F175" s="46"/>
      <c r="G175" s="62" t="s">
        <v>831</v>
      </c>
      <c r="H175" s="60"/>
      <c r="I175" s="47"/>
      <c r="J175" s="47"/>
    </row>
    <row r="176" spans="1:10" ht="14" x14ac:dyDescent="0.15">
      <c r="A176" s="19">
        <v>25</v>
      </c>
      <c r="B176" s="43" t="str">
        <f>VLOOKUP(A176,'Sheet 1 - terms'!A2:B144,2,FALSE)</f>
        <v>prehospital protocol</v>
      </c>
      <c r="C176" s="44">
        <v>292</v>
      </c>
      <c r="D176" s="44">
        <v>1</v>
      </c>
      <c r="E176" s="45"/>
      <c r="F176" s="46"/>
      <c r="G176" s="47"/>
      <c r="H176" s="60"/>
      <c r="I176" s="47"/>
      <c r="J176" s="47"/>
    </row>
    <row r="177" spans="1:10" ht="14" x14ac:dyDescent="0.15">
      <c r="A177" s="19">
        <v>28</v>
      </c>
      <c r="B177" s="32" t="str">
        <f>VLOOKUP(A177,'Sheet 1 - terms'!A2:B144,2,FALSE)</f>
        <v>prehospital training objective specification</v>
      </c>
      <c r="C177" s="33">
        <v>73</v>
      </c>
      <c r="D177" s="58"/>
      <c r="E177" s="56"/>
      <c r="F177" s="37"/>
      <c r="G177" s="36"/>
      <c r="H177" s="60"/>
      <c r="I177" s="36"/>
      <c r="J177" s="36"/>
    </row>
    <row r="178" spans="1:10" ht="14" x14ac:dyDescent="0.15">
      <c r="A178" s="19">
        <v>28</v>
      </c>
      <c r="B178" s="32" t="str">
        <f>VLOOKUP(A178,'Sheet 1 - terms'!A2:B144,2,FALSE)</f>
        <v>prehospital training objective specification</v>
      </c>
      <c r="C178" s="33">
        <v>98</v>
      </c>
      <c r="D178" s="33">
        <v>1</v>
      </c>
      <c r="E178" s="56"/>
      <c r="F178" s="37"/>
      <c r="G178" s="36"/>
      <c r="H178" s="60"/>
      <c r="I178" s="36"/>
      <c r="J178" s="36"/>
    </row>
    <row r="179" spans="1:10" ht="28" x14ac:dyDescent="0.15">
      <c r="A179" s="19">
        <v>28</v>
      </c>
      <c r="B179" s="32" t="str">
        <f>VLOOKUP(A179,'Sheet 1 - terms'!A2:B144,2,FALSE)</f>
        <v>prehospital training objective specification</v>
      </c>
      <c r="C179" s="33">
        <v>108</v>
      </c>
      <c r="D179" s="58"/>
      <c r="E179" s="56"/>
      <c r="F179" s="57" t="s">
        <v>199</v>
      </c>
      <c r="G179" s="36"/>
      <c r="H179" s="60"/>
      <c r="I179" s="36"/>
      <c r="J179" s="36"/>
    </row>
    <row r="180" spans="1:10" ht="14" x14ac:dyDescent="0.15">
      <c r="A180" s="19">
        <v>28</v>
      </c>
      <c r="B180" s="32" t="str">
        <f>VLOOKUP(A180,'Sheet 1 - terms'!A2:B144,2,FALSE)</f>
        <v>prehospital training objective specification</v>
      </c>
      <c r="C180" s="33">
        <v>133</v>
      </c>
      <c r="D180" s="33">
        <v>1</v>
      </c>
      <c r="E180" s="56"/>
      <c r="F180" s="37"/>
      <c r="G180" s="36"/>
      <c r="H180" s="60"/>
      <c r="I180" s="36"/>
      <c r="J180" s="36"/>
    </row>
    <row r="181" spans="1:10" ht="14" x14ac:dyDescent="0.15">
      <c r="A181" s="19">
        <v>28</v>
      </c>
      <c r="B181" s="32" t="str">
        <f>VLOOKUP(A181,'Sheet 1 - terms'!A2:B144,2,FALSE)</f>
        <v>prehospital training objective specification</v>
      </c>
      <c r="C181" s="33">
        <v>164</v>
      </c>
      <c r="D181" s="33">
        <v>1</v>
      </c>
      <c r="E181" s="56"/>
      <c r="F181" s="37"/>
      <c r="G181" s="36"/>
      <c r="H181" s="60"/>
      <c r="I181" s="36"/>
      <c r="J181" s="36"/>
    </row>
    <row r="182" spans="1:10" ht="42" x14ac:dyDescent="0.15">
      <c r="A182" s="19">
        <v>28</v>
      </c>
      <c r="B182" s="32" t="str">
        <f>VLOOKUP(A182,'Sheet 1 - terms'!A2:B144,2,FALSE)</f>
        <v>prehospital training objective specification</v>
      </c>
      <c r="C182" s="33">
        <v>172</v>
      </c>
      <c r="D182" s="33">
        <v>0</v>
      </c>
      <c r="E182" s="32" t="s">
        <v>200</v>
      </c>
      <c r="F182" s="37"/>
      <c r="G182" s="38" t="s">
        <v>816</v>
      </c>
      <c r="H182" s="60"/>
      <c r="I182" s="36"/>
      <c r="J182" s="38" t="s">
        <v>817</v>
      </c>
    </row>
    <row r="183" spans="1:10" ht="14" x14ac:dyDescent="0.15">
      <c r="A183" s="19">
        <v>28</v>
      </c>
      <c r="B183" s="32" t="str">
        <f>VLOOKUP(A183,'Sheet 1 - terms'!A2:B144,2,FALSE)</f>
        <v>prehospital training objective specification</v>
      </c>
      <c r="C183" s="33">
        <v>213</v>
      </c>
      <c r="D183" s="33">
        <v>1</v>
      </c>
      <c r="E183" s="56"/>
      <c r="F183" s="37"/>
      <c r="G183" s="36"/>
      <c r="H183" s="60"/>
      <c r="I183" s="36"/>
      <c r="J183" s="36"/>
    </row>
    <row r="184" spans="1:10" ht="14" x14ac:dyDescent="0.15">
      <c r="A184" s="19">
        <v>28</v>
      </c>
      <c r="B184" s="32" t="str">
        <f>VLOOKUP(A184,'Sheet 1 - terms'!A2:B144,2,FALSE)</f>
        <v>prehospital training objective specification</v>
      </c>
      <c r="C184" s="33">
        <v>219</v>
      </c>
      <c r="D184" s="33">
        <v>1</v>
      </c>
      <c r="E184" s="56"/>
      <c r="F184" s="37"/>
      <c r="G184" s="36"/>
      <c r="H184" s="60"/>
      <c r="I184" s="36"/>
      <c r="J184" s="36"/>
    </row>
    <row r="185" spans="1:10" ht="14" x14ac:dyDescent="0.15">
      <c r="A185" s="19">
        <v>28</v>
      </c>
      <c r="B185" s="32" t="str">
        <f>VLOOKUP(A185,'Sheet 1 - terms'!A2:B144,2,FALSE)</f>
        <v>prehospital training objective specification</v>
      </c>
      <c r="C185" s="33">
        <v>297</v>
      </c>
      <c r="D185" s="58"/>
      <c r="E185" s="56"/>
      <c r="F185" s="37"/>
      <c r="G185" s="36"/>
      <c r="H185" s="60"/>
      <c r="I185" s="36"/>
      <c r="J185" s="36"/>
    </row>
    <row r="186" spans="1:10" ht="14" x14ac:dyDescent="0.15">
      <c r="A186" s="19">
        <v>31</v>
      </c>
      <c r="B186" s="43" t="str">
        <f>VLOOKUP(A186,'Sheet 1 - terms'!A2:B144,2,FALSE)</f>
        <v>injury</v>
      </c>
      <c r="C186" s="44">
        <v>37</v>
      </c>
      <c r="D186" s="48"/>
      <c r="E186" s="45"/>
      <c r="F186" s="46"/>
      <c r="G186" s="47"/>
      <c r="H186" s="60"/>
      <c r="I186" s="47"/>
      <c r="J186" s="47"/>
    </row>
    <row r="187" spans="1:10" ht="42" x14ac:dyDescent="0.15">
      <c r="A187" s="19">
        <v>31</v>
      </c>
      <c r="B187" s="43" t="str">
        <f>VLOOKUP(A187,'Sheet 1 - terms'!A2:B144,2,FALSE)</f>
        <v>injury</v>
      </c>
      <c r="C187" s="44">
        <v>97</v>
      </c>
      <c r="D187" s="48"/>
      <c r="E187" s="45"/>
      <c r="F187" s="55" t="s">
        <v>201</v>
      </c>
      <c r="G187" s="62" t="s">
        <v>818</v>
      </c>
      <c r="H187" s="60"/>
      <c r="I187" s="47"/>
      <c r="J187" s="47"/>
    </row>
    <row r="188" spans="1:10" ht="14" x14ac:dyDescent="0.15">
      <c r="A188" s="19">
        <v>31</v>
      </c>
      <c r="B188" s="43" t="str">
        <f>VLOOKUP(A188,'Sheet 1 - terms'!A2:B144,2,FALSE)</f>
        <v>injury</v>
      </c>
      <c r="C188" s="44">
        <v>112</v>
      </c>
      <c r="D188" s="44">
        <v>1</v>
      </c>
      <c r="E188" s="45"/>
      <c r="F188" s="46"/>
      <c r="G188" s="47"/>
      <c r="H188" s="60"/>
      <c r="I188" s="47"/>
      <c r="J188" s="47"/>
    </row>
    <row r="189" spans="1:10" ht="14" x14ac:dyDescent="0.15">
      <c r="A189" s="19">
        <v>31</v>
      </c>
      <c r="B189" s="43" t="str">
        <f>VLOOKUP(A189,'Sheet 1 - terms'!A2:B144,2,FALSE)</f>
        <v>injury</v>
      </c>
      <c r="C189" s="44">
        <v>133</v>
      </c>
      <c r="D189" s="44">
        <v>1</v>
      </c>
      <c r="E189" s="45"/>
      <c r="F189" s="46"/>
      <c r="G189" s="47"/>
      <c r="H189" s="60"/>
      <c r="I189" s="47"/>
      <c r="J189" s="47"/>
    </row>
    <row r="190" spans="1:10" ht="14" x14ac:dyDescent="0.15">
      <c r="A190" s="19">
        <v>31</v>
      </c>
      <c r="B190" s="43" t="str">
        <f>VLOOKUP(A190,'Sheet 1 - terms'!A2:B144,2,FALSE)</f>
        <v>injury</v>
      </c>
      <c r="C190" s="44">
        <v>161</v>
      </c>
      <c r="D190" s="44">
        <v>1</v>
      </c>
      <c r="E190" s="45"/>
      <c r="F190" s="46"/>
      <c r="G190" s="47"/>
      <c r="H190" s="60"/>
      <c r="I190" s="47"/>
      <c r="J190" s="47"/>
    </row>
    <row r="191" spans="1:10" ht="14" x14ac:dyDescent="0.15">
      <c r="A191" s="19">
        <v>31</v>
      </c>
      <c r="B191" s="43" t="str">
        <f>VLOOKUP(A191,'Sheet 1 - terms'!A2:B144,2,FALSE)</f>
        <v>injury</v>
      </c>
      <c r="C191" s="44">
        <v>192</v>
      </c>
      <c r="D191" s="44">
        <v>1</v>
      </c>
      <c r="E191" s="45"/>
      <c r="F191" s="46"/>
      <c r="G191" s="47"/>
      <c r="H191" s="60"/>
      <c r="I191" s="47"/>
      <c r="J191" s="47"/>
    </row>
    <row r="192" spans="1:10" ht="14" x14ac:dyDescent="0.15">
      <c r="A192" s="19">
        <v>31</v>
      </c>
      <c r="B192" s="43" t="str">
        <f>VLOOKUP(A192,'Sheet 1 - terms'!A2:B144,2,FALSE)</f>
        <v>injury</v>
      </c>
      <c r="C192" s="44">
        <v>212</v>
      </c>
      <c r="D192" s="44">
        <v>1</v>
      </c>
      <c r="E192" s="45"/>
      <c r="F192" s="46"/>
      <c r="G192" s="47"/>
      <c r="H192" s="60"/>
      <c r="I192" s="47"/>
      <c r="J192" s="47"/>
    </row>
    <row r="193" spans="1:10" ht="56" x14ac:dyDescent="0.15">
      <c r="A193" s="19">
        <v>31</v>
      </c>
      <c r="B193" s="43" t="str">
        <f>VLOOKUP(A193,'Sheet 1 - terms'!A2:B144,2,FALSE)</f>
        <v>injury</v>
      </c>
      <c r="C193" s="44">
        <v>285</v>
      </c>
      <c r="D193" s="44">
        <v>0</v>
      </c>
      <c r="E193" s="43" t="s">
        <v>202</v>
      </c>
      <c r="F193" s="55" t="s">
        <v>203</v>
      </c>
      <c r="G193" s="62" t="s">
        <v>818</v>
      </c>
      <c r="H193" s="60"/>
      <c r="I193" s="47"/>
      <c r="J193" s="47"/>
    </row>
    <row r="194" spans="1:10" ht="14" x14ac:dyDescent="0.15">
      <c r="A194" s="19">
        <v>31</v>
      </c>
      <c r="B194" s="43" t="str">
        <f>VLOOKUP(A194,'Sheet 1 - terms'!A2:B144,2,FALSE)</f>
        <v>injury</v>
      </c>
      <c r="C194" s="44">
        <v>291</v>
      </c>
      <c r="D194" s="44">
        <v>1</v>
      </c>
      <c r="E194" s="45"/>
      <c r="F194" s="46"/>
      <c r="G194" s="47"/>
      <c r="H194" s="60"/>
      <c r="I194" s="47"/>
      <c r="J194" s="47"/>
    </row>
    <row r="195" spans="1:10" ht="14" x14ac:dyDescent="0.15">
      <c r="A195" s="19">
        <v>33</v>
      </c>
      <c r="B195" s="32" t="str">
        <f>VLOOKUP(A195,'Sheet 1 - terms'!A2:B144,2,FALSE)</f>
        <v>trauma peer review committee meeting</v>
      </c>
      <c r="C195" s="33">
        <v>40</v>
      </c>
      <c r="D195" s="33">
        <v>1</v>
      </c>
      <c r="E195" s="56"/>
      <c r="F195" s="37"/>
      <c r="G195" s="36"/>
      <c r="H195" s="60"/>
      <c r="I195" s="36"/>
      <c r="J195" s="36"/>
    </row>
    <row r="196" spans="1:10" ht="14" x14ac:dyDescent="0.15">
      <c r="A196" s="19">
        <v>33</v>
      </c>
      <c r="B196" s="32" t="str">
        <f>VLOOKUP(A196,'Sheet 1 - terms'!A2:B144,2,FALSE)</f>
        <v>trauma peer review committee meeting</v>
      </c>
      <c r="C196" s="33">
        <v>93</v>
      </c>
      <c r="D196" s="33">
        <v>1</v>
      </c>
      <c r="E196" s="56"/>
      <c r="F196" s="37"/>
      <c r="G196" s="36"/>
      <c r="H196" s="60"/>
      <c r="I196" s="36"/>
      <c r="J196" s="36"/>
    </row>
    <row r="197" spans="1:10" ht="14" x14ac:dyDescent="0.15">
      <c r="A197" s="19">
        <v>33</v>
      </c>
      <c r="B197" s="32" t="str">
        <f>VLOOKUP(A197,'Sheet 1 - terms'!A2:B144,2,FALSE)</f>
        <v>trauma peer review committee meeting</v>
      </c>
      <c r="C197" s="33">
        <v>125</v>
      </c>
      <c r="D197" s="33">
        <v>1</v>
      </c>
      <c r="E197" s="56"/>
      <c r="F197" s="37"/>
      <c r="G197" s="36"/>
      <c r="H197" s="60"/>
      <c r="I197" s="36"/>
      <c r="J197" s="36"/>
    </row>
    <row r="198" spans="1:10" ht="70" x14ac:dyDescent="0.15">
      <c r="A198" s="19">
        <v>33</v>
      </c>
      <c r="B198" s="32" t="str">
        <f>VLOOKUP(A198,'Sheet 1 - terms'!A2:B144,2,FALSE)</f>
        <v>trauma peer review committee meeting</v>
      </c>
      <c r="C198" s="33">
        <v>135</v>
      </c>
      <c r="D198" s="33">
        <v>0</v>
      </c>
      <c r="E198" s="32" t="s">
        <v>204</v>
      </c>
      <c r="F198" s="37"/>
      <c r="G198" s="36"/>
      <c r="H198" s="60"/>
      <c r="I198" s="38" t="s">
        <v>819</v>
      </c>
      <c r="J198" s="38" t="s">
        <v>822</v>
      </c>
    </row>
    <row r="199" spans="1:10" ht="42" x14ac:dyDescent="0.15">
      <c r="A199" s="19">
        <v>33</v>
      </c>
      <c r="B199" s="32" t="str">
        <f>VLOOKUP(A199,'Sheet 1 - terms'!A2:B144,2,FALSE)</f>
        <v>trauma peer review committee meeting</v>
      </c>
      <c r="C199" s="33">
        <v>166</v>
      </c>
      <c r="D199" s="33">
        <v>1</v>
      </c>
      <c r="E199" s="56"/>
      <c r="F199" s="57" t="s">
        <v>205</v>
      </c>
      <c r="G199" s="38" t="s">
        <v>820</v>
      </c>
      <c r="H199" s="60"/>
      <c r="I199" s="36"/>
      <c r="J199" s="36"/>
    </row>
    <row r="200" spans="1:10" ht="14" x14ac:dyDescent="0.15">
      <c r="A200" s="19">
        <v>33</v>
      </c>
      <c r="B200" s="32" t="str">
        <f>VLOOKUP(A200,'Sheet 1 - terms'!A2:B144,2,FALSE)</f>
        <v>trauma peer review committee meeting</v>
      </c>
      <c r="C200" s="33">
        <v>182</v>
      </c>
      <c r="D200" s="33">
        <v>1</v>
      </c>
      <c r="E200" s="56"/>
      <c r="F200" s="37"/>
      <c r="G200" s="36"/>
      <c r="H200" s="60"/>
      <c r="I200" s="36"/>
      <c r="J200" s="36"/>
    </row>
    <row r="201" spans="1:10" ht="84" x14ac:dyDescent="0.15">
      <c r="A201" s="19">
        <v>33</v>
      </c>
      <c r="B201" s="32" t="str">
        <f>VLOOKUP(A201,'Sheet 1 - terms'!A2:B144,2,FALSE)</f>
        <v>trauma peer review committee meeting</v>
      </c>
      <c r="C201" s="33">
        <v>209</v>
      </c>
      <c r="D201" s="33">
        <v>0</v>
      </c>
      <c r="E201" s="32" t="s">
        <v>206</v>
      </c>
      <c r="F201" s="37"/>
      <c r="G201" s="36"/>
      <c r="H201" s="60"/>
      <c r="I201" s="36"/>
      <c r="J201" s="36"/>
    </row>
    <row r="202" spans="1:10" ht="56" x14ac:dyDescent="0.15">
      <c r="A202" s="19">
        <v>33</v>
      </c>
      <c r="B202" s="32" t="str">
        <f>VLOOKUP(A202,'Sheet 1 - terms'!A2:B144,2,FALSE)</f>
        <v>trauma peer review committee meeting</v>
      </c>
      <c r="C202" s="33">
        <v>282</v>
      </c>
      <c r="D202" s="58"/>
      <c r="E202" s="56"/>
      <c r="F202" s="57" t="s">
        <v>207</v>
      </c>
      <c r="G202" s="38" t="s">
        <v>821</v>
      </c>
      <c r="H202" s="60"/>
      <c r="I202" s="36"/>
      <c r="J202" s="36"/>
    </row>
    <row r="203" spans="1:10" ht="14" x14ac:dyDescent="0.15">
      <c r="A203" s="19">
        <v>33</v>
      </c>
      <c r="B203" s="32" t="str">
        <f>VLOOKUP(A203,'Sheet 1 - terms'!A2:B144,2,FALSE)</f>
        <v>trauma peer review committee meeting</v>
      </c>
      <c r="C203" s="33">
        <v>297</v>
      </c>
      <c r="D203" s="58"/>
      <c r="E203" s="56"/>
      <c r="F203" s="37"/>
      <c r="G203" s="36"/>
      <c r="H203" s="60"/>
      <c r="I203" s="36"/>
      <c r="J203" s="36"/>
    </row>
    <row r="204" spans="1:10" ht="14" x14ac:dyDescent="0.15">
      <c r="A204" s="19">
        <v>34</v>
      </c>
      <c r="B204" s="43" t="str">
        <f>VLOOKUP(A204,'Sheet 1 - terms'!A2:B144,2,FALSE)</f>
        <v>institution-specific trauma surgeon profile</v>
      </c>
      <c r="C204" s="44">
        <v>37</v>
      </c>
      <c r="D204" s="48"/>
      <c r="E204" s="45"/>
      <c r="F204" s="46"/>
      <c r="G204" s="47"/>
      <c r="H204" s="60"/>
      <c r="I204" s="47"/>
      <c r="J204" s="47"/>
    </row>
    <row r="205" spans="1:10" ht="14" x14ac:dyDescent="0.15">
      <c r="A205" s="19">
        <v>34</v>
      </c>
      <c r="B205" s="43" t="str">
        <f>VLOOKUP(A205,'Sheet 1 - terms'!A2:B144,2,FALSE)</f>
        <v>institution-specific trauma surgeon profile</v>
      </c>
      <c r="C205" s="44">
        <v>88</v>
      </c>
      <c r="D205" s="44">
        <v>1</v>
      </c>
      <c r="E205" s="45"/>
      <c r="F205" s="46"/>
      <c r="G205" s="47"/>
      <c r="H205" s="60"/>
      <c r="I205" s="47"/>
      <c r="J205" s="47"/>
    </row>
    <row r="206" spans="1:10" ht="56" x14ac:dyDescent="0.15">
      <c r="A206" s="19">
        <v>34</v>
      </c>
      <c r="B206" s="43" t="str">
        <f>VLOOKUP(A206,'Sheet 1 - terms'!A2:B144,2,FALSE)</f>
        <v>institution-specific trauma surgeon profile</v>
      </c>
      <c r="C206" s="44">
        <v>112</v>
      </c>
      <c r="D206" s="44">
        <v>1</v>
      </c>
      <c r="E206" s="45"/>
      <c r="F206" s="55" t="s">
        <v>208</v>
      </c>
      <c r="G206" s="62" t="s">
        <v>823</v>
      </c>
      <c r="H206" s="60"/>
      <c r="I206" s="47"/>
      <c r="J206" s="47"/>
    </row>
    <row r="207" spans="1:10" ht="98" x14ac:dyDescent="0.15">
      <c r="A207" s="19">
        <v>34</v>
      </c>
      <c r="B207" s="43" t="str">
        <f>VLOOKUP(A207,'Sheet 1 - terms'!A2:B144,2,FALSE)</f>
        <v>institution-specific trauma surgeon profile</v>
      </c>
      <c r="C207" s="44">
        <v>144</v>
      </c>
      <c r="D207" s="44">
        <v>1</v>
      </c>
      <c r="E207" s="45"/>
      <c r="F207" s="55" t="s">
        <v>209</v>
      </c>
      <c r="G207" s="47"/>
      <c r="H207" s="60"/>
      <c r="I207" s="47"/>
      <c r="J207" s="62" t="s">
        <v>824</v>
      </c>
    </row>
    <row r="208" spans="1:10" ht="42" x14ac:dyDescent="0.15">
      <c r="A208" s="19">
        <v>34</v>
      </c>
      <c r="B208" s="43" t="str">
        <f>VLOOKUP(A208,'Sheet 1 - terms'!A2:B144,2,FALSE)</f>
        <v>institution-specific trauma surgeon profile</v>
      </c>
      <c r="C208" s="44">
        <v>161</v>
      </c>
      <c r="D208" s="48"/>
      <c r="E208" s="45"/>
      <c r="F208" s="55" t="s">
        <v>210</v>
      </c>
      <c r="G208" s="47"/>
      <c r="H208" s="60"/>
      <c r="I208" s="63"/>
      <c r="J208" s="62" t="s">
        <v>825</v>
      </c>
    </row>
    <row r="209" spans="1:10" ht="70" x14ac:dyDescent="0.15">
      <c r="A209" s="19">
        <v>34</v>
      </c>
      <c r="B209" s="43" t="str">
        <f>VLOOKUP(A209,'Sheet 1 - terms'!A2:B144,2,FALSE)</f>
        <v>institution-specific trauma surgeon profile</v>
      </c>
      <c r="C209" s="44">
        <v>186</v>
      </c>
      <c r="D209" s="44">
        <v>0</v>
      </c>
      <c r="E209" s="43" t="s">
        <v>211</v>
      </c>
      <c r="F209" s="46"/>
      <c r="G209" s="47"/>
      <c r="H209" s="60"/>
      <c r="I209" s="62" t="s">
        <v>827</v>
      </c>
      <c r="J209" s="62" t="s">
        <v>826</v>
      </c>
    </row>
    <row r="210" spans="1:10" ht="14" x14ac:dyDescent="0.15">
      <c r="A210" s="19">
        <v>34</v>
      </c>
      <c r="B210" s="43" t="str">
        <f>VLOOKUP(A210,'Sheet 1 - terms'!A2:B144,2,FALSE)</f>
        <v>institution-specific trauma surgeon profile</v>
      </c>
      <c r="C210" s="44">
        <v>212</v>
      </c>
      <c r="D210" s="44">
        <v>1</v>
      </c>
      <c r="E210" s="45"/>
      <c r="F210" s="46"/>
      <c r="G210" s="47"/>
      <c r="H210" s="60"/>
      <c r="I210" s="47"/>
      <c r="J210" s="47"/>
    </row>
    <row r="211" spans="1:10" ht="14" x14ac:dyDescent="0.15">
      <c r="A211" s="19">
        <v>34</v>
      </c>
      <c r="B211" s="43" t="str">
        <f>VLOOKUP(A211,'Sheet 1 - terms'!A2:B144,2,FALSE)</f>
        <v>institution-specific trauma surgeon profile</v>
      </c>
      <c r="C211" s="44">
        <v>289</v>
      </c>
      <c r="D211" s="44">
        <v>1</v>
      </c>
      <c r="E211" s="45"/>
      <c r="F211" s="46"/>
      <c r="G211" s="47"/>
      <c r="H211" s="60"/>
      <c r="I211" s="47"/>
      <c r="J211" s="47"/>
    </row>
    <row r="212" spans="1:10" ht="14" x14ac:dyDescent="0.15">
      <c r="A212" s="19">
        <v>34</v>
      </c>
      <c r="B212" s="43" t="str">
        <f>VLOOKUP(A212,'Sheet 1 - terms'!A2:B144,2,FALSE)</f>
        <v>institution-specific trauma surgeon profile</v>
      </c>
      <c r="C212" s="44">
        <v>293</v>
      </c>
      <c r="D212" s="44">
        <v>1</v>
      </c>
      <c r="E212" s="45"/>
      <c r="F212" s="46"/>
      <c r="G212" s="47"/>
      <c r="H212" s="60"/>
      <c r="I212" s="47"/>
      <c r="J212" s="47"/>
    </row>
    <row r="213" spans="1:10" ht="14" x14ac:dyDescent="0.15">
      <c r="A213" s="19">
        <v>36</v>
      </c>
      <c r="B213" s="32" t="str">
        <f>VLOOKUP(A213,'Sheet 1 - terms'!A2:B144,2,FALSE)</f>
        <v>regional trauma professional organization</v>
      </c>
      <c r="C213" s="33">
        <v>88</v>
      </c>
      <c r="D213" s="33">
        <v>1</v>
      </c>
      <c r="E213" s="56"/>
      <c r="F213" s="37"/>
      <c r="G213" s="36"/>
      <c r="H213" s="60"/>
      <c r="I213" s="36"/>
      <c r="J213" s="36"/>
    </row>
    <row r="214" spans="1:10" ht="14" x14ac:dyDescent="0.15">
      <c r="A214" s="19">
        <v>36</v>
      </c>
      <c r="B214" s="32" t="str">
        <f>VLOOKUP(A214,'Sheet 1 - terms'!A2:B144,2,FALSE)</f>
        <v>regional trauma professional organization</v>
      </c>
      <c r="C214" s="33">
        <v>94</v>
      </c>
      <c r="D214" s="33">
        <v>1</v>
      </c>
      <c r="E214" s="56"/>
      <c r="F214" s="37"/>
      <c r="G214" s="36"/>
      <c r="H214" s="60"/>
      <c r="I214" s="36"/>
      <c r="J214" s="36"/>
    </row>
    <row r="215" spans="1:10" ht="14" x14ac:dyDescent="0.15">
      <c r="A215" s="19">
        <v>36</v>
      </c>
      <c r="B215" s="32" t="str">
        <f>VLOOKUP(A215,'Sheet 1 - terms'!A2:B144,2,FALSE)</f>
        <v>regional trauma professional organization</v>
      </c>
      <c r="C215" s="33">
        <v>79</v>
      </c>
      <c r="D215" s="33">
        <v>1</v>
      </c>
      <c r="E215" s="56"/>
      <c r="F215" s="37"/>
      <c r="G215" s="36"/>
      <c r="H215" s="60"/>
      <c r="I215" s="36"/>
      <c r="J215" s="36"/>
    </row>
    <row r="216" spans="1:10" ht="42" x14ac:dyDescent="0.15">
      <c r="A216" s="19">
        <v>36</v>
      </c>
      <c r="B216" s="32" t="str">
        <f>VLOOKUP(A216,'Sheet 1 - terms'!A2:B144,2,FALSE)</f>
        <v>regional trauma professional organization</v>
      </c>
      <c r="C216" s="33">
        <v>140</v>
      </c>
      <c r="D216" s="33">
        <v>0</v>
      </c>
      <c r="E216" s="56"/>
      <c r="F216" s="57" t="s">
        <v>212</v>
      </c>
      <c r="G216" s="36" t="s">
        <v>833</v>
      </c>
      <c r="H216" s="60"/>
      <c r="I216" s="38" t="s">
        <v>832</v>
      </c>
      <c r="J216" s="38" t="s">
        <v>834</v>
      </c>
    </row>
    <row r="217" spans="1:10" ht="14" x14ac:dyDescent="0.15">
      <c r="A217" s="19">
        <v>36</v>
      </c>
      <c r="B217" s="32" t="str">
        <f>VLOOKUP(A217,'Sheet 1 - terms'!A2:B144,2,FALSE)</f>
        <v>regional trauma professional organization</v>
      </c>
      <c r="C217" s="33">
        <v>145</v>
      </c>
      <c r="D217" s="33">
        <v>1</v>
      </c>
      <c r="E217" s="56"/>
      <c r="F217" s="37"/>
      <c r="G217" s="36"/>
      <c r="H217" s="60"/>
      <c r="I217" s="36"/>
      <c r="J217" s="36"/>
    </row>
    <row r="218" spans="1:10" ht="14" x14ac:dyDescent="0.15">
      <c r="A218" s="19">
        <v>36</v>
      </c>
      <c r="B218" s="32" t="str">
        <f>VLOOKUP(A218,'Sheet 1 - terms'!A2:B144,2,FALSE)</f>
        <v>regional trauma professional organization</v>
      </c>
      <c r="C218" s="33">
        <v>192</v>
      </c>
      <c r="D218" s="33">
        <v>1</v>
      </c>
      <c r="E218" s="56"/>
      <c r="F218" s="37"/>
      <c r="G218" s="36"/>
      <c r="H218" s="60"/>
      <c r="I218" s="36"/>
      <c r="J218" s="36"/>
    </row>
    <row r="219" spans="1:10" ht="14" x14ac:dyDescent="0.15">
      <c r="A219" s="19">
        <v>36</v>
      </c>
      <c r="B219" s="32" t="str">
        <f>VLOOKUP(A219,'Sheet 1 - terms'!A2:B144,2,FALSE)</f>
        <v>regional trauma professional organization</v>
      </c>
      <c r="C219" s="33">
        <v>212</v>
      </c>
      <c r="D219" s="33">
        <v>1</v>
      </c>
      <c r="E219" s="56"/>
      <c r="F219" s="37"/>
      <c r="G219" s="36"/>
      <c r="H219" s="60"/>
      <c r="I219" s="36"/>
      <c r="J219" s="36"/>
    </row>
    <row r="220" spans="1:10" ht="14" x14ac:dyDescent="0.15">
      <c r="A220" s="19">
        <v>36</v>
      </c>
      <c r="B220" s="32" t="str">
        <f>VLOOKUP(A220,'Sheet 1 - terms'!A2:B144,2,FALSE)</f>
        <v>regional trauma professional organization</v>
      </c>
      <c r="C220" s="33">
        <v>219</v>
      </c>
      <c r="D220" s="33">
        <v>1</v>
      </c>
      <c r="E220" s="56"/>
      <c r="F220" s="37"/>
      <c r="G220" s="36"/>
      <c r="H220" s="60"/>
      <c r="I220" s="36"/>
      <c r="J220" s="36"/>
    </row>
    <row r="221" spans="1:10" ht="14" x14ac:dyDescent="0.15">
      <c r="A221" s="19">
        <v>36</v>
      </c>
      <c r="B221" s="32" t="str">
        <f>VLOOKUP(A221,'Sheet 1 - terms'!A2:B144,2,FALSE)</f>
        <v>regional trauma professional organization</v>
      </c>
      <c r="C221" s="33">
        <v>308</v>
      </c>
      <c r="D221" s="33">
        <v>1</v>
      </c>
      <c r="E221" s="56"/>
      <c r="F221" s="37"/>
      <c r="G221" s="36"/>
      <c r="H221" s="60"/>
      <c r="I221" s="36"/>
      <c r="J221" s="36"/>
    </row>
    <row r="222" spans="1:10" ht="28" x14ac:dyDescent="0.15">
      <c r="A222" s="19">
        <v>39</v>
      </c>
      <c r="B222" s="43" t="str">
        <f>VLOOKUP(A222,'Sheet 1 - terms'!A2:B144,2,FALSE)</f>
        <v>TMD approved institution-specific emergency medicine physician profile</v>
      </c>
      <c r="C222" s="44">
        <v>29</v>
      </c>
      <c r="D222" s="44">
        <v>1</v>
      </c>
      <c r="E222" s="45"/>
      <c r="F222" s="46"/>
      <c r="G222" s="47"/>
      <c r="H222" s="60"/>
      <c r="I222" s="47"/>
      <c r="J222" s="47"/>
    </row>
    <row r="223" spans="1:10" ht="98" x14ac:dyDescent="0.15">
      <c r="A223" s="19">
        <v>39</v>
      </c>
      <c r="B223" s="43" t="str">
        <f>VLOOKUP(A223,'Sheet 1 - terms'!A2:B144,2,FALSE)</f>
        <v>TMD approved institution-specific emergency medicine physician profile</v>
      </c>
      <c r="C223" s="44">
        <v>93</v>
      </c>
      <c r="D223" s="48"/>
      <c r="E223" s="45"/>
      <c r="F223" s="55" t="s">
        <v>213</v>
      </c>
      <c r="G223" s="62" t="s">
        <v>835</v>
      </c>
      <c r="H223" s="60"/>
      <c r="I223" s="62" t="s">
        <v>836</v>
      </c>
      <c r="J223" s="62" t="s">
        <v>837</v>
      </c>
    </row>
    <row r="224" spans="1:10" ht="28" x14ac:dyDescent="0.15">
      <c r="A224" s="19">
        <v>39</v>
      </c>
      <c r="B224" s="43" t="str">
        <f>VLOOKUP(A224,'Sheet 1 - terms'!A2:B144,2,FALSE)</f>
        <v>TMD approved institution-specific emergency medicine physician profile</v>
      </c>
      <c r="C224" s="44">
        <v>105</v>
      </c>
      <c r="D224" s="44">
        <v>1</v>
      </c>
      <c r="E224" s="45"/>
      <c r="F224" s="55" t="s">
        <v>214</v>
      </c>
      <c r="G224" s="47"/>
      <c r="H224" s="60"/>
      <c r="I224" s="47"/>
      <c r="J224" s="47"/>
    </row>
    <row r="225" spans="1:10" ht="28" x14ac:dyDescent="0.15">
      <c r="A225" s="19">
        <v>39</v>
      </c>
      <c r="B225" s="43" t="str">
        <f>VLOOKUP(A225,'Sheet 1 - terms'!A2:B144,2,FALSE)</f>
        <v>TMD approved institution-specific emergency medicine physician profile</v>
      </c>
      <c r="C225" s="44">
        <v>144</v>
      </c>
      <c r="D225" s="44">
        <v>1</v>
      </c>
      <c r="E225" s="45"/>
      <c r="F225" s="46"/>
      <c r="G225" s="47"/>
      <c r="H225" s="60"/>
      <c r="I225" s="47"/>
      <c r="J225" s="47"/>
    </row>
    <row r="226" spans="1:10" ht="28" x14ac:dyDescent="0.15">
      <c r="A226" s="19">
        <v>39</v>
      </c>
      <c r="B226" s="43" t="str">
        <f>VLOOKUP(A226,'Sheet 1 - terms'!A2:B144,2,FALSE)</f>
        <v>TMD approved institution-specific emergency medicine physician profile</v>
      </c>
      <c r="C226" s="44">
        <v>154</v>
      </c>
      <c r="D226" s="44">
        <v>1</v>
      </c>
      <c r="E226" s="45"/>
      <c r="F226" s="46"/>
      <c r="G226" s="47"/>
      <c r="H226" s="60"/>
      <c r="I226" s="47"/>
      <c r="J226" s="47"/>
    </row>
    <row r="227" spans="1:10" ht="28" x14ac:dyDescent="0.15">
      <c r="A227" s="19">
        <v>39</v>
      </c>
      <c r="B227" s="43" t="str">
        <f>VLOOKUP(A227,'Sheet 1 - terms'!A2:B144,2,FALSE)</f>
        <v>TMD approved institution-specific emergency medicine physician profile</v>
      </c>
      <c r="C227" s="44">
        <v>168</v>
      </c>
      <c r="D227" s="44">
        <v>1</v>
      </c>
      <c r="E227" s="45"/>
      <c r="F227" s="46"/>
      <c r="G227" s="47"/>
      <c r="H227" s="60"/>
      <c r="I227" s="47"/>
      <c r="J227" s="47"/>
    </row>
    <row r="228" spans="1:10" ht="28" x14ac:dyDescent="0.15">
      <c r="A228" s="19">
        <v>39</v>
      </c>
      <c r="B228" s="43" t="str">
        <f>VLOOKUP(A228,'Sheet 1 - terms'!A2:B144,2,FALSE)</f>
        <v>TMD approved institution-specific emergency medicine physician profile</v>
      </c>
      <c r="C228" s="44">
        <v>124</v>
      </c>
      <c r="D228" s="44">
        <v>1</v>
      </c>
      <c r="E228" s="45"/>
      <c r="F228" s="46"/>
      <c r="G228" s="47"/>
      <c r="H228" s="60"/>
      <c r="I228" s="47"/>
      <c r="J228" s="47"/>
    </row>
    <row r="229" spans="1:10" ht="28" x14ac:dyDescent="0.15">
      <c r="A229" s="19">
        <v>39</v>
      </c>
      <c r="B229" s="43" t="str">
        <f>VLOOKUP(A229,'Sheet 1 - terms'!A2:B144,2,FALSE)</f>
        <v>TMD approved institution-specific emergency medicine physician profile</v>
      </c>
      <c r="C229" s="44">
        <v>287</v>
      </c>
      <c r="D229" s="44">
        <v>1</v>
      </c>
      <c r="E229" s="45"/>
      <c r="F229" s="46"/>
      <c r="G229" s="47"/>
      <c r="H229" s="60"/>
      <c r="I229" s="47"/>
      <c r="J229" s="47"/>
    </row>
    <row r="230" spans="1:10" ht="28" x14ac:dyDescent="0.15">
      <c r="A230" s="19">
        <v>39</v>
      </c>
      <c r="B230" s="43" t="str">
        <f>VLOOKUP(A230,'Sheet 1 - terms'!A2:B144,2,FALSE)</f>
        <v>TMD approved institution-specific emergency medicine physician profile</v>
      </c>
      <c r="C230" s="44">
        <v>300</v>
      </c>
      <c r="D230" s="44">
        <v>1</v>
      </c>
      <c r="E230" s="45"/>
      <c r="F230" s="46"/>
      <c r="G230" s="47"/>
      <c r="H230" s="60"/>
      <c r="I230" s="47"/>
      <c r="J230" s="47"/>
    </row>
    <row r="231" spans="1:10" ht="14" x14ac:dyDescent="0.15">
      <c r="A231" s="19">
        <v>40</v>
      </c>
      <c r="B231" s="32" t="str">
        <f>VLOOKUP(A231,'Sheet 1 - terms'!A2:B144,2,FALSE)</f>
        <v>performance review process</v>
      </c>
      <c r="C231" s="33">
        <v>29</v>
      </c>
      <c r="D231" s="33">
        <v>1</v>
      </c>
      <c r="E231" s="56"/>
      <c r="F231" s="37"/>
      <c r="G231" s="36"/>
      <c r="H231" s="36"/>
      <c r="I231" s="36"/>
      <c r="J231" s="36"/>
    </row>
    <row r="232" spans="1:10" ht="14" x14ac:dyDescent="0.15">
      <c r="A232" s="19">
        <v>40</v>
      </c>
      <c r="B232" s="32" t="str">
        <f>VLOOKUP(A232,'Sheet 1 - terms'!A2:B144,2,FALSE)</f>
        <v>performance review process</v>
      </c>
      <c r="C232" s="33">
        <v>99</v>
      </c>
      <c r="D232" s="33">
        <v>1</v>
      </c>
      <c r="E232" s="56"/>
      <c r="F232" s="37"/>
      <c r="G232" s="36"/>
      <c r="H232" s="36"/>
      <c r="I232" s="36"/>
      <c r="J232" s="36"/>
    </row>
    <row r="233" spans="1:10" ht="14" x14ac:dyDescent="0.15">
      <c r="A233" s="19">
        <v>40</v>
      </c>
      <c r="B233" s="32" t="str">
        <f>VLOOKUP(A233,'Sheet 1 - terms'!A2:B144,2,FALSE)</f>
        <v>performance review process</v>
      </c>
      <c r="C233" s="33">
        <v>111</v>
      </c>
      <c r="D233" s="58"/>
      <c r="E233" s="32" t="s">
        <v>215</v>
      </c>
      <c r="F233" s="37"/>
      <c r="G233" s="36"/>
      <c r="H233" s="36"/>
      <c r="I233" s="36"/>
      <c r="J233" s="36"/>
    </row>
    <row r="234" spans="1:10" ht="14" x14ac:dyDescent="0.15">
      <c r="A234" s="19">
        <v>40</v>
      </c>
      <c r="B234" s="32" t="str">
        <f>VLOOKUP(A234,'Sheet 1 - terms'!A2:B144,2,FALSE)</f>
        <v>performance review process</v>
      </c>
      <c r="C234" s="33">
        <v>142</v>
      </c>
      <c r="D234" s="33">
        <v>1</v>
      </c>
      <c r="E234" s="56"/>
      <c r="F234" s="37"/>
      <c r="G234" s="36"/>
      <c r="H234" s="36"/>
      <c r="I234" s="36"/>
      <c r="J234" s="36"/>
    </row>
    <row r="235" spans="1:10" ht="14" x14ac:dyDescent="0.15">
      <c r="A235" s="19">
        <v>40</v>
      </c>
      <c r="B235" s="32" t="str">
        <f>VLOOKUP(A235,'Sheet 1 - terms'!A2:B144,2,FALSE)</f>
        <v>performance review process</v>
      </c>
      <c r="C235" s="33">
        <v>162</v>
      </c>
      <c r="D235" s="33">
        <v>1</v>
      </c>
      <c r="E235" s="56"/>
      <c r="F235" s="37"/>
      <c r="G235" s="36"/>
      <c r="H235" s="36"/>
      <c r="I235" s="36"/>
      <c r="J235" s="36"/>
    </row>
    <row r="236" spans="1:10" ht="84" x14ac:dyDescent="0.15">
      <c r="A236" s="19">
        <v>40</v>
      </c>
      <c r="B236" s="32" t="str">
        <f>VLOOKUP(A236,'Sheet 1 - terms'!A2:B144,2,FALSE)</f>
        <v>performance review process</v>
      </c>
      <c r="C236" s="33">
        <v>168</v>
      </c>
      <c r="D236" s="33">
        <v>0</v>
      </c>
      <c r="E236" s="32" t="s">
        <v>216</v>
      </c>
      <c r="F236" s="37"/>
      <c r="G236" s="36"/>
      <c r="H236" s="36"/>
      <c r="I236" s="36"/>
      <c r="J236" s="36"/>
    </row>
    <row r="237" spans="1:10" ht="84" x14ac:dyDescent="0.15">
      <c r="A237" s="19">
        <v>40</v>
      </c>
      <c r="B237" s="32" t="str">
        <f>VLOOKUP(A237,'Sheet 1 - terms'!A2:B144,2,FALSE)</f>
        <v>performance review process</v>
      </c>
      <c r="C237" s="33">
        <v>209</v>
      </c>
      <c r="D237" s="33">
        <v>0</v>
      </c>
      <c r="E237" s="32" t="s">
        <v>217</v>
      </c>
      <c r="F237" s="37"/>
      <c r="G237" s="36"/>
      <c r="H237" s="36"/>
      <c r="I237" s="36"/>
      <c r="J237" s="36"/>
    </row>
    <row r="238" spans="1:10" ht="14" x14ac:dyDescent="0.15">
      <c r="A238" s="19">
        <v>40</v>
      </c>
      <c r="B238" s="32" t="str">
        <f>VLOOKUP(A238,'Sheet 1 - terms'!A2:B144,2,FALSE)</f>
        <v>performance review process</v>
      </c>
      <c r="C238" s="33">
        <v>287</v>
      </c>
      <c r="D238" s="33">
        <v>1</v>
      </c>
      <c r="E238" s="56"/>
      <c r="F238" s="37"/>
      <c r="G238" s="36"/>
      <c r="H238" s="36"/>
      <c r="I238" s="36"/>
      <c r="J238" s="36"/>
    </row>
    <row r="239" spans="1:10" ht="14" x14ac:dyDescent="0.15">
      <c r="A239" s="19">
        <v>40</v>
      </c>
      <c r="B239" s="32" t="str">
        <f>VLOOKUP(A239,'Sheet 1 - terms'!A2:B144,2,FALSE)</f>
        <v>performance review process</v>
      </c>
      <c r="C239" s="33">
        <v>297</v>
      </c>
      <c r="D239" s="58"/>
      <c r="E239" s="56"/>
      <c r="F239" s="37"/>
      <c r="G239" s="36"/>
      <c r="H239" s="36"/>
      <c r="I239" s="36"/>
      <c r="J239" s="36"/>
    </row>
    <row r="240" spans="1:10" ht="14" x14ac:dyDescent="0.15">
      <c r="A240" s="19">
        <v>41</v>
      </c>
      <c r="B240" s="43" t="str">
        <f>VLOOKUP(A240,'Sheet 1 - terms'!A2:B144,2,FALSE)</f>
        <v>board eligible orthopedic surgeon role</v>
      </c>
      <c r="C240" s="44">
        <v>81</v>
      </c>
      <c r="D240" s="44">
        <v>0</v>
      </c>
      <c r="E240" s="45"/>
      <c r="F240" s="46"/>
      <c r="G240" s="47"/>
      <c r="H240" s="47"/>
      <c r="I240" s="47"/>
      <c r="J240" s="47"/>
    </row>
    <row r="241" spans="1:10" ht="14" x14ac:dyDescent="0.15">
      <c r="A241" s="19">
        <v>41</v>
      </c>
      <c r="B241" s="43" t="str">
        <f>VLOOKUP(A241,'Sheet 1 - terms'!A2:B144,2,FALSE)</f>
        <v>board eligible orthopedic surgeon role</v>
      </c>
      <c r="C241" s="44">
        <v>97</v>
      </c>
      <c r="D241" s="44">
        <v>1</v>
      </c>
      <c r="E241" s="45"/>
      <c r="F241" s="55" t="s">
        <v>218</v>
      </c>
      <c r="G241" s="47"/>
      <c r="H241" s="47"/>
      <c r="I241" s="47"/>
      <c r="J241" s="47"/>
    </row>
    <row r="242" spans="1:10" ht="14" x14ac:dyDescent="0.15">
      <c r="A242" s="19">
        <v>41</v>
      </c>
      <c r="B242" s="43" t="str">
        <f>VLOOKUP(A242,'Sheet 1 - terms'!A2:B144,2,FALSE)</f>
        <v>board eligible orthopedic surgeon role</v>
      </c>
      <c r="C242" s="44">
        <v>79</v>
      </c>
      <c r="D242" s="44">
        <v>1</v>
      </c>
      <c r="E242" s="45"/>
      <c r="F242" s="46"/>
      <c r="G242" s="47"/>
      <c r="H242" s="47"/>
      <c r="I242" s="47"/>
      <c r="J242" s="47"/>
    </row>
    <row r="243" spans="1:10" ht="14" x14ac:dyDescent="0.15">
      <c r="A243" s="19">
        <v>41</v>
      </c>
      <c r="B243" s="43" t="str">
        <f>VLOOKUP(A243,'Sheet 1 - terms'!A2:B144,2,FALSE)</f>
        <v>board eligible orthopedic surgeon role</v>
      </c>
      <c r="C243" s="44">
        <v>142</v>
      </c>
      <c r="D243" s="44">
        <v>1</v>
      </c>
      <c r="E243" s="45"/>
      <c r="F243" s="46"/>
      <c r="G243" s="47"/>
      <c r="H243" s="47"/>
      <c r="I243" s="47"/>
      <c r="J243" s="47"/>
    </row>
    <row r="244" spans="1:10" ht="14" x14ac:dyDescent="0.15">
      <c r="A244" s="19">
        <v>41</v>
      </c>
      <c r="B244" s="43" t="str">
        <f>VLOOKUP(A244,'Sheet 1 - terms'!A2:B144,2,FALSE)</f>
        <v>board eligible orthopedic surgeon role</v>
      </c>
      <c r="C244" s="44">
        <v>154</v>
      </c>
      <c r="D244" s="44">
        <v>1</v>
      </c>
      <c r="E244" s="45"/>
      <c r="F244" s="46"/>
      <c r="G244" s="47"/>
      <c r="H244" s="47"/>
      <c r="I244" s="47"/>
      <c r="J244" s="47"/>
    </row>
    <row r="245" spans="1:10" ht="14" x14ac:dyDescent="0.15">
      <c r="A245" s="19">
        <v>41</v>
      </c>
      <c r="B245" s="43" t="str">
        <f>VLOOKUP(A245,'Sheet 1 - terms'!A2:B144,2,FALSE)</f>
        <v>board eligible orthopedic surgeon role</v>
      </c>
      <c r="C245" s="44">
        <v>173</v>
      </c>
      <c r="D245" s="44">
        <v>1</v>
      </c>
      <c r="E245" s="45"/>
      <c r="F245" s="46"/>
      <c r="G245" s="47"/>
      <c r="H245" s="47"/>
      <c r="I245" s="47"/>
      <c r="J245" s="47"/>
    </row>
    <row r="246" spans="1:10" ht="14" x14ac:dyDescent="0.15">
      <c r="A246" s="19">
        <v>41</v>
      </c>
      <c r="B246" s="43" t="str">
        <f>VLOOKUP(A246,'Sheet 1 - terms'!A2:B144,2,FALSE)</f>
        <v>board eligible orthopedic surgeon role</v>
      </c>
      <c r="C246" s="44">
        <v>201</v>
      </c>
      <c r="D246" s="44">
        <v>1</v>
      </c>
      <c r="E246" s="45"/>
      <c r="F246" s="46"/>
      <c r="G246" s="47"/>
      <c r="H246" s="47"/>
      <c r="I246" s="47"/>
      <c r="J246" s="47"/>
    </row>
    <row r="247" spans="1:10" ht="14" x14ac:dyDescent="0.15">
      <c r="A247" s="19">
        <v>41</v>
      </c>
      <c r="B247" s="43" t="str">
        <f>VLOOKUP(A247,'Sheet 1 - terms'!A2:B144,2,FALSE)</f>
        <v>board eligible orthopedic surgeon role</v>
      </c>
      <c r="C247" s="44">
        <v>285</v>
      </c>
      <c r="D247" s="44">
        <v>1</v>
      </c>
      <c r="E247" s="45"/>
      <c r="F247" s="55" t="s">
        <v>219</v>
      </c>
      <c r="G247" s="47"/>
      <c r="H247" s="47"/>
      <c r="I247" s="47"/>
      <c r="J247" s="47"/>
    </row>
    <row r="248" spans="1:10" ht="14" x14ac:dyDescent="0.15">
      <c r="A248" s="19">
        <v>41</v>
      </c>
      <c r="B248" s="43" t="str">
        <f>VLOOKUP(A248,'Sheet 1 - terms'!A2:B144,2,FALSE)</f>
        <v>board eligible orthopedic surgeon role</v>
      </c>
      <c r="C248" s="44">
        <v>300</v>
      </c>
      <c r="D248" s="44">
        <v>1</v>
      </c>
      <c r="E248" s="45"/>
      <c r="F248" s="46"/>
      <c r="G248" s="47"/>
      <c r="H248" s="47"/>
      <c r="I248" s="47"/>
      <c r="J248" s="47"/>
    </row>
    <row r="249" spans="1:10" ht="14" x14ac:dyDescent="0.15">
      <c r="A249" s="19">
        <v>42</v>
      </c>
      <c r="B249" s="32" t="str">
        <f>VLOOKUP(A249,'Sheet 1 - terms'!A2:B144,2,FALSE)</f>
        <v>trauma resuscitation team</v>
      </c>
      <c r="C249" s="33">
        <v>80</v>
      </c>
      <c r="D249" s="33">
        <v>1</v>
      </c>
      <c r="E249" s="56"/>
      <c r="F249" s="37"/>
      <c r="G249" s="36"/>
      <c r="H249" s="36"/>
      <c r="I249" s="36"/>
      <c r="J249" s="36"/>
    </row>
    <row r="250" spans="1:10" ht="14" x14ac:dyDescent="0.15">
      <c r="A250" s="19">
        <v>42</v>
      </c>
      <c r="B250" s="32" t="str">
        <f>VLOOKUP(A250,'Sheet 1 - terms'!A2:B144,2,FALSE)</f>
        <v>trauma resuscitation team</v>
      </c>
      <c r="C250" s="33">
        <v>96</v>
      </c>
      <c r="D250" s="33">
        <v>1</v>
      </c>
      <c r="E250" s="56"/>
      <c r="F250" s="37"/>
      <c r="G250" s="36"/>
      <c r="H250" s="36"/>
      <c r="I250" s="36"/>
      <c r="J250" s="36"/>
    </row>
    <row r="251" spans="1:10" ht="14" x14ac:dyDescent="0.15">
      <c r="A251" s="19">
        <v>42</v>
      </c>
      <c r="B251" s="32" t="str">
        <f>VLOOKUP(A251,'Sheet 1 - terms'!A2:B144,2,FALSE)</f>
        <v>trauma resuscitation team</v>
      </c>
      <c r="C251" s="33">
        <v>79</v>
      </c>
      <c r="D251" s="33">
        <v>1</v>
      </c>
      <c r="E251" s="56"/>
      <c r="F251" s="37"/>
      <c r="G251" s="36"/>
      <c r="H251" s="36"/>
      <c r="I251" s="36"/>
      <c r="J251" s="36"/>
    </row>
    <row r="252" spans="1:10" ht="14" x14ac:dyDescent="0.15">
      <c r="A252" s="19">
        <v>42</v>
      </c>
      <c r="B252" s="32" t="str">
        <f>VLOOKUP(A252,'Sheet 1 - terms'!A2:B144,2,FALSE)</f>
        <v>trauma resuscitation team</v>
      </c>
      <c r="C252" s="33">
        <v>132</v>
      </c>
      <c r="D252" s="33">
        <v>1</v>
      </c>
      <c r="E252" s="56"/>
      <c r="F252" s="37"/>
      <c r="G252" s="36"/>
      <c r="H252" s="36"/>
      <c r="I252" s="36"/>
      <c r="J252" s="36"/>
    </row>
    <row r="253" spans="1:10" ht="14" x14ac:dyDescent="0.15">
      <c r="A253" s="19">
        <v>42</v>
      </c>
      <c r="B253" s="32" t="str">
        <f>VLOOKUP(A253,'Sheet 1 - terms'!A2:B144,2,FALSE)</f>
        <v>trauma resuscitation team</v>
      </c>
      <c r="C253" s="33">
        <v>147</v>
      </c>
      <c r="D253" s="33">
        <v>1</v>
      </c>
      <c r="E253" s="56"/>
      <c r="F253" s="37"/>
      <c r="G253" s="36"/>
      <c r="H253" s="36"/>
      <c r="I253" s="36"/>
      <c r="J253" s="36"/>
    </row>
    <row r="254" spans="1:10" ht="14" x14ac:dyDescent="0.15">
      <c r="A254" s="19">
        <v>42</v>
      </c>
      <c r="B254" s="32" t="str">
        <f>VLOOKUP(A254,'Sheet 1 - terms'!A2:B144,2,FALSE)</f>
        <v>trauma resuscitation team</v>
      </c>
      <c r="C254" s="33">
        <v>166</v>
      </c>
      <c r="D254" s="33">
        <v>1</v>
      </c>
      <c r="E254" s="56"/>
      <c r="F254" s="37"/>
      <c r="G254" s="36"/>
      <c r="H254" s="36"/>
      <c r="I254" s="36"/>
      <c r="J254" s="36"/>
    </row>
    <row r="255" spans="1:10" ht="56" x14ac:dyDescent="0.15">
      <c r="A255" s="19">
        <v>42</v>
      </c>
      <c r="B255" s="32" t="str">
        <f>VLOOKUP(A255,'Sheet 1 - terms'!A2:B144,2,FALSE)</f>
        <v>trauma resuscitation team</v>
      </c>
      <c r="C255" s="33">
        <v>211</v>
      </c>
      <c r="D255" s="33">
        <v>1</v>
      </c>
      <c r="E255" s="56"/>
      <c r="F255" s="57" t="s">
        <v>220</v>
      </c>
      <c r="G255" s="36"/>
      <c r="H255" s="36"/>
      <c r="I255" s="36"/>
      <c r="J255" s="36"/>
    </row>
    <row r="256" spans="1:10" ht="14" x14ac:dyDescent="0.15">
      <c r="A256" s="19">
        <v>42</v>
      </c>
      <c r="B256" s="32" t="str">
        <f>VLOOKUP(A256,'Sheet 1 - terms'!A2:B144,2,FALSE)</f>
        <v>trauma resuscitation team</v>
      </c>
      <c r="C256" s="33">
        <v>213</v>
      </c>
      <c r="D256" s="33">
        <v>1</v>
      </c>
      <c r="E256" s="56"/>
      <c r="F256" s="37"/>
      <c r="G256" s="36"/>
      <c r="H256" s="36"/>
      <c r="I256" s="36"/>
      <c r="J256" s="36"/>
    </row>
    <row r="257" spans="1:10" ht="14" x14ac:dyDescent="0.15">
      <c r="A257" s="19">
        <v>42</v>
      </c>
      <c r="B257" s="32" t="str">
        <f>VLOOKUP(A257,'Sheet 1 - terms'!A2:B144,2,FALSE)</f>
        <v>trauma resuscitation team</v>
      </c>
      <c r="C257" s="33">
        <v>293</v>
      </c>
      <c r="D257" s="33">
        <v>1</v>
      </c>
      <c r="E257" s="56"/>
      <c r="F257" s="37"/>
      <c r="G257" s="36"/>
      <c r="H257" s="36"/>
      <c r="I257" s="36"/>
      <c r="J257" s="36"/>
    </row>
    <row r="258" spans="1:10" ht="14" x14ac:dyDescent="0.15">
      <c r="A258" s="19">
        <v>43</v>
      </c>
      <c r="B258" s="43" t="str">
        <f>VLOOKUP(A258,'Sheet 1 - terms'!A2:B144,2,FALSE)</f>
        <v>trauma center</v>
      </c>
      <c r="C258" s="44">
        <v>73</v>
      </c>
      <c r="D258" s="44">
        <v>1</v>
      </c>
      <c r="E258" s="45"/>
      <c r="F258" s="46"/>
      <c r="G258" s="47"/>
      <c r="H258" s="47"/>
      <c r="I258" s="47"/>
      <c r="J258" s="47"/>
    </row>
    <row r="259" spans="1:10" ht="14" x14ac:dyDescent="0.15">
      <c r="A259" s="19">
        <v>43</v>
      </c>
      <c r="B259" s="43" t="str">
        <f>VLOOKUP(A259,'Sheet 1 - terms'!A2:B144,2,FALSE)</f>
        <v>trauma center</v>
      </c>
      <c r="C259" s="44">
        <v>93</v>
      </c>
      <c r="D259" s="44">
        <v>0</v>
      </c>
      <c r="E259" s="45"/>
      <c r="F259" s="55" t="s">
        <v>221</v>
      </c>
      <c r="G259" s="47"/>
      <c r="H259" s="47"/>
      <c r="I259" s="47"/>
      <c r="J259" s="47"/>
    </row>
    <row r="260" spans="1:10" ht="28" x14ac:dyDescent="0.15">
      <c r="A260" s="19">
        <v>43</v>
      </c>
      <c r="B260" s="43" t="str">
        <f>VLOOKUP(A260,'Sheet 1 - terms'!A2:B144,2,FALSE)</f>
        <v>trauma center</v>
      </c>
      <c r="C260" s="44">
        <v>111</v>
      </c>
      <c r="D260" s="48"/>
      <c r="E260" s="43" t="s">
        <v>222</v>
      </c>
      <c r="F260" s="46"/>
      <c r="G260" s="47"/>
      <c r="H260" s="47"/>
      <c r="I260" s="47"/>
      <c r="J260" s="47"/>
    </row>
    <row r="261" spans="1:10" ht="14" x14ac:dyDescent="0.15">
      <c r="A261" s="19">
        <v>43</v>
      </c>
      <c r="B261" s="43" t="str">
        <f>VLOOKUP(A261,'Sheet 1 - terms'!A2:B144,2,FALSE)</f>
        <v>trauma center</v>
      </c>
      <c r="C261" s="44">
        <v>142</v>
      </c>
      <c r="D261" s="44">
        <v>1</v>
      </c>
      <c r="E261" s="45"/>
      <c r="F261" s="46"/>
      <c r="G261" s="47"/>
      <c r="H261" s="47"/>
      <c r="I261" s="47"/>
      <c r="J261" s="47"/>
    </row>
    <row r="262" spans="1:10" ht="56" x14ac:dyDescent="0.15">
      <c r="A262" s="19">
        <v>43</v>
      </c>
      <c r="B262" s="43" t="str">
        <f>VLOOKUP(A262,'Sheet 1 - terms'!A2:B144,2,FALSE)</f>
        <v>trauma center</v>
      </c>
      <c r="C262" s="44">
        <v>164</v>
      </c>
      <c r="D262" s="44">
        <v>0</v>
      </c>
      <c r="E262" s="43" t="s">
        <v>223</v>
      </c>
      <c r="F262" s="46"/>
      <c r="G262" s="47"/>
      <c r="H262" s="47"/>
      <c r="I262" s="47"/>
      <c r="J262" s="47"/>
    </row>
    <row r="263" spans="1:10" ht="14" x14ac:dyDescent="0.15">
      <c r="A263" s="19">
        <v>43</v>
      </c>
      <c r="B263" s="43" t="str">
        <f>VLOOKUP(A263,'Sheet 1 - terms'!A2:B144,2,FALSE)</f>
        <v>trauma center</v>
      </c>
      <c r="C263" s="44">
        <v>182</v>
      </c>
      <c r="D263" s="44">
        <v>1</v>
      </c>
      <c r="E263" s="45"/>
      <c r="F263" s="46"/>
      <c r="G263" s="47"/>
      <c r="H263" s="47"/>
      <c r="I263" s="47"/>
      <c r="J263" s="47"/>
    </row>
    <row r="264" spans="1:10" ht="14" x14ac:dyDescent="0.15">
      <c r="A264" s="19">
        <v>43</v>
      </c>
      <c r="B264" s="43" t="str">
        <f>VLOOKUP(A264,'Sheet 1 - terms'!A2:B144,2,FALSE)</f>
        <v>trauma center</v>
      </c>
      <c r="C264" s="44">
        <v>211</v>
      </c>
      <c r="D264" s="44">
        <v>1</v>
      </c>
      <c r="E264" s="45"/>
      <c r="F264" s="46"/>
      <c r="G264" s="47"/>
      <c r="H264" s="47"/>
      <c r="I264" s="47"/>
      <c r="J264" s="47"/>
    </row>
    <row r="265" spans="1:10" ht="14" x14ac:dyDescent="0.15">
      <c r="A265" s="19">
        <v>43</v>
      </c>
      <c r="B265" s="43" t="str">
        <f>VLOOKUP(A265,'Sheet 1 - terms'!A2:B144,2,FALSE)</f>
        <v>trauma center</v>
      </c>
      <c r="C265" s="44">
        <v>213</v>
      </c>
      <c r="D265" s="44">
        <v>1</v>
      </c>
      <c r="E265" s="45"/>
      <c r="F265" s="46"/>
      <c r="G265" s="47"/>
      <c r="H265" s="47"/>
      <c r="I265" s="47"/>
      <c r="J265" s="47"/>
    </row>
    <row r="266" spans="1:10" ht="210" x14ac:dyDescent="0.15">
      <c r="A266" s="19">
        <v>43</v>
      </c>
      <c r="B266" s="43" t="str">
        <f>VLOOKUP(A266,'Sheet 1 - terms'!A2:B144,2,FALSE)</f>
        <v>trauma center</v>
      </c>
      <c r="C266" s="44">
        <v>300</v>
      </c>
      <c r="D266" s="44">
        <v>0</v>
      </c>
      <c r="E266" s="43" t="s">
        <v>224</v>
      </c>
      <c r="F266" s="46"/>
      <c r="G266" s="47"/>
      <c r="H266" s="47"/>
      <c r="I266" s="47"/>
      <c r="J266" s="47"/>
    </row>
    <row r="267" spans="1:10" ht="14" x14ac:dyDescent="0.15">
      <c r="A267" s="19">
        <v>43</v>
      </c>
      <c r="B267" s="43" t="str">
        <f>VLOOKUP(A267,'Sheet 1 - terms'!A2:B144,2,FALSE)</f>
        <v>trauma center</v>
      </c>
      <c r="C267" s="44">
        <v>309</v>
      </c>
      <c r="D267" s="44">
        <v>1</v>
      </c>
      <c r="E267" s="45"/>
      <c r="F267" s="46"/>
      <c r="G267" s="47"/>
      <c r="H267" s="47"/>
      <c r="I267" s="47"/>
      <c r="J267" s="47"/>
    </row>
    <row r="268" spans="1:10" ht="28" x14ac:dyDescent="0.15">
      <c r="A268" s="19">
        <v>44</v>
      </c>
      <c r="B268" s="32" t="str">
        <f>VLOOKUP(A268,'Sheet 1 - terms'!A2:B144,2,FALSE)</f>
        <v>continuous board certified emergency physician staffing policy</v>
      </c>
      <c r="C268" s="33">
        <v>73</v>
      </c>
      <c r="D268" s="33">
        <v>1</v>
      </c>
      <c r="E268" s="56"/>
      <c r="F268" s="37"/>
      <c r="G268" s="36"/>
      <c r="H268" s="36"/>
      <c r="I268" s="36"/>
      <c r="J268" s="36"/>
    </row>
    <row r="269" spans="1:10" ht="28" x14ac:dyDescent="0.15">
      <c r="A269" s="19">
        <v>44</v>
      </c>
      <c r="B269" s="32" t="str">
        <f>VLOOKUP(A269,'Sheet 1 - terms'!A2:B144,2,FALSE)</f>
        <v>continuous board certified emergency physician staffing policy</v>
      </c>
      <c r="C269" s="33">
        <v>96</v>
      </c>
      <c r="D269" s="33">
        <v>1</v>
      </c>
      <c r="E269" s="56"/>
      <c r="F269" s="37"/>
      <c r="G269" s="36"/>
      <c r="H269" s="36"/>
      <c r="I269" s="36"/>
      <c r="J269" s="36"/>
    </row>
    <row r="270" spans="1:10" ht="28" x14ac:dyDescent="0.15">
      <c r="A270" s="19">
        <v>44</v>
      </c>
      <c r="B270" s="32" t="str">
        <f>VLOOKUP(A270,'Sheet 1 - terms'!A2:B144,2,FALSE)</f>
        <v>continuous board certified emergency physician staffing policy</v>
      </c>
      <c r="C270" s="33">
        <v>108</v>
      </c>
      <c r="D270" s="33">
        <v>1</v>
      </c>
      <c r="E270" s="56"/>
      <c r="F270" s="37"/>
      <c r="G270" s="36"/>
      <c r="H270" s="36"/>
      <c r="I270" s="36"/>
      <c r="J270" s="36"/>
    </row>
    <row r="271" spans="1:10" ht="28" x14ac:dyDescent="0.15">
      <c r="A271" s="19">
        <v>44</v>
      </c>
      <c r="B271" s="32" t="str">
        <f>VLOOKUP(A271,'Sheet 1 - terms'!A2:B144,2,FALSE)</f>
        <v>continuous board certified emergency physician staffing policy</v>
      </c>
      <c r="C271" s="33">
        <v>135</v>
      </c>
      <c r="D271" s="33">
        <v>0</v>
      </c>
      <c r="E271" s="56"/>
      <c r="F271" s="57" t="s">
        <v>225</v>
      </c>
      <c r="G271" s="36"/>
      <c r="H271" s="36"/>
      <c r="I271" s="36"/>
      <c r="J271" s="36"/>
    </row>
    <row r="272" spans="1:10" ht="28" x14ac:dyDescent="0.15">
      <c r="A272" s="19">
        <v>44</v>
      </c>
      <c r="B272" s="32" t="str">
        <f>VLOOKUP(A272,'Sheet 1 - terms'!A2:B144,2,FALSE)</f>
        <v>continuous board certified emergency physician staffing policy</v>
      </c>
      <c r="C272" s="33">
        <v>161</v>
      </c>
      <c r="D272" s="33">
        <v>0</v>
      </c>
      <c r="E272" s="56"/>
      <c r="F272" s="57" t="s">
        <v>226</v>
      </c>
      <c r="G272" s="36"/>
      <c r="H272" s="36"/>
      <c r="I272" s="36"/>
      <c r="J272" s="36"/>
    </row>
    <row r="273" spans="1:10" ht="28" x14ac:dyDescent="0.15">
      <c r="A273" s="19">
        <v>44</v>
      </c>
      <c r="B273" s="32" t="str">
        <f>VLOOKUP(A273,'Sheet 1 - terms'!A2:B144,2,FALSE)</f>
        <v>continuous board certified emergency physician staffing policy</v>
      </c>
      <c r="C273" s="33">
        <v>184</v>
      </c>
      <c r="D273" s="33">
        <v>1</v>
      </c>
      <c r="E273" s="56"/>
      <c r="F273" s="57" t="s">
        <v>227</v>
      </c>
      <c r="G273" s="36"/>
      <c r="H273" s="36"/>
      <c r="I273" s="36"/>
      <c r="J273" s="36"/>
    </row>
    <row r="274" spans="1:10" ht="28" x14ac:dyDescent="0.15">
      <c r="A274" s="19">
        <v>44</v>
      </c>
      <c r="B274" s="32" t="str">
        <f>VLOOKUP(A274,'Sheet 1 - terms'!A2:B144,2,FALSE)</f>
        <v>continuous board certified emergency physician staffing policy</v>
      </c>
      <c r="C274" s="33">
        <v>211</v>
      </c>
      <c r="D274" s="33">
        <v>1</v>
      </c>
      <c r="E274" s="56"/>
      <c r="F274" s="37"/>
      <c r="G274" s="36"/>
      <c r="H274" s="36"/>
      <c r="I274" s="36"/>
      <c r="J274" s="36"/>
    </row>
    <row r="275" spans="1:10" ht="28" x14ac:dyDescent="0.15">
      <c r="A275" s="19">
        <v>44</v>
      </c>
      <c r="B275" s="32" t="str">
        <f>VLOOKUP(A275,'Sheet 1 - terms'!A2:B144,2,FALSE)</f>
        <v>continuous board certified emergency physician staffing policy</v>
      </c>
      <c r="C275" s="33">
        <v>282</v>
      </c>
      <c r="D275" s="33">
        <v>1</v>
      </c>
      <c r="E275" s="56"/>
      <c r="F275" s="37"/>
      <c r="G275" s="36"/>
      <c r="H275" s="36"/>
      <c r="I275" s="36"/>
      <c r="J275" s="36"/>
    </row>
    <row r="276" spans="1:10" ht="28" x14ac:dyDescent="0.15">
      <c r="A276" s="19">
        <v>44</v>
      </c>
      <c r="B276" s="32" t="str">
        <f>VLOOKUP(A276,'Sheet 1 - terms'!A2:B144,2,FALSE)</f>
        <v>continuous board certified emergency physician staffing policy</v>
      </c>
      <c r="C276" s="33">
        <v>306</v>
      </c>
      <c r="D276" s="33">
        <v>1</v>
      </c>
      <c r="E276" s="56"/>
      <c r="F276" s="37"/>
      <c r="G276" s="36"/>
      <c r="H276" s="36"/>
      <c r="I276" s="36"/>
      <c r="J276" s="36"/>
    </row>
    <row r="277" spans="1:10" ht="28" x14ac:dyDescent="0.15">
      <c r="A277" s="19">
        <v>44</v>
      </c>
      <c r="B277" s="32" t="str">
        <f>VLOOKUP(A277,'Sheet 1 - terms'!A2:B144,2,FALSE)</f>
        <v>continuous board certified emergency physician staffing policy</v>
      </c>
      <c r="C277" s="33">
        <v>309</v>
      </c>
      <c r="D277" s="33">
        <v>1</v>
      </c>
      <c r="E277" s="56"/>
      <c r="F277" s="37"/>
      <c r="G277" s="36"/>
      <c r="H277" s="36"/>
      <c r="I277" s="36"/>
      <c r="J277" s="36"/>
    </row>
    <row r="278" spans="1:10" ht="28" x14ac:dyDescent="0.15">
      <c r="A278" s="19">
        <v>45</v>
      </c>
      <c r="B278" s="43" t="str">
        <f>VLOOKUP(A278,'Sheet 1 - terms'!A2:B144,2,FALSE)</f>
        <v>record of participation in majority of trauma quality improvement meetings</v>
      </c>
      <c r="C278" s="44">
        <v>37</v>
      </c>
      <c r="D278" s="48"/>
      <c r="E278" s="45"/>
      <c r="F278" s="46"/>
      <c r="G278" s="47"/>
      <c r="H278" s="47"/>
      <c r="I278" s="47"/>
      <c r="J278" s="47"/>
    </row>
    <row r="279" spans="1:10" ht="28" x14ac:dyDescent="0.15">
      <c r="A279" s="19">
        <v>45</v>
      </c>
      <c r="B279" s="43" t="str">
        <f>VLOOKUP(A279,'Sheet 1 - terms'!A2:B144,2,FALSE)</f>
        <v>record of participation in majority of trauma quality improvement meetings</v>
      </c>
      <c r="C279" s="44">
        <v>99</v>
      </c>
      <c r="D279" s="44">
        <v>1</v>
      </c>
      <c r="E279" s="45"/>
      <c r="F279" s="46"/>
      <c r="G279" s="47"/>
      <c r="H279" s="47"/>
      <c r="I279" s="47"/>
      <c r="J279" s="47"/>
    </row>
    <row r="280" spans="1:10" ht="28" x14ac:dyDescent="0.15">
      <c r="A280" s="19">
        <v>45</v>
      </c>
      <c r="B280" s="43" t="str">
        <f>VLOOKUP(A280,'Sheet 1 - terms'!A2:B144,2,FALSE)</f>
        <v>record of participation in majority of trauma quality improvement meetings</v>
      </c>
      <c r="C280" s="44">
        <v>111</v>
      </c>
      <c r="D280" s="44">
        <v>1</v>
      </c>
      <c r="E280" s="45"/>
      <c r="F280" s="46"/>
      <c r="G280" s="47"/>
      <c r="H280" s="47"/>
      <c r="I280" s="47"/>
      <c r="J280" s="47"/>
    </row>
    <row r="281" spans="1:10" ht="28" x14ac:dyDescent="0.15">
      <c r="A281" s="19">
        <v>45</v>
      </c>
      <c r="B281" s="43" t="str">
        <f>VLOOKUP(A281,'Sheet 1 - terms'!A2:B144,2,FALSE)</f>
        <v>record of participation in majority of trauma quality improvement meetings</v>
      </c>
      <c r="C281" s="44">
        <v>140</v>
      </c>
      <c r="D281" s="44">
        <v>0</v>
      </c>
      <c r="E281" s="43" t="s">
        <v>228</v>
      </c>
      <c r="F281" s="55" t="s">
        <v>229</v>
      </c>
      <c r="G281" s="47"/>
      <c r="H281" s="47"/>
      <c r="I281" s="47"/>
      <c r="J281" s="47"/>
    </row>
    <row r="282" spans="1:10" ht="28" x14ac:dyDescent="0.15">
      <c r="A282" s="19">
        <v>45</v>
      </c>
      <c r="B282" s="43" t="str">
        <f>VLOOKUP(A282,'Sheet 1 - terms'!A2:B144,2,FALSE)</f>
        <v>record of participation in majority of trauma quality improvement meetings</v>
      </c>
      <c r="C282" s="44">
        <v>162</v>
      </c>
      <c r="D282" s="44">
        <v>1</v>
      </c>
      <c r="E282" s="45"/>
      <c r="F282" s="46"/>
      <c r="G282" s="47"/>
      <c r="H282" s="47"/>
      <c r="I282" s="47"/>
      <c r="J282" s="47"/>
    </row>
    <row r="283" spans="1:10" ht="28" x14ac:dyDescent="0.15">
      <c r="A283" s="19">
        <v>45</v>
      </c>
      <c r="B283" s="43" t="str">
        <f>VLOOKUP(A283,'Sheet 1 - terms'!A2:B144,2,FALSE)</f>
        <v>record of participation in majority of trauma quality improvement meetings</v>
      </c>
      <c r="C283" s="44">
        <v>187</v>
      </c>
      <c r="D283" s="44">
        <v>1</v>
      </c>
      <c r="E283" s="45"/>
      <c r="F283" s="46"/>
      <c r="G283" s="47"/>
      <c r="H283" s="47"/>
      <c r="I283" s="47"/>
      <c r="J283" s="47"/>
    </row>
    <row r="284" spans="1:10" ht="28" x14ac:dyDescent="0.15">
      <c r="A284" s="19">
        <v>45</v>
      </c>
      <c r="B284" s="43" t="str">
        <f>VLOOKUP(A284,'Sheet 1 - terms'!A2:B144,2,FALSE)</f>
        <v>record of participation in majority of trauma quality improvement meetings</v>
      </c>
      <c r="C284" s="44">
        <v>186</v>
      </c>
      <c r="D284" s="44">
        <v>1</v>
      </c>
      <c r="E284" s="45"/>
      <c r="F284" s="46"/>
      <c r="G284" s="47"/>
      <c r="H284" s="47"/>
      <c r="I284" s="47"/>
      <c r="J284" s="47"/>
    </row>
    <row r="285" spans="1:10" ht="28" x14ac:dyDescent="0.15">
      <c r="A285" s="19">
        <v>45</v>
      </c>
      <c r="B285" s="43" t="str">
        <f>VLOOKUP(A285,'Sheet 1 - terms'!A2:B144,2,FALSE)</f>
        <v>record of participation in majority of trauma quality improvement meetings</v>
      </c>
      <c r="C285" s="44">
        <v>214</v>
      </c>
      <c r="D285" s="44">
        <v>0</v>
      </c>
      <c r="E285" s="43" t="s">
        <v>230</v>
      </c>
      <c r="F285" s="46"/>
      <c r="G285" s="47"/>
      <c r="H285" s="47"/>
      <c r="I285" s="47"/>
      <c r="J285" s="47"/>
    </row>
    <row r="286" spans="1:10" ht="70" x14ac:dyDescent="0.15">
      <c r="A286" s="19">
        <v>45</v>
      </c>
      <c r="B286" s="43" t="str">
        <f>VLOOKUP(A286,'Sheet 1 - terms'!A2:B144,2,FALSE)</f>
        <v>record of participation in majority of trauma quality improvement meetings</v>
      </c>
      <c r="C286" s="44">
        <v>300</v>
      </c>
      <c r="D286" s="44">
        <v>0</v>
      </c>
      <c r="E286" s="43" t="s">
        <v>231</v>
      </c>
      <c r="F286" s="55" t="s">
        <v>232</v>
      </c>
      <c r="G286" s="47"/>
      <c r="H286" s="47"/>
      <c r="I286" s="47"/>
      <c r="J286" s="47"/>
    </row>
    <row r="287" spans="1:10" ht="14" x14ac:dyDescent="0.15">
      <c r="A287" s="19">
        <v>46</v>
      </c>
      <c r="B287" s="32" t="str">
        <f>VLOOKUP(A287,'Sheet 1 - terms'!A2:B144,2,FALSE)</f>
        <v>critical care certificate</v>
      </c>
      <c r="C287" s="33">
        <v>37</v>
      </c>
      <c r="D287" s="58"/>
      <c r="E287" s="56"/>
      <c r="F287" s="37"/>
      <c r="G287" s="36"/>
      <c r="H287" s="36"/>
      <c r="I287" s="36"/>
      <c r="J287" s="36"/>
    </row>
    <row r="288" spans="1:10" ht="14" x14ac:dyDescent="0.15">
      <c r="A288" s="19">
        <v>46</v>
      </c>
      <c r="B288" s="32" t="str">
        <f>VLOOKUP(A288,'Sheet 1 - terms'!A2:B144,2,FALSE)</f>
        <v>critical care certificate</v>
      </c>
      <c r="C288" s="33">
        <v>96</v>
      </c>
      <c r="D288" s="33">
        <v>1</v>
      </c>
      <c r="E288" s="56"/>
      <c r="F288" s="37"/>
      <c r="G288" s="36"/>
      <c r="H288" s="36"/>
      <c r="I288" s="36"/>
      <c r="J288" s="36"/>
    </row>
    <row r="289" spans="1:10" ht="70" x14ac:dyDescent="0.15">
      <c r="A289" s="19">
        <v>46</v>
      </c>
      <c r="B289" s="32" t="str">
        <f>VLOOKUP(A289,'Sheet 1 - terms'!A2:B144,2,FALSE)</f>
        <v>critical care certificate</v>
      </c>
      <c r="C289" s="33">
        <v>79</v>
      </c>
      <c r="D289" s="33">
        <v>0</v>
      </c>
      <c r="E289" s="56"/>
      <c r="F289" s="57" t="s">
        <v>233</v>
      </c>
      <c r="G289" s="36"/>
      <c r="H289" s="36"/>
      <c r="I289" s="36"/>
      <c r="J289" s="36"/>
    </row>
    <row r="290" spans="1:10" ht="14" x14ac:dyDescent="0.15">
      <c r="A290" s="19">
        <v>46</v>
      </c>
      <c r="B290" s="32" t="str">
        <f>VLOOKUP(A290,'Sheet 1 - terms'!A2:B144,2,FALSE)</f>
        <v>critical care certificate</v>
      </c>
      <c r="C290" s="33">
        <v>130</v>
      </c>
      <c r="D290" s="33">
        <v>1</v>
      </c>
      <c r="E290" s="56"/>
      <c r="F290" s="37"/>
      <c r="G290" s="36"/>
      <c r="H290" s="36"/>
      <c r="I290" s="36"/>
      <c r="J290" s="36"/>
    </row>
    <row r="291" spans="1:10" ht="14" x14ac:dyDescent="0.15">
      <c r="A291" s="19">
        <v>46</v>
      </c>
      <c r="B291" s="32" t="str">
        <f>VLOOKUP(A291,'Sheet 1 - terms'!A2:B144,2,FALSE)</f>
        <v>critical care certificate</v>
      </c>
      <c r="C291" s="33">
        <v>166</v>
      </c>
      <c r="D291" s="33">
        <v>1</v>
      </c>
      <c r="E291" s="56"/>
      <c r="F291" s="37"/>
      <c r="G291" s="36"/>
      <c r="H291" s="36"/>
      <c r="I291" s="36"/>
      <c r="J291" s="36"/>
    </row>
    <row r="292" spans="1:10" ht="70" x14ac:dyDescent="0.15">
      <c r="A292" s="19">
        <v>46</v>
      </c>
      <c r="B292" s="32" t="str">
        <f>VLOOKUP(A292,'Sheet 1 - terms'!A2:B144,2,FALSE)</f>
        <v>critical care certificate</v>
      </c>
      <c r="C292" s="33">
        <v>168</v>
      </c>
      <c r="D292" s="33">
        <v>0</v>
      </c>
      <c r="E292" s="32" t="s">
        <v>234</v>
      </c>
      <c r="F292" s="37"/>
      <c r="G292" s="36"/>
      <c r="H292" s="36"/>
      <c r="I292" s="36"/>
      <c r="J292" s="36"/>
    </row>
    <row r="293" spans="1:10" ht="14" x14ac:dyDescent="0.15">
      <c r="A293" s="19">
        <v>46</v>
      </c>
      <c r="B293" s="32" t="str">
        <f>VLOOKUP(A293,'Sheet 1 - terms'!A2:B144,2,FALSE)</f>
        <v>critical care certificate</v>
      </c>
      <c r="C293" s="33">
        <v>211</v>
      </c>
      <c r="D293" s="33">
        <v>1</v>
      </c>
      <c r="E293" s="56"/>
      <c r="F293" s="37"/>
      <c r="G293" s="36"/>
      <c r="H293" s="36"/>
      <c r="I293" s="36"/>
      <c r="J293" s="36"/>
    </row>
    <row r="294" spans="1:10" ht="42" x14ac:dyDescent="0.15">
      <c r="A294" s="19">
        <v>46</v>
      </c>
      <c r="B294" s="32" t="str">
        <f>VLOOKUP(A294,'Sheet 1 - terms'!A2:B144,2,FALSE)</f>
        <v>critical care certificate</v>
      </c>
      <c r="C294" s="33">
        <v>214</v>
      </c>
      <c r="D294" s="33">
        <v>0</v>
      </c>
      <c r="E294" s="32" t="s">
        <v>235</v>
      </c>
      <c r="F294" s="37"/>
      <c r="G294" s="36"/>
      <c r="H294" s="36"/>
      <c r="I294" s="36"/>
      <c r="J294" s="36"/>
    </row>
    <row r="295" spans="1:10" ht="14" x14ac:dyDescent="0.15">
      <c r="A295" s="19">
        <v>46</v>
      </c>
      <c r="B295" s="32" t="str">
        <f>VLOOKUP(A295,'Sheet 1 - terms'!A2:B144,2,FALSE)</f>
        <v>critical care certificate</v>
      </c>
      <c r="C295" s="33">
        <v>300</v>
      </c>
      <c r="D295" s="33">
        <v>1</v>
      </c>
      <c r="E295" s="56"/>
      <c r="F295" s="37"/>
      <c r="G295" s="36"/>
      <c r="H295" s="36"/>
      <c r="I295" s="36"/>
      <c r="J295" s="36"/>
    </row>
    <row r="296" spans="1:10" ht="14" x14ac:dyDescent="0.15">
      <c r="A296" s="19">
        <v>47</v>
      </c>
      <c r="B296" s="43" t="str">
        <f>VLOOKUP(A296,'Sheet 1 - terms'!A2:B144,2,FALSE)</f>
        <v>trauma registrar job description</v>
      </c>
      <c r="C296" s="44">
        <v>88</v>
      </c>
      <c r="D296" s="44">
        <v>1</v>
      </c>
      <c r="E296" s="45"/>
      <c r="F296" s="46"/>
      <c r="G296" s="47"/>
      <c r="H296" s="47"/>
      <c r="I296" s="47"/>
      <c r="J296" s="47"/>
    </row>
    <row r="297" spans="1:10" ht="28" x14ac:dyDescent="0.15">
      <c r="A297" s="19">
        <v>47</v>
      </c>
      <c r="B297" s="43" t="str">
        <f>VLOOKUP(A297,'Sheet 1 - terms'!A2:B144,2,FALSE)</f>
        <v>trauma registrar job description</v>
      </c>
      <c r="C297" s="44">
        <v>98</v>
      </c>
      <c r="D297" s="44">
        <v>1</v>
      </c>
      <c r="E297" s="45"/>
      <c r="F297" s="55" t="s">
        <v>236</v>
      </c>
      <c r="G297" s="47"/>
      <c r="H297" s="47"/>
      <c r="I297" s="47"/>
      <c r="J297" s="47"/>
    </row>
    <row r="298" spans="1:10" ht="14" x14ac:dyDescent="0.15">
      <c r="A298" s="19">
        <v>47</v>
      </c>
      <c r="B298" s="43" t="str">
        <f>VLOOKUP(A298,'Sheet 1 - terms'!A2:B144,2,FALSE)</f>
        <v>trauma registrar job description</v>
      </c>
      <c r="C298" s="44">
        <v>112</v>
      </c>
      <c r="D298" s="44">
        <v>1</v>
      </c>
      <c r="E298" s="45"/>
      <c r="F298" s="46"/>
      <c r="G298" s="47"/>
      <c r="H298" s="47"/>
      <c r="I298" s="47"/>
      <c r="J298" s="47"/>
    </row>
    <row r="299" spans="1:10" ht="14" x14ac:dyDescent="0.15">
      <c r="A299" s="19">
        <v>47</v>
      </c>
      <c r="B299" s="43" t="str">
        <f>VLOOKUP(A299,'Sheet 1 - terms'!A2:B144,2,FALSE)</f>
        <v>trauma registrar job description</v>
      </c>
      <c r="C299" s="44">
        <v>144</v>
      </c>
      <c r="D299" s="44">
        <v>1</v>
      </c>
      <c r="E299" s="45"/>
      <c r="F299" s="46"/>
      <c r="G299" s="47"/>
      <c r="H299" s="47"/>
      <c r="I299" s="47"/>
      <c r="J299" s="47"/>
    </row>
    <row r="300" spans="1:10" ht="14" x14ac:dyDescent="0.15">
      <c r="A300" s="19">
        <v>47</v>
      </c>
      <c r="B300" s="43" t="str">
        <f>VLOOKUP(A300,'Sheet 1 - terms'!A2:B144,2,FALSE)</f>
        <v>trauma registrar job description</v>
      </c>
      <c r="C300" s="44">
        <v>164</v>
      </c>
      <c r="D300" s="44">
        <v>1</v>
      </c>
      <c r="E300" s="45"/>
      <c r="F300" s="46"/>
      <c r="G300" s="47"/>
      <c r="H300" s="47"/>
      <c r="I300" s="47"/>
      <c r="J300" s="47"/>
    </row>
    <row r="301" spans="1:10" ht="14" x14ac:dyDescent="0.15">
      <c r="A301" s="19">
        <v>47</v>
      </c>
      <c r="B301" s="43" t="str">
        <f>VLOOKUP(A301,'Sheet 1 - terms'!A2:B144,2,FALSE)</f>
        <v>trauma registrar job description</v>
      </c>
      <c r="C301" s="44">
        <v>168</v>
      </c>
      <c r="D301" s="44">
        <v>1</v>
      </c>
      <c r="E301" s="45"/>
      <c r="F301" s="46"/>
      <c r="G301" s="47"/>
      <c r="H301" s="47"/>
      <c r="I301" s="47"/>
      <c r="J301" s="47"/>
    </row>
    <row r="302" spans="1:10" ht="14" x14ac:dyDescent="0.15">
      <c r="A302" s="19">
        <v>47</v>
      </c>
      <c r="B302" s="43" t="str">
        <f>VLOOKUP(A302,'Sheet 1 - terms'!A2:B144,2,FALSE)</f>
        <v>trauma registrar job description</v>
      </c>
      <c r="C302" s="44">
        <v>192</v>
      </c>
      <c r="D302" s="44">
        <v>1</v>
      </c>
      <c r="E302" s="45"/>
      <c r="F302" s="46"/>
      <c r="G302" s="47"/>
      <c r="H302" s="47"/>
      <c r="I302" s="47"/>
      <c r="J302" s="47"/>
    </row>
    <row r="303" spans="1:10" ht="14" x14ac:dyDescent="0.15">
      <c r="A303" s="19">
        <v>47</v>
      </c>
      <c r="B303" s="43" t="str">
        <f>VLOOKUP(A303,'Sheet 1 - terms'!A2:B144,2,FALSE)</f>
        <v>trauma registrar job description</v>
      </c>
      <c r="C303" s="44">
        <v>282</v>
      </c>
      <c r="D303" s="44">
        <v>1</v>
      </c>
      <c r="E303" s="45"/>
      <c r="F303" s="46"/>
      <c r="G303" s="47"/>
      <c r="H303" s="47"/>
      <c r="I303" s="47"/>
      <c r="J303" s="47"/>
    </row>
    <row r="304" spans="1:10" ht="14" x14ac:dyDescent="0.15">
      <c r="A304" s="19">
        <v>47</v>
      </c>
      <c r="B304" s="43" t="str">
        <f>VLOOKUP(A304,'Sheet 1 - terms'!A2:B144,2,FALSE)</f>
        <v>trauma registrar job description</v>
      </c>
      <c r="C304" s="44">
        <v>300</v>
      </c>
      <c r="D304" s="44">
        <v>1</v>
      </c>
      <c r="E304" s="45"/>
      <c r="F304" s="46"/>
      <c r="G304" s="47"/>
      <c r="H304" s="47"/>
      <c r="I304" s="47"/>
      <c r="J304" s="47"/>
    </row>
    <row r="305" spans="1:10" ht="14" x14ac:dyDescent="0.15">
      <c r="A305" s="19">
        <v>48</v>
      </c>
      <c r="B305" s="32" t="str">
        <f>VLOOKUP(A305,'Sheet 1 - terms'!A2:B144,2,FALSE)</f>
        <v>trauma surgery fellowship program</v>
      </c>
      <c r="C305" s="33">
        <v>81</v>
      </c>
      <c r="D305" s="33">
        <v>1</v>
      </c>
      <c r="E305" s="56"/>
      <c r="F305" s="37"/>
      <c r="G305" s="36"/>
      <c r="H305" s="36"/>
      <c r="I305" s="36"/>
      <c r="J305" s="36"/>
    </row>
    <row r="306" spans="1:10" ht="14" x14ac:dyDescent="0.15">
      <c r="A306" s="19">
        <v>48</v>
      </c>
      <c r="B306" s="32" t="str">
        <f>VLOOKUP(A306,'Sheet 1 - terms'!A2:B144,2,FALSE)</f>
        <v>trauma surgery fellowship program</v>
      </c>
      <c r="C306" s="33">
        <v>94</v>
      </c>
      <c r="D306" s="33">
        <v>1</v>
      </c>
      <c r="E306" s="56"/>
      <c r="F306" s="37"/>
      <c r="G306" s="36"/>
      <c r="H306" s="36"/>
      <c r="I306" s="36"/>
      <c r="J306" s="36"/>
    </row>
    <row r="307" spans="1:10" ht="14" x14ac:dyDescent="0.15">
      <c r="A307" s="19">
        <v>48</v>
      </c>
      <c r="B307" s="32" t="str">
        <f>VLOOKUP(A307,'Sheet 1 - terms'!A2:B144,2,FALSE)</f>
        <v>trauma surgery fellowship program</v>
      </c>
      <c r="C307" s="33">
        <v>96</v>
      </c>
      <c r="D307" s="33">
        <v>1</v>
      </c>
      <c r="E307" s="56"/>
      <c r="F307" s="37"/>
      <c r="G307" s="36"/>
      <c r="H307" s="36"/>
      <c r="I307" s="36"/>
      <c r="J307" s="36"/>
    </row>
    <row r="308" spans="1:10" ht="42" x14ac:dyDescent="0.15">
      <c r="A308" s="19">
        <v>48</v>
      </c>
      <c r="B308" s="32" t="str">
        <f>VLOOKUP(A308,'Sheet 1 - terms'!A2:B144,2,FALSE)</f>
        <v>trauma surgery fellowship program</v>
      </c>
      <c r="C308" s="33">
        <v>132</v>
      </c>
      <c r="D308" s="33">
        <v>1</v>
      </c>
      <c r="E308" s="56"/>
      <c r="F308" s="57" t="s">
        <v>237</v>
      </c>
      <c r="G308" s="36"/>
      <c r="H308" s="36"/>
      <c r="I308" s="36"/>
      <c r="J308" s="36"/>
    </row>
    <row r="309" spans="1:10" ht="42" x14ac:dyDescent="0.15">
      <c r="A309" s="19">
        <v>48</v>
      </c>
      <c r="B309" s="32" t="str">
        <f>VLOOKUP(A309,'Sheet 1 - terms'!A2:B144,2,FALSE)</f>
        <v>trauma surgery fellowship program</v>
      </c>
      <c r="C309" s="33">
        <v>147</v>
      </c>
      <c r="D309" s="33">
        <v>0</v>
      </c>
      <c r="E309" s="32" t="s">
        <v>238</v>
      </c>
      <c r="F309" s="37"/>
      <c r="G309" s="36"/>
      <c r="H309" s="36"/>
      <c r="I309" s="36"/>
      <c r="J309" s="36"/>
    </row>
    <row r="310" spans="1:10" ht="70" x14ac:dyDescent="0.15">
      <c r="A310" s="19">
        <v>48</v>
      </c>
      <c r="B310" s="32" t="str">
        <f>VLOOKUP(A310,'Sheet 1 - terms'!A2:B144,2,FALSE)</f>
        <v>trauma surgery fellowship program</v>
      </c>
      <c r="C310" s="33">
        <v>192</v>
      </c>
      <c r="D310" s="33">
        <v>0</v>
      </c>
      <c r="E310" s="56"/>
      <c r="F310" s="57" t="s">
        <v>239</v>
      </c>
      <c r="G310" s="36"/>
      <c r="H310" s="36"/>
      <c r="I310" s="36"/>
      <c r="J310" s="36"/>
    </row>
    <row r="311" spans="1:10" ht="70" x14ac:dyDescent="0.15">
      <c r="A311" s="19">
        <v>48</v>
      </c>
      <c r="B311" s="32" t="str">
        <f>VLOOKUP(A311,'Sheet 1 - terms'!A2:B144,2,FALSE)</f>
        <v>trauma surgery fellowship program</v>
      </c>
      <c r="C311" s="33">
        <v>209</v>
      </c>
      <c r="D311" s="33">
        <v>0</v>
      </c>
      <c r="E311" s="32" t="s">
        <v>240</v>
      </c>
      <c r="F311" s="37"/>
      <c r="G311" s="36"/>
      <c r="H311" s="36"/>
      <c r="I311" s="36"/>
      <c r="J311" s="36"/>
    </row>
    <row r="312" spans="1:10" ht="14" x14ac:dyDescent="0.15">
      <c r="A312" s="19">
        <v>48</v>
      </c>
      <c r="B312" s="32" t="str">
        <f>VLOOKUP(A312,'Sheet 1 - terms'!A2:B144,2,FALSE)</f>
        <v>trauma surgery fellowship program</v>
      </c>
      <c r="C312" s="33">
        <v>287</v>
      </c>
      <c r="D312" s="33">
        <v>1</v>
      </c>
      <c r="E312" s="56"/>
      <c r="F312" s="37"/>
      <c r="G312" s="36"/>
      <c r="H312" s="36"/>
      <c r="I312" s="36"/>
      <c r="J312" s="36"/>
    </row>
    <row r="313" spans="1:10" ht="14" x14ac:dyDescent="0.15">
      <c r="A313" s="19">
        <v>48</v>
      </c>
      <c r="B313" s="32" t="str">
        <f>VLOOKUP(A313,'Sheet 1 - terms'!A2:B144,2,FALSE)</f>
        <v>trauma surgery fellowship program</v>
      </c>
      <c r="C313" s="33">
        <v>306</v>
      </c>
      <c r="D313" s="33">
        <v>1</v>
      </c>
      <c r="E313" s="56"/>
      <c r="F313" s="37"/>
      <c r="G313" s="36"/>
      <c r="H313" s="36"/>
      <c r="I313" s="36"/>
      <c r="J313" s="36"/>
    </row>
    <row r="314" spans="1:10" ht="14" x14ac:dyDescent="0.15">
      <c r="A314" s="19">
        <v>49</v>
      </c>
      <c r="B314" s="43" t="str">
        <f>VLOOKUP(A314,'Sheet 1 - terms'!A2:B144,2,FALSE)</f>
        <v>trauma system creation</v>
      </c>
      <c r="C314" s="44">
        <v>29</v>
      </c>
      <c r="D314" s="44">
        <v>1</v>
      </c>
      <c r="E314" s="45"/>
      <c r="F314" s="46"/>
      <c r="G314" s="47"/>
      <c r="H314" s="47"/>
      <c r="I314" s="47"/>
      <c r="J314" s="47"/>
    </row>
    <row r="315" spans="1:10" ht="14" x14ac:dyDescent="0.15">
      <c r="A315" s="19">
        <v>49</v>
      </c>
      <c r="B315" s="43" t="str">
        <f>VLOOKUP(A315,'Sheet 1 - terms'!A2:B144,2,FALSE)</f>
        <v>trauma system creation</v>
      </c>
      <c r="C315" s="44">
        <v>90</v>
      </c>
      <c r="D315" s="44">
        <v>1</v>
      </c>
      <c r="E315" s="45"/>
      <c r="F315" s="46"/>
      <c r="G315" s="47"/>
      <c r="H315" s="47"/>
      <c r="I315" s="47"/>
      <c r="J315" s="47"/>
    </row>
    <row r="316" spans="1:10" ht="14" x14ac:dyDescent="0.15">
      <c r="A316" s="19">
        <v>49</v>
      </c>
      <c r="B316" s="43" t="str">
        <f>VLOOKUP(A316,'Sheet 1 - terms'!A2:B144,2,FALSE)</f>
        <v>trauma system creation</v>
      </c>
      <c r="C316" s="44">
        <v>60</v>
      </c>
      <c r="D316" s="48"/>
      <c r="E316" s="45"/>
      <c r="F316" s="46"/>
      <c r="G316" s="47"/>
      <c r="H316" s="47"/>
      <c r="I316" s="47"/>
      <c r="J316" s="47"/>
    </row>
    <row r="317" spans="1:10" ht="56" x14ac:dyDescent="0.15">
      <c r="A317" s="19">
        <v>49</v>
      </c>
      <c r="B317" s="43" t="str">
        <f>VLOOKUP(A317,'Sheet 1 - terms'!A2:B144,2,FALSE)</f>
        <v>trauma system creation</v>
      </c>
      <c r="C317" s="44">
        <v>142</v>
      </c>
      <c r="D317" s="44">
        <v>0</v>
      </c>
      <c r="E317" s="43" t="s">
        <v>241</v>
      </c>
      <c r="F317" s="55" t="s">
        <v>242</v>
      </c>
      <c r="G317" s="47"/>
      <c r="H317" s="47"/>
      <c r="I317" s="47"/>
      <c r="J317" s="47"/>
    </row>
    <row r="318" spans="1:10" ht="14" x14ac:dyDescent="0.15">
      <c r="A318" s="19">
        <v>49</v>
      </c>
      <c r="B318" s="43" t="str">
        <f>VLOOKUP(A318,'Sheet 1 - terms'!A2:B144,2,FALSE)</f>
        <v>trauma system creation</v>
      </c>
      <c r="C318" s="44">
        <v>154</v>
      </c>
      <c r="D318" s="44">
        <v>1</v>
      </c>
      <c r="E318" s="45"/>
      <c r="F318" s="46"/>
      <c r="G318" s="47"/>
      <c r="H318" s="47"/>
      <c r="I318" s="47"/>
      <c r="J318" s="47"/>
    </row>
    <row r="319" spans="1:10" ht="14" x14ac:dyDescent="0.15">
      <c r="A319" s="19">
        <v>49</v>
      </c>
      <c r="B319" s="43" t="str">
        <f>VLOOKUP(A319,'Sheet 1 - terms'!A2:B144,2,FALSE)</f>
        <v>trauma system creation</v>
      </c>
      <c r="C319" s="44">
        <v>172</v>
      </c>
      <c r="D319" s="44">
        <v>1</v>
      </c>
      <c r="E319" s="45"/>
      <c r="F319" s="46"/>
      <c r="G319" s="47"/>
      <c r="H319" s="47"/>
      <c r="I319" s="47"/>
      <c r="J319" s="47"/>
    </row>
    <row r="320" spans="1:10" ht="14" x14ac:dyDescent="0.15">
      <c r="A320" s="19">
        <v>49</v>
      </c>
      <c r="B320" s="43" t="str">
        <f>VLOOKUP(A320,'Sheet 1 - terms'!A2:B144,2,FALSE)</f>
        <v>trauma system creation</v>
      </c>
      <c r="C320" s="44">
        <v>201</v>
      </c>
      <c r="D320" s="44">
        <v>1</v>
      </c>
      <c r="E320" s="45"/>
      <c r="F320" s="46"/>
      <c r="G320" s="47"/>
      <c r="H320" s="47"/>
      <c r="I320" s="47"/>
      <c r="J320" s="47"/>
    </row>
    <row r="321" spans="1:10" ht="14" x14ac:dyDescent="0.15">
      <c r="A321" s="19">
        <v>49</v>
      </c>
      <c r="B321" s="43" t="str">
        <f>VLOOKUP(A321,'Sheet 1 - terms'!A2:B144,2,FALSE)</f>
        <v>trauma system creation</v>
      </c>
      <c r="C321" s="44">
        <v>285</v>
      </c>
      <c r="D321" s="44">
        <v>1</v>
      </c>
      <c r="E321" s="45"/>
      <c r="F321" s="46"/>
      <c r="G321" s="47"/>
      <c r="H321" s="47"/>
      <c r="I321" s="47"/>
      <c r="J321" s="47"/>
    </row>
    <row r="322" spans="1:10" ht="14" x14ac:dyDescent="0.15">
      <c r="A322" s="19">
        <v>49</v>
      </c>
      <c r="B322" s="43" t="str">
        <f>VLOOKUP(A322,'Sheet 1 - terms'!A2:B144,2,FALSE)</f>
        <v>trauma system creation</v>
      </c>
      <c r="C322" s="44">
        <v>291</v>
      </c>
      <c r="D322" s="44">
        <v>1</v>
      </c>
      <c r="E322" s="45"/>
      <c r="F322" s="46"/>
      <c r="G322" s="47"/>
      <c r="H322" s="47"/>
      <c r="I322" s="47"/>
      <c r="J322" s="47"/>
    </row>
    <row r="323" spans="1:10" ht="28" x14ac:dyDescent="0.15">
      <c r="A323" s="19">
        <v>50</v>
      </c>
      <c r="B323" s="32" t="str">
        <f>VLOOKUP(A323,'Sheet 1 - terms'!A2:B144,2,FALSE)</f>
        <v>TMD approved institution-specific trauma surgeon profile</v>
      </c>
      <c r="C323" s="33">
        <v>79</v>
      </c>
      <c r="D323" s="33">
        <v>1</v>
      </c>
      <c r="E323" s="56"/>
      <c r="F323" s="37"/>
      <c r="G323" s="36"/>
      <c r="H323" s="36"/>
      <c r="I323" s="36"/>
      <c r="J323" s="36"/>
    </row>
    <row r="324" spans="1:10" ht="28" x14ac:dyDescent="0.15">
      <c r="A324" s="19">
        <v>50</v>
      </c>
      <c r="B324" s="32" t="str">
        <f>VLOOKUP(A324,'Sheet 1 - terms'!A2:B144,2,FALSE)</f>
        <v>TMD approved institution-specific trauma surgeon profile</v>
      </c>
      <c r="C324" s="33">
        <v>99</v>
      </c>
      <c r="D324" s="33">
        <v>1</v>
      </c>
      <c r="E324" s="56"/>
      <c r="F324" s="37"/>
      <c r="G324" s="36"/>
      <c r="H324" s="36"/>
      <c r="I324" s="36"/>
      <c r="J324" s="36"/>
    </row>
    <row r="325" spans="1:10" ht="28" x14ac:dyDescent="0.15">
      <c r="A325" s="19">
        <v>50</v>
      </c>
      <c r="B325" s="32" t="str">
        <f>VLOOKUP(A325,'Sheet 1 - terms'!A2:B144,2,FALSE)</f>
        <v>TMD approved institution-specific trauma surgeon profile</v>
      </c>
      <c r="C325" s="33">
        <v>125</v>
      </c>
      <c r="D325" s="33">
        <v>1</v>
      </c>
      <c r="E325" s="56"/>
      <c r="F325" s="37"/>
      <c r="G325" s="36"/>
      <c r="H325" s="36"/>
      <c r="I325" s="36"/>
      <c r="J325" s="36"/>
    </row>
    <row r="326" spans="1:10" ht="28" x14ac:dyDescent="0.15">
      <c r="A326" s="19">
        <v>50</v>
      </c>
      <c r="B326" s="32" t="str">
        <f>VLOOKUP(A326,'Sheet 1 - terms'!A2:B144,2,FALSE)</f>
        <v>TMD approved institution-specific trauma surgeon profile</v>
      </c>
      <c r="C326" s="33">
        <v>144</v>
      </c>
      <c r="D326" s="33">
        <v>1</v>
      </c>
      <c r="E326" s="56"/>
      <c r="F326" s="37"/>
      <c r="G326" s="36"/>
      <c r="H326" s="36"/>
      <c r="I326" s="36"/>
      <c r="J326" s="36"/>
    </row>
    <row r="327" spans="1:10" ht="28" x14ac:dyDescent="0.15">
      <c r="A327" s="19">
        <v>50</v>
      </c>
      <c r="B327" s="32" t="str">
        <f>VLOOKUP(A327,'Sheet 1 - terms'!A2:B144,2,FALSE)</f>
        <v>TMD approved institution-specific trauma surgeon profile</v>
      </c>
      <c r="C327" s="33">
        <v>161</v>
      </c>
      <c r="D327" s="33">
        <v>1</v>
      </c>
      <c r="E327" s="56"/>
      <c r="F327" s="37"/>
      <c r="G327" s="36"/>
      <c r="H327" s="36"/>
      <c r="I327" s="36"/>
      <c r="J327" s="36"/>
    </row>
    <row r="328" spans="1:10" ht="28" x14ac:dyDescent="0.15">
      <c r="A328" s="19">
        <v>50</v>
      </c>
      <c r="B328" s="32" t="str">
        <f>VLOOKUP(A328,'Sheet 1 - terms'!A2:B144,2,FALSE)</f>
        <v>TMD approved institution-specific trauma surgeon profile</v>
      </c>
      <c r="C328" s="33">
        <v>183</v>
      </c>
      <c r="D328" s="33">
        <v>1</v>
      </c>
      <c r="E328" s="56"/>
      <c r="F328" s="37"/>
      <c r="G328" s="36"/>
      <c r="H328" s="36"/>
      <c r="I328" s="36"/>
      <c r="J328" s="36"/>
    </row>
    <row r="329" spans="1:10" ht="28" x14ac:dyDescent="0.15">
      <c r="A329" s="19">
        <v>50</v>
      </c>
      <c r="B329" s="32" t="str">
        <f>VLOOKUP(A329,'Sheet 1 - terms'!A2:B144,2,FALSE)</f>
        <v>TMD approved institution-specific trauma surgeon profile</v>
      </c>
      <c r="C329" s="33">
        <v>213</v>
      </c>
      <c r="D329" s="58"/>
      <c r="E329" s="56"/>
      <c r="F329" s="37"/>
      <c r="G329" s="36"/>
      <c r="H329" s="36"/>
      <c r="I329" s="36"/>
      <c r="J329" s="36"/>
    </row>
    <row r="330" spans="1:10" ht="28" x14ac:dyDescent="0.15">
      <c r="A330" s="19">
        <v>50</v>
      </c>
      <c r="B330" s="32" t="str">
        <f>VLOOKUP(A330,'Sheet 1 - terms'!A2:B144,2,FALSE)</f>
        <v>TMD approved institution-specific trauma surgeon profile</v>
      </c>
      <c r="C330" s="33">
        <v>285</v>
      </c>
      <c r="D330" s="58"/>
      <c r="E330" s="56"/>
      <c r="F330" s="37"/>
      <c r="G330" s="36"/>
      <c r="H330" s="36"/>
      <c r="I330" s="36"/>
      <c r="J330" s="36"/>
    </row>
    <row r="331" spans="1:10" ht="28" x14ac:dyDescent="0.15">
      <c r="A331" s="19">
        <v>50</v>
      </c>
      <c r="B331" s="32" t="str">
        <f>VLOOKUP(A331,'Sheet 1 - terms'!A2:B144,2,FALSE)</f>
        <v>TMD approved institution-specific trauma surgeon profile</v>
      </c>
      <c r="C331" s="33">
        <v>297</v>
      </c>
      <c r="D331" s="58"/>
      <c r="E331" s="56"/>
      <c r="F331" s="37"/>
      <c r="G331" s="36"/>
      <c r="H331" s="36"/>
      <c r="I331" s="36"/>
      <c r="J331" s="36"/>
    </row>
    <row r="332" spans="1:10" ht="14" x14ac:dyDescent="0.15">
      <c r="A332" s="19">
        <v>51</v>
      </c>
      <c r="B332" s="43" t="str">
        <f>VLOOKUP(A332,'Sheet 1 - terms'!A2:B144,2,FALSE)</f>
        <v>current successful ATLS completion information</v>
      </c>
      <c r="C332" s="44">
        <v>29</v>
      </c>
      <c r="D332" s="44">
        <v>1</v>
      </c>
      <c r="E332" s="45"/>
      <c r="F332" s="46"/>
      <c r="G332" s="47"/>
      <c r="H332" s="47"/>
      <c r="I332" s="47"/>
      <c r="J332" s="47"/>
    </row>
    <row r="333" spans="1:10" ht="14" x14ac:dyDescent="0.15">
      <c r="A333" s="19">
        <v>51</v>
      </c>
      <c r="B333" s="43" t="str">
        <f>VLOOKUP(A333,'Sheet 1 - terms'!A2:B144,2,FALSE)</f>
        <v>current successful ATLS completion information</v>
      </c>
      <c r="C333" s="44">
        <v>93</v>
      </c>
      <c r="D333" s="44">
        <v>0</v>
      </c>
      <c r="E333" s="45"/>
      <c r="F333" s="55" t="s">
        <v>243</v>
      </c>
      <c r="G333" s="47"/>
      <c r="H333" s="47"/>
      <c r="I333" s="47"/>
      <c r="J333" s="47"/>
    </row>
    <row r="334" spans="1:10" ht="42" x14ac:dyDescent="0.15">
      <c r="A334" s="19">
        <v>51</v>
      </c>
      <c r="B334" s="43" t="str">
        <f>VLOOKUP(A334,'Sheet 1 - terms'!A2:B144,2,FALSE)</f>
        <v>current successful ATLS completion information</v>
      </c>
      <c r="C334" s="44">
        <v>108</v>
      </c>
      <c r="D334" s="44">
        <v>0</v>
      </c>
      <c r="E334" s="45"/>
      <c r="F334" s="55" t="s">
        <v>244</v>
      </c>
      <c r="G334" s="47"/>
      <c r="H334" s="47"/>
      <c r="I334" s="47"/>
      <c r="J334" s="47"/>
    </row>
    <row r="335" spans="1:10" ht="14" x14ac:dyDescent="0.15">
      <c r="A335" s="19">
        <v>51</v>
      </c>
      <c r="B335" s="43" t="str">
        <f>VLOOKUP(A335,'Sheet 1 - terms'!A2:B144,2,FALSE)</f>
        <v>current successful ATLS completion information</v>
      </c>
      <c r="C335" s="44">
        <v>133</v>
      </c>
      <c r="D335" s="44">
        <v>1</v>
      </c>
      <c r="E335" s="45"/>
      <c r="F335" s="46"/>
      <c r="G335" s="47"/>
      <c r="H335" s="47"/>
      <c r="I335" s="47"/>
      <c r="J335" s="47"/>
    </row>
    <row r="336" spans="1:10" ht="42" x14ac:dyDescent="0.15">
      <c r="A336" s="19">
        <v>51</v>
      </c>
      <c r="B336" s="43" t="str">
        <f>VLOOKUP(A336,'Sheet 1 - terms'!A2:B144,2,FALSE)</f>
        <v>current successful ATLS completion information</v>
      </c>
      <c r="C336" s="44">
        <v>165</v>
      </c>
      <c r="D336" s="44">
        <v>1</v>
      </c>
      <c r="E336" s="45"/>
      <c r="F336" s="55" t="s">
        <v>245</v>
      </c>
      <c r="G336" s="47"/>
      <c r="H336" s="47"/>
      <c r="I336" s="47"/>
      <c r="J336" s="47"/>
    </row>
    <row r="337" spans="1:10" ht="28" x14ac:dyDescent="0.15">
      <c r="A337" s="19">
        <v>51</v>
      </c>
      <c r="B337" s="43" t="str">
        <f>VLOOKUP(A337,'Sheet 1 - terms'!A2:B144,2,FALSE)</f>
        <v>current successful ATLS completion information</v>
      </c>
      <c r="C337" s="44">
        <v>184</v>
      </c>
      <c r="D337" s="44">
        <v>1</v>
      </c>
      <c r="E337" s="45"/>
      <c r="F337" s="55" t="s">
        <v>246</v>
      </c>
      <c r="G337" s="47"/>
      <c r="H337" s="47"/>
      <c r="I337" s="47"/>
      <c r="J337" s="47"/>
    </row>
    <row r="338" spans="1:10" ht="14" x14ac:dyDescent="0.15">
      <c r="A338" s="19">
        <v>51</v>
      </c>
      <c r="B338" s="43" t="str">
        <f>VLOOKUP(A338,'Sheet 1 - terms'!A2:B144,2,FALSE)</f>
        <v>current successful ATLS completion information</v>
      </c>
      <c r="C338" s="44">
        <v>192</v>
      </c>
      <c r="D338" s="44">
        <v>1</v>
      </c>
      <c r="E338" s="45"/>
      <c r="F338" s="46"/>
      <c r="G338" s="47"/>
      <c r="H338" s="47"/>
      <c r="I338" s="47"/>
      <c r="J338" s="47"/>
    </row>
    <row r="339" spans="1:10" ht="14" x14ac:dyDescent="0.15">
      <c r="A339" s="19">
        <v>51</v>
      </c>
      <c r="B339" s="43" t="str">
        <f>VLOOKUP(A339,'Sheet 1 - terms'!A2:B144,2,FALSE)</f>
        <v>current successful ATLS completion information</v>
      </c>
      <c r="C339" s="44">
        <v>282</v>
      </c>
      <c r="D339" s="44">
        <v>1</v>
      </c>
      <c r="E339" s="45"/>
      <c r="F339" s="46"/>
      <c r="G339" s="47"/>
      <c r="H339" s="47"/>
      <c r="I339" s="47"/>
      <c r="J339" s="47"/>
    </row>
    <row r="340" spans="1:10" ht="14" x14ac:dyDescent="0.15">
      <c r="A340" s="19">
        <v>51</v>
      </c>
      <c r="B340" s="43" t="str">
        <f>VLOOKUP(A340,'Sheet 1 - terms'!A2:B144,2,FALSE)</f>
        <v>current successful ATLS completion information</v>
      </c>
      <c r="C340" s="44">
        <v>306</v>
      </c>
      <c r="D340" s="44">
        <v>1</v>
      </c>
      <c r="E340" s="45"/>
      <c r="F340" s="46"/>
      <c r="G340" s="47"/>
      <c r="H340" s="47"/>
      <c r="I340" s="47"/>
      <c r="J340" s="47"/>
    </row>
    <row r="341" spans="1:10" ht="42" x14ac:dyDescent="0.15">
      <c r="A341" s="19">
        <v>52</v>
      </c>
      <c r="B341" s="32" t="str">
        <f>VLOOKUP(A341,'Sheet 1 - terms'!A2:B144,2,FALSE)</f>
        <v>continuing trauma education objective specification</v>
      </c>
      <c r="C341" s="33">
        <v>80</v>
      </c>
      <c r="D341" s="33">
        <v>0</v>
      </c>
      <c r="E341" s="56"/>
      <c r="F341" s="57" t="s">
        <v>247</v>
      </c>
      <c r="G341" s="36"/>
      <c r="H341" s="36"/>
      <c r="I341" s="36"/>
      <c r="J341" s="36"/>
    </row>
    <row r="342" spans="1:10" ht="14" x14ac:dyDescent="0.15">
      <c r="A342" s="19">
        <v>52</v>
      </c>
      <c r="B342" s="32" t="str">
        <f>VLOOKUP(A342,'Sheet 1 - terms'!A2:B144,2,FALSE)</f>
        <v>continuing trauma education objective specification</v>
      </c>
      <c r="C342" s="33">
        <v>94</v>
      </c>
      <c r="D342" s="33">
        <v>1</v>
      </c>
      <c r="E342" s="56"/>
      <c r="F342" s="37"/>
      <c r="G342" s="36"/>
      <c r="H342" s="36"/>
      <c r="I342" s="36"/>
      <c r="J342" s="36"/>
    </row>
    <row r="343" spans="1:10" ht="14" x14ac:dyDescent="0.15">
      <c r="A343" s="19">
        <v>52</v>
      </c>
      <c r="B343" s="32" t="str">
        <f>VLOOKUP(A343,'Sheet 1 - terms'!A2:B144,2,FALSE)</f>
        <v>continuing trauma education objective specification</v>
      </c>
      <c r="C343" s="33">
        <v>130</v>
      </c>
      <c r="D343" s="33">
        <v>1</v>
      </c>
      <c r="E343" s="56"/>
      <c r="F343" s="37"/>
      <c r="G343" s="36"/>
      <c r="H343" s="36"/>
      <c r="I343" s="36"/>
      <c r="J343" s="36"/>
    </row>
    <row r="344" spans="1:10" ht="28" x14ac:dyDescent="0.15">
      <c r="A344" s="19">
        <v>52</v>
      </c>
      <c r="B344" s="32" t="str">
        <f>VLOOKUP(A344,'Sheet 1 - terms'!A2:B144,2,FALSE)</f>
        <v>continuing trauma education objective specification</v>
      </c>
      <c r="C344" s="33">
        <v>140</v>
      </c>
      <c r="D344" s="33">
        <v>0</v>
      </c>
      <c r="E344" s="56"/>
      <c r="F344" s="57" t="s">
        <v>248</v>
      </c>
      <c r="G344" s="36"/>
      <c r="H344" s="36"/>
      <c r="I344" s="36"/>
      <c r="J344" s="36"/>
    </row>
    <row r="345" spans="1:10" ht="98" x14ac:dyDescent="0.15">
      <c r="A345" s="19">
        <v>52</v>
      </c>
      <c r="B345" s="32" t="str">
        <f>VLOOKUP(A345,'Sheet 1 - terms'!A2:B144,2,FALSE)</f>
        <v>continuing trauma education objective specification</v>
      </c>
      <c r="C345" s="33">
        <v>145</v>
      </c>
      <c r="D345" s="33">
        <v>0</v>
      </c>
      <c r="E345" s="32" t="s">
        <v>249</v>
      </c>
      <c r="F345" s="37"/>
      <c r="G345" s="36"/>
      <c r="H345" s="36"/>
      <c r="I345" s="36"/>
      <c r="J345" s="36"/>
    </row>
    <row r="346" spans="1:10" ht="14" x14ac:dyDescent="0.15">
      <c r="A346" s="19">
        <v>52</v>
      </c>
      <c r="B346" s="32" t="str">
        <f>VLOOKUP(A346,'Sheet 1 - terms'!A2:B144,2,FALSE)</f>
        <v>continuing trauma education objective specification</v>
      </c>
      <c r="C346" s="33">
        <v>184</v>
      </c>
      <c r="D346" s="33">
        <v>1</v>
      </c>
      <c r="E346" s="56"/>
      <c r="F346" s="37"/>
      <c r="G346" s="36"/>
      <c r="H346" s="36"/>
      <c r="I346" s="36"/>
      <c r="J346" s="36"/>
    </row>
    <row r="347" spans="1:10" ht="14" x14ac:dyDescent="0.15">
      <c r="A347" s="19">
        <v>52</v>
      </c>
      <c r="B347" s="32" t="str">
        <f>VLOOKUP(A347,'Sheet 1 - terms'!A2:B144,2,FALSE)</f>
        <v>continuing trauma education objective specification</v>
      </c>
      <c r="C347" s="33">
        <v>209</v>
      </c>
      <c r="D347" s="33">
        <v>1</v>
      </c>
      <c r="E347" s="56"/>
      <c r="F347" s="37"/>
      <c r="G347" s="36"/>
      <c r="H347" s="36"/>
      <c r="I347" s="36"/>
      <c r="J347" s="36"/>
    </row>
    <row r="348" spans="1:10" ht="14" x14ac:dyDescent="0.15">
      <c r="A348" s="19">
        <v>52</v>
      </c>
      <c r="B348" s="32" t="str">
        <f>VLOOKUP(A348,'Sheet 1 - terms'!A2:B144,2,FALSE)</f>
        <v>continuing trauma education objective specification</v>
      </c>
      <c r="C348" s="33">
        <v>282</v>
      </c>
      <c r="D348" s="33">
        <v>1</v>
      </c>
      <c r="E348" s="56"/>
      <c r="F348" s="37"/>
      <c r="G348" s="36"/>
      <c r="H348" s="36"/>
      <c r="I348" s="36"/>
      <c r="J348" s="36"/>
    </row>
    <row r="349" spans="1:10" ht="14" x14ac:dyDescent="0.15">
      <c r="A349" s="19">
        <v>52</v>
      </c>
      <c r="B349" s="32" t="str">
        <f>VLOOKUP(A349,'Sheet 1 - terms'!A2:B144,2,FALSE)</f>
        <v>continuing trauma education objective specification</v>
      </c>
      <c r="C349" s="33">
        <v>308</v>
      </c>
      <c r="D349" s="33">
        <v>1</v>
      </c>
      <c r="E349" s="56"/>
      <c r="F349" s="37"/>
      <c r="G349" s="36"/>
      <c r="H349" s="36"/>
      <c r="I349" s="36"/>
      <c r="J349" s="36"/>
    </row>
    <row r="350" spans="1:10" ht="14" x14ac:dyDescent="0.15">
      <c r="A350" s="19">
        <v>59</v>
      </c>
      <c r="B350" s="43" t="str">
        <f>VLOOKUP(A350,'Sheet 1 - terms'!A2:B144,2,FALSE)</f>
        <v>national trauma professional organization</v>
      </c>
      <c r="C350" s="44">
        <v>80</v>
      </c>
      <c r="D350" s="44">
        <v>1</v>
      </c>
      <c r="E350" s="45"/>
      <c r="F350" s="46"/>
      <c r="G350" s="47"/>
      <c r="H350" s="47"/>
      <c r="I350" s="47"/>
      <c r="J350" s="47"/>
    </row>
    <row r="351" spans="1:10" ht="14" x14ac:dyDescent="0.15">
      <c r="A351" s="19">
        <v>59</v>
      </c>
      <c r="B351" s="43" t="str">
        <f>VLOOKUP(A351,'Sheet 1 - terms'!A2:B144,2,FALSE)</f>
        <v>national trauma professional organization</v>
      </c>
      <c r="C351" s="44">
        <v>96</v>
      </c>
      <c r="D351" s="44">
        <v>1</v>
      </c>
      <c r="E351" s="45"/>
      <c r="F351" s="46"/>
      <c r="G351" s="47"/>
      <c r="H351" s="47"/>
      <c r="I351" s="47"/>
      <c r="J351" s="47"/>
    </row>
    <row r="352" spans="1:10" ht="14" x14ac:dyDescent="0.15">
      <c r="A352" s="19">
        <v>59</v>
      </c>
      <c r="B352" s="43" t="str">
        <f>VLOOKUP(A352,'Sheet 1 - terms'!A2:B144,2,FALSE)</f>
        <v>national trauma professional organization</v>
      </c>
      <c r="C352" s="44">
        <v>60</v>
      </c>
      <c r="D352" s="48"/>
      <c r="E352" s="45"/>
      <c r="F352" s="46"/>
      <c r="G352" s="47"/>
      <c r="H352" s="47"/>
      <c r="I352" s="47"/>
      <c r="J352" s="47"/>
    </row>
    <row r="353" spans="1:10" ht="14" x14ac:dyDescent="0.15">
      <c r="A353" s="19">
        <v>59</v>
      </c>
      <c r="B353" s="43" t="str">
        <f>VLOOKUP(A353,'Sheet 1 - terms'!A2:B144,2,FALSE)</f>
        <v>national trauma professional organization</v>
      </c>
      <c r="C353" s="44">
        <v>140</v>
      </c>
      <c r="D353" s="44">
        <v>1</v>
      </c>
      <c r="E353" s="45"/>
      <c r="F353" s="46"/>
      <c r="G353" s="47"/>
      <c r="H353" s="47"/>
      <c r="I353" s="47"/>
      <c r="J353" s="47"/>
    </row>
    <row r="354" spans="1:10" ht="14" x14ac:dyDescent="0.15">
      <c r="A354" s="19">
        <v>59</v>
      </c>
      <c r="B354" s="43" t="str">
        <f>VLOOKUP(A354,'Sheet 1 - terms'!A2:B144,2,FALSE)</f>
        <v>national trauma professional organization</v>
      </c>
      <c r="C354" s="44">
        <v>145</v>
      </c>
      <c r="D354" s="44">
        <v>1</v>
      </c>
      <c r="E354" s="45"/>
      <c r="F354" s="46"/>
      <c r="G354" s="47"/>
      <c r="H354" s="47"/>
      <c r="I354" s="47"/>
      <c r="J354" s="47"/>
    </row>
    <row r="355" spans="1:10" ht="14" x14ac:dyDescent="0.15">
      <c r="A355" s="19">
        <v>59</v>
      </c>
      <c r="B355" s="43" t="str">
        <f>VLOOKUP(A355,'Sheet 1 - terms'!A2:B144,2,FALSE)</f>
        <v>national trauma professional organization</v>
      </c>
      <c r="C355" s="44">
        <v>184</v>
      </c>
      <c r="D355" s="44">
        <v>1</v>
      </c>
      <c r="E355" s="45"/>
      <c r="F355" s="46"/>
      <c r="G355" s="47"/>
      <c r="H355" s="47"/>
      <c r="I355" s="47"/>
      <c r="J355" s="47"/>
    </row>
    <row r="356" spans="1:10" ht="14" x14ac:dyDescent="0.15">
      <c r="A356" s="19">
        <v>59</v>
      </c>
      <c r="B356" s="43" t="str">
        <f>VLOOKUP(A356,'Sheet 1 - terms'!A2:B144,2,FALSE)</f>
        <v>national trauma professional organization</v>
      </c>
      <c r="C356" s="44">
        <v>212</v>
      </c>
      <c r="D356" s="44">
        <v>1</v>
      </c>
      <c r="E356" s="45"/>
      <c r="F356" s="46"/>
      <c r="G356" s="47"/>
      <c r="H356" s="47"/>
      <c r="I356" s="47"/>
      <c r="J356" s="47"/>
    </row>
    <row r="357" spans="1:10" ht="14" x14ac:dyDescent="0.15">
      <c r="A357" s="19">
        <v>59</v>
      </c>
      <c r="B357" s="43" t="str">
        <f>VLOOKUP(A357,'Sheet 1 - terms'!A2:B144,2,FALSE)</f>
        <v>national trauma professional organization</v>
      </c>
      <c r="C357" s="44">
        <v>289</v>
      </c>
      <c r="D357" s="44">
        <v>1</v>
      </c>
      <c r="E357" s="45"/>
      <c r="F357" s="46"/>
      <c r="G357" s="47"/>
      <c r="H357" s="47"/>
      <c r="I357" s="47"/>
      <c r="J357" s="47"/>
    </row>
    <row r="358" spans="1:10" ht="14" x14ac:dyDescent="0.15">
      <c r="A358" s="19">
        <v>59</v>
      </c>
      <c r="B358" s="43" t="str">
        <f>VLOOKUP(A358,'Sheet 1 - terms'!A2:B144,2,FALSE)</f>
        <v>national trauma professional organization</v>
      </c>
      <c r="C358" s="44">
        <v>292</v>
      </c>
      <c r="D358" s="44">
        <v>1</v>
      </c>
      <c r="E358" s="45"/>
      <c r="F358" s="46"/>
      <c r="G358" s="47"/>
      <c r="H358" s="47"/>
      <c r="I358" s="47"/>
      <c r="J358" s="47"/>
    </row>
    <row r="359" spans="1:10" ht="14" x14ac:dyDescent="0.15">
      <c r="A359" s="19">
        <v>59</v>
      </c>
      <c r="B359" s="43" t="str">
        <f>VLOOKUP(A359,'Sheet 1 - terms'!A2:B144,2,FALSE)</f>
        <v>national trauma professional organization</v>
      </c>
      <c r="C359" s="44">
        <v>309</v>
      </c>
      <c r="D359" s="44">
        <v>1</v>
      </c>
      <c r="E359" s="45"/>
      <c r="F359" s="46"/>
      <c r="G359" s="47"/>
      <c r="H359" s="47"/>
      <c r="I359" s="47"/>
      <c r="J359" s="47"/>
    </row>
    <row r="360" spans="1:10" ht="28" x14ac:dyDescent="0.15">
      <c r="A360" s="19">
        <v>60</v>
      </c>
      <c r="B360" s="32" t="str">
        <f>VLOOKUP(A360,'Sheet 1 - terms'!A2:B144,2,FALSE)</f>
        <v>record of participation in majority of trauma peer review committee meetings</v>
      </c>
      <c r="C360" s="33">
        <v>29</v>
      </c>
      <c r="D360" s="33">
        <v>1</v>
      </c>
      <c r="E360" s="56"/>
      <c r="F360" s="37"/>
      <c r="G360" s="36"/>
      <c r="H360" s="36"/>
      <c r="I360" s="36"/>
      <c r="J360" s="36"/>
    </row>
    <row r="361" spans="1:10" ht="28" x14ac:dyDescent="0.15">
      <c r="A361" s="19">
        <v>60</v>
      </c>
      <c r="B361" s="32" t="str">
        <f>VLOOKUP(A361,'Sheet 1 - terms'!A2:B144,2,FALSE)</f>
        <v>record of participation in majority of trauma peer review committee meetings</v>
      </c>
      <c r="C361" s="33">
        <v>96</v>
      </c>
      <c r="D361" s="33">
        <v>1</v>
      </c>
      <c r="E361" s="56"/>
      <c r="F361" s="37"/>
      <c r="G361" s="36"/>
      <c r="H361" s="36"/>
      <c r="I361" s="36"/>
      <c r="J361" s="36"/>
    </row>
    <row r="362" spans="1:10" ht="28" x14ac:dyDescent="0.15">
      <c r="A362" s="19">
        <v>60</v>
      </c>
      <c r="B362" s="32" t="str">
        <f>VLOOKUP(A362,'Sheet 1 - terms'!A2:B144,2,FALSE)</f>
        <v>record of participation in majority of trauma peer review committee meetings</v>
      </c>
      <c r="C362" s="33">
        <v>118</v>
      </c>
      <c r="D362" s="33">
        <v>0</v>
      </c>
      <c r="E362" s="32" t="s">
        <v>250</v>
      </c>
      <c r="F362" s="37"/>
      <c r="G362" s="36"/>
      <c r="H362" s="36"/>
      <c r="I362" s="36"/>
      <c r="J362" s="36"/>
    </row>
    <row r="363" spans="1:10" ht="28" x14ac:dyDescent="0.15">
      <c r="A363" s="19">
        <v>60</v>
      </c>
      <c r="B363" s="32" t="str">
        <f>VLOOKUP(A363,'Sheet 1 - terms'!A2:B144,2,FALSE)</f>
        <v>record of participation in majority of trauma peer review committee meetings</v>
      </c>
      <c r="C363" s="33">
        <v>135</v>
      </c>
      <c r="D363" s="33">
        <v>1</v>
      </c>
      <c r="E363" s="56"/>
      <c r="F363" s="37"/>
      <c r="G363" s="36"/>
      <c r="H363" s="36"/>
      <c r="I363" s="36"/>
      <c r="J363" s="36"/>
    </row>
    <row r="364" spans="1:10" ht="28" x14ac:dyDescent="0.15">
      <c r="A364" s="19">
        <v>60</v>
      </c>
      <c r="B364" s="32" t="str">
        <f>VLOOKUP(A364,'Sheet 1 - terms'!A2:B144,2,FALSE)</f>
        <v>record of participation in majority of trauma peer review committee meetings</v>
      </c>
      <c r="C364" s="33">
        <v>154</v>
      </c>
      <c r="D364" s="33">
        <v>1</v>
      </c>
      <c r="E364" s="56"/>
      <c r="F364" s="37"/>
      <c r="G364" s="36"/>
      <c r="H364" s="36"/>
      <c r="I364" s="36"/>
      <c r="J364" s="36"/>
    </row>
    <row r="365" spans="1:10" ht="28" x14ac:dyDescent="0.15">
      <c r="A365" s="19">
        <v>60</v>
      </c>
      <c r="B365" s="32" t="str">
        <f>VLOOKUP(A365,'Sheet 1 - terms'!A2:B144,2,FALSE)</f>
        <v>record of participation in majority of trauma peer review committee meetings</v>
      </c>
      <c r="C365" s="33">
        <v>182</v>
      </c>
      <c r="D365" s="33">
        <v>1</v>
      </c>
      <c r="E365" s="56"/>
      <c r="F365" s="37"/>
      <c r="G365" s="36"/>
      <c r="H365" s="36"/>
      <c r="I365" s="36"/>
      <c r="J365" s="36"/>
    </row>
    <row r="366" spans="1:10" ht="28" x14ac:dyDescent="0.15">
      <c r="A366" s="19">
        <v>60</v>
      </c>
      <c r="B366" s="32" t="str">
        <f>VLOOKUP(A366,'Sheet 1 - terms'!A2:B144,2,FALSE)</f>
        <v>record of participation in majority of trauma peer review committee meetings</v>
      </c>
      <c r="C366" s="33">
        <v>201</v>
      </c>
      <c r="D366" s="33">
        <v>1</v>
      </c>
      <c r="E366" s="56"/>
      <c r="F366" s="37"/>
      <c r="G366" s="36"/>
      <c r="H366" s="36"/>
      <c r="I366" s="36"/>
      <c r="J366" s="36"/>
    </row>
    <row r="367" spans="1:10" ht="28" x14ac:dyDescent="0.15">
      <c r="A367" s="19">
        <v>60</v>
      </c>
      <c r="B367" s="32" t="str">
        <f>VLOOKUP(A367,'Sheet 1 - terms'!A2:B144,2,FALSE)</f>
        <v>record of participation in majority of trauma peer review committee meetings</v>
      </c>
      <c r="C367" s="33">
        <v>287</v>
      </c>
      <c r="D367" s="33">
        <v>0</v>
      </c>
      <c r="E367" s="32" t="s">
        <v>251</v>
      </c>
      <c r="F367" s="37"/>
      <c r="G367" s="36"/>
      <c r="H367" s="36"/>
      <c r="I367" s="36"/>
      <c r="J367" s="36"/>
    </row>
    <row r="368" spans="1:10" ht="28" x14ac:dyDescent="0.15">
      <c r="A368" s="19">
        <v>60</v>
      </c>
      <c r="B368" s="32" t="str">
        <f>VLOOKUP(A368,'Sheet 1 - terms'!A2:B144,2,FALSE)</f>
        <v>record of participation in majority of trauma peer review committee meetings</v>
      </c>
      <c r="C368" s="33">
        <v>291</v>
      </c>
      <c r="D368" s="33">
        <v>1</v>
      </c>
      <c r="E368" s="56"/>
      <c r="F368" s="37"/>
      <c r="G368" s="36"/>
      <c r="H368" s="36"/>
      <c r="I368" s="36"/>
      <c r="J368" s="36"/>
    </row>
    <row r="369" spans="1:10" ht="28" x14ac:dyDescent="0.15">
      <c r="A369" s="19">
        <v>60</v>
      </c>
      <c r="B369" s="32" t="str">
        <f>VLOOKUP(A369,'Sheet 1 - terms'!A2:B144,2,FALSE)</f>
        <v>record of participation in majority of trauma peer review committee meetings</v>
      </c>
      <c r="C369" s="33">
        <v>309</v>
      </c>
      <c r="D369" s="33">
        <v>1</v>
      </c>
      <c r="E369" s="56"/>
      <c r="F369" s="37"/>
      <c r="G369" s="36"/>
      <c r="H369" s="36"/>
      <c r="I369" s="36"/>
      <c r="J369" s="36"/>
    </row>
    <row r="370" spans="1:10" ht="14" x14ac:dyDescent="0.15">
      <c r="A370" s="19">
        <v>63</v>
      </c>
      <c r="B370" s="43" t="str">
        <f>VLOOKUP(A370,'Sheet 1 - terms'!A2:B144,2,FALSE)</f>
        <v>trauma nursing core course certificate</v>
      </c>
      <c r="C370" s="44">
        <v>73</v>
      </c>
      <c r="D370" s="44">
        <v>1</v>
      </c>
      <c r="E370" s="45"/>
      <c r="F370" s="46"/>
      <c r="G370" s="47"/>
      <c r="H370" s="47"/>
      <c r="I370" s="47"/>
      <c r="J370" s="47"/>
    </row>
    <row r="371" spans="1:10" ht="14" x14ac:dyDescent="0.15">
      <c r="A371" s="19">
        <v>63</v>
      </c>
      <c r="B371" s="43" t="str">
        <f>VLOOKUP(A371,'Sheet 1 - terms'!A2:B144,2,FALSE)</f>
        <v>trauma nursing core course certificate</v>
      </c>
      <c r="C371" s="44">
        <v>94</v>
      </c>
      <c r="D371" s="44">
        <v>1</v>
      </c>
      <c r="E371" s="45"/>
      <c r="F371" s="46"/>
      <c r="G371" s="47"/>
      <c r="H371" s="47"/>
      <c r="I371" s="47"/>
      <c r="J371" s="47"/>
    </row>
    <row r="372" spans="1:10" ht="14" x14ac:dyDescent="0.15">
      <c r="A372" s="19">
        <v>63</v>
      </c>
      <c r="B372" s="43" t="str">
        <f>VLOOKUP(A372,'Sheet 1 - terms'!A2:B144,2,FALSE)</f>
        <v>trauma nursing core course certificate</v>
      </c>
      <c r="C372" s="44">
        <v>125</v>
      </c>
      <c r="D372" s="44">
        <v>1</v>
      </c>
      <c r="E372" s="45"/>
      <c r="F372" s="46"/>
      <c r="G372" s="47"/>
      <c r="H372" s="47"/>
      <c r="I372" s="47"/>
      <c r="J372" s="47"/>
    </row>
    <row r="373" spans="1:10" ht="14" x14ac:dyDescent="0.15">
      <c r="A373" s="19">
        <v>63</v>
      </c>
      <c r="B373" s="43" t="str">
        <f>VLOOKUP(A373,'Sheet 1 - terms'!A2:B144,2,FALSE)</f>
        <v>trauma nursing core course certificate</v>
      </c>
      <c r="C373" s="44">
        <v>132</v>
      </c>
      <c r="D373" s="44">
        <v>1</v>
      </c>
      <c r="E373" s="45"/>
      <c r="F373" s="46"/>
      <c r="G373" s="47"/>
      <c r="H373" s="47"/>
      <c r="I373" s="47"/>
      <c r="J373" s="47"/>
    </row>
    <row r="374" spans="1:10" ht="14" x14ac:dyDescent="0.15">
      <c r="A374" s="19">
        <v>63</v>
      </c>
      <c r="B374" s="43" t="str">
        <f>VLOOKUP(A374,'Sheet 1 - terms'!A2:B144,2,FALSE)</f>
        <v>trauma nursing core course certificate</v>
      </c>
      <c r="C374" s="44">
        <v>166</v>
      </c>
      <c r="D374" s="44">
        <v>1</v>
      </c>
      <c r="E374" s="45"/>
      <c r="F374" s="46"/>
      <c r="G374" s="47"/>
      <c r="H374" s="47"/>
      <c r="I374" s="47"/>
      <c r="J374" s="47"/>
    </row>
    <row r="375" spans="1:10" ht="14" x14ac:dyDescent="0.15">
      <c r="A375" s="19">
        <v>63</v>
      </c>
      <c r="B375" s="43" t="str">
        <f>VLOOKUP(A375,'Sheet 1 - terms'!A2:B144,2,FALSE)</f>
        <v>trauma nursing core course certificate</v>
      </c>
      <c r="C375" s="44">
        <v>183</v>
      </c>
      <c r="D375" s="44">
        <v>1</v>
      </c>
      <c r="E375" s="45"/>
      <c r="F375" s="46"/>
      <c r="G375" s="47"/>
      <c r="H375" s="47"/>
      <c r="I375" s="47"/>
      <c r="J375" s="47"/>
    </row>
    <row r="376" spans="1:10" ht="14" x14ac:dyDescent="0.15">
      <c r="A376" s="19">
        <v>63</v>
      </c>
      <c r="B376" s="43" t="str">
        <f>VLOOKUP(A376,'Sheet 1 - terms'!A2:B144,2,FALSE)</f>
        <v>trauma nursing core course certificate</v>
      </c>
      <c r="C376" s="44">
        <v>193</v>
      </c>
      <c r="D376" s="44">
        <v>1</v>
      </c>
      <c r="E376" s="45"/>
      <c r="F376" s="46"/>
      <c r="G376" s="47"/>
      <c r="H376" s="47"/>
      <c r="I376" s="47"/>
      <c r="J376" s="47"/>
    </row>
    <row r="377" spans="1:10" ht="14" x14ac:dyDescent="0.15">
      <c r="A377" s="19">
        <v>63</v>
      </c>
      <c r="B377" s="43" t="str">
        <f>VLOOKUP(A377,'Sheet 1 - terms'!A2:B144,2,FALSE)</f>
        <v>trauma nursing core course certificate</v>
      </c>
      <c r="C377" s="44">
        <v>214</v>
      </c>
      <c r="D377" s="44">
        <v>1</v>
      </c>
      <c r="E377" s="45"/>
      <c r="F377" s="46"/>
      <c r="G377" s="47"/>
      <c r="H377" s="47"/>
      <c r="I377" s="47"/>
      <c r="J377" s="47"/>
    </row>
    <row r="378" spans="1:10" ht="14" x14ac:dyDescent="0.15">
      <c r="A378" s="19">
        <v>63</v>
      </c>
      <c r="B378" s="43" t="str">
        <f>VLOOKUP(A378,'Sheet 1 - terms'!A2:B144,2,FALSE)</f>
        <v>trauma nursing core course certificate</v>
      </c>
      <c r="C378" s="44">
        <v>300</v>
      </c>
      <c r="D378" s="44">
        <v>1</v>
      </c>
      <c r="E378" s="45"/>
      <c r="F378" s="46"/>
      <c r="G378" s="47"/>
      <c r="H378" s="47"/>
      <c r="I378" s="47"/>
      <c r="J378" s="47"/>
    </row>
    <row r="379" spans="1:10" ht="28" x14ac:dyDescent="0.15">
      <c r="A379" s="19">
        <v>64</v>
      </c>
      <c r="B379" s="32" t="str">
        <f>VLOOKUP(A379,'Sheet 1 - terms'!A2:B144,2,FALSE)</f>
        <v>record of participation of continuing trauma care education</v>
      </c>
      <c r="C379" s="33">
        <v>79</v>
      </c>
      <c r="D379" s="33">
        <v>1</v>
      </c>
      <c r="E379" s="56"/>
      <c r="F379" s="37"/>
      <c r="G379" s="36"/>
      <c r="H379" s="36"/>
      <c r="I379" s="36"/>
      <c r="J379" s="36"/>
    </row>
    <row r="380" spans="1:10" ht="28" x14ac:dyDescent="0.15">
      <c r="A380" s="19">
        <v>64</v>
      </c>
      <c r="B380" s="32" t="str">
        <f>VLOOKUP(A380,'Sheet 1 - terms'!A2:B144,2,FALSE)</f>
        <v>record of participation of continuing trauma care education</v>
      </c>
      <c r="C380" s="33">
        <v>90</v>
      </c>
      <c r="D380" s="33">
        <v>1</v>
      </c>
      <c r="E380" s="56"/>
      <c r="F380" s="37"/>
      <c r="G380" s="36"/>
      <c r="H380" s="36"/>
      <c r="I380" s="36"/>
      <c r="J380" s="36"/>
    </row>
    <row r="381" spans="1:10" ht="28" x14ac:dyDescent="0.15">
      <c r="A381" s="19">
        <v>64</v>
      </c>
      <c r="B381" s="32" t="str">
        <f>VLOOKUP(A381,'Sheet 1 - terms'!A2:B144,2,FALSE)</f>
        <v>record of participation of continuing trauma care education</v>
      </c>
      <c r="C381" s="33">
        <v>105</v>
      </c>
      <c r="D381" s="33">
        <v>1</v>
      </c>
      <c r="E381" s="56"/>
      <c r="F381" s="57" t="s">
        <v>252</v>
      </c>
      <c r="G381" s="36"/>
      <c r="H381" s="36"/>
      <c r="I381" s="36"/>
      <c r="J381" s="36"/>
    </row>
    <row r="382" spans="1:10" ht="28" x14ac:dyDescent="0.15">
      <c r="A382" s="19">
        <v>64</v>
      </c>
      <c r="B382" s="32" t="str">
        <f>VLOOKUP(A382,'Sheet 1 - terms'!A2:B144,2,FALSE)</f>
        <v>record of participation of continuing trauma care education</v>
      </c>
      <c r="C382" s="33">
        <v>135</v>
      </c>
      <c r="D382" s="33">
        <v>1</v>
      </c>
      <c r="E382" s="56"/>
      <c r="F382" s="37"/>
      <c r="G382" s="36"/>
      <c r="H382" s="36"/>
      <c r="I382" s="36"/>
      <c r="J382" s="36"/>
    </row>
    <row r="383" spans="1:10" ht="28" x14ac:dyDescent="0.15">
      <c r="A383" s="19">
        <v>64</v>
      </c>
      <c r="B383" s="32" t="str">
        <f>VLOOKUP(A383,'Sheet 1 - terms'!A2:B144,2,FALSE)</f>
        <v>record of participation of continuing trauma care education</v>
      </c>
      <c r="C383" s="33">
        <v>161</v>
      </c>
      <c r="D383" s="33">
        <v>1</v>
      </c>
      <c r="E383" s="56"/>
      <c r="F383" s="37"/>
      <c r="G383" s="36"/>
      <c r="H383" s="36"/>
      <c r="I383" s="36"/>
      <c r="J383" s="36"/>
    </row>
    <row r="384" spans="1:10" ht="28" x14ac:dyDescent="0.15">
      <c r="A384" s="19">
        <v>64</v>
      </c>
      <c r="B384" s="32" t="str">
        <f>VLOOKUP(A384,'Sheet 1 - terms'!A2:B144,2,FALSE)</f>
        <v>record of participation of continuing trauma care education</v>
      </c>
      <c r="C384" s="33">
        <v>172</v>
      </c>
      <c r="D384" s="33">
        <v>1</v>
      </c>
      <c r="E384" s="56"/>
      <c r="F384" s="37"/>
      <c r="G384" s="36"/>
      <c r="H384" s="36"/>
      <c r="I384" s="36"/>
      <c r="J384" s="36"/>
    </row>
    <row r="385" spans="1:10" ht="28" x14ac:dyDescent="0.15">
      <c r="A385" s="19">
        <v>64</v>
      </c>
      <c r="B385" s="32" t="str">
        <f>VLOOKUP(A385,'Sheet 1 - terms'!A2:B144,2,FALSE)</f>
        <v>record of participation of continuing trauma care education</v>
      </c>
      <c r="C385" s="33">
        <v>211</v>
      </c>
      <c r="D385" s="33">
        <v>1</v>
      </c>
      <c r="E385" s="56"/>
      <c r="F385" s="37"/>
      <c r="G385" s="36"/>
      <c r="H385" s="36"/>
      <c r="I385" s="36"/>
      <c r="J385" s="36"/>
    </row>
    <row r="386" spans="1:10" ht="28" x14ac:dyDescent="0.15">
      <c r="A386" s="19">
        <v>64</v>
      </c>
      <c r="B386" s="32" t="str">
        <f>VLOOKUP(A386,'Sheet 1 - terms'!A2:B144,2,FALSE)</f>
        <v>record of participation of continuing trauma care education</v>
      </c>
      <c r="C386" s="33">
        <v>214</v>
      </c>
      <c r="D386" s="33">
        <v>0</v>
      </c>
      <c r="E386" s="32" t="s">
        <v>253</v>
      </c>
      <c r="F386" s="37"/>
      <c r="G386" s="36"/>
      <c r="H386" s="36"/>
      <c r="I386" s="36"/>
      <c r="J386" s="36"/>
    </row>
    <row r="387" spans="1:10" ht="28" x14ac:dyDescent="0.15">
      <c r="A387" s="19">
        <v>64</v>
      </c>
      <c r="B387" s="32" t="str">
        <f>VLOOKUP(A387,'Sheet 1 - terms'!A2:B144,2,FALSE)</f>
        <v>record of participation of continuing trauma care education</v>
      </c>
      <c r="C387" s="33">
        <v>292</v>
      </c>
      <c r="D387" s="33">
        <v>1</v>
      </c>
      <c r="E387" s="56"/>
      <c r="F387" s="37"/>
      <c r="G387" s="36"/>
      <c r="H387" s="36"/>
      <c r="I387" s="36"/>
      <c r="J387" s="36"/>
    </row>
    <row r="388" spans="1:10" ht="28" x14ac:dyDescent="0.15">
      <c r="A388" s="19">
        <v>65</v>
      </c>
      <c r="B388" s="43" t="str">
        <f>VLOOKUP(A388,'Sheet 1 - terms'!A2:B144,2,FALSE)</f>
        <v>authority to specify criteria for trauma service membership</v>
      </c>
      <c r="C388" s="44">
        <v>80</v>
      </c>
      <c r="D388" s="44">
        <v>1</v>
      </c>
      <c r="E388" s="45"/>
      <c r="F388" s="46"/>
      <c r="G388" s="47"/>
      <c r="H388" s="47"/>
      <c r="I388" s="47"/>
      <c r="J388" s="47"/>
    </row>
    <row r="389" spans="1:10" ht="28" x14ac:dyDescent="0.15">
      <c r="A389" s="19">
        <v>65</v>
      </c>
      <c r="B389" s="43" t="str">
        <f>VLOOKUP(A389,'Sheet 1 - terms'!A2:B144,2,FALSE)</f>
        <v>authority to specify criteria for trauma service membership</v>
      </c>
      <c r="C389" s="44">
        <v>93</v>
      </c>
      <c r="D389" s="44">
        <v>1</v>
      </c>
      <c r="E389" s="45"/>
      <c r="F389" s="46"/>
      <c r="G389" s="47"/>
      <c r="H389" s="47"/>
      <c r="I389" s="47"/>
      <c r="J389" s="47"/>
    </row>
    <row r="390" spans="1:10" ht="28" x14ac:dyDescent="0.15">
      <c r="A390" s="19">
        <v>65</v>
      </c>
      <c r="B390" s="43" t="str">
        <f>VLOOKUP(A390,'Sheet 1 - terms'!A2:B144,2,FALSE)</f>
        <v>authority to specify criteria for trauma service membership</v>
      </c>
      <c r="C390" s="44">
        <v>60</v>
      </c>
      <c r="D390" s="48"/>
      <c r="E390" s="45"/>
      <c r="F390" s="46"/>
      <c r="G390" s="47"/>
      <c r="H390" s="47"/>
      <c r="I390" s="47"/>
      <c r="J390" s="47"/>
    </row>
    <row r="391" spans="1:10" ht="28" x14ac:dyDescent="0.15">
      <c r="A391" s="19">
        <v>65</v>
      </c>
      <c r="B391" s="43" t="str">
        <f>VLOOKUP(A391,'Sheet 1 - terms'!A2:B144,2,FALSE)</f>
        <v>authority to specify criteria for trauma service membership</v>
      </c>
      <c r="C391" s="44">
        <v>130</v>
      </c>
      <c r="D391" s="44">
        <v>1</v>
      </c>
      <c r="E391" s="45"/>
      <c r="F391" s="46"/>
      <c r="G391" s="47"/>
      <c r="H391" s="47"/>
      <c r="I391" s="47"/>
      <c r="J391" s="47"/>
    </row>
    <row r="392" spans="1:10" ht="28" x14ac:dyDescent="0.15">
      <c r="A392" s="19">
        <v>65</v>
      </c>
      <c r="B392" s="43" t="str">
        <f>VLOOKUP(A392,'Sheet 1 - terms'!A2:B144,2,FALSE)</f>
        <v>authority to specify criteria for trauma service membership</v>
      </c>
      <c r="C392" s="44">
        <v>164</v>
      </c>
      <c r="D392" s="44">
        <v>1</v>
      </c>
      <c r="E392" s="45"/>
      <c r="F392" s="46"/>
      <c r="G392" s="47"/>
      <c r="H392" s="47"/>
      <c r="I392" s="47"/>
      <c r="J392" s="47"/>
    </row>
    <row r="393" spans="1:10" ht="28" x14ac:dyDescent="0.15">
      <c r="A393" s="19">
        <v>65</v>
      </c>
      <c r="B393" s="43" t="str">
        <f>VLOOKUP(A393,'Sheet 1 - terms'!A2:B144,2,FALSE)</f>
        <v>authority to specify criteria for trauma service membership</v>
      </c>
      <c r="C393" s="44">
        <v>173</v>
      </c>
      <c r="D393" s="44">
        <v>0</v>
      </c>
      <c r="E393" s="45"/>
      <c r="F393" s="55" t="s">
        <v>254</v>
      </c>
      <c r="G393" s="47"/>
      <c r="H393" s="47"/>
      <c r="I393" s="47"/>
      <c r="J393" s="47"/>
    </row>
    <row r="394" spans="1:10" ht="28" x14ac:dyDescent="0.15">
      <c r="A394" s="19">
        <v>65</v>
      </c>
      <c r="B394" s="43" t="str">
        <f>VLOOKUP(A394,'Sheet 1 - terms'!A2:B144,2,FALSE)</f>
        <v>authority to specify criteria for trauma service membership</v>
      </c>
      <c r="C394" s="44">
        <v>192</v>
      </c>
      <c r="D394" s="44">
        <v>1</v>
      </c>
      <c r="E394" s="45"/>
      <c r="F394" s="46"/>
      <c r="G394" s="47"/>
      <c r="H394" s="47"/>
      <c r="I394" s="47"/>
      <c r="J394" s="47"/>
    </row>
    <row r="395" spans="1:10" ht="28" x14ac:dyDescent="0.15">
      <c r="A395" s="19">
        <v>65</v>
      </c>
      <c r="B395" s="43" t="str">
        <f>VLOOKUP(A395,'Sheet 1 - terms'!A2:B144,2,FALSE)</f>
        <v>authority to specify criteria for trauma service membership</v>
      </c>
      <c r="C395" s="44">
        <v>219</v>
      </c>
      <c r="D395" s="44">
        <v>1</v>
      </c>
      <c r="E395" s="45"/>
      <c r="F395" s="46"/>
      <c r="G395" s="47"/>
      <c r="H395" s="47"/>
      <c r="I395" s="47"/>
      <c r="J395" s="47"/>
    </row>
    <row r="396" spans="1:10" ht="28" x14ac:dyDescent="0.15">
      <c r="A396" s="19">
        <v>65</v>
      </c>
      <c r="B396" s="43" t="str">
        <f>VLOOKUP(A396,'Sheet 1 - terms'!A2:B144,2,FALSE)</f>
        <v>authority to specify criteria for trauma service membership</v>
      </c>
      <c r="C396" s="44">
        <v>291</v>
      </c>
      <c r="D396" s="44">
        <v>1</v>
      </c>
      <c r="E396" s="45"/>
      <c r="F396" s="46"/>
      <c r="G396" s="47"/>
      <c r="H396" s="47"/>
      <c r="I396" s="47"/>
      <c r="J396" s="47"/>
    </row>
    <row r="397" spans="1:10" ht="14" x14ac:dyDescent="0.15">
      <c r="A397" s="19">
        <v>67</v>
      </c>
      <c r="B397" s="32" t="str">
        <f>VLOOKUP(A397,'Sheet 1 - terms'!A2:B144,2,FALSE)</f>
        <v>medical direction to emergency medical services</v>
      </c>
      <c r="C397" s="33">
        <v>73</v>
      </c>
      <c r="D397" s="33">
        <v>1</v>
      </c>
      <c r="E397" s="56"/>
      <c r="F397" s="37"/>
      <c r="G397" s="36"/>
      <c r="H397" s="36"/>
      <c r="I397" s="36"/>
      <c r="J397" s="36"/>
    </row>
    <row r="398" spans="1:10" ht="14" x14ac:dyDescent="0.15">
      <c r="A398" s="19">
        <v>67</v>
      </c>
      <c r="B398" s="32" t="str">
        <f>VLOOKUP(A398,'Sheet 1 - terms'!A2:B144,2,FALSE)</f>
        <v>medical direction to emergency medical services</v>
      </c>
      <c r="C398" s="33">
        <v>94</v>
      </c>
      <c r="D398" s="33">
        <v>1</v>
      </c>
      <c r="E398" s="56"/>
      <c r="F398" s="37"/>
      <c r="G398" s="36"/>
      <c r="H398" s="36"/>
      <c r="I398" s="36"/>
      <c r="J398" s="36"/>
    </row>
    <row r="399" spans="1:10" ht="14" x14ac:dyDescent="0.15">
      <c r="A399" s="19">
        <v>67</v>
      </c>
      <c r="B399" s="32" t="str">
        <f>VLOOKUP(A399,'Sheet 1 - terms'!A2:B144,2,FALSE)</f>
        <v>medical direction to emergency medical services</v>
      </c>
      <c r="C399" s="33">
        <v>60</v>
      </c>
      <c r="D399" s="58"/>
      <c r="E399" s="56"/>
      <c r="F399" s="37"/>
      <c r="G399" s="36"/>
      <c r="H399" s="36"/>
      <c r="I399" s="36"/>
      <c r="J399" s="36"/>
    </row>
    <row r="400" spans="1:10" ht="14" x14ac:dyDescent="0.15">
      <c r="A400" s="19">
        <v>67</v>
      </c>
      <c r="B400" s="32" t="str">
        <f>VLOOKUP(A400,'Sheet 1 - terms'!A2:B144,2,FALSE)</f>
        <v>medical direction to emergency medical services</v>
      </c>
      <c r="C400" s="33">
        <v>133</v>
      </c>
      <c r="D400" s="33">
        <v>1</v>
      </c>
      <c r="E400" s="56"/>
      <c r="F400" s="37"/>
      <c r="G400" s="36"/>
      <c r="H400" s="36"/>
      <c r="I400" s="36"/>
      <c r="J400" s="36"/>
    </row>
    <row r="401" spans="1:10" ht="14" x14ac:dyDescent="0.15">
      <c r="A401" s="19">
        <v>67</v>
      </c>
      <c r="B401" s="32" t="str">
        <f>VLOOKUP(A401,'Sheet 1 - terms'!A2:B144,2,FALSE)</f>
        <v>medical direction to emergency medical services</v>
      </c>
      <c r="C401" s="33">
        <v>145</v>
      </c>
      <c r="D401" s="58"/>
      <c r="E401" s="56"/>
      <c r="F401" s="57" t="s">
        <v>255</v>
      </c>
      <c r="G401" s="36"/>
      <c r="H401" s="36"/>
      <c r="I401" s="36"/>
      <c r="J401" s="36"/>
    </row>
    <row r="402" spans="1:10" ht="14" x14ac:dyDescent="0.15">
      <c r="A402" s="19">
        <v>67</v>
      </c>
      <c r="B402" s="32" t="str">
        <f>VLOOKUP(A402,'Sheet 1 - terms'!A2:B144,2,FALSE)</f>
        <v>medical direction to emergency medical services</v>
      </c>
      <c r="C402" s="33">
        <v>182</v>
      </c>
      <c r="D402" s="33">
        <v>1</v>
      </c>
      <c r="E402" s="56"/>
      <c r="F402" s="37"/>
      <c r="G402" s="36"/>
      <c r="H402" s="36"/>
      <c r="I402" s="36"/>
      <c r="J402" s="36"/>
    </row>
    <row r="403" spans="1:10" ht="14" x14ac:dyDescent="0.15">
      <c r="A403" s="19">
        <v>67</v>
      </c>
      <c r="B403" s="32" t="str">
        <f>VLOOKUP(A403,'Sheet 1 - terms'!A2:B144,2,FALSE)</f>
        <v>medical direction to emergency medical services</v>
      </c>
      <c r="C403" s="33">
        <v>193</v>
      </c>
      <c r="D403" s="33">
        <v>1</v>
      </c>
      <c r="E403" s="56"/>
      <c r="F403" s="37"/>
      <c r="G403" s="36"/>
      <c r="H403" s="36"/>
      <c r="I403" s="36"/>
      <c r="J403" s="36"/>
    </row>
    <row r="404" spans="1:10" ht="14" x14ac:dyDescent="0.15">
      <c r="A404" s="19">
        <v>67</v>
      </c>
      <c r="B404" s="32" t="str">
        <f>VLOOKUP(A404,'Sheet 1 - terms'!A2:B144,2,FALSE)</f>
        <v>medical direction to emergency medical services</v>
      </c>
      <c r="C404" s="33">
        <v>286</v>
      </c>
      <c r="D404" s="33">
        <v>1</v>
      </c>
      <c r="E404" s="56"/>
      <c r="F404" s="37"/>
      <c r="G404" s="36"/>
      <c r="H404" s="36"/>
      <c r="I404" s="36"/>
      <c r="J404" s="36"/>
    </row>
    <row r="405" spans="1:10" ht="14" x14ac:dyDescent="0.15">
      <c r="A405" s="19">
        <v>67</v>
      </c>
      <c r="B405" s="32" t="str">
        <f>VLOOKUP(A405,'Sheet 1 - terms'!A2:B144,2,FALSE)</f>
        <v>medical direction to emergency medical services</v>
      </c>
      <c r="C405" s="33">
        <v>292</v>
      </c>
      <c r="D405" s="33">
        <v>1</v>
      </c>
      <c r="E405" s="56"/>
      <c r="F405" s="37"/>
      <c r="G405" s="36"/>
      <c r="H405" s="36"/>
      <c r="I405" s="36"/>
      <c r="J405" s="36"/>
    </row>
    <row r="406" spans="1:10" ht="14" x14ac:dyDescent="0.15">
      <c r="A406" s="19">
        <v>68</v>
      </c>
      <c r="B406" s="43" t="str">
        <f>VLOOKUP(A406,'Sheet 1 - terms'!A2:B144,2,FALSE)</f>
        <v>plastic surgery provider organization role</v>
      </c>
      <c r="C406" s="44">
        <v>81</v>
      </c>
      <c r="D406" s="44">
        <v>0</v>
      </c>
      <c r="E406" s="45"/>
      <c r="F406" s="55" t="s">
        <v>256</v>
      </c>
      <c r="G406" s="47"/>
      <c r="H406" s="47"/>
      <c r="I406" s="47"/>
      <c r="J406" s="47"/>
    </row>
    <row r="407" spans="1:10" ht="14" x14ac:dyDescent="0.15">
      <c r="A407" s="19">
        <v>68</v>
      </c>
      <c r="B407" s="43" t="str">
        <f>VLOOKUP(A407,'Sheet 1 - terms'!A2:B144,2,FALSE)</f>
        <v>plastic surgery provider organization role</v>
      </c>
      <c r="C407" s="44">
        <v>99</v>
      </c>
      <c r="D407" s="44">
        <v>1</v>
      </c>
      <c r="E407" s="45"/>
      <c r="F407" s="46"/>
      <c r="G407" s="47"/>
      <c r="H407" s="47"/>
      <c r="I407" s="47"/>
      <c r="J407" s="47"/>
    </row>
    <row r="408" spans="1:10" ht="14" x14ac:dyDescent="0.15">
      <c r="A408" s="19">
        <v>68</v>
      </c>
      <c r="B408" s="43" t="str">
        <f>VLOOKUP(A408,'Sheet 1 - terms'!A2:B144,2,FALSE)</f>
        <v>plastic surgery provider organization role</v>
      </c>
      <c r="C408" s="44">
        <v>112</v>
      </c>
      <c r="D408" s="44">
        <v>1</v>
      </c>
      <c r="E408" s="45"/>
      <c r="F408" s="46"/>
      <c r="G408" s="47"/>
      <c r="H408" s="47"/>
      <c r="I408" s="47"/>
      <c r="J408" s="47"/>
    </row>
    <row r="409" spans="1:10" ht="42" x14ac:dyDescent="0.15">
      <c r="A409" s="19">
        <v>68</v>
      </c>
      <c r="B409" s="43" t="str">
        <f>VLOOKUP(A409,'Sheet 1 - terms'!A2:B144,2,FALSE)</f>
        <v>plastic surgery provider organization role</v>
      </c>
      <c r="C409" s="44">
        <v>130</v>
      </c>
      <c r="D409" s="44">
        <v>0</v>
      </c>
      <c r="E409" s="43" t="s">
        <v>257</v>
      </c>
      <c r="F409" s="46"/>
      <c r="G409" s="47"/>
      <c r="H409" s="47"/>
      <c r="I409" s="47"/>
      <c r="J409" s="47"/>
    </row>
    <row r="410" spans="1:10" ht="14" x14ac:dyDescent="0.15">
      <c r="A410" s="19">
        <v>68</v>
      </c>
      <c r="B410" s="43" t="str">
        <f>VLOOKUP(A410,'Sheet 1 - terms'!A2:B144,2,FALSE)</f>
        <v>plastic surgery provider organization role</v>
      </c>
      <c r="C410" s="44">
        <v>145</v>
      </c>
      <c r="D410" s="44">
        <v>1</v>
      </c>
      <c r="E410" s="45"/>
      <c r="F410" s="46"/>
      <c r="G410" s="47"/>
      <c r="H410" s="47"/>
      <c r="I410" s="47"/>
      <c r="J410" s="47"/>
    </row>
    <row r="411" spans="1:10" ht="14" x14ac:dyDescent="0.15">
      <c r="A411" s="19">
        <v>68</v>
      </c>
      <c r="B411" s="43" t="str">
        <f>VLOOKUP(A411,'Sheet 1 - terms'!A2:B144,2,FALSE)</f>
        <v>plastic surgery provider organization role</v>
      </c>
      <c r="C411" s="44">
        <v>184</v>
      </c>
      <c r="D411" s="44">
        <v>1</v>
      </c>
      <c r="E411" s="45"/>
      <c r="F411" s="46"/>
      <c r="G411" s="47"/>
      <c r="H411" s="47"/>
      <c r="I411" s="47"/>
      <c r="J411" s="47"/>
    </row>
    <row r="412" spans="1:10" ht="14" x14ac:dyDescent="0.15">
      <c r="A412" s="19">
        <v>68</v>
      </c>
      <c r="B412" s="43" t="str">
        <f>VLOOKUP(A412,'Sheet 1 - terms'!A2:B144,2,FALSE)</f>
        <v>plastic surgery provider organization role</v>
      </c>
      <c r="C412" s="44">
        <v>193</v>
      </c>
      <c r="D412" s="44">
        <v>1</v>
      </c>
      <c r="E412" s="45"/>
      <c r="F412" s="46"/>
      <c r="G412" s="47"/>
      <c r="H412" s="47"/>
      <c r="I412" s="47"/>
      <c r="J412" s="47"/>
    </row>
    <row r="413" spans="1:10" ht="14" x14ac:dyDescent="0.15">
      <c r="A413" s="19">
        <v>68</v>
      </c>
      <c r="B413" s="43" t="str">
        <f>VLOOKUP(A413,'Sheet 1 - terms'!A2:B144,2,FALSE)</f>
        <v>plastic surgery provider organization role</v>
      </c>
      <c r="C413" s="44">
        <v>214</v>
      </c>
      <c r="D413" s="44">
        <v>1</v>
      </c>
      <c r="E413" s="45"/>
      <c r="F413" s="46"/>
      <c r="G413" s="47"/>
      <c r="H413" s="47"/>
      <c r="I413" s="47"/>
      <c r="J413" s="47"/>
    </row>
    <row r="414" spans="1:10" ht="14" x14ac:dyDescent="0.15">
      <c r="A414" s="19">
        <v>68</v>
      </c>
      <c r="B414" s="43" t="str">
        <f>VLOOKUP(A414,'Sheet 1 - terms'!A2:B144,2,FALSE)</f>
        <v>plastic surgery provider organization role</v>
      </c>
      <c r="C414" s="44">
        <v>291</v>
      </c>
      <c r="D414" s="44">
        <v>1</v>
      </c>
      <c r="E414" s="45"/>
      <c r="F414" s="46"/>
      <c r="G414" s="47"/>
      <c r="H414" s="47"/>
      <c r="I414" s="47"/>
      <c r="J414" s="47"/>
    </row>
    <row r="415" spans="1:10" ht="14" x14ac:dyDescent="0.15">
      <c r="A415" s="19">
        <v>69</v>
      </c>
      <c r="B415" s="32" t="str">
        <f>VLOOKUP(A415,'Sheet 1 - terms'!A2:B144,2,FALSE)</f>
        <v>certified registered nurse anesthetist role</v>
      </c>
      <c r="C415" s="33">
        <v>37</v>
      </c>
      <c r="D415" s="58"/>
      <c r="E415" s="56"/>
      <c r="F415" s="37"/>
      <c r="G415" s="36"/>
      <c r="H415" s="36"/>
      <c r="I415" s="36"/>
      <c r="J415" s="36"/>
    </row>
    <row r="416" spans="1:10" ht="14" x14ac:dyDescent="0.15">
      <c r="A416" s="19">
        <v>69</v>
      </c>
      <c r="B416" s="32" t="str">
        <f>VLOOKUP(A416,'Sheet 1 - terms'!A2:B144,2,FALSE)</f>
        <v>certified registered nurse anesthetist role</v>
      </c>
      <c r="C416" s="33">
        <v>99</v>
      </c>
      <c r="D416" s="33">
        <v>1</v>
      </c>
      <c r="E416" s="56"/>
      <c r="F416" s="37"/>
      <c r="G416" s="36"/>
      <c r="H416" s="36"/>
      <c r="I416" s="36"/>
      <c r="J416" s="36"/>
    </row>
    <row r="417" spans="1:10" ht="14" x14ac:dyDescent="0.15">
      <c r="A417" s="19">
        <v>69</v>
      </c>
      <c r="B417" s="32" t="str">
        <f>VLOOKUP(A417,'Sheet 1 - terms'!A2:B144,2,FALSE)</f>
        <v>certified registered nurse anesthetist role</v>
      </c>
      <c r="C417" s="33">
        <v>108</v>
      </c>
      <c r="D417" s="33">
        <v>1</v>
      </c>
      <c r="E417" s="56"/>
      <c r="F417" s="37"/>
      <c r="G417" s="36"/>
      <c r="H417" s="36"/>
      <c r="I417" s="36"/>
      <c r="J417" s="36"/>
    </row>
    <row r="418" spans="1:10" ht="14" x14ac:dyDescent="0.15">
      <c r="A418" s="19">
        <v>69</v>
      </c>
      <c r="B418" s="32" t="str">
        <f>VLOOKUP(A418,'Sheet 1 - terms'!A2:B144,2,FALSE)</f>
        <v>certified registered nurse anesthetist role</v>
      </c>
      <c r="C418" s="33">
        <v>132</v>
      </c>
      <c r="D418" s="33">
        <v>1</v>
      </c>
      <c r="E418" s="56"/>
      <c r="F418" s="37"/>
      <c r="G418" s="36"/>
      <c r="H418" s="36"/>
      <c r="I418" s="36"/>
      <c r="J418" s="36"/>
    </row>
    <row r="419" spans="1:10" ht="14" x14ac:dyDescent="0.15">
      <c r="A419" s="19">
        <v>69</v>
      </c>
      <c r="B419" s="32" t="str">
        <f>VLOOKUP(A419,'Sheet 1 - terms'!A2:B144,2,FALSE)</f>
        <v>certified registered nurse anesthetist role</v>
      </c>
      <c r="C419" s="33">
        <v>166</v>
      </c>
      <c r="D419" s="33">
        <v>1</v>
      </c>
      <c r="E419" s="56"/>
      <c r="F419" s="37"/>
      <c r="G419" s="36"/>
      <c r="H419" s="36"/>
      <c r="I419" s="36"/>
      <c r="J419" s="36"/>
    </row>
    <row r="420" spans="1:10" ht="14" x14ac:dyDescent="0.15">
      <c r="A420" s="19">
        <v>69</v>
      </c>
      <c r="B420" s="32" t="str">
        <f>VLOOKUP(A420,'Sheet 1 - terms'!A2:B144,2,FALSE)</f>
        <v>certified registered nurse anesthetist role</v>
      </c>
      <c r="C420" s="33">
        <v>168</v>
      </c>
      <c r="D420" s="33">
        <v>1</v>
      </c>
      <c r="E420" s="56"/>
      <c r="F420" s="37"/>
      <c r="G420" s="36"/>
      <c r="H420" s="36"/>
      <c r="I420" s="36"/>
      <c r="J420" s="36"/>
    </row>
    <row r="421" spans="1:10" ht="14" x14ac:dyDescent="0.15">
      <c r="A421" s="19">
        <v>69</v>
      </c>
      <c r="B421" s="32" t="str">
        <f>VLOOKUP(A421,'Sheet 1 - terms'!A2:B144,2,FALSE)</f>
        <v>certified registered nurse anesthetist role</v>
      </c>
      <c r="C421" s="33">
        <v>193</v>
      </c>
      <c r="D421" s="33">
        <v>1</v>
      </c>
      <c r="E421" s="56"/>
      <c r="F421" s="37"/>
      <c r="G421" s="36"/>
      <c r="H421" s="36"/>
      <c r="I421" s="36"/>
      <c r="J421" s="36"/>
    </row>
    <row r="422" spans="1:10" ht="14" x14ac:dyDescent="0.15">
      <c r="A422" s="19">
        <v>69</v>
      </c>
      <c r="B422" s="32" t="str">
        <f>VLOOKUP(A422,'Sheet 1 - terms'!A2:B144,2,FALSE)</f>
        <v>certified registered nurse anesthetist role</v>
      </c>
      <c r="C422" s="33">
        <v>287</v>
      </c>
      <c r="D422" s="33">
        <v>1</v>
      </c>
      <c r="E422" s="56"/>
      <c r="F422" s="37"/>
      <c r="G422" s="36"/>
      <c r="H422" s="36"/>
      <c r="I422" s="36"/>
      <c r="J422" s="36"/>
    </row>
    <row r="423" spans="1:10" ht="14" x14ac:dyDescent="0.15">
      <c r="A423" s="19">
        <v>69</v>
      </c>
      <c r="B423" s="32" t="str">
        <f>VLOOKUP(A423,'Sheet 1 - terms'!A2:B144,2,FALSE)</f>
        <v>certified registered nurse anesthetist role</v>
      </c>
      <c r="C423" s="33">
        <v>306</v>
      </c>
      <c r="D423" s="33">
        <v>1</v>
      </c>
      <c r="E423" s="56"/>
      <c r="F423" s="37"/>
      <c r="G423" s="36"/>
      <c r="H423" s="36"/>
      <c r="I423" s="36"/>
      <c r="J423" s="36"/>
    </row>
    <row r="424" spans="1:10" ht="14" x14ac:dyDescent="0.15">
      <c r="A424" s="19">
        <v>70</v>
      </c>
      <c r="B424" s="43" t="str">
        <f>VLOOKUP(A424,'Sheet 1 - terms'!A2:B144,2,FALSE)</f>
        <v>trauma program manager role</v>
      </c>
      <c r="C424" s="44">
        <v>29</v>
      </c>
      <c r="D424" s="44">
        <v>1</v>
      </c>
      <c r="E424" s="45"/>
      <c r="F424" s="46"/>
      <c r="G424" s="47"/>
      <c r="H424" s="47"/>
      <c r="I424" s="47"/>
      <c r="J424" s="47"/>
    </row>
    <row r="425" spans="1:10" ht="56" x14ac:dyDescent="0.15">
      <c r="A425" s="19">
        <v>70</v>
      </c>
      <c r="B425" s="43" t="str">
        <f>VLOOKUP(A425,'Sheet 1 - terms'!A2:B144,2,FALSE)</f>
        <v>trauma program manager role</v>
      </c>
      <c r="C425" s="44">
        <v>88</v>
      </c>
      <c r="D425" s="44">
        <v>0</v>
      </c>
      <c r="E425" s="45"/>
      <c r="F425" s="55" t="s">
        <v>258</v>
      </c>
      <c r="G425" s="47"/>
      <c r="H425" s="47"/>
      <c r="I425" s="47"/>
      <c r="J425" s="47"/>
    </row>
    <row r="426" spans="1:10" ht="14" x14ac:dyDescent="0.15">
      <c r="A426" s="19">
        <v>70</v>
      </c>
      <c r="B426" s="43" t="str">
        <f>VLOOKUP(A426,'Sheet 1 - terms'!A2:B144,2,FALSE)</f>
        <v>trauma program manager role</v>
      </c>
      <c r="C426" s="44">
        <v>105</v>
      </c>
      <c r="D426" s="44">
        <v>1</v>
      </c>
      <c r="E426" s="45"/>
      <c r="F426" s="46"/>
      <c r="G426" s="47"/>
      <c r="H426" s="47"/>
      <c r="I426" s="47"/>
      <c r="J426" s="47"/>
    </row>
    <row r="427" spans="1:10" ht="28" x14ac:dyDescent="0.15">
      <c r="A427" s="19">
        <v>70</v>
      </c>
      <c r="B427" s="43" t="str">
        <f>VLOOKUP(A427,'Sheet 1 - terms'!A2:B144,2,FALSE)</f>
        <v>trauma program manager role</v>
      </c>
      <c r="C427" s="44">
        <v>132</v>
      </c>
      <c r="D427" s="44">
        <v>1</v>
      </c>
      <c r="E427" s="45"/>
      <c r="F427" s="55" t="s">
        <v>259</v>
      </c>
      <c r="G427" s="47"/>
      <c r="H427" s="47"/>
      <c r="I427" s="47"/>
      <c r="J427" s="47"/>
    </row>
    <row r="428" spans="1:10" ht="14" x14ac:dyDescent="0.15">
      <c r="A428" s="19">
        <v>70</v>
      </c>
      <c r="B428" s="43" t="str">
        <f>VLOOKUP(A428,'Sheet 1 - terms'!A2:B144,2,FALSE)</f>
        <v>trauma program manager role</v>
      </c>
      <c r="C428" s="44">
        <v>147</v>
      </c>
      <c r="D428" s="44">
        <v>1</v>
      </c>
      <c r="E428" s="45"/>
      <c r="F428" s="46"/>
      <c r="G428" s="47"/>
      <c r="H428" s="47"/>
      <c r="I428" s="47"/>
      <c r="J428" s="47"/>
    </row>
    <row r="429" spans="1:10" ht="14" x14ac:dyDescent="0.15">
      <c r="A429" s="19">
        <v>70</v>
      </c>
      <c r="B429" s="43" t="str">
        <f>VLOOKUP(A429,'Sheet 1 - terms'!A2:B144,2,FALSE)</f>
        <v>trauma program manager role</v>
      </c>
      <c r="C429" s="44">
        <v>183</v>
      </c>
      <c r="D429" s="44">
        <v>1</v>
      </c>
      <c r="E429" s="45"/>
      <c r="F429" s="46"/>
      <c r="G429" s="47"/>
      <c r="H429" s="47"/>
      <c r="I429" s="47"/>
      <c r="J429" s="47"/>
    </row>
    <row r="430" spans="1:10" ht="14" x14ac:dyDescent="0.15">
      <c r="A430" s="19">
        <v>70</v>
      </c>
      <c r="B430" s="43" t="str">
        <f>VLOOKUP(A430,'Sheet 1 - terms'!A2:B144,2,FALSE)</f>
        <v>trauma program manager role</v>
      </c>
      <c r="C430" s="44">
        <v>192</v>
      </c>
      <c r="D430" s="44">
        <v>1</v>
      </c>
      <c r="E430" s="45"/>
      <c r="F430" s="46"/>
      <c r="G430" s="47"/>
      <c r="H430" s="47"/>
      <c r="I430" s="47"/>
      <c r="J430" s="47"/>
    </row>
    <row r="431" spans="1:10" ht="14" x14ac:dyDescent="0.15">
      <c r="A431" s="19">
        <v>70</v>
      </c>
      <c r="B431" s="43" t="str">
        <f>VLOOKUP(A431,'Sheet 1 - terms'!A2:B144,2,FALSE)</f>
        <v>trauma program manager role</v>
      </c>
      <c r="C431" s="44">
        <v>282</v>
      </c>
      <c r="D431" s="44">
        <v>1</v>
      </c>
      <c r="E431" s="45"/>
      <c r="F431" s="46"/>
      <c r="G431" s="47"/>
      <c r="H431" s="47"/>
      <c r="I431" s="47"/>
      <c r="J431" s="47"/>
    </row>
    <row r="432" spans="1:10" ht="14" x14ac:dyDescent="0.15">
      <c r="A432" s="19">
        <v>70</v>
      </c>
      <c r="B432" s="43" t="str">
        <f>VLOOKUP(A432,'Sheet 1 - terms'!A2:B144,2,FALSE)</f>
        <v>trauma program manager role</v>
      </c>
      <c r="C432" s="44">
        <v>289</v>
      </c>
      <c r="D432" s="48"/>
      <c r="E432" s="45"/>
      <c r="F432" s="46"/>
      <c r="G432" s="47"/>
      <c r="H432" s="47"/>
      <c r="I432" s="47"/>
      <c r="J432" s="47"/>
    </row>
    <row r="433" spans="1:10" ht="14" x14ac:dyDescent="0.15">
      <c r="A433" s="19">
        <v>71</v>
      </c>
      <c r="B433" s="43" t="str">
        <f>VLOOKUP(A433,'Sheet 1 - terms'!A2:B144,2,FALSE)</f>
        <v>trauma program manager role</v>
      </c>
      <c r="C433" s="44">
        <v>81</v>
      </c>
      <c r="D433" s="44">
        <v>1</v>
      </c>
      <c r="E433" s="45"/>
      <c r="F433" s="46"/>
      <c r="G433" s="47"/>
      <c r="H433" s="47"/>
      <c r="I433" s="47"/>
      <c r="J433" s="47"/>
    </row>
    <row r="434" spans="1:10" ht="14" x14ac:dyDescent="0.15">
      <c r="A434" s="19">
        <v>71</v>
      </c>
      <c r="B434" s="43" t="str">
        <f>VLOOKUP(A434,'Sheet 1 - terms'!A2:B144,2,FALSE)</f>
        <v>trauma program manager role</v>
      </c>
      <c r="C434" s="44">
        <v>93</v>
      </c>
      <c r="D434" s="44">
        <v>1</v>
      </c>
      <c r="E434" s="45"/>
      <c r="F434" s="46"/>
      <c r="G434" s="47"/>
      <c r="H434" s="47"/>
      <c r="I434" s="47"/>
      <c r="J434" s="47"/>
    </row>
    <row r="435" spans="1:10" ht="14" x14ac:dyDescent="0.15">
      <c r="A435" s="19">
        <v>71</v>
      </c>
      <c r="B435" s="43" t="str">
        <f>VLOOKUP(A435,'Sheet 1 - terms'!A2:B144,2,FALSE)</f>
        <v>trauma program manager role</v>
      </c>
      <c r="C435" s="44">
        <v>130</v>
      </c>
      <c r="D435" s="44">
        <v>1</v>
      </c>
      <c r="E435" s="45"/>
      <c r="F435" s="46"/>
      <c r="G435" s="47"/>
      <c r="H435" s="47"/>
      <c r="I435" s="47"/>
      <c r="J435" s="47"/>
    </row>
    <row r="436" spans="1:10" ht="14" x14ac:dyDescent="0.15">
      <c r="A436" s="19">
        <v>71</v>
      </c>
      <c r="B436" s="43" t="str">
        <f>VLOOKUP(A436,'Sheet 1 - terms'!A2:B144,2,FALSE)</f>
        <v>trauma program manager role</v>
      </c>
      <c r="C436" s="44">
        <v>142</v>
      </c>
      <c r="D436" s="44">
        <v>1</v>
      </c>
      <c r="E436" s="45"/>
      <c r="F436" s="46"/>
      <c r="G436" s="47"/>
      <c r="H436" s="47"/>
      <c r="I436" s="47"/>
      <c r="J436" s="47"/>
    </row>
    <row r="437" spans="1:10" ht="14" x14ac:dyDescent="0.15">
      <c r="A437" s="19">
        <v>71</v>
      </c>
      <c r="B437" s="43" t="str">
        <f>VLOOKUP(A437,'Sheet 1 - terms'!A2:B144,2,FALSE)</f>
        <v>trauma program manager role</v>
      </c>
      <c r="C437" s="44">
        <v>145</v>
      </c>
      <c r="D437" s="44">
        <v>1</v>
      </c>
      <c r="E437" s="45"/>
      <c r="F437" s="46"/>
      <c r="G437" s="47"/>
      <c r="H437" s="47"/>
      <c r="I437" s="47"/>
      <c r="J437" s="47"/>
    </row>
    <row r="438" spans="1:10" ht="14" x14ac:dyDescent="0.15">
      <c r="A438" s="19">
        <v>71</v>
      </c>
      <c r="B438" s="43" t="str">
        <f>VLOOKUP(A438,'Sheet 1 - terms'!A2:B144,2,FALSE)</f>
        <v>trauma program manager role</v>
      </c>
      <c r="C438" s="44">
        <v>184</v>
      </c>
      <c r="D438" s="44">
        <v>1</v>
      </c>
      <c r="E438" s="45"/>
      <c r="F438" s="46"/>
      <c r="G438" s="47"/>
      <c r="H438" s="47"/>
      <c r="I438" s="47"/>
      <c r="J438" s="47"/>
    </row>
    <row r="439" spans="1:10" ht="14" x14ac:dyDescent="0.15">
      <c r="A439" s="19">
        <v>71</v>
      </c>
      <c r="B439" s="43" t="str">
        <f>VLOOKUP(A439,'Sheet 1 - terms'!A2:B144,2,FALSE)</f>
        <v>trauma program manager role</v>
      </c>
      <c r="C439" s="44">
        <v>193</v>
      </c>
      <c r="D439" s="44">
        <v>1</v>
      </c>
      <c r="E439" s="45"/>
      <c r="F439" s="46"/>
      <c r="G439" s="47"/>
      <c r="H439" s="47"/>
      <c r="I439" s="47"/>
      <c r="J439" s="47"/>
    </row>
    <row r="440" spans="1:10" ht="42" x14ac:dyDescent="0.15">
      <c r="A440" s="19">
        <v>71</v>
      </c>
      <c r="B440" s="43" t="str">
        <f>VLOOKUP(A440,'Sheet 1 - terms'!A2:B144,2,FALSE)</f>
        <v>trauma program manager role</v>
      </c>
      <c r="C440" s="44">
        <v>285</v>
      </c>
      <c r="D440" s="44">
        <v>0</v>
      </c>
      <c r="E440" s="45"/>
      <c r="F440" s="55" t="s">
        <v>260</v>
      </c>
      <c r="G440" s="47"/>
      <c r="H440" s="47"/>
      <c r="I440" s="47"/>
      <c r="J440" s="47"/>
    </row>
    <row r="441" spans="1:10" ht="14" x14ac:dyDescent="0.15">
      <c r="A441" s="19">
        <v>71</v>
      </c>
      <c r="B441" s="43" t="str">
        <f>VLOOKUP(A441,'Sheet 1 - terms'!A2:B144,2,FALSE)</f>
        <v>trauma program manager role</v>
      </c>
      <c r="C441" s="44">
        <v>289</v>
      </c>
      <c r="D441" s="44">
        <v>1</v>
      </c>
      <c r="E441" s="45"/>
      <c r="F441" s="46"/>
      <c r="G441" s="47"/>
      <c r="H441" s="47"/>
      <c r="I441" s="47"/>
      <c r="J441" s="47"/>
    </row>
    <row r="442" spans="1:10" ht="14" x14ac:dyDescent="0.15">
      <c r="A442" s="19">
        <v>72</v>
      </c>
      <c r="B442" s="32" t="str">
        <f>VLOOKUP(A442,'Sheet 1 - terms'!A2:B144,2,FALSE)</f>
        <v>performance improvement committee</v>
      </c>
      <c r="C442" s="33">
        <v>37</v>
      </c>
      <c r="D442" s="58"/>
      <c r="E442" s="56"/>
      <c r="F442" s="37"/>
      <c r="G442" s="36"/>
      <c r="H442" s="36"/>
      <c r="I442" s="36"/>
      <c r="J442" s="36"/>
    </row>
    <row r="443" spans="1:10" ht="14" x14ac:dyDescent="0.15">
      <c r="A443" s="19">
        <v>72</v>
      </c>
      <c r="B443" s="32" t="str">
        <f>VLOOKUP(A443,'Sheet 1 - terms'!A2:B144,2,FALSE)</f>
        <v>performance improvement committee</v>
      </c>
      <c r="C443" s="33">
        <v>98</v>
      </c>
      <c r="D443" s="33">
        <v>1</v>
      </c>
      <c r="E443" s="56"/>
      <c r="F443" s="37"/>
      <c r="G443" s="36"/>
      <c r="H443" s="36"/>
      <c r="I443" s="36"/>
      <c r="J443" s="36"/>
    </row>
    <row r="444" spans="1:10" ht="14" x14ac:dyDescent="0.15">
      <c r="A444" s="19">
        <v>72</v>
      </c>
      <c r="B444" s="32" t="str">
        <f>VLOOKUP(A444,'Sheet 1 - terms'!A2:B144,2,FALSE)</f>
        <v>performance improvement committee</v>
      </c>
      <c r="C444" s="33">
        <v>105</v>
      </c>
      <c r="D444" s="33">
        <v>1</v>
      </c>
      <c r="E444" s="56"/>
      <c r="F444" s="37"/>
      <c r="G444" s="36"/>
      <c r="H444" s="36"/>
      <c r="I444" s="36"/>
      <c r="J444" s="36"/>
    </row>
    <row r="445" spans="1:10" ht="14" x14ac:dyDescent="0.15">
      <c r="A445" s="19">
        <v>72</v>
      </c>
      <c r="B445" s="32" t="str">
        <f>VLOOKUP(A445,'Sheet 1 - terms'!A2:B144,2,FALSE)</f>
        <v>performance improvement committee</v>
      </c>
      <c r="C445" s="33">
        <v>132</v>
      </c>
      <c r="D445" s="33">
        <v>1</v>
      </c>
      <c r="E445" s="56"/>
      <c r="F445" s="37"/>
      <c r="G445" s="36"/>
      <c r="H445" s="36"/>
      <c r="I445" s="36"/>
      <c r="J445" s="36"/>
    </row>
    <row r="446" spans="1:10" ht="14" x14ac:dyDescent="0.15">
      <c r="A446" s="19">
        <v>72</v>
      </c>
      <c r="B446" s="32" t="str">
        <f>VLOOKUP(A446,'Sheet 1 - terms'!A2:B144,2,FALSE)</f>
        <v>performance improvement committee</v>
      </c>
      <c r="C446" s="33">
        <v>165</v>
      </c>
      <c r="D446" s="33">
        <v>1</v>
      </c>
      <c r="E446" s="56"/>
      <c r="F446" s="37"/>
      <c r="G446" s="36"/>
      <c r="H446" s="36"/>
      <c r="I446" s="36"/>
      <c r="J446" s="36"/>
    </row>
    <row r="447" spans="1:10" ht="14" x14ac:dyDescent="0.15">
      <c r="A447" s="19">
        <v>72</v>
      </c>
      <c r="B447" s="32" t="str">
        <f>VLOOKUP(A447,'Sheet 1 - terms'!A2:B144,2,FALSE)</f>
        <v>performance improvement committee</v>
      </c>
      <c r="C447" s="33">
        <v>192</v>
      </c>
      <c r="D447" s="33">
        <v>1</v>
      </c>
      <c r="E447" s="56"/>
      <c r="F447" s="37"/>
      <c r="G447" s="36"/>
      <c r="H447" s="36"/>
      <c r="I447" s="36"/>
      <c r="J447" s="36"/>
    </row>
    <row r="448" spans="1:10" ht="98" x14ac:dyDescent="0.15">
      <c r="A448" s="19">
        <v>72</v>
      </c>
      <c r="B448" s="32" t="str">
        <f>VLOOKUP(A448,'Sheet 1 - terms'!A2:B144,2,FALSE)</f>
        <v>performance improvement committee</v>
      </c>
      <c r="C448" s="33">
        <v>209</v>
      </c>
      <c r="D448" s="33">
        <v>1</v>
      </c>
      <c r="E448" s="32" t="s">
        <v>261</v>
      </c>
      <c r="F448" s="37"/>
      <c r="G448" s="36"/>
      <c r="H448" s="36"/>
      <c r="I448" s="36"/>
      <c r="J448" s="36"/>
    </row>
    <row r="449" spans="1:10" ht="56" x14ac:dyDescent="0.15">
      <c r="A449" s="19">
        <v>72</v>
      </c>
      <c r="B449" s="32" t="str">
        <f>VLOOKUP(A449,'Sheet 1 - terms'!A2:B144,2,FALSE)</f>
        <v>performance improvement committee</v>
      </c>
      <c r="C449" s="33">
        <v>285</v>
      </c>
      <c r="D449" s="33">
        <v>0</v>
      </c>
      <c r="E449" s="56"/>
      <c r="F449" s="57" t="s">
        <v>262</v>
      </c>
      <c r="G449" s="36"/>
      <c r="H449" s="36"/>
      <c r="I449" s="36"/>
      <c r="J449" s="36"/>
    </row>
    <row r="450" spans="1:10" ht="14" x14ac:dyDescent="0.15">
      <c r="A450" s="19">
        <v>72</v>
      </c>
      <c r="B450" s="32" t="str">
        <f>VLOOKUP(A450,'Sheet 1 - terms'!A2:B144,2,FALSE)</f>
        <v>performance improvement committee</v>
      </c>
      <c r="C450" s="33">
        <v>306</v>
      </c>
      <c r="D450" s="33">
        <v>1</v>
      </c>
      <c r="E450" s="56"/>
      <c r="F450" s="37"/>
      <c r="G450" s="36"/>
      <c r="H450" s="36"/>
      <c r="I450" s="36"/>
      <c r="J450" s="36"/>
    </row>
    <row r="451" spans="1:10" ht="14" x14ac:dyDescent="0.15">
      <c r="A451" s="19">
        <v>72</v>
      </c>
      <c r="B451" s="32" t="str">
        <f>VLOOKUP(A451,'Sheet 1 - terms'!A2:B144,2,FALSE)</f>
        <v>performance improvement committee</v>
      </c>
      <c r="C451" s="33">
        <v>308</v>
      </c>
      <c r="D451" s="33">
        <v>1</v>
      </c>
      <c r="E451" s="56"/>
      <c r="F451" s="37"/>
      <c r="G451" s="36"/>
      <c r="H451" s="36"/>
      <c r="I451" s="36"/>
      <c r="J451" s="36"/>
    </row>
    <row r="452" spans="1:10" ht="14" x14ac:dyDescent="0.15">
      <c r="A452" s="19">
        <v>73</v>
      </c>
      <c r="B452" s="43" t="str">
        <f>VLOOKUP(A452,'Sheet 1 - terms'!A2:B144,2,FALSE)</f>
        <v>trauma nursing evaluator obligee role</v>
      </c>
      <c r="C452" s="44">
        <v>40</v>
      </c>
      <c r="D452" s="44">
        <v>1</v>
      </c>
      <c r="E452" s="45"/>
      <c r="F452" s="46"/>
      <c r="G452" s="47"/>
      <c r="H452" s="47"/>
      <c r="I452" s="47"/>
      <c r="J452" s="47"/>
    </row>
    <row r="453" spans="1:10" ht="14" x14ac:dyDescent="0.15">
      <c r="A453" s="19">
        <v>73</v>
      </c>
      <c r="B453" s="43" t="str">
        <f>VLOOKUP(A453,'Sheet 1 - terms'!A2:B144,2,FALSE)</f>
        <v>trauma nursing evaluator obligee role</v>
      </c>
      <c r="C453" s="44">
        <v>90</v>
      </c>
      <c r="D453" s="44">
        <v>1</v>
      </c>
      <c r="E453" s="45"/>
      <c r="F453" s="46"/>
      <c r="G453" s="47"/>
      <c r="H453" s="47"/>
      <c r="I453" s="47"/>
      <c r="J453" s="47"/>
    </row>
    <row r="454" spans="1:10" ht="14" x14ac:dyDescent="0.15">
      <c r="A454" s="19">
        <v>73</v>
      </c>
      <c r="B454" s="43" t="str">
        <f>VLOOKUP(A454,'Sheet 1 - terms'!A2:B144,2,FALSE)</f>
        <v>trauma nursing evaluator obligee role</v>
      </c>
      <c r="C454" s="44">
        <v>108</v>
      </c>
      <c r="D454" s="48"/>
      <c r="E454" s="45"/>
      <c r="F454" s="46"/>
      <c r="G454" s="47"/>
      <c r="H454" s="47"/>
      <c r="I454" s="47"/>
      <c r="J454" s="47"/>
    </row>
    <row r="455" spans="1:10" ht="14" x14ac:dyDescent="0.15">
      <c r="A455" s="19">
        <v>73</v>
      </c>
      <c r="B455" s="43" t="str">
        <f>VLOOKUP(A455,'Sheet 1 - terms'!A2:B144,2,FALSE)</f>
        <v>trauma nursing evaluator obligee role</v>
      </c>
      <c r="C455" s="44">
        <v>130</v>
      </c>
      <c r="D455" s="44">
        <v>0</v>
      </c>
      <c r="E455" s="43" t="s">
        <v>263</v>
      </c>
      <c r="F455" s="55" t="s">
        <v>264</v>
      </c>
      <c r="G455" s="47"/>
      <c r="H455" s="47"/>
      <c r="I455" s="47"/>
      <c r="J455" s="47"/>
    </row>
    <row r="456" spans="1:10" ht="28" x14ac:dyDescent="0.15">
      <c r="A456" s="19">
        <v>73</v>
      </c>
      <c r="B456" s="43" t="str">
        <f>VLOOKUP(A456,'Sheet 1 - terms'!A2:B144,2,FALSE)</f>
        <v>trauma nursing evaluator obligee role</v>
      </c>
      <c r="C456" s="44">
        <v>145</v>
      </c>
      <c r="D456" s="44">
        <v>0</v>
      </c>
      <c r="E456" s="43" t="s">
        <v>265</v>
      </c>
      <c r="F456" s="46"/>
      <c r="G456" s="47"/>
      <c r="H456" s="47"/>
      <c r="I456" s="47"/>
      <c r="J456" s="47"/>
    </row>
    <row r="457" spans="1:10" ht="140" x14ac:dyDescent="0.15">
      <c r="A457" s="19">
        <v>73</v>
      </c>
      <c r="B457" s="43" t="str">
        <f>VLOOKUP(A457,'Sheet 1 - terms'!A2:B144,2,FALSE)</f>
        <v>trauma nursing evaluator obligee role</v>
      </c>
      <c r="C457" s="44">
        <v>168</v>
      </c>
      <c r="D457" s="44">
        <v>0</v>
      </c>
      <c r="E457" s="45"/>
      <c r="F457" s="55" t="s">
        <v>266</v>
      </c>
      <c r="G457" s="47"/>
      <c r="H457" s="47"/>
      <c r="I457" s="47"/>
      <c r="J457" s="47"/>
    </row>
    <row r="458" spans="1:10" ht="14" x14ac:dyDescent="0.15">
      <c r="A458" s="19">
        <v>73</v>
      </c>
      <c r="B458" s="43" t="str">
        <f>VLOOKUP(A458,'Sheet 1 - terms'!A2:B144,2,FALSE)</f>
        <v>trauma nursing evaluator obligee role</v>
      </c>
      <c r="C458" s="44">
        <v>193</v>
      </c>
      <c r="D458" s="48"/>
      <c r="E458" s="45"/>
      <c r="F458" s="55" t="s">
        <v>267</v>
      </c>
      <c r="G458" s="47"/>
      <c r="H458" s="47"/>
      <c r="I458" s="47"/>
      <c r="J458" s="47"/>
    </row>
    <row r="459" spans="1:10" ht="14" x14ac:dyDescent="0.15">
      <c r="A459" s="19">
        <v>73</v>
      </c>
      <c r="B459" s="43" t="str">
        <f>VLOOKUP(A459,'Sheet 1 - terms'!A2:B144,2,FALSE)</f>
        <v>trauma nursing evaluator obligee role</v>
      </c>
      <c r="C459" s="44">
        <v>286</v>
      </c>
      <c r="D459" s="48"/>
      <c r="E459" s="45"/>
      <c r="F459" s="46"/>
      <c r="G459" s="47"/>
      <c r="H459" s="47"/>
      <c r="I459" s="47"/>
      <c r="J459" s="47"/>
    </row>
    <row r="460" spans="1:10" ht="14" x14ac:dyDescent="0.15">
      <c r="A460" s="19">
        <v>73</v>
      </c>
      <c r="B460" s="43" t="str">
        <f>VLOOKUP(A460,'Sheet 1 - terms'!A2:B144,2,FALSE)</f>
        <v>trauma nursing evaluator obligee role</v>
      </c>
      <c r="C460" s="44">
        <v>308</v>
      </c>
      <c r="D460" s="44">
        <v>0</v>
      </c>
      <c r="E460" s="43" t="s">
        <v>268</v>
      </c>
      <c r="F460" s="55" t="s">
        <v>269</v>
      </c>
      <c r="G460" s="47"/>
      <c r="H460" s="47"/>
      <c r="I460" s="47"/>
      <c r="J460" s="47"/>
    </row>
    <row r="461" spans="1:10" ht="14" x14ac:dyDescent="0.15">
      <c r="A461" s="19">
        <v>73</v>
      </c>
      <c r="B461" s="43" t="str">
        <f>VLOOKUP(A461,'Sheet 1 - terms'!A2:B144,2,FALSE)</f>
        <v>trauma nursing evaluator obligee role</v>
      </c>
      <c r="C461" s="44">
        <v>309</v>
      </c>
      <c r="D461" s="44">
        <v>0</v>
      </c>
      <c r="E461" s="43" t="s">
        <v>270</v>
      </c>
      <c r="F461" s="46"/>
      <c r="G461" s="47"/>
      <c r="H461" s="47"/>
      <c r="I461" s="47"/>
      <c r="J461" s="47"/>
    </row>
    <row r="462" spans="1:10" ht="14" x14ac:dyDescent="0.15">
      <c r="A462" s="19">
        <v>74</v>
      </c>
      <c r="B462" s="32" t="str">
        <f>VLOOKUP(A462,'Sheet 1 - terms'!A2:B144,2,FALSE)</f>
        <v>field triage guideline</v>
      </c>
      <c r="C462" s="33">
        <v>37</v>
      </c>
      <c r="D462" s="58"/>
      <c r="E462" s="56"/>
      <c r="F462" s="37"/>
      <c r="G462" s="36"/>
      <c r="H462" s="36"/>
      <c r="I462" s="36"/>
      <c r="J462" s="36"/>
    </row>
    <row r="463" spans="1:10" ht="14" x14ac:dyDescent="0.15">
      <c r="A463" s="19">
        <v>74</v>
      </c>
      <c r="B463" s="32" t="str">
        <f>VLOOKUP(A463,'Sheet 1 - terms'!A2:B144,2,FALSE)</f>
        <v>field triage guideline</v>
      </c>
      <c r="C463" s="33">
        <v>99</v>
      </c>
      <c r="D463" s="33">
        <v>1</v>
      </c>
      <c r="E463" s="56"/>
      <c r="F463" s="37"/>
      <c r="G463" s="36"/>
      <c r="H463" s="36"/>
      <c r="I463" s="36"/>
      <c r="J463" s="36"/>
    </row>
    <row r="464" spans="1:10" ht="14" x14ac:dyDescent="0.15">
      <c r="A464" s="19">
        <v>74</v>
      </c>
      <c r="B464" s="32" t="str">
        <f>VLOOKUP(A464,'Sheet 1 - terms'!A2:B144,2,FALSE)</f>
        <v>field triage guideline</v>
      </c>
      <c r="C464" s="33">
        <v>105</v>
      </c>
      <c r="D464" s="33">
        <v>1</v>
      </c>
      <c r="E464" s="56"/>
      <c r="F464" s="37"/>
      <c r="G464" s="36"/>
      <c r="H464" s="36"/>
      <c r="I464" s="36"/>
      <c r="J464" s="36"/>
    </row>
    <row r="465" spans="1:10" ht="14" x14ac:dyDescent="0.15">
      <c r="A465" s="19">
        <v>74</v>
      </c>
      <c r="B465" s="32" t="str">
        <f>VLOOKUP(A465,'Sheet 1 - terms'!A2:B144,2,FALSE)</f>
        <v>field triage guideline</v>
      </c>
      <c r="C465" s="33">
        <v>133</v>
      </c>
      <c r="D465" s="33">
        <v>1</v>
      </c>
      <c r="E465" s="56"/>
      <c r="F465" s="37"/>
      <c r="G465" s="36"/>
      <c r="H465" s="36"/>
      <c r="I465" s="36"/>
      <c r="J465" s="36"/>
    </row>
    <row r="466" spans="1:10" ht="14" x14ac:dyDescent="0.15">
      <c r="A466" s="19">
        <v>74</v>
      </c>
      <c r="B466" s="32" t="str">
        <f>VLOOKUP(A466,'Sheet 1 - terms'!A2:B144,2,FALSE)</f>
        <v>field triage guideline</v>
      </c>
      <c r="C466" s="33">
        <v>147</v>
      </c>
      <c r="D466" s="33">
        <v>1</v>
      </c>
      <c r="E466" s="56"/>
      <c r="F466" s="37"/>
      <c r="G466" s="36"/>
      <c r="H466" s="36"/>
      <c r="I466" s="36"/>
      <c r="J466" s="36"/>
    </row>
    <row r="467" spans="1:10" ht="14" x14ac:dyDescent="0.15">
      <c r="A467" s="19">
        <v>74</v>
      </c>
      <c r="B467" s="32" t="str">
        <f>VLOOKUP(A467,'Sheet 1 - terms'!A2:B144,2,FALSE)</f>
        <v>field triage guideline</v>
      </c>
      <c r="C467" s="33">
        <v>186</v>
      </c>
      <c r="D467" s="33">
        <v>1</v>
      </c>
      <c r="E467" s="56"/>
      <c r="F467" s="37"/>
      <c r="G467" s="36"/>
      <c r="H467" s="36"/>
      <c r="I467" s="36"/>
      <c r="J467" s="36"/>
    </row>
    <row r="468" spans="1:10" ht="70" x14ac:dyDescent="0.15">
      <c r="A468" s="19">
        <v>74</v>
      </c>
      <c r="B468" s="32" t="str">
        <f>VLOOKUP(A468,'Sheet 1 - terms'!A2:B144,2,FALSE)</f>
        <v>field triage guideline</v>
      </c>
      <c r="C468" s="33">
        <v>124</v>
      </c>
      <c r="D468" s="33">
        <v>0</v>
      </c>
      <c r="E468" s="32" t="s">
        <v>271</v>
      </c>
      <c r="F468" s="57" t="s">
        <v>272</v>
      </c>
      <c r="G468" s="36"/>
      <c r="H468" s="36"/>
      <c r="I468" s="36"/>
      <c r="J468" s="36"/>
    </row>
    <row r="469" spans="1:10" ht="70" x14ac:dyDescent="0.15">
      <c r="A469" s="19">
        <v>74</v>
      </c>
      <c r="B469" s="32" t="str">
        <f>VLOOKUP(A469,'Sheet 1 - terms'!A2:B144,2,FALSE)</f>
        <v>field triage guideline</v>
      </c>
      <c r="C469" s="33">
        <v>213</v>
      </c>
      <c r="D469" s="33">
        <v>0</v>
      </c>
      <c r="E469" s="32" t="s">
        <v>273</v>
      </c>
      <c r="F469" s="37"/>
      <c r="G469" s="36"/>
      <c r="H469" s="36"/>
      <c r="I469" s="36"/>
      <c r="J469" s="36"/>
    </row>
    <row r="470" spans="1:10" ht="28" x14ac:dyDescent="0.15">
      <c r="A470" s="19">
        <v>74</v>
      </c>
      <c r="B470" s="32" t="str">
        <f>VLOOKUP(A470,'Sheet 1 - terms'!A2:B144,2,FALSE)</f>
        <v>field triage guideline</v>
      </c>
      <c r="C470" s="33">
        <v>297</v>
      </c>
      <c r="D470" s="33">
        <v>0</v>
      </c>
      <c r="E470" s="56"/>
      <c r="F470" s="57" t="s">
        <v>274</v>
      </c>
      <c r="G470" s="36"/>
      <c r="H470" s="36"/>
      <c r="I470" s="36"/>
      <c r="J470" s="36"/>
    </row>
    <row r="471" spans="1:10" ht="14" x14ac:dyDescent="0.15">
      <c r="A471" s="19">
        <v>74</v>
      </c>
      <c r="B471" s="32" t="str">
        <f>VLOOKUP(A471,'Sheet 1 - terms'!A2:B144,2,FALSE)</f>
        <v>field triage guideline</v>
      </c>
      <c r="C471" s="33">
        <v>309</v>
      </c>
      <c r="D471" s="33">
        <v>1</v>
      </c>
      <c r="E471" s="56"/>
      <c r="F471" s="37"/>
      <c r="G471" s="36"/>
      <c r="H471" s="36"/>
      <c r="I471" s="36"/>
      <c r="J471" s="36"/>
    </row>
    <row r="472" spans="1:10" ht="14" x14ac:dyDescent="0.15">
      <c r="A472" s="19">
        <v>76</v>
      </c>
      <c r="B472" s="43" t="str">
        <f>VLOOKUP(A472,'Sheet 1 - terms'!A2:B144,2,FALSE)</f>
        <v>critical care certificate course</v>
      </c>
      <c r="C472" s="44">
        <v>81</v>
      </c>
      <c r="D472" s="44">
        <v>1</v>
      </c>
      <c r="E472" s="45"/>
      <c r="F472" s="46"/>
      <c r="G472" s="47"/>
      <c r="H472" s="47"/>
      <c r="I472" s="47"/>
      <c r="J472" s="47"/>
    </row>
    <row r="473" spans="1:10" ht="14" x14ac:dyDescent="0.15">
      <c r="A473" s="19">
        <v>76</v>
      </c>
      <c r="B473" s="43" t="str">
        <f>VLOOKUP(A473,'Sheet 1 - terms'!A2:B144,2,FALSE)</f>
        <v>critical care certificate course</v>
      </c>
      <c r="C473" s="44">
        <v>94</v>
      </c>
      <c r="D473" s="44">
        <v>1</v>
      </c>
      <c r="E473" s="45"/>
      <c r="F473" s="46"/>
      <c r="G473" s="47"/>
      <c r="H473" s="47"/>
      <c r="I473" s="47"/>
      <c r="J473" s="47"/>
    </row>
    <row r="474" spans="1:10" ht="14" x14ac:dyDescent="0.15">
      <c r="A474" s="19">
        <v>76</v>
      </c>
      <c r="B474" s="43" t="str">
        <f>VLOOKUP(A474,'Sheet 1 - terms'!A2:B144,2,FALSE)</f>
        <v>critical care certificate course</v>
      </c>
      <c r="C474" s="44">
        <v>108</v>
      </c>
      <c r="D474" s="48"/>
      <c r="E474" s="45"/>
      <c r="F474" s="46"/>
      <c r="G474" s="47"/>
      <c r="H474" s="47"/>
      <c r="I474" s="47"/>
      <c r="J474" s="47"/>
    </row>
    <row r="475" spans="1:10" ht="14" x14ac:dyDescent="0.15">
      <c r="A475" s="19">
        <v>76</v>
      </c>
      <c r="B475" s="43" t="str">
        <f>VLOOKUP(A475,'Sheet 1 - terms'!A2:B144,2,FALSE)</f>
        <v>critical care certificate course</v>
      </c>
      <c r="C475" s="44">
        <v>142</v>
      </c>
      <c r="D475" s="44">
        <v>1</v>
      </c>
      <c r="E475" s="45"/>
      <c r="F475" s="46"/>
      <c r="G475" s="47"/>
      <c r="H475" s="47"/>
      <c r="I475" s="47"/>
      <c r="J475" s="47"/>
    </row>
    <row r="476" spans="1:10" ht="14" x14ac:dyDescent="0.15">
      <c r="A476" s="19">
        <v>76</v>
      </c>
      <c r="B476" s="43" t="str">
        <f>VLOOKUP(A476,'Sheet 1 - terms'!A2:B144,2,FALSE)</f>
        <v>critical care certificate course</v>
      </c>
      <c r="C476" s="44">
        <v>161</v>
      </c>
      <c r="D476" s="44">
        <v>1</v>
      </c>
      <c r="E476" s="45"/>
      <c r="F476" s="46"/>
      <c r="G476" s="47"/>
      <c r="H476" s="47"/>
      <c r="I476" s="47"/>
      <c r="J476" s="47"/>
    </row>
    <row r="477" spans="1:10" ht="14" x14ac:dyDescent="0.15">
      <c r="A477" s="19">
        <v>76</v>
      </c>
      <c r="B477" s="43" t="str">
        <f>VLOOKUP(A477,'Sheet 1 - terms'!A2:B144,2,FALSE)</f>
        <v>critical care certificate course</v>
      </c>
      <c r="C477" s="44">
        <v>182</v>
      </c>
      <c r="D477" s="44">
        <v>1</v>
      </c>
      <c r="E477" s="45"/>
      <c r="F477" s="46"/>
      <c r="G477" s="47"/>
      <c r="H477" s="47"/>
      <c r="I477" s="47"/>
      <c r="J477" s="47"/>
    </row>
    <row r="478" spans="1:10" ht="56" x14ac:dyDescent="0.15">
      <c r="A478" s="19">
        <v>76</v>
      </c>
      <c r="B478" s="43" t="str">
        <f>VLOOKUP(A478,'Sheet 1 - terms'!A2:B144,2,FALSE)</f>
        <v>critical care certificate course</v>
      </c>
      <c r="C478" s="44">
        <v>212</v>
      </c>
      <c r="D478" s="44">
        <v>0</v>
      </c>
      <c r="E478" s="43" t="s">
        <v>275</v>
      </c>
      <c r="F478" s="46"/>
      <c r="G478" s="47"/>
      <c r="H478" s="47"/>
      <c r="I478" s="47"/>
      <c r="J478" s="47"/>
    </row>
    <row r="479" spans="1:10" ht="14" x14ac:dyDescent="0.15">
      <c r="A479" s="19">
        <v>76</v>
      </c>
      <c r="B479" s="43" t="str">
        <f>VLOOKUP(A479,'Sheet 1 - terms'!A2:B144,2,FALSE)</f>
        <v>critical care certificate course</v>
      </c>
      <c r="C479" s="44">
        <v>219</v>
      </c>
      <c r="D479" s="44">
        <v>1</v>
      </c>
      <c r="E479" s="45"/>
      <c r="F479" s="46"/>
      <c r="G479" s="47"/>
      <c r="H479" s="47"/>
      <c r="I479" s="47"/>
      <c r="J479" s="47"/>
    </row>
    <row r="480" spans="1:10" ht="14" x14ac:dyDescent="0.15">
      <c r="A480" s="19">
        <v>76</v>
      </c>
      <c r="B480" s="43" t="str">
        <f>VLOOKUP(A480,'Sheet 1 - terms'!A2:B144,2,FALSE)</f>
        <v>critical care certificate course</v>
      </c>
      <c r="C480" s="44">
        <v>297</v>
      </c>
      <c r="D480" s="48"/>
      <c r="E480" s="45"/>
      <c r="F480" s="46"/>
      <c r="G480" s="47"/>
      <c r="H480" s="47"/>
      <c r="I480" s="47"/>
      <c r="J480" s="47"/>
    </row>
    <row r="481" spans="1:10" ht="28" x14ac:dyDescent="0.15">
      <c r="A481" s="19">
        <v>77</v>
      </c>
      <c r="B481" s="32" t="str">
        <f>VLOOKUP(A481,'Sheet 1 - terms'!A2:B144,2,FALSE)</f>
        <v>trauma quality improvement and patient safety program</v>
      </c>
      <c r="C481" s="33">
        <v>37</v>
      </c>
      <c r="D481" s="58"/>
      <c r="E481" s="56"/>
      <c r="F481" s="37"/>
      <c r="G481" s="36"/>
      <c r="H481" s="36"/>
      <c r="I481" s="36"/>
      <c r="J481" s="36"/>
    </row>
    <row r="482" spans="1:10" ht="28" x14ac:dyDescent="0.15">
      <c r="A482" s="19">
        <v>77</v>
      </c>
      <c r="B482" s="32" t="str">
        <f>VLOOKUP(A482,'Sheet 1 - terms'!A2:B144,2,FALSE)</f>
        <v>trauma quality improvement and patient safety program</v>
      </c>
      <c r="C482" s="33">
        <v>98</v>
      </c>
      <c r="D482" s="33">
        <v>1</v>
      </c>
      <c r="E482" s="56"/>
      <c r="F482" s="37"/>
      <c r="G482" s="36"/>
      <c r="H482" s="36"/>
      <c r="I482" s="36"/>
      <c r="J482" s="36"/>
    </row>
    <row r="483" spans="1:10" ht="56" x14ac:dyDescent="0.15">
      <c r="A483" s="19">
        <v>77</v>
      </c>
      <c r="B483" s="32" t="str">
        <f>VLOOKUP(A483,'Sheet 1 - terms'!A2:B144,2,FALSE)</f>
        <v>trauma quality improvement and patient safety program</v>
      </c>
      <c r="C483" s="33">
        <v>108</v>
      </c>
      <c r="D483" s="33">
        <v>0</v>
      </c>
      <c r="E483" s="32" t="s">
        <v>276</v>
      </c>
      <c r="F483" s="37"/>
      <c r="G483" s="36"/>
      <c r="H483" s="36"/>
      <c r="I483" s="36"/>
      <c r="J483" s="36"/>
    </row>
    <row r="484" spans="1:10" ht="28" x14ac:dyDescent="0.15">
      <c r="A484" s="19">
        <v>77</v>
      </c>
      <c r="B484" s="32" t="str">
        <f>VLOOKUP(A484,'Sheet 1 - terms'!A2:B144,2,FALSE)</f>
        <v>trauma quality improvement and patient safety program</v>
      </c>
      <c r="C484" s="33">
        <v>140</v>
      </c>
      <c r="D484" s="33">
        <v>1</v>
      </c>
      <c r="E484" s="56"/>
      <c r="F484" s="37"/>
      <c r="G484" s="36"/>
      <c r="H484" s="36"/>
      <c r="I484" s="36"/>
      <c r="J484" s="36"/>
    </row>
    <row r="485" spans="1:10" ht="56" x14ac:dyDescent="0.15">
      <c r="A485" s="19">
        <v>77</v>
      </c>
      <c r="B485" s="32" t="str">
        <f>VLOOKUP(A485,'Sheet 1 - terms'!A2:B144,2,FALSE)</f>
        <v>trauma quality improvement and patient safety program</v>
      </c>
      <c r="C485" s="33">
        <v>147</v>
      </c>
      <c r="D485" s="58"/>
      <c r="E485" s="32" t="s">
        <v>277</v>
      </c>
      <c r="F485" s="37"/>
      <c r="G485" s="36"/>
      <c r="H485" s="36"/>
      <c r="I485" s="36"/>
      <c r="J485" s="36"/>
    </row>
    <row r="486" spans="1:10" ht="28" x14ac:dyDescent="0.15">
      <c r="A486" s="19">
        <v>77</v>
      </c>
      <c r="B486" s="32" t="str">
        <f>VLOOKUP(A486,'Sheet 1 - terms'!A2:B144,2,FALSE)</f>
        <v>trauma quality improvement and patient safety program</v>
      </c>
      <c r="C486" s="33">
        <v>183</v>
      </c>
      <c r="D486" s="33">
        <v>1</v>
      </c>
      <c r="E486" s="56"/>
      <c r="F486" s="37"/>
      <c r="G486" s="36"/>
      <c r="H486" s="36"/>
      <c r="I486" s="36"/>
      <c r="J486" s="36"/>
    </row>
    <row r="487" spans="1:10" ht="28" x14ac:dyDescent="0.15">
      <c r="A487" s="19">
        <v>77</v>
      </c>
      <c r="B487" s="32" t="str">
        <f>VLOOKUP(A487,'Sheet 1 - terms'!A2:B144,2,FALSE)</f>
        <v>trauma quality improvement and patient safety program</v>
      </c>
      <c r="C487" s="33">
        <v>193</v>
      </c>
      <c r="D487" s="33">
        <v>1</v>
      </c>
      <c r="E487" s="56"/>
      <c r="F487" s="37"/>
      <c r="G487" s="36"/>
      <c r="H487" s="36"/>
      <c r="I487" s="36"/>
      <c r="J487" s="36"/>
    </row>
    <row r="488" spans="1:10" ht="84" x14ac:dyDescent="0.15">
      <c r="A488" s="19">
        <v>77</v>
      </c>
      <c r="B488" s="32" t="str">
        <f>VLOOKUP(A488,'Sheet 1 - terms'!A2:B144,2,FALSE)</f>
        <v>trauma quality improvement and patient safety program</v>
      </c>
      <c r="C488" s="33">
        <v>219</v>
      </c>
      <c r="D488" s="33">
        <v>0</v>
      </c>
      <c r="E488" s="32" t="s">
        <v>278</v>
      </c>
      <c r="F488" s="57" t="s">
        <v>279</v>
      </c>
      <c r="G488" s="36"/>
      <c r="H488" s="36"/>
      <c r="I488" s="36"/>
      <c r="J488" s="36"/>
    </row>
    <row r="489" spans="1:10" ht="28" x14ac:dyDescent="0.15">
      <c r="A489" s="19">
        <v>77</v>
      </c>
      <c r="B489" s="32" t="str">
        <f>VLOOKUP(A489,'Sheet 1 - terms'!A2:B144,2,FALSE)</f>
        <v>trauma quality improvement and patient safety program</v>
      </c>
      <c r="C489" s="33">
        <v>292</v>
      </c>
      <c r="D489" s="33">
        <v>1</v>
      </c>
      <c r="E489" s="56"/>
      <c r="F489" s="37"/>
      <c r="G489" s="36"/>
      <c r="H489" s="36"/>
      <c r="I489" s="36"/>
      <c r="J489" s="36"/>
    </row>
    <row r="490" spans="1:10" ht="14" x14ac:dyDescent="0.15">
      <c r="A490" s="19">
        <v>78</v>
      </c>
      <c r="B490" s="43" t="str">
        <f>VLOOKUP(A490,'Sheet 1 - terms'!A2:B144,2,FALSE)</f>
        <v>trauma team activation</v>
      </c>
      <c r="C490" s="44">
        <v>40</v>
      </c>
      <c r="D490" s="44">
        <v>1</v>
      </c>
      <c r="E490" s="45"/>
      <c r="F490" s="46"/>
      <c r="G490" s="47"/>
      <c r="H490" s="47"/>
      <c r="I490" s="47"/>
      <c r="J490" s="47"/>
    </row>
    <row r="491" spans="1:10" ht="14" x14ac:dyDescent="0.15">
      <c r="A491" s="19">
        <v>78</v>
      </c>
      <c r="B491" s="43" t="str">
        <f>VLOOKUP(A491,'Sheet 1 - terms'!A2:B144,2,FALSE)</f>
        <v>trauma team activation</v>
      </c>
      <c r="C491" s="44">
        <v>93</v>
      </c>
      <c r="D491" s="44">
        <v>1</v>
      </c>
      <c r="E491" s="45"/>
      <c r="F491" s="46"/>
      <c r="G491" s="47"/>
      <c r="H491" s="47"/>
      <c r="I491" s="47"/>
      <c r="J491" s="47"/>
    </row>
    <row r="492" spans="1:10" ht="154" x14ac:dyDescent="0.15">
      <c r="A492" s="19">
        <v>78</v>
      </c>
      <c r="B492" s="43" t="str">
        <f>VLOOKUP(A492,'Sheet 1 - terms'!A2:B144,2,FALSE)</f>
        <v>trauma team activation</v>
      </c>
      <c r="C492" s="44">
        <v>111</v>
      </c>
      <c r="D492" s="44">
        <v>1</v>
      </c>
      <c r="E492" s="43" t="s">
        <v>280</v>
      </c>
      <c r="F492" s="46"/>
      <c r="G492" s="47"/>
      <c r="H492" s="47"/>
      <c r="I492" s="47"/>
      <c r="J492" s="47"/>
    </row>
    <row r="493" spans="1:10" ht="84" x14ac:dyDescent="0.15">
      <c r="A493" s="19">
        <v>78</v>
      </c>
      <c r="B493" s="43" t="str">
        <f>VLOOKUP(A493,'Sheet 1 - terms'!A2:B144,2,FALSE)</f>
        <v>trauma team activation</v>
      </c>
      <c r="C493" s="44">
        <v>132</v>
      </c>
      <c r="D493" s="44">
        <v>0</v>
      </c>
      <c r="E493" s="43" t="s">
        <v>281</v>
      </c>
      <c r="F493" s="55" t="s">
        <v>282</v>
      </c>
      <c r="G493" s="47"/>
      <c r="H493" s="47"/>
      <c r="I493" s="47"/>
      <c r="J493" s="47"/>
    </row>
    <row r="494" spans="1:10" ht="28" x14ac:dyDescent="0.15">
      <c r="A494" s="19">
        <v>78</v>
      </c>
      <c r="B494" s="43" t="str">
        <f>VLOOKUP(A494,'Sheet 1 - terms'!A2:B144,2,FALSE)</f>
        <v>trauma team activation</v>
      </c>
      <c r="C494" s="44">
        <v>145</v>
      </c>
      <c r="D494" s="48"/>
      <c r="E494" s="45"/>
      <c r="F494" s="55" t="s">
        <v>283</v>
      </c>
      <c r="G494" s="47"/>
      <c r="H494" s="47"/>
      <c r="I494" s="47"/>
      <c r="J494" s="47"/>
    </row>
    <row r="495" spans="1:10" ht="14" x14ac:dyDescent="0.15">
      <c r="A495" s="19">
        <v>78</v>
      </c>
      <c r="B495" s="43" t="str">
        <f>VLOOKUP(A495,'Sheet 1 - terms'!A2:B144,2,FALSE)</f>
        <v>trauma team activation</v>
      </c>
      <c r="C495" s="44">
        <v>166</v>
      </c>
      <c r="D495" s="44">
        <v>1</v>
      </c>
      <c r="E495" s="45"/>
      <c r="F495" s="55" t="s">
        <v>284</v>
      </c>
      <c r="G495" s="47"/>
      <c r="H495" s="47"/>
      <c r="I495" s="47"/>
      <c r="J495" s="47"/>
    </row>
    <row r="496" spans="1:10" ht="14" x14ac:dyDescent="0.15">
      <c r="A496" s="19">
        <v>78</v>
      </c>
      <c r="B496" s="43" t="str">
        <f>VLOOKUP(A496,'Sheet 1 - terms'!A2:B144,2,FALSE)</f>
        <v>trauma team activation</v>
      </c>
      <c r="C496" s="44">
        <v>211</v>
      </c>
      <c r="D496" s="44">
        <v>1</v>
      </c>
      <c r="E496" s="45"/>
      <c r="F496" s="46"/>
      <c r="G496" s="47"/>
      <c r="H496" s="47"/>
      <c r="I496" s="47"/>
      <c r="J496" s="47"/>
    </row>
    <row r="497" spans="1:10" ht="14" x14ac:dyDescent="0.15">
      <c r="A497" s="19">
        <v>78</v>
      </c>
      <c r="B497" s="43" t="str">
        <f>VLOOKUP(A497,'Sheet 1 - terms'!A2:B144,2,FALSE)</f>
        <v>trauma team activation</v>
      </c>
      <c r="C497" s="44">
        <v>282</v>
      </c>
      <c r="D497" s="44">
        <v>1</v>
      </c>
      <c r="E497" s="45"/>
      <c r="F497" s="46"/>
      <c r="G497" s="47"/>
      <c r="H497" s="47"/>
      <c r="I497" s="47"/>
      <c r="J497" s="47"/>
    </row>
    <row r="498" spans="1:10" ht="14" x14ac:dyDescent="0.15">
      <c r="A498" s="19">
        <v>78</v>
      </c>
      <c r="B498" s="43" t="str">
        <f>VLOOKUP(A498,'Sheet 1 - terms'!A2:B144,2,FALSE)</f>
        <v>trauma team activation</v>
      </c>
      <c r="C498" s="44">
        <v>300</v>
      </c>
      <c r="D498" s="44">
        <v>1</v>
      </c>
      <c r="E498" s="45"/>
      <c r="F498" s="46"/>
      <c r="G498" s="47"/>
      <c r="H498" s="47"/>
      <c r="I498" s="47"/>
      <c r="J498" s="47"/>
    </row>
    <row r="499" spans="1:10" ht="14" x14ac:dyDescent="0.15">
      <c r="A499" s="19">
        <v>80</v>
      </c>
      <c r="B499" s="32" t="str">
        <f>VLOOKUP(A499,'Sheet 1 - terms'!A2:B144,2,FALSE)</f>
        <v>hand surgery provider organization role</v>
      </c>
      <c r="C499" s="33">
        <v>26</v>
      </c>
      <c r="D499" s="58"/>
      <c r="E499" s="56"/>
      <c r="F499" s="37"/>
      <c r="G499" s="36"/>
      <c r="H499" s="36"/>
      <c r="I499" s="36"/>
      <c r="J499" s="36"/>
    </row>
    <row r="500" spans="1:10" ht="14" x14ac:dyDescent="0.15">
      <c r="A500" s="19">
        <v>80</v>
      </c>
      <c r="B500" s="32" t="str">
        <f>VLOOKUP(A500,'Sheet 1 - terms'!A2:B144,2,FALSE)</f>
        <v>hand surgery provider organization role</v>
      </c>
      <c r="C500" s="33">
        <v>90</v>
      </c>
      <c r="D500" s="33">
        <v>1</v>
      </c>
      <c r="E500" s="56"/>
      <c r="F500" s="37"/>
      <c r="G500" s="36"/>
      <c r="H500" s="36"/>
      <c r="I500" s="36"/>
      <c r="J500" s="36"/>
    </row>
    <row r="501" spans="1:10" ht="14" x14ac:dyDescent="0.15">
      <c r="A501" s="19">
        <v>80</v>
      </c>
      <c r="B501" s="32" t="str">
        <f>VLOOKUP(A501,'Sheet 1 - terms'!A2:B144,2,FALSE)</f>
        <v>hand surgery provider organization role</v>
      </c>
      <c r="C501" s="33">
        <v>79</v>
      </c>
      <c r="D501" s="33">
        <v>1</v>
      </c>
      <c r="E501" s="56"/>
      <c r="F501" s="37"/>
      <c r="G501" s="36"/>
      <c r="H501" s="36"/>
      <c r="I501" s="36"/>
      <c r="J501" s="36"/>
    </row>
    <row r="502" spans="1:10" ht="14" x14ac:dyDescent="0.15">
      <c r="A502" s="19">
        <v>80</v>
      </c>
      <c r="B502" s="32" t="str">
        <f>VLOOKUP(A502,'Sheet 1 - terms'!A2:B144,2,FALSE)</f>
        <v>hand surgery provider organization role</v>
      </c>
      <c r="C502" s="33">
        <v>144</v>
      </c>
      <c r="D502" s="33">
        <v>1</v>
      </c>
      <c r="E502" s="56"/>
      <c r="F502" s="37"/>
      <c r="G502" s="36"/>
      <c r="H502" s="36"/>
      <c r="I502" s="36"/>
      <c r="J502" s="36"/>
    </row>
    <row r="503" spans="1:10" ht="14" x14ac:dyDescent="0.15">
      <c r="A503" s="19">
        <v>80</v>
      </c>
      <c r="B503" s="32" t="str">
        <f>VLOOKUP(A503,'Sheet 1 - terms'!A2:B144,2,FALSE)</f>
        <v>hand surgery provider organization role</v>
      </c>
      <c r="C503" s="33">
        <v>147</v>
      </c>
      <c r="D503" s="33">
        <v>1</v>
      </c>
      <c r="E503" s="56"/>
      <c r="F503" s="37"/>
      <c r="G503" s="36"/>
      <c r="H503" s="36"/>
      <c r="I503" s="36"/>
      <c r="J503" s="36"/>
    </row>
    <row r="504" spans="1:10" ht="14" x14ac:dyDescent="0.15">
      <c r="A504" s="19">
        <v>80</v>
      </c>
      <c r="B504" s="32" t="str">
        <f>VLOOKUP(A504,'Sheet 1 - terms'!A2:B144,2,FALSE)</f>
        <v>hand surgery provider organization role</v>
      </c>
      <c r="C504" s="33">
        <v>172</v>
      </c>
      <c r="D504" s="33">
        <v>1</v>
      </c>
      <c r="E504" s="56"/>
      <c r="F504" s="37"/>
      <c r="G504" s="36"/>
      <c r="H504" s="36"/>
      <c r="I504" s="36"/>
      <c r="J504" s="36"/>
    </row>
    <row r="505" spans="1:10" ht="14" x14ac:dyDescent="0.15">
      <c r="A505" s="19">
        <v>80</v>
      </c>
      <c r="B505" s="32" t="str">
        <f>VLOOKUP(A505,'Sheet 1 - terms'!A2:B144,2,FALSE)</f>
        <v>hand surgery provider organization role</v>
      </c>
      <c r="C505" s="33">
        <v>201</v>
      </c>
      <c r="D505" s="33">
        <v>1</v>
      </c>
      <c r="E505" s="56"/>
      <c r="F505" s="37"/>
      <c r="G505" s="36"/>
      <c r="H505" s="36"/>
      <c r="I505" s="36"/>
      <c r="J505" s="36"/>
    </row>
    <row r="506" spans="1:10" ht="14" x14ac:dyDescent="0.15">
      <c r="A506" s="19">
        <v>80</v>
      </c>
      <c r="B506" s="32" t="str">
        <f>VLOOKUP(A506,'Sheet 1 - terms'!A2:B144,2,FALSE)</f>
        <v>hand surgery provider organization role</v>
      </c>
      <c r="C506" s="33">
        <v>287</v>
      </c>
      <c r="D506" s="58"/>
      <c r="E506" s="56"/>
      <c r="F506" s="37"/>
      <c r="G506" s="36"/>
      <c r="H506" s="36"/>
      <c r="I506" s="36"/>
      <c r="J506" s="36"/>
    </row>
    <row r="507" spans="1:10" ht="14" x14ac:dyDescent="0.15">
      <c r="A507" s="19">
        <v>80</v>
      </c>
      <c r="B507" s="32" t="str">
        <f>VLOOKUP(A507,'Sheet 1 - terms'!A2:B144,2,FALSE)</f>
        <v>hand surgery provider organization role</v>
      </c>
      <c r="C507" s="33">
        <v>306</v>
      </c>
      <c r="D507" s="58"/>
      <c r="E507" s="56"/>
      <c r="F507" s="37"/>
      <c r="G507" s="36"/>
      <c r="H507" s="36"/>
      <c r="I507" s="36"/>
      <c r="J507" s="36"/>
    </row>
    <row r="508" spans="1:10" ht="14" x14ac:dyDescent="0.15">
      <c r="A508" s="19">
        <v>83</v>
      </c>
      <c r="B508" s="43" t="str">
        <f>VLOOKUP(A508,'Sheet 1 - terms'!A2:B144,2,FALSE)</f>
        <v>prehospital protocol development</v>
      </c>
      <c r="C508" s="44">
        <v>29</v>
      </c>
      <c r="D508" s="44">
        <v>1</v>
      </c>
      <c r="E508" s="45"/>
      <c r="F508" s="46"/>
      <c r="G508" s="47"/>
      <c r="H508" s="47"/>
      <c r="I508" s="47"/>
      <c r="J508" s="47"/>
    </row>
    <row r="509" spans="1:10" ht="14" x14ac:dyDescent="0.15">
      <c r="A509" s="19">
        <v>83</v>
      </c>
      <c r="B509" s="43" t="str">
        <f>VLOOKUP(A509,'Sheet 1 - terms'!A2:B144,2,FALSE)</f>
        <v>prehospital protocol development</v>
      </c>
      <c r="C509" s="44">
        <v>88</v>
      </c>
      <c r="D509" s="44">
        <v>1</v>
      </c>
      <c r="E509" s="45"/>
      <c r="F509" s="46"/>
      <c r="G509" s="47"/>
      <c r="H509" s="47"/>
      <c r="I509" s="47"/>
      <c r="J509" s="47"/>
    </row>
    <row r="510" spans="1:10" ht="14" x14ac:dyDescent="0.15">
      <c r="A510" s="19">
        <v>83</v>
      </c>
      <c r="B510" s="43" t="str">
        <f>VLOOKUP(A510,'Sheet 1 - terms'!A2:B144,2,FALSE)</f>
        <v>prehospital protocol development</v>
      </c>
      <c r="C510" s="44">
        <v>112</v>
      </c>
      <c r="D510" s="44">
        <v>1</v>
      </c>
      <c r="E510" s="45"/>
      <c r="F510" s="46"/>
      <c r="G510" s="47"/>
      <c r="H510" s="47"/>
      <c r="I510" s="47"/>
      <c r="J510" s="47"/>
    </row>
    <row r="511" spans="1:10" ht="14" x14ac:dyDescent="0.15">
      <c r="A511" s="19">
        <v>83</v>
      </c>
      <c r="B511" s="43" t="str">
        <f>VLOOKUP(A511,'Sheet 1 - terms'!A2:B144,2,FALSE)</f>
        <v>prehospital protocol development</v>
      </c>
      <c r="C511" s="44">
        <v>130</v>
      </c>
      <c r="D511" s="44">
        <v>1</v>
      </c>
      <c r="E511" s="45"/>
      <c r="F511" s="46"/>
      <c r="G511" s="47"/>
      <c r="H511" s="47"/>
      <c r="I511" s="47"/>
      <c r="J511" s="47"/>
    </row>
    <row r="512" spans="1:10" ht="14" x14ac:dyDescent="0.15">
      <c r="A512" s="19">
        <v>83</v>
      </c>
      <c r="B512" s="43" t="str">
        <f>VLOOKUP(A512,'Sheet 1 - terms'!A2:B144,2,FALSE)</f>
        <v>prehospital protocol development</v>
      </c>
      <c r="C512" s="44">
        <v>164</v>
      </c>
      <c r="D512" s="44">
        <v>1</v>
      </c>
      <c r="E512" s="45"/>
      <c r="F512" s="46"/>
      <c r="G512" s="47"/>
      <c r="H512" s="47"/>
      <c r="I512" s="47"/>
      <c r="J512" s="47"/>
    </row>
    <row r="513" spans="1:10" ht="14" x14ac:dyDescent="0.15">
      <c r="A513" s="19">
        <v>83</v>
      </c>
      <c r="B513" s="43" t="str">
        <f>VLOOKUP(A513,'Sheet 1 - terms'!A2:B144,2,FALSE)</f>
        <v>prehospital protocol development</v>
      </c>
      <c r="C513" s="44">
        <v>173</v>
      </c>
      <c r="D513" s="44">
        <v>1</v>
      </c>
      <c r="E513" s="45"/>
      <c r="F513" s="46"/>
      <c r="G513" s="47"/>
      <c r="H513" s="47"/>
      <c r="I513" s="47"/>
      <c r="J513" s="47"/>
    </row>
    <row r="514" spans="1:10" ht="14" x14ac:dyDescent="0.15">
      <c r="A514" s="19">
        <v>83</v>
      </c>
      <c r="B514" s="43" t="str">
        <f>VLOOKUP(A514,'Sheet 1 - terms'!A2:B144,2,FALSE)</f>
        <v>prehospital protocol development</v>
      </c>
      <c r="C514" s="44">
        <v>211</v>
      </c>
      <c r="D514" s="44">
        <v>1</v>
      </c>
      <c r="E514" s="45"/>
      <c r="F514" s="46"/>
      <c r="G514" s="47"/>
      <c r="H514" s="47"/>
      <c r="I514" s="47"/>
      <c r="J514" s="47"/>
    </row>
    <row r="515" spans="1:10" ht="14" x14ac:dyDescent="0.15">
      <c r="A515" s="19">
        <v>83</v>
      </c>
      <c r="B515" s="43" t="str">
        <f>VLOOKUP(A515,'Sheet 1 - terms'!A2:B144,2,FALSE)</f>
        <v>prehospital protocol development</v>
      </c>
      <c r="C515" s="44">
        <v>289</v>
      </c>
      <c r="D515" s="44">
        <v>1</v>
      </c>
      <c r="E515" s="45"/>
      <c r="F515" s="46"/>
      <c r="G515" s="47"/>
      <c r="H515" s="47"/>
      <c r="I515" s="47"/>
      <c r="J515" s="47"/>
    </row>
    <row r="516" spans="1:10" ht="14" x14ac:dyDescent="0.15">
      <c r="A516" s="19">
        <v>83</v>
      </c>
      <c r="B516" s="43" t="str">
        <f>VLOOKUP(A516,'Sheet 1 - terms'!A2:B144,2,FALSE)</f>
        <v>prehospital protocol development</v>
      </c>
      <c r="C516" s="44">
        <v>292</v>
      </c>
      <c r="D516" s="44">
        <v>1</v>
      </c>
      <c r="E516" s="45"/>
      <c r="F516" s="46"/>
      <c r="G516" s="47"/>
      <c r="H516" s="47"/>
      <c r="I516" s="47"/>
      <c r="J516" s="47"/>
    </row>
    <row r="517" spans="1:10" ht="14" x14ac:dyDescent="0.15">
      <c r="A517" s="19">
        <v>84</v>
      </c>
      <c r="B517" s="32" t="str">
        <f>VLOOKUP(A517,'Sheet 1 - terms'!A2:B144,2,FALSE)</f>
        <v>orthopedic surgery fellowship program</v>
      </c>
      <c r="C517" s="33">
        <v>37</v>
      </c>
      <c r="D517" s="58"/>
      <c r="E517" s="56"/>
      <c r="F517" s="37"/>
      <c r="G517" s="36"/>
      <c r="H517" s="36"/>
      <c r="I517" s="36"/>
      <c r="J517" s="36"/>
    </row>
    <row r="518" spans="1:10" ht="14" x14ac:dyDescent="0.15">
      <c r="A518" s="19">
        <v>84</v>
      </c>
      <c r="B518" s="32" t="str">
        <f>VLOOKUP(A518,'Sheet 1 - terms'!A2:B144,2,FALSE)</f>
        <v>orthopedic surgery fellowship program</v>
      </c>
      <c r="C518" s="33">
        <v>98</v>
      </c>
      <c r="D518" s="33">
        <v>1</v>
      </c>
      <c r="E518" s="56"/>
      <c r="F518" s="37"/>
      <c r="G518" s="36"/>
      <c r="H518" s="36"/>
      <c r="I518" s="36"/>
      <c r="J518" s="36"/>
    </row>
    <row r="519" spans="1:10" ht="14" x14ac:dyDescent="0.15">
      <c r="A519" s="19">
        <v>84</v>
      </c>
      <c r="B519" s="32" t="str">
        <f>VLOOKUP(A519,'Sheet 1 - terms'!A2:B144,2,FALSE)</f>
        <v>orthopedic surgery fellowship program</v>
      </c>
      <c r="C519" s="33">
        <v>79</v>
      </c>
      <c r="D519" s="33">
        <v>1</v>
      </c>
      <c r="E519" s="56"/>
      <c r="F519" s="37"/>
      <c r="G519" s="36"/>
      <c r="H519" s="36"/>
      <c r="I519" s="36"/>
      <c r="J519" s="36"/>
    </row>
    <row r="520" spans="1:10" ht="14" x14ac:dyDescent="0.15">
      <c r="A520" s="19">
        <v>84</v>
      </c>
      <c r="B520" s="32" t="str">
        <f>VLOOKUP(A520,'Sheet 1 - terms'!A2:B144,2,FALSE)</f>
        <v>orthopedic surgery fellowship program</v>
      </c>
      <c r="C520" s="33">
        <v>130</v>
      </c>
      <c r="D520" s="33">
        <v>1</v>
      </c>
      <c r="E520" s="56"/>
      <c r="F520" s="37"/>
      <c r="G520" s="36"/>
      <c r="H520" s="36"/>
      <c r="I520" s="36"/>
      <c r="J520" s="36"/>
    </row>
    <row r="521" spans="1:10" ht="14" x14ac:dyDescent="0.15">
      <c r="A521" s="19">
        <v>84</v>
      </c>
      <c r="B521" s="32" t="str">
        <f>VLOOKUP(A521,'Sheet 1 - terms'!A2:B144,2,FALSE)</f>
        <v>orthopedic surgery fellowship program</v>
      </c>
      <c r="C521" s="33">
        <v>162</v>
      </c>
      <c r="D521" s="33">
        <v>1</v>
      </c>
      <c r="E521" s="56"/>
      <c r="F521" s="37"/>
      <c r="G521" s="36"/>
      <c r="H521" s="36"/>
      <c r="I521" s="36"/>
      <c r="J521" s="36"/>
    </row>
    <row r="522" spans="1:10" ht="28" x14ac:dyDescent="0.15">
      <c r="A522" s="19">
        <v>84</v>
      </c>
      <c r="B522" s="32" t="str">
        <f>VLOOKUP(A522,'Sheet 1 - terms'!A2:B144,2,FALSE)</f>
        <v>orthopedic surgery fellowship program</v>
      </c>
      <c r="C522" s="33">
        <v>183</v>
      </c>
      <c r="D522" s="33">
        <v>0</v>
      </c>
      <c r="E522" s="32" t="s">
        <v>285</v>
      </c>
      <c r="F522" s="37"/>
      <c r="G522" s="36"/>
      <c r="H522" s="36"/>
      <c r="I522" s="36"/>
      <c r="J522" s="36"/>
    </row>
    <row r="523" spans="1:10" ht="14" x14ac:dyDescent="0.15">
      <c r="A523" s="19">
        <v>84</v>
      </c>
      <c r="B523" s="32" t="str">
        <f>VLOOKUP(A523,'Sheet 1 - terms'!A2:B144,2,FALSE)</f>
        <v>orthopedic surgery fellowship program</v>
      </c>
      <c r="C523" s="33">
        <v>201</v>
      </c>
      <c r="D523" s="33">
        <v>1</v>
      </c>
      <c r="E523" s="56"/>
      <c r="F523" s="37"/>
      <c r="G523" s="36"/>
      <c r="H523" s="36"/>
      <c r="I523" s="36"/>
      <c r="J523" s="36"/>
    </row>
    <row r="524" spans="1:10" ht="56" x14ac:dyDescent="0.15">
      <c r="A524" s="19">
        <v>84</v>
      </c>
      <c r="B524" s="32" t="str">
        <f>VLOOKUP(A524,'Sheet 1 - terms'!A2:B144,2,FALSE)</f>
        <v>orthopedic surgery fellowship program</v>
      </c>
      <c r="C524" s="33">
        <v>219</v>
      </c>
      <c r="D524" s="33">
        <v>0</v>
      </c>
      <c r="E524" s="32" t="s">
        <v>286</v>
      </c>
      <c r="F524" s="57" t="s">
        <v>287</v>
      </c>
      <c r="G524" s="36"/>
      <c r="H524" s="36"/>
      <c r="I524" s="36"/>
      <c r="J524" s="36"/>
    </row>
    <row r="525" spans="1:10" ht="14" x14ac:dyDescent="0.15">
      <c r="A525" s="19">
        <v>84</v>
      </c>
      <c r="B525" s="32" t="str">
        <f>VLOOKUP(A525,'Sheet 1 - terms'!A2:B144,2,FALSE)</f>
        <v>orthopedic surgery fellowship program</v>
      </c>
      <c r="C525" s="33">
        <v>292</v>
      </c>
      <c r="D525" s="33">
        <v>1</v>
      </c>
      <c r="E525" s="56"/>
      <c r="F525" s="37"/>
      <c r="G525" s="36"/>
      <c r="H525" s="36"/>
      <c r="I525" s="36"/>
      <c r="J525" s="36"/>
    </row>
    <row r="526" spans="1:10" ht="14" x14ac:dyDescent="0.15">
      <c r="A526" s="19">
        <v>84</v>
      </c>
      <c r="B526" s="32" t="str">
        <f>VLOOKUP(A526,'Sheet 1 - terms'!A2:B144,2,FALSE)</f>
        <v>orthopedic surgery fellowship program</v>
      </c>
      <c r="C526" s="33">
        <v>309</v>
      </c>
      <c r="D526" s="33">
        <v>1</v>
      </c>
      <c r="E526" s="56"/>
      <c r="F526" s="37"/>
      <c r="G526" s="36"/>
      <c r="H526" s="36"/>
      <c r="I526" s="36"/>
      <c r="J526" s="36"/>
    </row>
    <row r="527" spans="1:10" ht="14" x14ac:dyDescent="0.15">
      <c r="A527" s="19">
        <v>88</v>
      </c>
      <c r="B527" s="43" t="str">
        <f>VLOOKUP(A527,'Sheet 1 - terms'!A2:B144,2,FALSE)</f>
        <v>spinal surgery provider organization role</v>
      </c>
      <c r="C527" s="44">
        <v>80</v>
      </c>
      <c r="D527" s="44">
        <v>1</v>
      </c>
      <c r="E527" s="45"/>
      <c r="F527" s="46"/>
      <c r="G527" s="47"/>
      <c r="H527" s="47"/>
      <c r="I527" s="47"/>
      <c r="J527" s="47"/>
    </row>
    <row r="528" spans="1:10" ht="28" x14ac:dyDescent="0.15">
      <c r="A528" s="19">
        <v>88</v>
      </c>
      <c r="B528" s="43" t="str">
        <f>VLOOKUP(A528,'Sheet 1 - terms'!A2:B144,2,FALSE)</f>
        <v>spinal surgery provider organization role</v>
      </c>
      <c r="C528" s="44">
        <v>94</v>
      </c>
      <c r="D528" s="44">
        <v>0</v>
      </c>
      <c r="E528" s="45"/>
      <c r="F528" s="55" t="s">
        <v>288</v>
      </c>
      <c r="G528" s="47"/>
      <c r="H528" s="47"/>
      <c r="I528" s="47"/>
      <c r="J528" s="47"/>
    </row>
    <row r="529" spans="1:10" ht="14" x14ac:dyDescent="0.15">
      <c r="A529" s="19">
        <v>88</v>
      </c>
      <c r="B529" s="43" t="str">
        <f>VLOOKUP(A529,'Sheet 1 - terms'!A2:B144,2,FALSE)</f>
        <v>spinal surgery provider organization role</v>
      </c>
      <c r="C529" s="44">
        <v>60</v>
      </c>
      <c r="D529" s="48"/>
      <c r="E529" s="45"/>
      <c r="F529" s="46"/>
      <c r="G529" s="47"/>
      <c r="H529" s="47"/>
      <c r="I529" s="47"/>
      <c r="J529" s="47"/>
    </row>
    <row r="530" spans="1:10" ht="14" x14ac:dyDescent="0.15">
      <c r="A530" s="19">
        <v>88</v>
      </c>
      <c r="B530" s="43" t="str">
        <f>VLOOKUP(A530,'Sheet 1 - terms'!A2:B144,2,FALSE)</f>
        <v>spinal surgery provider organization role</v>
      </c>
      <c r="C530" s="44">
        <v>142</v>
      </c>
      <c r="D530" s="44">
        <v>1</v>
      </c>
      <c r="E530" s="45"/>
      <c r="F530" s="46"/>
      <c r="G530" s="47"/>
      <c r="H530" s="47"/>
      <c r="I530" s="47"/>
      <c r="J530" s="47"/>
    </row>
    <row r="531" spans="1:10" ht="14" x14ac:dyDescent="0.15">
      <c r="A531" s="19">
        <v>88</v>
      </c>
      <c r="B531" s="43" t="str">
        <f>VLOOKUP(A531,'Sheet 1 - terms'!A2:B144,2,FALSE)</f>
        <v>spinal surgery provider organization role</v>
      </c>
      <c r="C531" s="44">
        <v>161</v>
      </c>
      <c r="D531" s="44">
        <v>1</v>
      </c>
      <c r="E531" s="45"/>
      <c r="F531" s="46"/>
      <c r="G531" s="47"/>
      <c r="H531" s="47"/>
      <c r="I531" s="47"/>
      <c r="J531" s="47"/>
    </row>
    <row r="532" spans="1:10" ht="14" x14ac:dyDescent="0.15">
      <c r="A532" s="19">
        <v>88</v>
      </c>
      <c r="B532" s="43" t="str">
        <f>VLOOKUP(A532,'Sheet 1 - terms'!A2:B144,2,FALSE)</f>
        <v>spinal surgery provider organization role</v>
      </c>
      <c r="C532" s="44">
        <v>172</v>
      </c>
      <c r="D532" s="44">
        <v>1</v>
      </c>
      <c r="E532" s="45"/>
      <c r="F532" s="46"/>
      <c r="G532" s="47"/>
      <c r="H532" s="47"/>
      <c r="I532" s="47"/>
      <c r="J532" s="47"/>
    </row>
    <row r="533" spans="1:10" ht="14" x14ac:dyDescent="0.15">
      <c r="A533" s="19">
        <v>88</v>
      </c>
      <c r="B533" s="43" t="str">
        <f>VLOOKUP(A533,'Sheet 1 - terms'!A2:B144,2,FALSE)</f>
        <v>spinal surgery provider organization role</v>
      </c>
      <c r="C533" s="44">
        <v>211</v>
      </c>
      <c r="D533" s="44">
        <v>1</v>
      </c>
      <c r="E533" s="45"/>
      <c r="F533" s="46"/>
      <c r="G533" s="47"/>
      <c r="H533" s="47"/>
      <c r="I533" s="47"/>
      <c r="J533" s="47"/>
    </row>
    <row r="534" spans="1:10" ht="14" x14ac:dyDescent="0.15">
      <c r="A534" s="19">
        <v>88</v>
      </c>
      <c r="B534" s="43" t="str">
        <f>VLOOKUP(A534,'Sheet 1 - terms'!A2:B144,2,FALSE)</f>
        <v>spinal surgery provider organization role</v>
      </c>
      <c r="C534" s="44">
        <v>282</v>
      </c>
      <c r="D534" s="44">
        <v>1</v>
      </c>
      <c r="E534" s="45"/>
      <c r="F534" s="46"/>
      <c r="G534" s="47"/>
      <c r="H534" s="47"/>
      <c r="I534" s="47"/>
      <c r="J534" s="47"/>
    </row>
    <row r="535" spans="1:10" ht="14" x14ac:dyDescent="0.15">
      <c r="A535" s="19">
        <v>88</v>
      </c>
      <c r="B535" s="43" t="str">
        <f>VLOOKUP(A535,'Sheet 1 - terms'!A2:B144,2,FALSE)</f>
        <v>spinal surgery provider organization role</v>
      </c>
      <c r="C535" s="44">
        <v>291</v>
      </c>
      <c r="D535" s="44">
        <v>1</v>
      </c>
      <c r="E535" s="45"/>
      <c r="F535" s="46"/>
      <c r="G535" s="47"/>
      <c r="H535" s="47"/>
      <c r="I535" s="47"/>
      <c r="J535" s="47"/>
    </row>
    <row r="536" spans="1:10" ht="14" x14ac:dyDescent="0.15">
      <c r="A536" s="19">
        <v>90</v>
      </c>
      <c r="B536" s="32" t="str">
        <f>VLOOKUP(A536,'Sheet 1 - terms'!A2:B144,2,FALSE)</f>
        <v>trauma registrar role</v>
      </c>
      <c r="C536" s="33">
        <v>81</v>
      </c>
      <c r="D536" s="33">
        <v>0</v>
      </c>
      <c r="E536" s="56"/>
      <c r="F536" s="37"/>
      <c r="G536" s="36"/>
      <c r="H536" s="36"/>
      <c r="I536" s="36"/>
      <c r="J536" s="36"/>
    </row>
    <row r="537" spans="1:10" ht="28" x14ac:dyDescent="0.15">
      <c r="A537" s="19">
        <v>90</v>
      </c>
      <c r="B537" s="32" t="str">
        <f>VLOOKUP(A537,'Sheet 1 - terms'!A2:B144,2,FALSE)</f>
        <v>trauma registrar role</v>
      </c>
      <c r="C537" s="33">
        <v>98</v>
      </c>
      <c r="D537" s="58"/>
      <c r="E537" s="56"/>
      <c r="F537" s="57" t="s">
        <v>289</v>
      </c>
      <c r="G537" s="36"/>
      <c r="H537" s="36"/>
      <c r="I537" s="36"/>
      <c r="J537" s="36"/>
    </row>
    <row r="538" spans="1:10" ht="56" x14ac:dyDescent="0.15">
      <c r="A538" s="19">
        <v>90</v>
      </c>
      <c r="B538" s="32" t="str">
        <f>VLOOKUP(A538,'Sheet 1 - terms'!A2:B144,2,FALSE)</f>
        <v>trauma registrar role</v>
      </c>
      <c r="C538" s="33">
        <v>111</v>
      </c>
      <c r="D538" s="33">
        <v>0</v>
      </c>
      <c r="E538" s="32" t="s">
        <v>290</v>
      </c>
      <c r="F538" s="37"/>
      <c r="G538" s="36"/>
      <c r="H538" s="36"/>
      <c r="I538" s="36"/>
      <c r="J538" s="36"/>
    </row>
    <row r="539" spans="1:10" ht="14" x14ac:dyDescent="0.15">
      <c r="A539" s="19">
        <v>90</v>
      </c>
      <c r="B539" s="32" t="str">
        <f>VLOOKUP(A539,'Sheet 1 - terms'!A2:B144,2,FALSE)</f>
        <v>trauma registrar role</v>
      </c>
      <c r="C539" s="33">
        <v>133</v>
      </c>
      <c r="D539" s="33">
        <v>1</v>
      </c>
      <c r="E539" s="56"/>
      <c r="F539" s="37"/>
      <c r="G539" s="36"/>
      <c r="H539" s="36"/>
      <c r="I539" s="36"/>
      <c r="J539" s="36"/>
    </row>
    <row r="540" spans="1:10" ht="14" x14ac:dyDescent="0.15">
      <c r="A540" s="19">
        <v>90</v>
      </c>
      <c r="B540" s="32" t="str">
        <f>VLOOKUP(A540,'Sheet 1 - terms'!A2:B144,2,FALSE)</f>
        <v>trauma registrar role</v>
      </c>
      <c r="C540" s="33">
        <v>161</v>
      </c>
      <c r="D540" s="58"/>
      <c r="E540" s="56"/>
      <c r="F540" s="57" t="s">
        <v>291</v>
      </c>
      <c r="G540" s="36"/>
      <c r="H540" s="36"/>
      <c r="I540" s="36"/>
      <c r="J540" s="36"/>
    </row>
    <row r="541" spans="1:10" ht="14" x14ac:dyDescent="0.15">
      <c r="A541" s="19">
        <v>90</v>
      </c>
      <c r="B541" s="32" t="str">
        <f>VLOOKUP(A541,'Sheet 1 - terms'!A2:B144,2,FALSE)</f>
        <v>trauma registrar role</v>
      </c>
      <c r="C541" s="33">
        <v>173</v>
      </c>
      <c r="D541" s="33">
        <v>1</v>
      </c>
      <c r="E541" s="56"/>
      <c r="F541" s="37"/>
      <c r="G541" s="36"/>
      <c r="H541" s="36"/>
      <c r="I541" s="36"/>
      <c r="J541" s="36"/>
    </row>
    <row r="542" spans="1:10" ht="14" x14ac:dyDescent="0.15">
      <c r="A542" s="19">
        <v>90</v>
      </c>
      <c r="B542" s="32" t="str">
        <f>VLOOKUP(A542,'Sheet 1 - terms'!A2:B144,2,FALSE)</f>
        <v>trauma registrar role</v>
      </c>
      <c r="C542" s="33">
        <v>193</v>
      </c>
      <c r="D542" s="33">
        <v>1</v>
      </c>
      <c r="E542" s="56"/>
      <c r="F542" s="37"/>
      <c r="G542" s="36"/>
      <c r="H542" s="36"/>
      <c r="I542" s="36"/>
      <c r="J542" s="36"/>
    </row>
    <row r="543" spans="1:10" ht="14" x14ac:dyDescent="0.15">
      <c r="A543" s="19">
        <v>90</v>
      </c>
      <c r="B543" s="32" t="str">
        <f>VLOOKUP(A543,'Sheet 1 - terms'!A2:B144,2,FALSE)</f>
        <v>trauma registrar role</v>
      </c>
      <c r="C543" s="33">
        <v>282</v>
      </c>
      <c r="D543" s="33">
        <v>1</v>
      </c>
      <c r="E543" s="56"/>
      <c r="F543" s="37"/>
      <c r="G543" s="36"/>
      <c r="H543" s="36"/>
      <c r="I543" s="36"/>
      <c r="J543" s="36"/>
    </row>
    <row r="544" spans="1:10" ht="14" x14ac:dyDescent="0.15">
      <c r="A544" s="19">
        <v>90</v>
      </c>
      <c r="B544" s="32" t="str">
        <f>VLOOKUP(A544,'Sheet 1 - terms'!A2:B144,2,FALSE)</f>
        <v>trauma registrar role</v>
      </c>
      <c r="C544" s="33">
        <v>300</v>
      </c>
      <c r="D544" s="58"/>
      <c r="E544" s="56"/>
      <c r="F544" s="57" t="s">
        <v>292</v>
      </c>
      <c r="G544" s="36"/>
      <c r="H544" s="36"/>
      <c r="I544" s="36"/>
      <c r="J544" s="36"/>
    </row>
    <row r="545" spans="1:10" ht="28" x14ac:dyDescent="0.15">
      <c r="A545" s="19">
        <v>91</v>
      </c>
      <c r="B545" s="43" t="str">
        <f>VLOOKUP(A545,'Sheet 1 - terms'!A2:B144,2,FALSE)</f>
        <v>successful completion of anesthesiology residency information</v>
      </c>
      <c r="C545" s="44">
        <v>88</v>
      </c>
      <c r="D545" s="44">
        <v>1</v>
      </c>
      <c r="E545" s="45"/>
      <c r="F545" s="46"/>
      <c r="G545" s="47"/>
      <c r="H545" s="47"/>
      <c r="I545" s="47"/>
      <c r="J545" s="47"/>
    </row>
    <row r="546" spans="1:10" ht="28" x14ac:dyDescent="0.15">
      <c r="A546" s="19">
        <v>91</v>
      </c>
      <c r="B546" s="43" t="str">
        <f>VLOOKUP(A546,'Sheet 1 - terms'!A2:B144,2,FALSE)</f>
        <v>successful completion of anesthesiology residency information</v>
      </c>
      <c r="C546" s="44">
        <v>90</v>
      </c>
      <c r="D546" s="44">
        <v>1</v>
      </c>
      <c r="E546" s="45"/>
      <c r="F546" s="46"/>
      <c r="G546" s="47"/>
      <c r="H546" s="47"/>
      <c r="I546" s="47"/>
      <c r="J546" s="47"/>
    </row>
    <row r="547" spans="1:10" ht="28" x14ac:dyDescent="0.15">
      <c r="A547" s="19">
        <v>91</v>
      </c>
      <c r="B547" s="43" t="str">
        <f>VLOOKUP(A547,'Sheet 1 - terms'!A2:B144,2,FALSE)</f>
        <v>successful completion of anesthesiology residency information</v>
      </c>
      <c r="C547" s="44">
        <v>111</v>
      </c>
      <c r="D547" s="44">
        <v>0</v>
      </c>
      <c r="E547" s="43" t="s">
        <v>293</v>
      </c>
      <c r="F547" s="46"/>
      <c r="G547" s="47"/>
      <c r="H547" s="47"/>
      <c r="I547" s="47"/>
      <c r="J547" s="47"/>
    </row>
    <row r="548" spans="1:10" ht="28" x14ac:dyDescent="0.15">
      <c r="A548" s="19">
        <v>91</v>
      </c>
      <c r="B548" s="43" t="str">
        <f>VLOOKUP(A548,'Sheet 1 - terms'!A2:B144,2,FALSE)</f>
        <v>successful completion of anesthesiology residency information</v>
      </c>
      <c r="C548" s="44">
        <v>144</v>
      </c>
      <c r="D548" s="44">
        <v>1</v>
      </c>
      <c r="E548" s="45"/>
      <c r="F548" s="46"/>
      <c r="G548" s="47"/>
      <c r="H548" s="47"/>
      <c r="I548" s="47"/>
      <c r="J548" s="47"/>
    </row>
    <row r="549" spans="1:10" ht="56" x14ac:dyDescent="0.15">
      <c r="A549" s="19">
        <v>91</v>
      </c>
      <c r="B549" s="43" t="str">
        <f>VLOOKUP(A549,'Sheet 1 - terms'!A2:B144,2,FALSE)</f>
        <v>successful completion of anesthesiology residency information</v>
      </c>
      <c r="C549" s="44">
        <v>145</v>
      </c>
      <c r="D549" s="44">
        <v>0</v>
      </c>
      <c r="E549" s="43" t="s">
        <v>294</v>
      </c>
      <c r="F549" s="46"/>
      <c r="G549" s="47"/>
      <c r="H549" s="47"/>
      <c r="I549" s="47"/>
      <c r="J549" s="47"/>
    </row>
    <row r="550" spans="1:10" ht="28" x14ac:dyDescent="0.15">
      <c r="A550" s="19">
        <v>91</v>
      </c>
      <c r="B550" s="43" t="str">
        <f>VLOOKUP(A550,'Sheet 1 - terms'!A2:B144,2,FALSE)</f>
        <v>successful completion of anesthesiology residency information</v>
      </c>
      <c r="C550" s="44">
        <v>183</v>
      </c>
      <c r="D550" s="44">
        <v>1</v>
      </c>
      <c r="E550" s="45"/>
      <c r="F550" s="46"/>
      <c r="G550" s="47"/>
      <c r="H550" s="47"/>
      <c r="I550" s="47"/>
      <c r="J550" s="47"/>
    </row>
    <row r="551" spans="1:10" ht="28" x14ac:dyDescent="0.15">
      <c r="A551" s="19">
        <v>91</v>
      </c>
      <c r="B551" s="43" t="str">
        <f>VLOOKUP(A551,'Sheet 1 - terms'!A2:B144,2,FALSE)</f>
        <v>successful completion of anesthesiology residency information</v>
      </c>
      <c r="C551" s="44">
        <v>209</v>
      </c>
      <c r="D551" s="44">
        <v>1</v>
      </c>
      <c r="E551" s="45"/>
      <c r="F551" s="46"/>
      <c r="G551" s="47"/>
      <c r="H551" s="47"/>
      <c r="I551" s="47"/>
      <c r="J551" s="47"/>
    </row>
    <row r="552" spans="1:10" ht="28" x14ac:dyDescent="0.15">
      <c r="A552" s="19">
        <v>91</v>
      </c>
      <c r="B552" s="43" t="str">
        <f>VLOOKUP(A552,'Sheet 1 - terms'!A2:B144,2,FALSE)</f>
        <v>successful completion of anesthesiology residency information</v>
      </c>
      <c r="C552" s="44">
        <v>289</v>
      </c>
      <c r="D552" s="44">
        <v>1</v>
      </c>
      <c r="E552" s="45"/>
      <c r="F552" s="46"/>
      <c r="G552" s="47"/>
      <c r="H552" s="47"/>
      <c r="I552" s="47"/>
      <c r="J552" s="47"/>
    </row>
    <row r="553" spans="1:10" ht="28" x14ac:dyDescent="0.15">
      <c r="A553" s="19">
        <v>91</v>
      </c>
      <c r="B553" s="43" t="str">
        <f>VLOOKUP(A553,'Sheet 1 - terms'!A2:B144,2,FALSE)</f>
        <v>successful completion of anesthesiology residency information</v>
      </c>
      <c r="C553" s="44">
        <v>306</v>
      </c>
      <c r="D553" s="44">
        <v>1</v>
      </c>
      <c r="E553" s="45"/>
      <c r="F553" s="46"/>
      <c r="G553" s="47"/>
      <c r="H553" s="47"/>
      <c r="I553" s="47"/>
      <c r="J553" s="47"/>
    </row>
    <row r="554" spans="1:10" ht="14" x14ac:dyDescent="0.15">
      <c r="A554" s="19">
        <v>94</v>
      </c>
      <c r="B554" s="32" t="str">
        <f>VLOOKUP(A554,'Sheet 1 - terms'!A2:B144,2,FALSE)</f>
        <v>trauma lead agency role</v>
      </c>
      <c r="C554" s="33">
        <v>40</v>
      </c>
      <c r="D554" s="33">
        <v>1</v>
      </c>
      <c r="E554" s="56"/>
      <c r="F554" s="37"/>
      <c r="G554" s="36"/>
      <c r="H554" s="36"/>
      <c r="I554" s="36"/>
      <c r="J554" s="36"/>
    </row>
    <row r="555" spans="1:10" ht="14" x14ac:dyDescent="0.15">
      <c r="A555" s="19">
        <v>94</v>
      </c>
      <c r="B555" s="32" t="str">
        <f>VLOOKUP(A555,'Sheet 1 - terms'!A2:B144,2,FALSE)</f>
        <v>trauma lead agency role</v>
      </c>
      <c r="C555" s="33">
        <v>96</v>
      </c>
      <c r="D555" s="33">
        <v>1</v>
      </c>
      <c r="E555" s="56"/>
      <c r="F555" s="37"/>
      <c r="G555" s="36"/>
      <c r="H555" s="36"/>
      <c r="I555" s="36"/>
      <c r="J555" s="36"/>
    </row>
    <row r="556" spans="1:10" ht="14" x14ac:dyDescent="0.15">
      <c r="A556" s="19">
        <v>94</v>
      </c>
      <c r="B556" s="32" t="str">
        <f>VLOOKUP(A556,'Sheet 1 - terms'!A2:B144,2,FALSE)</f>
        <v>trauma lead agency role</v>
      </c>
      <c r="C556" s="33">
        <v>118</v>
      </c>
      <c r="D556" s="33">
        <v>0</v>
      </c>
      <c r="E556" s="32" t="s">
        <v>295</v>
      </c>
      <c r="F556" s="37"/>
      <c r="G556" s="36"/>
      <c r="H556" s="36"/>
      <c r="I556" s="36"/>
      <c r="J556" s="36"/>
    </row>
    <row r="557" spans="1:10" ht="14" x14ac:dyDescent="0.15">
      <c r="A557" s="19">
        <v>94</v>
      </c>
      <c r="B557" s="32" t="str">
        <f>VLOOKUP(A557,'Sheet 1 - terms'!A2:B144,2,FALSE)</f>
        <v>trauma lead agency role</v>
      </c>
      <c r="C557" s="33">
        <v>144</v>
      </c>
      <c r="D557" s="33">
        <v>0</v>
      </c>
      <c r="E557" s="56"/>
      <c r="F557" s="37"/>
      <c r="G557" s="36"/>
      <c r="H557" s="36"/>
      <c r="I557" s="36"/>
      <c r="J557" s="36"/>
    </row>
    <row r="558" spans="1:10" ht="14" x14ac:dyDescent="0.15">
      <c r="A558" s="19">
        <v>94</v>
      </c>
      <c r="B558" s="32" t="str">
        <f>VLOOKUP(A558,'Sheet 1 - terms'!A2:B144,2,FALSE)</f>
        <v>trauma lead agency role</v>
      </c>
      <c r="C558" s="33">
        <v>145</v>
      </c>
      <c r="D558" s="33">
        <v>1</v>
      </c>
      <c r="E558" s="56"/>
      <c r="F558" s="37"/>
      <c r="G558" s="36"/>
      <c r="H558" s="36"/>
      <c r="I558" s="36"/>
      <c r="J558" s="36"/>
    </row>
    <row r="559" spans="1:10" ht="14" x14ac:dyDescent="0.15">
      <c r="A559" s="19">
        <v>94</v>
      </c>
      <c r="B559" s="32" t="str">
        <f>VLOOKUP(A559,'Sheet 1 - terms'!A2:B144,2,FALSE)</f>
        <v>trauma lead agency role</v>
      </c>
      <c r="C559" s="33">
        <v>192</v>
      </c>
      <c r="D559" s="33">
        <v>1</v>
      </c>
      <c r="E559" s="56"/>
      <c r="F559" s="37"/>
      <c r="G559" s="36"/>
      <c r="H559" s="36"/>
      <c r="I559" s="36"/>
      <c r="J559" s="36"/>
    </row>
    <row r="560" spans="1:10" ht="56" x14ac:dyDescent="0.15">
      <c r="A560" s="19">
        <v>94</v>
      </c>
      <c r="B560" s="32" t="str">
        <f>VLOOKUP(A560,'Sheet 1 - terms'!A2:B144,2,FALSE)</f>
        <v>trauma lead agency role</v>
      </c>
      <c r="C560" s="33">
        <v>212</v>
      </c>
      <c r="D560" s="33">
        <v>0</v>
      </c>
      <c r="E560" s="32" t="s">
        <v>296</v>
      </c>
      <c r="F560" s="57" t="s">
        <v>297</v>
      </c>
      <c r="G560" s="36"/>
      <c r="H560" s="36"/>
      <c r="I560" s="36"/>
      <c r="J560" s="36"/>
    </row>
    <row r="561" spans="1:10" ht="14" x14ac:dyDescent="0.15">
      <c r="A561" s="19">
        <v>94</v>
      </c>
      <c r="B561" s="32" t="str">
        <f>VLOOKUP(A561,'Sheet 1 - terms'!A2:B144,2,FALSE)</f>
        <v>trauma lead agency role</v>
      </c>
      <c r="C561" s="33">
        <v>219</v>
      </c>
      <c r="D561" s="33">
        <v>1</v>
      </c>
      <c r="E561" s="56"/>
      <c r="F561" s="37"/>
      <c r="G561" s="36"/>
      <c r="H561" s="36"/>
      <c r="I561" s="36"/>
      <c r="J561" s="36"/>
    </row>
    <row r="562" spans="1:10" ht="14" x14ac:dyDescent="0.15">
      <c r="A562" s="19">
        <v>94</v>
      </c>
      <c r="B562" s="32" t="str">
        <f>VLOOKUP(A562,'Sheet 1 - terms'!A2:B144,2,FALSE)</f>
        <v>trauma lead agency role</v>
      </c>
      <c r="C562" s="33">
        <v>300</v>
      </c>
      <c r="D562" s="33">
        <v>1</v>
      </c>
      <c r="E562" s="56"/>
      <c r="F562" s="37"/>
      <c r="G562" s="36"/>
      <c r="H562" s="36"/>
      <c r="I562" s="36"/>
      <c r="J562" s="36"/>
    </row>
    <row r="563" spans="1:10" ht="28" x14ac:dyDescent="0.15">
      <c r="A563" s="19">
        <v>95</v>
      </c>
      <c r="B563" s="43" t="str">
        <f>VLOOKUP(A563,'Sheet 1 - terms'!A2:B144,2,FALSE)</f>
        <v>emergency medical services liaison to trauma program</v>
      </c>
      <c r="C563" s="44">
        <v>29</v>
      </c>
      <c r="D563" s="44">
        <v>1</v>
      </c>
      <c r="E563" s="45"/>
      <c r="F563" s="46"/>
      <c r="G563" s="47"/>
      <c r="H563" s="47"/>
      <c r="I563" s="47"/>
      <c r="J563" s="47"/>
    </row>
    <row r="564" spans="1:10" ht="28" x14ac:dyDescent="0.15">
      <c r="A564" s="19">
        <v>95</v>
      </c>
      <c r="B564" s="43" t="str">
        <f>VLOOKUP(A564,'Sheet 1 - terms'!A2:B144,2,FALSE)</f>
        <v>emergency medical services liaison to trauma program</v>
      </c>
      <c r="C564" s="44">
        <v>99</v>
      </c>
      <c r="D564" s="44">
        <v>1</v>
      </c>
      <c r="E564" s="45"/>
      <c r="F564" s="46"/>
      <c r="G564" s="47"/>
      <c r="H564" s="47"/>
      <c r="I564" s="47"/>
      <c r="J564" s="47"/>
    </row>
    <row r="565" spans="1:10" ht="28" x14ac:dyDescent="0.15">
      <c r="A565" s="19">
        <v>95</v>
      </c>
      <c r="B565" s="43" t="str">
        <f>VLOOKUP(A565,'Sheet 1 - terms'!A2:B144,2,FALSE)</f>
        <v>emergency medical services liaison to trauma program</v>
      </c>
      <c r="C565" s="44">
        <v>105</v>
      </c>
      <c r="D565" s="44">
        <v>1</v>
      </c>
      <c r="E565" s="45"/>
      <c r="F565" s="46"/>
      <c r="G565" s="47"/>
      <c r="H565" s="47"/>
      <c r="I565" s="47"/>
      <c r="J565" s="47"/>
    </row>
    <row r="566" spans="1:10" ht="28" x14ac:dyDescent="0.15">
      <c r="A566" s="19">
        <v>95</v>
      </c>
      <c r="B566" s="43" t="str">
        <f>VLOOKUP(A566,'Sheet 1 - terms'!A2:B144,2,FALSE)</f>
        <v>emergency medical services liaison to trauma program</v>
      </c>
      <c r="C566" s="44">
        <v>135</v>
      </c>
      <c r="D566" s="44">
        <v>1</v>
      </c>
      <c r="E566" s="45"/>
      <c r="F566" s="46"/>
      <c r="G566" s="47"/>
      <c r="H566" s="47"/>
      <c r="I566" s="47"/>
      <c r="J566" s="47"/>
    </row>
    <row r="567" spans="1:10" ht="28" x14ac:dyDescent="0.15">
      <c r="A567" s="19">
        <v>95</v>
      </c>
      <c r="B567" s="43" t="str">
        <f>VLOOKUP(A567,'Sheet 1 - terms'!A2:B144,2,FALSE)</f>
        <v>emergency medical services liaison to trauma program</v>
      </c>
      <c r="C567" s="44">
        <v>147</v>
      </c>
      <c r="D567" s="44">
        <v>1</v>
      </c>
      <c r="E567" s="45"/>
      <c r="F567" s="46"/>
      <c r="G567" s="47"/>
      <c r="H567" s="47"/>
      <c r="I567" s="47"/>
      <c r="J567" s="47"/>
    </row>
    <row r="568" spans="1:10" ht="28" x14ac:dyDescent="0.15">
      <c r="A568" s="19">
        <v>95</v>
      </c>
      <c r="B568" s="43" t="str">
        <f>VLOOKUP(A568,'Sheet 1 - terms'!A2:B144,2,FALSE)</f>
        <v>emergency medical services liaison to trauma program</v>
      </c>
      <c r="C568" s="44">
        <v>184</v>
      </c>
      <c r="D568" s="44">
        <v>1</v>
      </c>
      <c r="E568" s="45"/>
      <c r="F568" s="46"/>
      <c r="G568" s="47"/>
      <c r="H568" s="47"/>
      <c r="I568" s="47"/>
      <c r="J568" s="47"/>
    </row>
    <row r="569" spans="1:10" ht="28" x14ac:dyDescent="0.15">
      <c r="A569" s="19">
        <v>95</v>
      </c>
      <c r="B569" s="43" t="str">
        <f>VLOOKUP(A569,'Sheet 1 - terms'!A2:B144,2,FALSE)</f>
        <v>emergency medical services liaison to trauma program</v>
      </c>
      <c r="C569" s="44">
        <v>201</v>
      </c>
      <c r="D569" s="44">
        <v>1</v>
      </c>
      <c r="E569" s="45"/>
      <c r="F569" s="46"/>
      <c r="G569" s="47"/>
      <c r="H569" s="47"/>
      <c r="I569" s="47"/>
      <c r="J569" s="47"/>
    </row>
    <row r="570" spans="1:10" ht="28" x14ac:dyDescent="0.15">
      <c r="A570" s="19">
        <v>95</v>
      </c>
      <c r="B570" s="43" t="str">
        <f>VLOOKUP(A570,'Sheet 1 - terms'!A2:B144,2,FALSE)</f>
        <v>emergency medical services liaison to trauma program</v>
      </c>
      <c r="C570" s="44">
        <v>287</v>
      </c>
      <c r="D570" s="44">
        <v>0</v>
      </c>
      <c r="E570" s="43" t="s">
        <v>298</v>
      </c>
      <c r="F570" s="46"/>
      <c r="G570" s="47"/>
      <c r="H570" s="47"/>
      <c r="I570" s="47"/>
      <c r="J570" s="47"/>
    </row>
    <row r="571" spans="1:10" ht="28" x14ac:dyDescent="0.15">
      <c r="A571" s="19">
        <v>95</v>
      </c>
      <c r="B571" s="43" t="str">
        <f>VLOOKUP(A571,'Sheet 1 - terms'!A2:B144,2,FALSE)</f>
        <v>emergency medical services liaison to trauma program</v>
      </c>
      <c r="C571" s="44">
        <v>308</v>
      </c>
      <c r="D571" s="44">
        <v>1</v>
      </c>
      <c r="E571" s="45"/>
      <c r="F571" s="46"/>
      <c r="G571" s="47"/>
      <c r="H571" s="47"/>
      <c r="I571" s="47"/>
      <c r="J571" s="47"/>
    </row>
    <row r="572" spans="1:10" ht="14" x14ac:dyDescent="0.15">
      <c r="A572" s="19">
        <v>96</v>
      </c>
      <c r="B572" s="32" t="str">
        <f>VLOOKUP(A572,'Sheet 1 - terms'!A2:B144,2,FALSE)</f>
        <v>emergency medical services agency association</v>
      </c>
      <c r="C572" s="33">
        <v>40</v>
      </c>
      <c r="D572" s="33">
        <v>1</v>
      </c>
      <c r="E572" s="56"/>
      <c r="F572" s="37"/>
      <c r="G572" s="36"/>
      <c r="H572" s="36"/>
      <c r="I572" s="36"/>
      <c r="J572" s="36"/>
    </row>
    <row r="573" spans="1:10" ht="14" x14ac:dyDescent="0.15">
      <c r="A573" s="19">
        <v>96</v>
      </c>
      <c r="B573" s="32" t="str">
        <f>VLOOKUP(A573,'Sheet 1 - terms'!A2:B144,2,FALSE)</f>
        <v>emergency medical services agency association</v>
      </c>
      <c r="C573" s="33">
        <v>96</v>
      </c>
      <c r="D573" s="33">
        <v>1</v>
      </c>
      <c r="E573" s="56"/>
      <c r="F573" s="37"/>
      <c r="G573" s="36"/>
      <c r="H573" s="36"/>
      <c r="I573" s="36"/>
      <c r="J573" s="36"/>
    </row>
    <row r="574" spans="1:10" ht="14" x14ac:dyDescent="0.15">
      <c r="A574" s="19">
        <v>96</v>
      </c>
      <c r="B574" s="32" t="str">
        <f>VLOOKUP(A574,'Sheet 1 - terms'!A2:B144,2,FALSE)</f>
        <v>emergency medical services agency association</v>
      </c>
      <c r="C574" s="33">
        <v>111</v>
      </c>
      <c r="D574" s="58"/>
      <c r="E574" s="32" t="s">
        <v>299</v>
      </c>
      <c r="F574" s="37"/>
      <c r="G574" s="36"/>
      <c r="H574" s="36"/>
      <c r="I574" s="36"/>
      <c r="J574" s="36"/>
    </row>
    <row r="575" spans="1:10" ht="56" x14ac:dyDescent="0.15">
      <c r="A575" s="19">
        <v>96</v>
      </c>
      <c r="B575" s="32" t="str">
        <f>VLOOKUP(A575,'Sheet 1 - terms'!A2:B144,2,FALSE)</f>
        <v>emergency medical services agency association</v>
      </c>
      <c r="C575" s="33">
        <v>142</v>
      </c>
      <c r="D575" s="33">
        <v>0</v>
      </c>
      <c r="E575" s="32" t="s">
        <v>300</v>
      </c>
      <c r="F575" s="57" t="s">
        <v>301</v>
      </c>
      <c r="G575" s="36"/>
      <c r="H575" s="36"/>
      <c r="I575" s="36"/>
      <c r="J575" s="36"/>
    </row>
    <row r="576" spans="1:10" ht="14" x14ac:dyDescent="0.15">
      <c r="A576" s="19">
        <v>96</v>
      </c>
      <c r="B576" s="32" t="str">
        <f>VLOOKUP(A576,'Sheet 1 - terms'!A2:B144,2,FALSE)</f>
        <v>emergency medical services agency association</v>
      </c>
      <c r="C576" s="33">
        <v>154</v>
      </c>
      <c r="D576" s="33">
        <v>1</v>
      </c>
      <c r="E576" s="56"/>
      <c r="F576" s="37"/>
      <c r="G576" s="36"/>
      <c r="H576" s="36"/>
      <c r="I576" s="36"/>
      <c r="J576" s="36"/>
    </row>
    <row r="577" spans="1:10" ht="14" x14ac:dyDescent="0.15">
      <c r="A577" s="19">
        <v>96</v>
      </c>
      <c r="B577" s="32" t="str">
        <f>VLOOKUP(A577,'Sheet 1 - terms'!A2:B144,2,FALSE)</f>
        <v>emergency medical services agency association</v>
      </c>
      <c r="C577" s="33">
        <v>168</v>
      </c>
      <c r="D577" s="33">
        <v>1</v>
      </c>
      <c r="E577" s="56"/>
      <c r="F577" s="37"/>
      <c r="G577" s="36"/>
      <c r="H577" s="36"/>
      <c r="I577" s="36"/>
      <c r="J577" s="36"/>
    </row>
    <row r="578" spans="1:10" ht="14" x14ac:dyDescent="0.15">
      <c r="A578" s="19">
        <v>96</v>
      </c>
      <c r="B578" s="32" t="str">
        <f>VLOOKUP(A578,'Sheet 1 - terms'!A2:B144,2,FALSE)</f>
        <v>emergency medical services agency association</v>
      </c>
      <c r="C578" s="33">
        <v>213</v>
      </c>
      <c r="D578" s="33">
        <v>1</v>
      </c>
      <c r="E578" s="56"/>
      <c r="F578" s="37"/>
      <c r="G578" s="36"/>
      <c r="H578" s="36"/>
      <c r="I578" s="36"/>
      <c r="J578" s="36"/>
    </row>
    <row r="579" spans="1:10" ht="14" x14ac:dyDescent="0.15">
      <c r="A579" s="19">
        <v>96</v>
      </c>
      <c r="B579" s="32" t="str">
        <f>VLOOKUP(A579,'Sheet 1 - terms'!A2:B144,2,FALSE)</f>
        <v>emergency medical services agency association</v>
      </c>
      <c r="C579" s="33">
        <v>286</v>
      </c>
      <c r="D579" s="58"/>
      <c r="E579" s="56"/>
      <c r="F579" s="37"/>
      <c r="G579" s="36"/>
      <c r="H579" s="36"/>
      <c r="I579" s="36"/>
      <c r="J579" s="36"/>
    </row>
    <row r="580" spans="1:10" ht="14" x14ac:dyDescent="0.15">
      <c r="A580" s="19">
        <v>96</v>
      </c>
      <c r="B580" s="32" t="str">
        <f>VLOOKUP(A580,'Sheet 1 - terms'!A2:B144,2,FALSE)</f>
        <v>emergency medical services agency association</v>
      </c>
      <c r="C580" s="33">
        <v>308</v>
      </c>
      <c r="D580" s="33">
        <v>1</v>
      </c>
      <c r="E580" s="56"/>
      <c r="F580" s="37"/>
      <c r="G580" s="36"/>
      <c r="H580" s="36"/>
      <c r="I580" s="36"/>
      <c r="J580" s="36"/>
    </row>
    <row r="581" spans="1:10" ht="28" x14ac:dyDescent="0.15">
      <c r="A581" s="19">
        <v>97</v>
      </c>
      <c r="B581" s="43" t="str">
        <f>VLOOKUP(A581,'Sheet 1 - terms'!A2:B144,2,FALSE)</f>
        <v>representative from emergency department to pre-hospital provider QI program</v>
      </c>
      <c r="C581" s="44">
        <v>73</v>
      </c>
      <c r="D581" s="44">
        <v>1</v>
      </c>
      <c r="E581" s="45"/>
      <c r="F581" s="46"/>
      <c r="G581" s="47"/>
      <c r="H581" s="47"/>
      <c r="I581" s="47"/>
      <c r="J581" s="47"/>
    </row>
    <row r="582" spans="1:10" ht="28" x14ac:dyDescent="0.15">
      <c r="A582" s="19">
        <v>97</v>
      </c>
      <c r="B582" s="43" t="str">
        <f>VLOOKUP(A582,'Sheet 1 - terms'!A2:B144,2,FALSE)</f>
        <v>representative from emergency department to pre-hospital provider QI program</v>
      </c>
      <c r="C582" s="44">
        <v>96</v>
      </c>
      <c r="D582" s="44">
        <v>1</v>
      </c>
      <c r="E582" s="45"/>
      <c r="F582" s="46"/>
      <c r="G582" s="47"/>
      <c r="H582" s="47"/>
      <c r="I582" s="47"/>
      <c r="J582" s="47"/>
    </row>
    <row r="583" spans="1:10" ht="28" x14ac:dyDescent="0.15">
      <c r="A583" s="19">
        <v>97</v>
      </c>
      <c r="B583" s="43" t="str">
        <f>VLOOKUP(A583,'Sheet 1 - terms'!A2:B144,2,FALSE)</f>
        <v>representative from emergency department to pre-hospital provider QI program</v>
      </c>
      <c r="C583" s="44">
        <v>60</v>
      </c>
      <c r="D583" s="48"/>
      <c r="E583" s="45"/>
      <c r="F583" s="46"/>
      <c r="G583" s="47"/>
      <c r="H583" s="47"/>
      <c r="I583" s="47"/>
      <c r="J583" s="47"/>
    </row>
    <row r="584" spans="1:10" ht="28" x14ac:dyDescent="0.15">
      <c r="A584" s="19">
        <v>97</v>
      </c>
      <c r="B584" s="43" t="str">
        <f>VLOOKUP(A584,'Sheet 1 - terms'!A2:B144,2,FALSE)</f>
        <v>representative from emergency department to pre-hospital provider QI program</v>
      </c>
      <c r="C584" s="44">
        <v>111</v>
      </c>
      <c r="D584" s="44">
        <v>1</v>
      </c>
      <c r="E584" s="45"/>
      <c r="F584" s="46"/>
      <c r="G584" s="47"/>
      <c r="H584" s="47"/>
      <c r="I584" s="47"/>
      <c r="J584" s="47"/>
    </row>
    <row r="585" spans="1:10" ht="28" x14ac:dyDescent="0.15">
      <c r="A585" s="19">
        <v>97</v>
      </c>
      <c r="B585" s="43" t="str">
        <f>VLOOKUP(A585,'Sheet 1 - terms'!A2:B144,2,FALSE)</f>
        <v>representative from emergency department to pre-hospital provider QI program</v>
      </c>
      <c r="C585" s="44">
        <v>162</v>
      </c>
      <c r="D585" s="44">
        <v>1</v>
      </c>
      <c r="E585" s="45"/>
      <c r="F585" s="46"/>
      <c r="G585" s="47"/>
      <c r="H585" s="47"/>
      <c r="I585" s="47"/>
      <c r="J585" s="47"/>
    </row>
    <row r="586" spans="1:10" ht="28" x14ac:dyDescent="0.15">
      <c r="A586" s="19">
        <v>97</v>
      </c>
      <c r="B586" s="43" t="str">
        <f>VLOOKUP(A586,'Sheet 1 - terms'!A2:B144,2,FALSE)</f>
        <v>representative from emergency department to pre-hospital provider QI program</v>
      </c>
      <c r="C586" s="44">
        <v>192</v>
      </c>
      <c r="D586" s="44">
        <v>1</v>
      </c>
      <c r="E586" s="45"/>
      <c r="F586" s="46"/>
      <c r="G586" s="47"/>
      <c r="H586" s="47"/>
      <c r="I586" s="47"/>
      <c r="J586" s="47"/>
    </row>
    <row r="587" spans="1:10" ht="28" x14ac:dyDescent="0.15">
      <c r="A587" s="19">
        <v>97</v>
      </c>
      <c r="B587" s="43" t="str">
        <f>VLOOKUP(A587,'Sheet 1 - terms'!A2:B144,2,FALSE)</f>
        <v>representative from emergency department to pre-hospital provider QI program</v>
      </c>
      <c r="C587" s="44">
        <v>193</v>
      </c>
      <c r="D587" s="44">
        <v>1</v>
      </c>
      <c r="E587" s="45"/>
      <c r="F587" s="46"/>
      <c r="G587" s="47"/>
      <c r="H587" s="47"/>
      <c r="I587" s="47"/>
      <c r="J587" s="47"/>
    </row>
    <row r="588" spans="1:10" ht="28" x14ac:dyDescent="0.15">
      <c r="A588" s="19">
        <v>97</v>
      </c>
      <c r="B588" s="43" t="str">
        <f>VLOOKUP(A588,'Sheet 1 - terms'!A2:B144,2,FALSE)</f>
        <v>representative from emergency department to pre-hospital provider QI program</v>
      </c>
      <c r="C588" s="44">
        <v>286</v>
      </c>
      <c r="D588" s="44">
        <v>1</v>
      </c>
      <c r="E588" s="45"/>
      <c r="F588" s="46"/>
      <c r="G588" s="47"/>
      <c r="H588" s="47"/>
      <c r="I588" s="47"/>
      <c r="J588" s="47"/>
    </row>
    <row r="589" spans="1:10" ht="28" x14ac:dyDescent="0.15">
      <c r="A589" s="19">
        <v>97</v>
      </c>
      <c r="B589" s="43" t="str">
        <f>VLOOKUP(A589,'Sheet 1 - terms'!A2:B144,2,FALSE)</f>
        <v>representative from emergency department to pre-hospital provider QI program</v>
      </c>
      <c r="C589" s="44">
        <v>293</v>
      </c>
      <c r="D589" s="44">
        <v>1</v>
      </c>
      <c r="E589" s="45"/>
      <c r="F589" s="46"/>
      <c r="G589" s="47"/>
      <c r="H589" s="47"/>
      <c r="I589" s="47"/>
      <c r="J589" s="47"/>
    </row>
    <row r="590" spans="1:10" ht="28" x14ac:dyDescent="0.15">
      <c r="A590" s="19">
        <v>97</v>
      </c>
      <c r="B590" s="43" t="str">
        <f>VLOOKUP(A590,'Sheet 1 - terms'!A2:B144,2,FALSE)</f>
        <v>representative from emergency department to pre-hospital provider QI program</v>
      </c>
      <c r="C590" s="44">
        <v>308</v>
      </c>
      <c r="D590" s="44">
        <v>1</v>
      </c>
      <c r="E590" s="45"/>
      <c r="F590" s="46"/>
      <c r="G590" s="47"/>
      <c r="H590" s="47"/>
      <c r="I590" s="47"/>
      <c r="J590" s="47"/>
    </row>
    <row r="591" spans="1:10" ht="14" x14ac:dyDescent="0.15">
      <c r="A591" s="19">
        <v>98</v>
      </c>
      <c r="B591" s="32" t="str">
        <f>VLOOKUP(A591,'Sheet 1 - terms'!A2:B144,2,FALSE)</f>
        <v>trauma program role</v>
      </c>
      <c r="C591" s="33">
        <v>88</v>
      </c>
      <c r="D591" s="33">
        <v>1</v>
      </c>
      <c r="E591" s="56"/>
      <c r="F591" s="37"/>
      <c r="G591" s="36"/>
      <c r="H591" s="36"/>
      <c r="I591" s="36"/>
      <c r="J591" s="36"/>
    </row>
    <row r="592" spans="1:10" ht="14" x14ac:dyDescent="0.15">
      <c r="A592" s="19">
        <v>98</v>
      </c>
      <c r="B592" s="32" t="str">
        <f>VLOOKUP(A592,'Sheet 1 - terms'!A2:B144,2,FALSE)</f>
        <v>trauma program role</v>
      </c>
      <c r="C592" s="33">
        <v>90</v>
      </c>
      <c r="D592" s="33">
        <v>1</v>
      </c>
      <c r="E592" s="56"/>
      <c r="F592" s="37"/>
      <c r="G592" s="36"/>
      <c r="H592" s="36"/>
      <c r="I592" s="36"/>
      <c r="J592" s="36"/>
    </row>
    <row r="593" spans="1:10" ht="14" x14ac:dyDescent="0.15">
      <c r="A593" s="19">
        <v>98</v>
      </c>
      <c r="B593" s="32" t="str">
        <f>VLOOKUP(A593,'Sheet 1 - terms'!A2:B144,2,FALSE)</f>
        <v>trauma program role</v>
      </c>
      <c r="C593" s="33">
        <v>60</v>
      </c>
      <c r="D593" s="58"/>
      <c r="E593" s="56"/>
      <c r="F593" s="37"/>
      <c r="G593" s="36"/>
      <c r="H593" s="36"/>
      <c r="I593" s="36"/>
      <c r="J593" s="36"/>
    </row>
    <row r="594" spans="1:10" ht="14" x14ac:dyDescent="0.15">
      <c r="A594" s="19">
        <v>98</v>
      </c>
      <c r="B594" s="32" t="str">
        <f>VLOOKUP(A594,'Sheet 1 - terms'!A2:B144,2,FALSE)</f>
        <v>trauma program role</v>
      </c>
      <c r="C594" s="33">
        <v>144</v>
      </c>
      <c r="D594" s="33">
        <v>1</v>
      </c>
      <c r="E594" s="56"/>
      <c r="F594" s="37"/>
      <c r="G594" s="36"/>
      <c r="H594" s="36"/>
      <c r="I594" s="36"/>
      <c r="J594" s="36"/>
    </row>
    <row r="595" spans="1:10" ht="14" x14ac:dyDescent="0.15">
      <c r="A595" s="19">
        <v>98</v>
      </c>
      <c r="B595" s="32" t="str">
        <f>VLOOKUP(A595,'Sheet 1 - terms'!A2:B144,2,FALSE)</f>
        <v>trauma program role</v>
      </c>
      <c r="C595" s="33">
        <v>162</v>
      </c>
      <c r="D595" s="33">
        <v>1</v>
      </c>
      <c r="E595" s="56"/>
      <c r="F595" s="37"/>
      <c r="G595" s="36"/>
      <c r="H595" s="36"/>
      <c r="I595" s="36"/>
      <c r="J595" s="36"/>
    </row>
    <row r="596" spans="1:10" ht="14" x14ac:dyDescent="0.15">
      <c r="A596" s="19">
        <v>98</v>
      </c>
      <c r="B596" s="32" t="str">
        <f>VLOOKUP(A596,'Sheet 1 - terms'!A2:B144,2,FALSE)</f>
        <v>trauma program role</v>
      </c>
      <c r="C596" s="33">
        <v>183</v>
      </c>
      <c r="D596" s="33">
        <v>1</v>
      </c>
      <c r="E596" s="56"/>
      <c r="F596" s="37"/>
      <c r="G596" s="36"/>
      <c r="H596" s="36"/>
      <c r="I596" s="36"/>
      <c r="J596" s="36"/>
    </row>
    <row r="597" spans="1:10" ht="14" x14ac:dyDescent="0.15">
      <c r="A597" s="19">
        <v>98</v>
      </c>
      <c r="B597" s="32" t="str">
        <f>VLOOKUP(A597,'Sheet 1 - terms'!A2:B144,2,FALSE)</f>
        <v>trauma program role</v>
      </c>
      <c r="C597" s="33">
        <v>211</v>
      </c>
      <c r="D597" s="33">
        <v>1</v>
      </c>
      <c r="E597" s="56"/>
      <c r="F597" s="37"/>
      <c r="G597" s="36"/>
      <c r="H597" s="36"/>
      <c r="I597" s="36"/>
      <c r="J597" s="36"/>
    </row>
    <row r="598" spans="1:10" ht="14" x14ac:dyDescent="0.15">
      <c r="A598" s="19">
        <v>98</v>
      </c>
      <c r="B598" s="32" t="str">
        <f>VLOOKUP(A598,'Sheet 1 - terms'!A2:B144,2,FALSE)</f>
        <v>trauma program role</v>
      </c>
      <c r="C598" s="33">
        <v>285</v>
      </c>
      <c r="D598" s="33">
        <v>0</v>
      </c>
      <c r="E598" s="56"/>
      <c r="F598" s="57" t="s">
        <v>302</v>
      </c>
      <c r="G598" s="36"/>
      <c r="H598" s="36"/>
      <c r="I598" s="36"/>
      <c r="J598" s="36"/>
    </row>
    <row r="599" spans="1:10" ht="14" x14ac:dyDescent="0.15">
      <c r="A599" s="19">
        <v>98</v>
      </c>
      <c r="B599" s="32" t="str">
        <f>VLOOKUP(A599,'Sheet 1 - terms'!A2:B144,2,FALSE)</f>
        <v>trauma program role</v>
      </c>
      <c r="C599" s="33">
        <v>300</v>
      </c>
      <c r="D599" s="33">
        <v>1</v>
      </c>
      <c r="E599" s="56"/>
      <c r="F599" s="37"/>
      <c r="G599" s="36"/>
      <c r="H599" s="36"/>
      <c r="I599" s="36"/>
      <c r="J599" s="36"/>
    </row>
    <row r="600" spans="1:10" ht="14" x14ac:dyDescent="0.15">
      <c r="A600" s="19">
        <v>99</v>
      </c>
      <c r="B600" s="43" t="str">
        <f>VLOOKUP(A600,'Sheet 1 - terms'!A2:B144,2,FALSE)</f>
        <v>trauma lead agency</v>
      </c>
      <c r="C600" s="44">
        <v>29</v>
      </c>
      <c r="D600" s="44">
        <v>1</v>
      </c>
      <c r="E600" s="45"/>
      <c r="F600" s="46"/>
      <c r="G600" s="47"/>
      <c r="H600" s="47"/>
      <c r="I600" s="47"/>
      <c r="J600" s="47"/>
    </row>
    <row r="601" spans="1:10" ht="14" x14ac:dyDescent="0.15">
      <c r="A601" s="19">
        <v>99</v>
      </c>
      <c r="B601" s="43" t="str">
        <f>VLOOKUP(A601,'Sheet 1 - terms'!A2:B144,2,FALSE)</f>
        <v>trauma lead agency</v>
      </c>
      <c r="C601" s="44">
        <v>99</v>
      </c>
      <c r="D601" s="44">
        <v>1</v>
      </c>
      <c r="E601" s="45"/>
      <c r="F601" s="46"/>
      <c r="G601" s="47"/>
      <c r="H601" s="47"/>
      <c r="I601" s="47"/>
      <c r="J601" s="47"/>
    </row>
    <row r="602" spans="1:10" ht="42" x14ac:dyDescent="0.15">
      <c r="A602" s="19">
        <v>99</v>
      </c>
      <c r="B602" s="43" t="str">
        <f>VLOOKUP(A602,'Sheet 1 - terms'!A2:B144,2,FALSE)</f>
        <v>trauma lead agency</v>
      </c>
      <c r="C602" s="44">
        <v>98</v>
      </c>
      <c r="D602" s="44">
        <v>0</v>
      </c>
      <c r="E602" s="43" t="s">
        <v>303</v>
      </c>
      <c r="F602" s="55" t="s">
        <v>304</v>
      </c>
      <c r="G602" s="47"/>
      <c r="H602" s="47"/>
      <c r="I602" s="47"/>
      <c r="J602" s="47"/>
    </row>
    <row r="603" spans="1:10" ht="14" x14ac:dyDescent="0.15">
      <c r="A603" s="19">
        <v>99</v>
      </c>
      <c r="B603" s="43" t="str">
        <f>VLOOKUP(A603,'Sheet 1 - terms'!A2:B144,2,FALSE)</f>
        <v>trauma lead agency</v>
      </c>
      <c r="C603" s="44">
        <v>140</v>
      </c>
      <c r="D603" s="44">
        <v>1</v>
      </c>
      <c r="E603" s="45"/>
      <c r="F603" s="46"/>
      <c r="G603" s="47"/>
      <c r="H603" s="47"/>
      <c r="I603" s="47"/>
      <c r="J603" s="47"/>
    </row>
    <row r="604" spans="1:10" ht="14" x14ac:dyDescent="0.15">
      <c r="A604" s="19">
        <v>99</v>
      </c>
      <c r="B604" s="43" t="str">
        <f>VLOOKUP(A604,'Sheet 1 - terms'!A2:B144,2,FALSE)</f>
        <v>trauma lead agency</v>
      </c>
      <c r="C604" s="44">
        <v>166</v>
      </c>
      <c r="D604" s="44">
        <v>1</v>
      </c>
      <c r="E604" s="45"/>
      <c r="F604" s="46"/>
      <c r="G604" s="47"/>
      <c r="H604" s="47"/>
      <c r="I604" s="47"/>
      <c r="J604" s="47"/>
    </row>
    <row r="605" spans="1:10" ht="14" x14ac:dyDescent="0.15">
      <c r="A605" s="19">
        <v>99</v>
      </c>
      <c r="B605" s="43" t="str">
        <f>VLOOKUP(A605,'Sheet 1 - terms'!A2:B144,2,FALSE)</f>
        <v>trauma lead agency</v>
      </c>
      <c r="C605" s="44">
        <v>172</v>
      </c>
      <c r="D605" s="44">
        <v>1</v>
      </c>
      <c r="E605" s="45"/>
      <c r="F605" s="46"/>
      <c r="G605" s="47"/>
      <c r="H605" s="47"/>
      <c r="I605" s="47"/>
      <c r="J605" s="47"/>
    </row>
    <row r="606" spans="1:10" ht="14" x14ac:dyDescent="0.15">
      <c r="A606" s="19">
        <v>99</v>
      </c>
      <c r="B606" s="43" t="str">
        <f>VLOOKUP(A606,'Sheet 1 - terms'!A2:B144,2,FALSE)</f>
        <v>trauma lead agency</v>
      </c>
      <c r="C606" s="44">
        <v>211</v>
      </c>
      <c r="D606" s="44">
        <v>1</v>
      </c>
      <c r="E606" s="45"/>
      <c r="F606" s="46"/>
      <c r="G606" s="47"/>
      <c r="H606" s="47"/>
      <c r="I606" s="47"/>
      <c r="J606" s="47"/>
    </row>
    <row r="607" spans="1:10" ht="14" x14ac:dyDescent="0.15">
      <c r="A607" s="19">
        <v>99</v>
      </c>
      <c r="B607" s="43" t="str">
        <f>VLOOKUP(A607,'Sheet 1 - terms'!A2:B144,2,FALSE)</f>
        <v>trauma lead agency</v>
      </c>
      <c r="C607" s="44">
        <v>219</v>
      </c>
      <c r="D607" s="44">
        <v>1</v>
      </c>
      <c r="E607" s="45"/>
      <c r="F607" s="46"/>
      <c r="G607" s="47"/>
      <c r="H607" s="47"/>
      <c r="I607" s="47"/>
      <c r="J607" s="47"/>
    </row>
    <row r="608" spans="1:10" ht="14" x14ac:dyDescent="0.15">
      <c r="A608" s="19">
        <v>99</v>
      </c>
      <c r="B608" s="43" t="str">
        <f>VLOOKUP(A608,'Sheet 1 - terms'!A2:B144,2,FALSE)</f>
        <v>trauma lead agency</v>
      </c>
      <c r="C608" s="44">
        <v>291</v>
      </c>
      <c r="D608" s="44">
        <v>1</v>
      </c>
      <c r="E608" s="45"/>
      <c r="F608" s="46"/>
      <c r="G608" s="47"/>
      <c r="H608" s="47"/>
      <c r="I608" s="47"/>
      <c r="J608" s="47"/>
    </row>
    <row r="609" spans="1:10" ht="28" x14ac:dyDescent="0.15">
      <c r="A609" s="19">
        <v>101</v>
      </c>
      <c r="B609" s="32" t="str">
        <f>VLOOKUP(A609,'Sheet 1 - terms'!A2:B144,2,FALSE)</f>
        <v>emergency department quality improvement liaison to TMD role</v>
      </c>
      <c r="C609" s="33">
        <v>72</v>
      </c>
      <c r="D609" s="33">
        <v>1</v>
      </c>
      <c r="E609" s="56"/>
      <c r="F609" s="37"/>
      <c r="G609" s="36"/>
      <c r="H609" s="36"/>
      <c r="I609" s="36"/>
      <c r="J609" s="36"/>
    </row>
    <row r="610" spans="1:10" ht="28" x14ac:dyDescent="0.15">
      <c r="A610" s="19">
        <v>101</v>
      </c>
      <c r="B610" s="32" t="str">
        <f>VLOOKUP(A610,'Sheet 1 - terms'!A2:B144,2,FALSE)</f>
        <v>emergency department quality improvement liaison to TMD role</v>
      </c>
      <c r="C610" s="33">
        <v>93</v>
      </c>
      <c r="D610" s="33">
        <v>0</v>
      </c>
      <c r="E610" s="56"/>
      <c r="F610" s="57" t="s">
        <v>305</v>
      </c>
      <c r="G610" s="36"/>
      <c r="H610" s="36"/>
      <c r="I610" s="36"/>
      <c r="J610" s="36"/>
    </row>
    <row r="611" spans="1:10" ht="28" x14ac:dyDescent="0.15">
      <c r="A611" s="19">
        <v>101</v>
      </c>
      <c r="B611" s="32" t="str">
        <f>VLOOKUP(A611,'Sheet 1 - terms'!A2:B144,2,FALSE)</f>
        <v>emergency department quality improvement liaison to TMD role</v>
      </c>
      <c r="C611" s="33">
        <v>118</v>
      </c>
      <c r="D611" s="33">
        <v>0</v>
      </c>
      <c r="E611" s="32" t="s">
        <v>306</v>
      </c>
      <c r="F611" s="37"/>
      <c r="G611" s="36"/>
      <c r="H611" s="36"/>
      <c r="I611" s="36"/>
      <c r="J611" s="36"/>
    </row>
    <row r="612" spans="1:10" ht="28" x14ac:dyDescent="0.15">
      <c r="A612" s="19">
        <v>101</v>
      </c>
      <c r="B612" s="32" t="str">
        <f>VLOOKUP(A612,'Sheet 1 - terms'!A2:B144,2,FALSE)</f>
        <v>emergency department quality improvement liaison to TMD role</v>
      </c>
      <c r="C612" s="33">
        <v>132</v>
      </c>
      <c r="D612" s="33">
        <v>1</v>
      </c>
      <c r="E612" s="56"/>
      <c r="F612" s="57" t="s">
        <v>307</v>
      </c>
      <c r="G612" s="36"/>
      <c r="H612" s="36"/>
      <c r="I612" s="36"/>
      <c r="J612" s="36"/>
    </row>
    <row r="613" spans="1:10" ht="28" x14ac:dyDescent="0.15">
      <c r="A613" s="19">
        <v>101</v>
      </c>
      <c r="B613" s="32" t="str">
        <f>VLOOKUP(A613,'Sheet 1 - terms'!A2:B144,2,FALSE)</f>
        <v>emergency department quality improvement liaison to TMD role</v>
      </c>
      <c r="C613" s="33">
        <v>147</v>
      </c>
      <c r="D613" s="58"/>
      <c r="E613" s="32" t="s">
        <v>308</v>
      </c>
      <c r="F613" s="37"/>
      <c r="G613" s="36"/>
      <c r="H613" s="36"/>
      <c r="I613" s="36"/>
      <c r="J613" s="36"/>
    </row>
    <row r="614" spans="1:10" ht="28" x14ac:dyDescent="0.15">
      <c r="A614" s="19">
        <v>101</v>
      </c>
      <c r="B614" s="32" t="str">
        <f>VLOOKUP(A614,'Sheet 1 - terms'!A2:B144,2,FALSE)</f>
        <v>emergency department quality improvement liaison to TMD role</v>
      </c>
      <c r="C614" s="33">
        <v>184</v>
      </c>
      <c r="D614" s="33">
        <v>1</v>
      </c>
      <c r="E614" s="56"/>
      <c r="F614" s="37"/>
      <c r="G614" s="36"/>
      <c r="H614" s="36"/>
      <c r="I614" s="36"/>
      <c r="J614" s="36"/>
    </row>
    <row r="615" spans="1:10" ht="28" x14ac:dyDescent="0.15">
      <c r="A615" s="19">
        <v>101</v>
      </c>
      <c r="B615" s="32" t="str">
        <f>VLOOKUP(A615,'Sheet 1 - terms'!A2:B144,2,FALSE)</f>
        <v>emergency department quality improvement liaison to TMD role</v>
      </c>
      <c r="C615" s="33">
        <v>193</v>
      </c>
      <c r="D615" s="33">
        <v>1</v>
      </c>
      <c r="E615" s="56"/>
      <c r="F615" s="37"/>
      <c r="G615" s="36"/>
      <c r="H615" s="36"/>
      <c r="I615" s="36"/>
      <c r="J615" s="36"/>
    </row>
    <row r="616" spans="1:10" ht="42" x14ac:dyDescent="0.15">
      <c r="A616" s="19">
        <v>101</v>
      </c>
      <c r="B616" s="32" t="str">
        <f>VLOOKUP(A616,'Sheet 1 - terms'!A2:B144,2,FALSE)</f>
        <v>emergency department quality improvement liaison to TMD role</v>
      </c>
      <c r="C616" s="33">
        <v>214</v>
      </c>
      <c r="D616" s="33">
        <v>0</v>
      </c>
      <c r="E616" s="32" t="s">
        <v>309</v>
      </c>
      <c r="F616" s="37"/>
      <c r="G616" s="36"/>
      <c r="H616" s="36"/>
      <c r="I616" s="36"/>
      <c r="J616" s="36"/>
    </row>
    <row r="617" spans="1:10" ht="28" x14ac:dyDescent="0.15">
      <c r="A617" s="19">
        <v>101</v>
      </c>
      <c r="B617" s="32" t="str">
        <f>VLOOKUP(A617,'Sheet 1 - terms'!A2:B144,2,FALSE)</f>
        <v>emergency department quality improvement liaison to TMD role</v>
      </c>
      <c r="C617" s="33">
        <v>291</v>
      </c>
      <c r="D617" s="33">
        <v>1</v>
      </c>
      <c r="E617" s="56"/>
      <c r="F617" s="37"/>
      <c r="G617" s="36"/>
      <c r="H617" s="36"/>
      <c r="I617" s="36"/>
      <c r="J617" s="36"/>
    </row>
    <row r="618" spans="1:10" ht="14" x14ac:dyDescent="0.15">
      <c r="A618" s="19">
        <v>106</v>
      </c>
      <c r="B618" s="43" t="str">
        <f>VLOOKUP(A618,'Sheet 1 - terms'!A2:B144,2,FALSE)</f>
        <v>prehospital training</v>
      </c>
      <c r="C618" s="44">
        <v>37</v>
      </c>
      <c r="D618" s="44">
        <v>1</v>
      </c>
      <c r="E618" s="45"/>
      <c r="F618" s="46"/>
      <c r="G618" s="47"/>
      <c r="H618" s="47"/>
      <c r="I618" s="47"/>
      <c r="J618" s="47"/>
    </row>
    <row r="619" spans="1:10" ht="14" x14ac:dyDescent="0.15">
      <c r="A619" s="19">
        <v>106</v>
      </c>
      <c r="B619" s="43" t="str">
        <f>VLOOKUP(A619,'Sheet 1 - terms'!A2:B144,2,FALSE)</f>
        <v>prehospital training</v>
      </c>
      <c r="C619" s="44">
        <v>98</v>
      </c>
      <c r="D619" s="44">
        <v>1</v>
      </c>
      <c r="E619" s="45"/>
      <c r="F619" s="46"/>
      <c r="G619" s="47"/>
      <c r="H619" s="47"/>
      <c r="I619" s="47"/>
      <c r="J619" s="47"/>
    </row>
    <row r="620" spans="1:10" ht="14" x14ac:dyDescent="0.15">
      <c r="A620" s="19">
        <v>106</v>
      </c>
      <c r="B620" s="43" t="str">
        <f>VLOOKUP(A620,'Sheet 1 - terms'!A2:B144,2,FALSE)</f>
        <v>prehospital training</v>
      </c>
      <c r="C620" s="44">
        <v>112</v>
      </c>
      <c r="D620" s="44">
        <v>1</v>
      </c>
      <c r="E620" s="45"/>
      <c r="F620" s="46"/>
      <c r="G620" s="47"/>
      <c r="H620" s="47"/>
      <c r="I620" s="47"/>
      <c r="J620" s="47"/>
    </row>
    <row r="621" spans="1:10" ht="14" x14ac:dyDescent="0.15">
      <c r="A621" s="19">
        <v>106</v>
      </c>
      <c r="B621" s="43" t="str">
        <f>VLOOKUP(A621,'Sheet 1 - terms'!A2:B144,2,FALSE)</f>
        <v>prehospital training</v>
      </c>
      <c r="C621" s="44">
        <v>130</v>
      </c>
      <c r="D621" s="44">
        <v>0</v>
      </c>
      <c r="E621" s="43" t="s">
        <v>310</v>
      </c>
      <c r="F621" s="55" t="s">
        <v>311</v>
      </c>
      <c r="G621" s="47"/>
      <c r="H621" s="47"/>
      <c r="I621" s="47"/>
      <c r="J621" s="47"/>
    </row>
    <row r="622" spans="1:10" ht="14" x14ac:dyDescent="0.15">
      <c r="A622" s="19">
        <v>106</v>
      </c>
      <c r="B622" s="43" t="str">
        <f>VLOOKUP(A622,'Sheet 1 - terms'!A2:B144,2,FALSE)</f>
        <v>prehospital training</v>
      </c>
      <c r="C622" s="44">
        <v>147</v>
      </c>
      <c r="D622" s="44">
        <v>1</v>
      </c>
      <c r="E622" s="45"/>
      <c r="F622" s="46"/>
      <c r="G622" s="47"/>
      <c r="H622" s="47"/>
      <c r="I622" s="47"/>
      <c r="J622" s="47"/>
    </row>
    <row r="623" spans="1:10" ht="14" x14ac:dyDescent="0.15">
      <c r="A623" s="19">
        <v>106</v>
      </c>
      <c r="B623" s="43" t="str">
        <f>VLOOKUP(A623,'Sheet 1 - terms'!A2:B144,2,FALSE)</f>
        <v>prehospital training</v>
      </c>
      <c r="C623" s="44">
        <v>183</v>
      </c>
      <c r="D623" s="44">
        <v>1</v>
      </c>
      <c r="E623" s="45"/>
      <c r="F623" s="46"/>
      <c r="G623" s="47"/>
      <c r="H623" s="47"/>
      <c r="I623" s="47"/>
      <c r="J623" s="47"/>
    </row>
    <row r="624" spans="1:10" ht="14" x14ac:dyDescent="0.15">
      <c r="A624" s="19">
        <v>106</v>
      </c>
      <c r="B624" s="43" t="str">
        <f>VLOOKUP(A624,'Sheet 1 - terms'!A2:B144,2,FALSE)</f>
        <v>prehospital training</v>
      </c>
      <c r="C624" s="44">
        <v>192</v>
      </c>
      <c r="D624" s="44">
        <v>1</v>
      </c>
      <c r="E624" s="45"/>
      <c r="F624" s="46"/>
      <c r="G624" s="47"/>
      <c r="H624" s="47"/>
      <c r="I624" s="47"/>
      <c r="J624" s="47"/>
    </row>
    <row r="625" spans="1:10" ht="28" x14ac:dyDescent="0.15">
      <c r="A625" s="19">
        <v>106</v>
      </c>
      <c r="B625" s="43" t="str">
        <f>VLOOKUP(A625,'Sheet 1 - terms'!A2:B144,2,FALSE)</f>
        <v>prehospital training</v>
      </c>
      <c r="C625" s="44">
        <v>214</v>
      </c>
      <c r="D625" s="44">
        <v>0</v>
      </c>
      <c r="E625" s="43" t="s">
        <v>312</v>
      </c>
      <c r="F625" s="46"/>
      <c r="G625" s="47"/>
      <c r="H625" s="47"/>
      <c r="I625" s="47"/>
      <c r="J625" s="47"/>
    </row>
    <row r="626" spans="1:10" ht="14" x14ac:dyDescent="0.15">
      <c r="A626" s="19">
        <v>106</v>
      </c>
      <c r="B626" s="43" t="str">
        <f>VLOOKUP(A626,'Sheet 1 - terms'!A2:B144,2,FALSE)</f>
        <v>prehospital training</v>
      </c>
      <c r="C626" s="44">
        <v>306</v>
      </c>
      <c r="D626" s="44">
        <v>1</v>
      </c>
      <c r="E626" s="45"/>
      <c r="F626" s="46"/>
      <c r="G626" s="47"/>
      <c r="H626" s="47"/>
      <c r="I626" s="47"/>
      <c r="J626" s="47"/>
    </row>
    <row r="627" spans="1:10" ht="14" x14ac:dyDescent="0.15">
      <c r="A627" s="19">
        <v>107</v>
      </c>
      <c r="B627" s="32" t="str">
        <f>VLOOKUP(A627,'Sheet 1 - terms'!A2:B144,2,FALSE)</f>
        <v>emergency department nursing liaison</v>
      </c>
      <c r="C627" s="33">
        <v>80</v>
      </c>
      <c r="D627" s="33">
        <v>1</v>
      </c>
      <c r="E627" s="56"/>
      <c r="F627" s="37"/>
      <c r="G627" s="36"/>
      <c r="H627" s="36"/>
      <c r="I627" s="36"/>
      <c r="J627" s="36"/>
    </row>
    <row r="628" spans="1:10" ht="14" x14ac:dyDescent="0.15">
      <c r="A628" s="19">
        <v>107</v>
      </c>
      <c r="B628" s="32" t="str">
        <f>VLOOKUP(A628,'Sheet 1 - terms'!A2:B144,2,FALSE)</f>
        <v>emergency department nursing liaison</v>
      </c>
      <c r="C628" s="33">
        <v>90</v>
      </c>
      <c r="D628" s="33">
        <v>1</v>
      </c>
      <c r="E628" s="56"/>
      <c r="F628" s="37"/>
      <c r="G628" s="36"/>
      <c r="H628" s="36"/>
      <c r="I628" s="36"/>
      <c r="J628" s="36"/>
    </row>
    <row r="629" spans="1:10" ht="14" x14ac:dyDescent="0.15">
      <c r="A629" s="19">
        <v>107</v>
      </c>
      <c r="B629" s="32" t="str">
        <f>VLOOKUP(A629,'Sheet 1 - terms'!A2:B144,2,FALSE)</f>
        <v>emergency department nursing liaison</v>
      </c>
      <c r="C629" s="33">
        <v>105</v>
      </c>
      <c r="D629" s="33">
        <v>1</v>
      </c>
      <c r="E629" s="56"/>
      <c r="F629" s="37"/>
      <c r="G629" s="36"/>
      <c r="H629" s="36"/>
      <c r="I629" s="36"/>
      <c r="J629" s="36"/>
    </row>
    <row r="630" spans="1:10" ht="14" x14ac:dyDescent="0.15">
      <c r="A630" s="19">
        <v>107</v>
      </c>
      <c r="B630" s="32" t="str">
        <f>VLOOKUP(A630,'Sheet 1 - terms'!A2:B144,2,FALSE)</f>
        <v>emergency department nursing liaison</v>
      </c>
      <c r="C630" s="33">
        <v>140</v>
      </c>
      <c r="D630" s="33">
        <v>1</v>
      </c>
      <c r="E630" s="56"/>
      <c r="F630" s="37"/>
      <c r="G630" s="36"/>
      <c r="H630" s="36"/>
      <c r="I630" s="36"/>
      <c r="J630" s="36"/>
    </row>
    <row r="631" spans="1:10" ht="14" x14ac:dyDescent="0.15">
      <c r="A631" s="19">
        <v>107</v>
      </c>
      <c r="B631" s="32" t="str">
        <f>VLOOKUP(A631,'Sheet 1 - terms'!A2:B144,2,FALSE)</f>
        <v>emergency department nursing liaison</v>
      </c>
      <c r="C631" s="33">
        <v>147</v>
      </c>
      <c r="D631" s="33">
        <v>1</v>
      </c>
      <c r="E631" s="56"/>
      <c r="F631" s="37"/>
      <c r="G631" s="36"/>
      <c r="H631" s="36"/>
      <c r="I631" s="36"/>
      <c r="J631" s="36"/>
    </row>
    <row r="632" spans="1:10" ht="14" x14ac:dyDescent="0.15">
      <c r="A632" s="19">
        <v>107</v>
      </c>
      <c r="B632" s="32" t="str">
        <f>VLOOKUP(A632,'Sheet 1 - terms'!A2:B144,2,FALSE)</f>
        <v>emergency department nursing liaison</v>
      </c>
      <c r="C632" s="33">
        <v>166</v>
      </c>
      <c r="D632" s="33">
        <v>1</v>
      </c>
      <c r="E632" s="56"/>
      <c r="F632" s="37"/>
      <c r="G632" s="36"/>
      <c r="H632" s="36"/>
      <c r="I632" s="36"/>
      <c r="J632" s="36"/>
    </row>
    <row r="633" spans="1:10" ht="14" x14ac:dyDescent="0.15">
      <c r="A633" s="19">
        <v>107</v>
      </c>
      <c r="B633" s="32" t="str">
        <f>VLOOKUP(A633,'Sheet 1 - terms'!A2:B144,2,FALSE)</f>
        <v>emergency department nursing liaison</v>
      </c>
      <c r="C633" s="33">
        <v>124</v>
      </c>
      <c r="D633" s="33">
        <v>1</v>
      </c>
      <c r="E633" s="56"/>
      <c r="F633" s="37"/>
      <c r="G633" s="36"/>
      <c r="H633" s="36"/>
      <c r="I633" s="36"/>
      <c r="J633" s="36"/>
    </row>
    <row r="634" spans="1:10" ht="14" x14ac:dyDescent="0.15">
      <c r="A634" s="19">
        <v>107</v>
      </c>
      <c r="B634" s="32" t="str">
        <f>VLOOKUP(A634,'Sheet 1 - terms'!A2:B144,2,FALSE)</f>
        <v>emergency department nursing liaison</v>
      </c>
      <c r="C634" s="33">
        <v>282</v>
      </c>
      <c r="D634" s="33">
        <v>1</v>
      </c>
      <c r="E634" s="56"/>
      <c r="F634" s="37"/>
      <c r="G634" s="36"/>
      <c r="H634" s="36"/>
      <c r="I634" s="36"/>
      <c r="J634" s="36"/>
    </row>
    <row r="635" spans="1:10" ht="14" x14ac:dyDescent="0.15">
      <c r="A635" s="19">
        <v>107</v>
      </c>
      <c r="B635" s="32" t="str">
        <f>VLOOKUP(A635,'Sheet 1 - terms'!A2:B144,2,FALSE)</f>
        <v>emergency department nursing liaison</v>
      </c>
      <c r="C635" s="33">
        <v>292</v>
      </c>
      <c r="D635" s="33">
        <v>1</v>
      </c>
      <c r="E635" s="56"/>
      <c r="F635" s="37"/>
      <c r="G635" s="36"/>
      <c r="H635" s="36"/>
      <c r="I635" s="36"/>
      <c r="J635" s="36"/>
    </row>
    <row r="636" spans="1:10" ht="28" x14ac:dyDescent="0.15">
      <c r="A636" s="19">
        <v>108</v>
      </c>
      <c r="B636" s="43" t="str">
        <f>VLOOKUP(A636,'Sheet 1 - terms'!A2:B144,2,FALSE)</f>
        <v>successful completion of trauma surgery fellowship information</v>
      </c>
      <c r="C636" s="44">
        <v>88</v>
      </c>
      <c r="D636" s="44">
        <v>0</v>
      </c>
      <c r="E636" s="45"/>
      <c r="F636" s="55" t="s">
        <v>313</v>
      </c>
      <c r="G636" s="47"/>
      <c r="H636" s="47"/>
      <c r="I636" s="47"/>
      <c r="J636" s="47"/>
    </row>
    <row r="637" spans="1:10" ht="28" x14ac:dyDescent="0.15">
      <c r="A637" s="19">
        <v>108</v>
      </c>
      <c r="B637" s="43" t="str">
        <f>VLOOKUP(A637,'Sheet 1 - terms'!A2:B144,2,FALSE)</f>
        <v>successful completion of trauma surgery fellowship information</v>
      </c>
      <c r="C637" s="44">
        <v>98</v>
      </c>
      <c r="D637" s="44">
        <v>1</v>
      </c>
      <c r="E637" s="45"/>
      <c r="F637" s="46"/>
      <c r="G637" s="47"/>
      <c r="H637" s="47"/>
      <c r="I637" s="47"/>
      <c r="J637" s="47"/>
    </row>
    <row r="638" spans="1:10" ht="28" x14ac:dyDescent="0.15">
      <c r="A638" s="19">
        <v>108</v>
      </c>
      <c r="B638" s="43" t="str">
        <f>VLOOKUP(A638,'Sheet 1 - terms'!A2:B144,2,FALSE)</f>
        <v>successful completion of trauma surgery fellowship information</v>
      </c>
      <c r="C638" s="44">
        <v>125</v>
      </c>
      <c r="D638" s="44">
        <v>1</v>
      </c>
      <c r="E638" s="45"/>
      <c r="F638" s="46"/>
      <c r="G638" s="47"/>
      <c r="H638" s="47"/>
      <c r="I638" s="47"/>
      <c r="J638" s="47"/>
    </row>
    <row r="639" spans="1:10" ht="28" x14ac:dyDescent="0.15">
      <c r="A639" s="19">
        <v>108</v>
      </c>
      <c r="B639" s="43" t="str">
        <f>VLOOKUP(A639,'Sheet 1 - terms'!A2:B144,2,FALSE)</f>
        <v>successful completion of trauma surgery fellowship information</v>
      </c>
      <c r="C639" s="44">
        <v>135</v>
      </c>
      <c r="D639" s="44">
        <v>1</v>
      </c>
      <c r="E639" s="45"/>
      <c r="F639" s="46"/>
      <c r="G639" s="47"/>
      <c r="H639" s="47"/>
      <c r="I639" s="47"/>
      <c r="J639" s="47"/>
    </row>
    <row r="640" spans="1:10" ht="28" x14ac:dyDescent="0.15">
      <c r="A640" s="19">
        <v>108</v>
      </c>
      <c r="B640" s="43" t="str">
        <f>VLOOKUP(A640,'Sheet 1 - terms'!A2:B144,2,FALSE)</f>
        <v>successful completion of trauma surgery fellowship information</v>
      </c>
      <c r="C640" s="44">
        <v>161</v>
      </c>
      <c r="D640" s="44">
        <v>1</v>
      </c>
      <c r="E640" s="45"/>
      <c r="F640" s="46"/>
      <c r="G640" s="47"/>
      <c r="H640" s="47"/>
      <c r="I640" s="47"/>
      <c r="J640" s="47"/>
    </row>
    <row r="641" spans="1:10" ht="28" x14ac:dyDescent="0.15">
      <c r="A641" s="19">
        <v>108</v>
      </c>
      <c r="B641" s="43" t="str">
        <f>VLOOKUP(A641,'Sheet 1 - terms'!A2:B144,2,FALSE)</f>
        <v>successful completion of trauma surgery fellowship information</v>
      </c>
      <c r="C641" s="44">
        <v>173</v>
      </c>
      <c r="D641" s="44">
        <v>1</v>
      </c>
      <c r="E641" s="45"/>
      <c r="F641" s="46"/>
      <c r="G641" s="47"/>
      <c r="H641" s="47"/>
      <c r="I641" s="47"/>
      <c r="J641" s="47"/>
    </row>
    <row r="642" spans="1:10" ht="28" x14ac:dyDescent="0.15">
      <c r="A642" s="19">
        <v>108</v>
      </c>
      <c r="B642" s="43" t="str">
        <f>VLOOKUP(A642,'Sheet 1 - terms'!A2:B144,2,FALSE)</f>
        <v>successful completion of trauma surgery fellowship information</v>
      </c>
      <c r="C642" s="44">
        <v>209</v>
      </c>
      <c r="D642" s="44">
        <v>1</v>
      </c>
      <c r="E642" s="45"/>
      <c r="F642" s="46"/>
      <c r="G642" s="47"/>
      <c r="H642" s="47"/>
      <c r="I642" s="47"/>
      <c r="J642" s="47"/>
    </row>
    <row r="643" spans="1:10" ht="28" x14ac:dyDescent="0.15">
      <c r="A643" s="19">
        <v>108</v>
      </c>
      <c r="B643" s="43" t="str">
        <f>VLOOKUP(A643,'Sheet 1 - terms'!A2:B144,2,FALSE)</f>
        <v>successful completion of trauma surgery fellowship information</v>
      </c>
      <c r="C643" s="44">
        <v>287</v>
      </c>
      <c r="D643" s="44">
        <v>1</v>
      </c>
      <c r="E643" s="45"/>
      <c r="F643" s="46"/>
      <c r="G643" s="47"/>
      <c r="H643" s="47"/>
      <c r="I643" s="47"/>
      <c r="J643" s="47"/>
    </row>
    <row r="644" spans="1:10" ht="42" x14ac:dyDescent="0.15">
      <c r="A644" s="19">
        <v>108</v>
      </c>
      <c r="B644" s="43" t="str">
        <f>VLOOKUP(A644,'Sheet 1 - terms'!A2:B144,2,FALSE)</f>
        <v>successful completion of trauma surgery fellowship information</v>
      </c>
      <c r="C644" s="44">
        <v>292</v>
      </c>
      <c r="D644" s="44">
        <v>0</v>
      </c>
      <c r="E644" s="43" t="s">
        <v>314</v>
      </c>
      <c r="F644" s="46"/>
      <c r="G644" s="47"/>
      <c r="H644" s="47"/>
      <c r="I644" s="47"/>
      <c r="J644" s="47"/>
    </row>
    <row r="645" spans="1:10" ht="28" x14ac:dyDescent="0.15">
      <c r="A645" s="19">
        <v>109</v>
      </c>
      <c r="B645" s="32" t="str">
        <f>VLOOKUP(A645,'Sheet 1 - terms'!A2:B144,2,FALSE)</f>
        <v>board eligible emergency physician role</v>
      </c>
      <c r="C645" s="33">
        <v>88</v>
      </c>
      <c r="D645" s="33">
        <v>0</v>
      </c>
      <c r="E645" s="56"/>
      <c r="F645" s="57" t="s">
        <v>315</v>
      </c>
      <c r="G645" s="36"/>
      <c r="H645" s="36"/>
      <c r="I645" s="36"/>
      <c r="J645" s="36"/>
    </row>
    <row r="646" spans="1:10" ht="14" x14ac:dyDescent="0.15">
      <c r="A646" s="19">
        <v>109</v>
      </c>
      <c r="B646" s="32" t="str">
        <f>VLOOKUP(A646,'Sheet 1 - terms'!A2:B144,2,FALSE)</f>
        <v>board eligible emergency physician role</v>
      </c>
      <c r="C646" s="33">
        <v>97</v>
      </c>
      <c r="D646" s="33">
        <v>1</v>
      </c>
      <c r="E646" s="56"/>
      <c r="F646" s="37"/>
      <c r="G646" s="36"/>
      <c r="H646" s="36"/>
      <c r="I646" s="36"/>
      <c r="J646" s="36"/>
    </row>
    <row r="647" spans="1:10" ht="14" x14ac:dyDescent="0.15">
      <c r="A647" s="19">
        <v>109</v>
      </c>
      <c r="B647" s="32" t="str">
        <f>VLOOKUP(A647,'Sheet 1 - terms'!A2:B144,2,FALSE)</f>
        <v>board eligible emergency physician role</v>
      </c>
      <c r="C647" s="33">
        <v>125</v>
      </c>
      <c r="D647" s="33">
        <v>1</v>
      </c>
      <c r="E647" s="56"/>
      <c r="F647" s="37"/>
      <c r="G647" s="36"/>
      <c r="H647" s="36"/>
      <c r="I647" s="36"/>
      <c r="J647" s="36"/>
    </row>
    <row r="648" spans="1:10" ht="28" x14ac:dyDescent="0.15">
      <c r="A648" s="19">
        <v>109</v>
      </c>
      <c r="B648" s="32" t="str">
        <f>VLOOKUP(A648,'Sheet 1 - terms'!A2:B144,2,FALSE)</f>
        <v>board eligible emergency physician role</v>
      </c>
      <c r="C648" s="33">
        <v>144</v>
      </c>
      <c r="D648" s="33">
        <v>1</v>
      </c>
      <c r="E648" s="32" t="s">
        <v>316</v>
      </c>
      <c r="F648" s="37"/>
      <c r="G648" s="36"/>
      <c r="H648" s="36"/>
      <c r="I648" s="36"/>
      <c r="J648" s="36"/>
    </row>
    <row r="649" spans="1:10" ht="14" x14ac:dyDescent="0.15">
      <c r="A649" s="19">
        <v>109</v>
      </c>
      <c r="B649" s="32" t="str">
        <f>VLOOKUP(A649,'Sheet 1 - terms'!A2:B144,2,FALSE)</f>
        <v>board eligible emergency physician role</v>
      </c>
      <c r="C649" s="33">
        <v>162</v>
      </c>
      <c r="D649" s="33">
        <v>1</v>
      </c>
      <c r="E649" s="56"/>
      <c r="F649" s="37"/>
      <c r="G649" s="36"/>
      <c r="H649" s="36"/>
      <c r="I649" s="36"/>
      <c r="J649" s="36"/>
    </row>
    <row r="650" spans="1:10" ht="14" x14ac:dyDescent="0.15">
      <c r="A650" s="19">
        <v>109</v>
      </c>
      <c r="B650" s="32" t="str">
        <f>VLOOKUP(A650,'Sheet 1 - terms'!A2:B144,2,FALSE)</f>
        <v>board eligible emergency physician role</v>
      </c>
      <c r="C650" s="33">
        <v>182</v>
      </c>
      <c r="D650" s="33">
        <v>1</v>
      </c>
      <c r="E650" s="56"/>
      <c r="F650" s="37"/>
      <c r="G650" s="36"/>
      <c r="H650" s="36"/>
      <c r="I650" s="36"/>
      <c r="J650" s="36"/>
    </row>
    <row r="651" spans="1:10" ht="14" x14ac:dyDescent="0.15">
      <c r="A651" s="19">
        <v>109</v>
      </c>
      <c r="B651" s="32" t="str">
        <f>VLOOKUP(A651,'Sheet 1 - terms'!A2:B144,2,FALSE)</f>
        <v>board eligible emergency physician role</v>
      </c>
      <c r="C651" s="33">
        <v>211</v>
      </c>
      <c r="D651" s="33">
        <v>1</v>
      </c>
      <c r="E651" s="56"/>
      <c r="F651" s="37"/>
      <c r="G651" s="36"/>
      <c r="H651" s="36"/>
      <c r="I651" s="36"/>
      <c r="J651" s="36"/>
    </row>
    <row r="652" spans="1:10" ht="70" x14ac:dyDescent="0.15">
      <c r="A652" s="19">
        <v>109</v>
      </c>
      <c r="B652" s="32" t="str">
        <f>VLOOKUP(A652,'Sheet 1 - terms'!A2:B144,2,FALSE)</f>
        <v>board eligible emergency physician role</v>
      </c>
      <c r="C652" s="33">
        <v>286</v>
      </c>
      <c r="D652" s="33">
        <v>0</v>
      </c>
      <c r="E652" s="32" t="s">
        <v>317</v>
      </c>
      <c r="F652" s="37"/>
      <c r="G652" s="36"/>
      <c r="H652" s="36"/>
      <c r="I652" s="36"/>
      <c r="J652" s="36"/>
    </row>
    <row r="653" spans="1:10" ht="14" x14ac:dyDescent="0.15">
      <c r="A653" s="19">
        <v>109</v>
      </c>
      <c r="B653" s="32" t="str">
        <f>VLOOKUP(A653,'Sheet 1 - terms'!A2:B144,2,FALSE)</f>
        <v>board eligible emergency physician role</v>
      </c>
      <c r="C653" s="33">
        <v>306</v>
      </c>
      <c r="D653" s="33">
        <v>0</v>
      </c>
      <c r="E653" s="56"/>
      <c r="F653" s="37"/>
      <c r="G653" s="36"/>
      <c r="H653" s="36"/>
      <c r="I653" s="36"/>
      <c r="J653" s="36"/>
    </row>
    <row r="654" spans="1:10" ht="14" x14ac:dyDescent="0.15">
      <c r="A654" s="19">
        <v>109</v>
      </c>
      <c r="B654" s="32" t="str">
        <f>VLOOKUP(A654,'Sheet 1 - terms'!A2:B144,2,FALSE)</f>
        <v>board eligible emergency physician role</v>
      </c>
      <c r="C654" s="33">
        <v>309</v>
      </c>
      <c r="D654" s="33">
        <v>1</v>
      </c>
      <c r="E654" s="56"/>
      <c r="F654" s="37"/>
      <c r="G654" s="36"/>
      <c r="H654" s="36"/>
      <c r="I654" s="36"/>
      <c r="J654" s="36"/>
    </row>
    <row r="655" spans="1:10" ht="14" x14ac:dyDescent="0.15">
      <c r="A655" s="19">
        <v>110</v>
      </c>
      <c r="B655" s="43" t="str">
        <f>VLOOKUP(A655,'Sheet 1 - terms'!A2:B144,2,FALSE)</f>
        <v>trauma program operational review committee</v>
      </c>
      <c r="C655" s="44">
        <v>81</v>
      </c>
      <c r="D655" s="44">
        <v>1</v>
      </c>
      <c r="E655" s="45"/>
      <c r="F655" s="46"/>
      <c r="G655" s="47"/>
      <c r="H655" s="47"/>
      <c r="I655" s="47"/>
      <c r="J655" s="47"/>
    </row>
    <row r="656" spans="1:10" ht="28" x14ac:dyDescent="0.15">
      <c r="A656" s="19">
        <v>110</v>
      </c>
      <c r="B656" s="43" t="str">
        <f>VLOOKUP(A656,'Sheet 1 - terms'!A2:B144,2,FALSE)</f>
        <v>trauma program operational review committee</v>
      </c>
      <c r="C656" s="44">
        <v>94</v>
      </c>
      <c r="D656" s="44">
        <v>0</v>
      </c>
      <c r="E656" s="45"/>
      <c r="F656" s="55" t="s">
        <v>318</v>
      </c>
      <c r="G656" s="47"/>
      <c r="H656" s="47"/>
      <c r="I656" s="47"/>
      <c r="J656" s="47"/>
    </row>
    <row r="657" spans="1:10" ht="56" x14ac:dyDescent="0.15">
      <c r="A657" s="19">
        <v>110</v>
      </c>
      <c r="B657" s="43" t="str">
        <f>VLOOKUP(A657,'Sheet 1 - terms'!A2:B144,2,FALSE)</f>
        <v>trauma program operational review committee</v>
      </c>
      <c r="C657" s="44">
        <v>108</v>
      </c>
      <c r="D657" s="48"/>
      <c r="E657" s="45"/>
      <c r="F657" s="55" t="s">
        <v>319</v>
      </c>
      <c r="G657" s="47"/>
      <c r="H657" s="47"/>
      <c r="I657" s="47"/>
      <c r="J657" s="47"/>
    </row>
    <row r="658" spans="1:10" ht="14" x14ac:dyDescent="0.15">
      <c r="A658" s="19">
        <v>110</v>
      </c>
      <c r="B658" s="43" t="str">
        <f>VLOOKUP(A658,'Sheet 1 - terms'!A2:B144,2,FALSE)</f>
        <v>trauma program operational review committee</v>
      </c>
      <c r="C658" s="44">
        <v>133</v>
      </c>
      <c r="D658" s="44">
        <v>1</v>
      </c>
      <c r="E658" s="45"/>
      <c r="F658" s="46"/>
      <c r="G658" s="47"/>
      <c r="H658" s="47"/>
      <c r="I658" s="47"/>
      <c r="J658" s="47"/>
    </row>
    <row r="659" spans="1:10" ht="14" x14ac:dyDescent="0.15">
      <c r="A659" s="19">
        <v>110</v>
      </c>
      <c r="B659" s="43" t="str">
        <f>VLOOKUP(A659,'Sheet 1 - terms'!A2:B144,2,FALSE)</f>
        <v>trauma program operational review committee</v>
      </c>
      <c r="C659" s="44">
        <v>145</v>
      </c>
      <c r="D659" s="44">
        <v>1</v>
      </c>
      <c r="E659" s="45"/>
      <c r="F659" s="46"/>
      <c r="G659" s="47"/>
      <c r="H659" s="47"/>
      <c r="I659" s="47"/>
      <c r="J659" s="47"/>
    </row>
    <row r="660" spans="1:10" ht="14" x14ac:dyDescent="0.15">
      <c r="A660" s="19">
        <v>110</v>
      </c>
      <c r="B660" s="43" t="str">
        <f>VLOOKUP(A660,'Sheet 1 - terms'!A2:B144,2,FALSE)</f>
        <v>trauma program operational review committee</v>
      </c>
      <c r="C660" s="44">
        <v>168</v>
      </c>
      <c r="D660" s="44">
        <v>1</v>
      </c>
      <c r="E660" s="45"/>
      <c r="F660" s="46"/>
      <c r="G660" s="47"/>
      <c r="H660" s="47"/>
      <c r="I660" s="47"/>
      <c r="J660" s="47"/>
    </row>
    <row r="661" spans="1:10" ht="14" x14ac:dyDescent="0.15">
      <c r="A661" s="19">
        <v>110</v>
      </c>
      <c r="B661" s="43" t="str">
        <f>VLOOKUP(A661,'Sheet 1 - terms'!A2:B144,2,FALSE)</f>
        <v>trauma program operational review committee</v>
      </c>
      <c r="C661" s="44">
        <v>192</v>
      </c>
      <c r="D661" s="44">
        <v>1</v>
      </c>
      <c r="E661" s="45"/>
      <c r="F661" s="46"/>
      <c r="G661" s="47"/>
      <c r="H661" s="47"/>
      <c r="I661" s="47"/>
      <c r="J661" s="47"/>
    </row>
    <row r="662" spans="1:10" ht="14" x14ac:dyDescent="0.15">
      <c r="A662" s="19">
        <v>110</v>
      </c>
      <c r="B662" s="43" t="str">
        <f>VLOOKUP(A662,'Sheet 1 - terms'!A2:B144,2,FALSE)</f>
        <v>trauma program operational review committee</v>
      </c>
      <c r="C662" s="44">
        <v>213</v>
      </c>
      <c r="D662" s="44">
        <v>1</v>
      </c>
      <c r="E662" s="45"/>
      <c r="F662" s="46"/>
      <c r="G662" s="47"/>
      <c r="H662" s="47"/>
      <c r="I662" s="47"/>
      <c r="J662" s="47"/>
    </row>
    <row r="663" spans="1:10" ht="14" x14ac:dyDescent="0.15">
      <c r="A663" s="19">
        <v>110</v>
      </c>
      <c r="B663" s="43" t="str">
        <f>VLOOKUP(A663,'Sheet 1 - terms'!A2:B144,2,FALSE)</f>
        <v>trauma program operational review committee</v>
      </c>
      <c r="C663" s="44">
        <v>293</v>
      </c>
      <c r="D663" s="44">
        <v>1</v>
      </c>
      <c r="E663" s="45"/>
      <c r="F663" s="46"/>
      <c r="G663" s="47"/>
      <c r="H663" s="47"/>
      <c r="I663" s="47"/>
      <c r="J663" s="47"/>
    </row>
    <row r="664" spans="1:10" ht="28" x14ac:dyDescent="0.15">
      <c r="A664" s="19">
        <v>111</v>
      </c>
      <c r="B664" s="32" t="str">
        <f>VLOOKUP(A664,'Sheet 1 - terms'!A2:B144,2,FALSE)</f>
        <v>trauma peer review committee meeting plan specification</v>
      </c>
      <c r="C664" s="33">
        <v>73</v>
      </c>
      <c r="D664" s="33">
        <v>1</v>
      </c>
      <c r="E664" s="56"/>
      <c r="F664" s="37"/>
      <c r="G664" s="36"/>
      <c r="H664" s="36"/>
      <c r="I664" s="36"/>
      <c r="J664" s="36"/>
    </row>
    <row r="665" spans="1:10" ht="28" x14ac:dyDescent="0.15">
      <c r="A665" s="19">
        <v>111</v>
      </c>
      <c r="B665" s="32" t="str">
        <f>VLOOKUP(A665,'Sheet 1 - terms'!A2:B144,2,FALSE)</f>
        <v>trauma peer review committee meeting plan specification</v>
      </c>
      <c r="C665" s="33">
        <v>97</v>
      </c>
      <c r="D665" s="33">
        <v>0</v>
      </c>
      <c r="E665" s="56"/>
      <c r="F665" s="57" t="s">
        <v>320</v>
      </c>
      <c r="G665" s="36"/>
      <c r="H665" s="36"/>
      <c r="I665" s="36"/>
      <c r="J665" s="36"/>
    </row>
    <row r="666" spans="1:10" ht="28" x14ac:dyDescent="0.15">
      <c r="A666" s="19">
        <v>111</v>
      </c>
      <c r="B666" s="32" t="str">
        <f>VLOOKUP(A666,'Sheet 1 - terms'!A2:B144,2,FALSE)</f>
        <v>trauma peer review committee meeting plan specification</v>
      </c>
      <c r="C666" s="33">
        <v>125</v>
      </c>
      <c r="D666" s="33">
        <v>1</v>
      </c>
      <c r="E666" s="56"/>
      <c r="F666" s="37"/>
      <c r="G666" s="36"/>
      <c r="H666" s="36"/>
      <c r="I666" s="36"/>
      <c r="J666" s="36"/>
    </row>
    <row r="667" spans="1:10" ht="70" x14ac:dyDescent="0.15">
      <c r="A667" s="19">
        <v>111</v>
      </c>
      <c r="B667" s="32" t="str">
        <f>VLOOKUP(A667,'Sheet 1 - terms'!A2:B144,2,FALSE)</f>
        <v>trauma peer review committee meeting plan specification</v>
      </c>
      <c r="C667" s="33">
        <v>130</v>
      </c>
      <c r="D667" s="33">
        <v>0</v>
      </c>
      <c r="E667" s="32" t="s">
        <v>321</v>
      </c>
      <c r="F667" s="37"/>
      <c r="G667" s="36"/>
      <c r="H667" s="36"/>
      <c r="I667" s="36"/>
      <c r="J667" s="36"/>
    </row>
    <row r="668" spans="1:10" ht="42" x14ac:dyDescent="0.15">
      <c r="A668" s="19">
        <v>111</v>
      </c>
      <c r="B668" s="32" t="str">
        <f>VLOOKUP(A668,'Sheet 1 - terms'!A2:B144,2,FALSE)</f>
        <v>trauma peer review committee meeting plan specification</v>
      </c>
      <c r="C668" s="33">
        <v>145</v>
      </c>
      <c r="D668" s="33">
        <v>1</v>
      </c>
      <c r="E668" s="32" t="s">
        <v>322</v>
      </c>
      <c r="F668" s="37"/>
      <c r="G668" s="36"/>
      <c r="H668" s="36"/>
      <c r="I668" s="36"/>
      <c r="J668" s="36"/>
    </row>
    <row r="669" spans="1:10" ht="28" x14ac:dyDescent="0.15">
      <c r="A669" s="19">
        <v>111</v>
      </c>
      <c r="B669" s="32" t="str">
        <f>VLOOKUP(A669,'Sheet 1 - terms'!A2:B144,2,FALSE)</f>
        <v>trauma peer review committee meeting plan specification</v>
      </c>
      <c r="C669" s="33">
        <v>184</v>
      </c>
      <c r="D669" s="33">
        <v>1</v>
      </c>
      <c r="E669" s="56"/>
      <c r="F669" s="37"/>
      <c r="G669" s="36"/>
      <c r="H669" s="36"/>
      <c r="I669" s="36"/>
      <c r="J669" s="36"/>
    </row>
    <row r="670" spans="1:10" ht="28" x14ac:dyDescent="0.15">
      <c r="A670" s="19">
        <v>111</v>
      </c>
      <c r="B670" s="32" t="str">
        <f>VLOOKUP(A670,'Sheet 1 - terms'!A2:B144,2,FALSE)</f>
        <v>trauma peer review committee meeting plan specification</v>
      </c>
      <c r="C670" s="33">
        <v>201</v>
      </c>
      <c r="D670" s="33">
        <v>1</v>
      </c>
      <c r="E670" s="56"/>
      <c r="F670" s="37"/>
      <c r="G670" s="36"/>
      <c r="H670" s="36"/>
      <c r="I670" s="36"/>
      <c r="J670" s="36"/>
    </row>
    <row r="671" spans="1:10" ht="56" x14ac:dyDescent="0.15">
      <c r="A671" s="19">
        <v>111</v>
      </c>
      <c r="B671" s="32" t="str">
        <f>VLOOKUP(A671,'Sheet 1 - terms'!A2:B144,2,FALSE)</f>
        <v>trauma peer review committee meeting plan specification</v>
      </c>
      <c r="C671" s="33">
        <v>219</v>
      </c>
      <c r="D671" s="33">
        <v>0</v>
      </c>
      <c r="E671" s="32" t="s">
        <v>323</v>
      </c>
      <c r="F671" s="57" t="s">
        <v>324</v>
      </c>
      <c r="G671" s="36"/>
      <c r="H671" s="36"/>
      <c r="I671" s="36"/>
      <c r="J671" s="36"/>
    </row>
    <row r="672" spans="1:10" ht="28" x14ac:dyDescent="0.15">
      <c r="A672" s="19">
        <v>111</v>
      </c>
      <c r="B672" s="32" t="str">
        <f>VLOOKUP(A672,'Sheet 1 - terms'!A2:B144,2,FALSE)</f>
        <v>trauma peer review committee meeting plan specification</v>
      </c>
      <c r="C672" s="33">
        <v>289</v>
      </c>
      <c r="D672" s="33">
        <v>1</v>
      </c>
      <c r="E672" s="56"/>
      <c r="F672" s="37"/>
      <c r="G672" s="36"/>
      <c r="H672" s="36"/>
      <c r="I672" s="36"/>
      <c r="J672" s="36"/>
    </row>
    <row r="673" spans="1:10" ht="14" x14ac:dyDescent="0.15">
      <c r="A673" s="19">
        <v>117</v>
      </c>
      <c r="B673" s="43" t="str">
        <f>VLOOKUP(A673,'Sheet 1 - terms'!A2:B144,2,FALSE)</f>
        <v>neurosurgery residency program</v>
      </c>
      <c r="C673" s="44">
        <v>37</v>
      </c>
      <c r="D673" s="48"/>
      <c r="E673" s="45"/>
      <c r="F673" s="46"/>
      <c r="G673" s="47"/>
      <c r="H673" s="47"/>
      <c r="I673" s="47"/>
      <c r="J673" s="47"/>
    </row>
    <row r="674" spans="1:10" ht="28" x14ac:dyDescent="0.15">
      <c r="A674" s="19">
        <v>117</v>
      </c>
      <c r="B674" s="43" t="str">
        <f>VLOOKUP(A674,'Sheet 1 - terms'!A2:B144,2,FALSE)</f>
        <v>neurosurgery residency program</v>
      </c>
      <c r="C674" s="44">
        <v>88</v>
      </c>
      <c r="D674" s="44">
        <v>0</v>
      </c>
      <c r="E674" s="45"/>
      <c r="F674" s="55" t="s">
        <v>325</v>
      </c>
      <c r="G674" s="47"/>
      <c r="H674" s="47"/>
      <c r="I674" s="47"/>
      <c r="J674" s="47"/>
    </row>
    <row r="675" spans="1:10" ht="14" x14ac:dyDescent="0.15">
      <c r="A675" s="19">
        <v>117</v>
      </c>
      <c r="B675" s="43" t="str">
        <f>VLOOKUP(A675,'Sheet 1 - terms'!A2:B144,2,FALSE)</f>
        <v>neurosurgery residency program</v>
      </c>
      <c r="C675" s="44">
        <v>60</v>
      </c>
      <c r="D675" s="48"/>
      <c r="E675" s="45"/>
      <c r="F675" s="46"/>
      <c r="G675" s="47"/>
      <c r="H675" s="47"/>
      <c r="I675" s="47"/>
      <c r="J675" s="47"/>
    </row>
    <row r="676" spans="1:10" ht="14" x14ac:dyDescent="0.15">
      <c r="A676" s="19">
        <v>117</v>
      </c>
      <c r="B676" s="43" t="str">
        <f>VLOOKUP(A676,'Sheet 1 - terms'!A2:B144,2,FALSE)</f>
        <v>neurosurgery residency program</v>
      </c>
      <c r="C676" s="44">
        <v>133</v>
      </c>
      <c r="D676" s="44">
        <v>1</v>
      </c>
      <c r="E676" s="45"/>
      <c r="F676" s="46"/>
      <c r="G676" s="47"/>
      <c r="H676" s="47"/>
      <c r="I676" s="47"/>
      <c r="J676" s="47"/>
    </row>
    <row r="677" spans="1:10" ht="14" x14ac:dyDescent="0.15">
      <c r="A677" s="19">
        <v>117</v>
      </c>
      <c r="B677" s="43" t="str">
        <f>VLOOKUP(A677,'Sheet 1 - terms'!A2:B144,2,FALSE)</f>
        <v>neurosurgery residency program</v>
      </c>
      <c r="C677" s="44">
        <v>161</v>
      </c>
      <c r="D677" s="44">
        <v>1</v>
      </c>
      <c r="E677" s="45"/>
      <c r="F677" s="46"/>
      <c r="G677" s="47"/>
      <c r="H677" s="47"/>
      <c r="I677" s="47"/>
      <c r="J677" s="47"/>
    </row>
    <row r="678" spans="1:10" ht="14" x14ac:dyDescent="0.15">
      <c r="A678" s="19">
        <v>117</v>
      </c>
      <c r="B678" s="43" t="str">
        <f>VLOOKUP(A678,'Sheet 1 - terms'!A2:B144,2,FALSE)</f>
        <v>neurosurgery residency program</v>
      </c>
      <c r="C678" s="44">
        <v>173</v>
      </c>
      <c r="D678" s="44">
        <v>1</v>
      </c>
      <c r="E678" s="45"/>
      <c r="F678" s="46"/>
      <c r="G678" s="47"/>
      <c r="H678" s="47"/>
      <c r="I678" s="47"/>
      <c r="J678" s="47"/>
    </row>
    <row r="679" spans="1:10" ht="28" x14ac:dyDescent="0.15">
      <c r="A679" s="19">
        <v>117</v>
      </c>
      <c r="B679" s="43" t="str">
        <f>VLOOKUP(A679,'Sheet 1 - terms'!A2:B144,2,FALSE)</f>
        <v>neurosurgery residency program</v>
      </c>
      <c r="C679" s="44">
        <v>124</v>
      </c>
      <c r="D679" s="44">
        <v>0</v>
      </c>
      <c r="E679" s="43" t="s">
        <v>326</v>
      </c>
      <c r="F679" s="55" t="s">
        <v>327</v>
      </c>
      <c r="G679" s="47"/>
      <c r="H679" s="47"/>
      <c r="I679" s="47"/>
      <c r="J679" s="47"/>
    </row>
    <row r="680" spans="1:10" ht="14" x14ac:dyDescent="0.15">
      <c r="A680" s="19">
        <v>117</v>
      </c>
      <c r="B680" s="43" t="str">
        <f>VLOOKUP(A680,'Sheet 1 - terms'!A2:B144,2,FALSE)</f>
        <v>neurosurgery residency program</v>
      </c>
      <c r="C680" s="44">
        <v>289</v>
      </c>
      <c r="D680" s="44">
        <v>1</v>
      </c>
      <c r="E680" s="45"/>
      <c r="F680" s="46"/>
      <c r="G680" s="47"/>
      <c r="H680" s="47"/>
      <c r="I680" s="47"/>
      <c r="J680" s="47"/>
    </row>
    <row r="681" spans="1:10" ht="14" x14ac:dyDescent="0.15">
      <c r="A681" s="19">
        <v>117</v>
      </c>
      <c r="B681" s="43" t="str">
        <f>VLOOKUP(A681,'Sheet 1 - terms'!A2:B144,2,FALSE)</f>
        <v>neurosurgery residency program</v>
      </c>
      <c r="C681" s="44">
        <v>293</v>
      </c>
      <c r="D681" s="44">
        <v>1</v>
      </c>
      <c r="E681" s="45"/>
      <c r="F681" s="46"/>
      <c r="G681" s="47"/>
      <c r="H681" s="47"/>
      <c r="I681" s="47"/>
      <c r="J681" s="47"/>
    </row>
    <row r="682" spans="1:10" ht="14" x14ac:dyDescent="0.15">
      <c r="A682" s="19">
        <v>119</v>
      </c>
      <c r="B682" s="32" t="str">
        <f>VLOOKUP(A682,'Sheet 1 - terms'!A2:B144,2,FALSE)</f>
        <v>abbreviated injury scale training course</v>
      </c>
      <c r="C682" s="33">
        <v>88</v>
      </c>
      <c r="D682" s="33">
        <v>1</v>
      </c>
      <c r="E682" s="56"/>
      <c r="F682" s="37"/>
      <c r="G682" s="36"/>
      <c r="H682" s="36"/>
      <c r="I682" s="36"/>
      <c r="J682" s="36"/>
    </row>
    <row r="683" spans="1:10" ht="14" x14ac:dyDescent="0.15">
      <c r="A683" s="19">
        <v>119</v>
      </c>
      <c r="B683" s="32" t="str">
        <f>VLOOKUP(A683,'Sheet 1 - terms'!A2:B144,2,FALSE)</f>
        <v>abbreviated injury scale training course</v>
      </c>
      <c r="C683" s="33">
        <v>93</v>
      </c>
      <c r="D683" s="33">
        <v>1</v>
      </c>
      <c r="E683" s="56"/>
      <c r="F683" s="37"/>
      <c r="G683" s="36"/>
      <c r="H683" s="36"/>
      <c r="I683" s="36"/>
      <c r="J683" s="36"/>
    </row>
    <row r="684" spans="1:10" ht="14" x14ac:dyDescent="0.15">
      <c r="A684" s="19">
        <v>119</v>
      </c>
      <c r="B684" s="32" t="str">
        <f>VLOOKUP(A684,'Sheet 1 - terms'!A2:B144,2,FALSE)</f>
        <v>abbreviated injury scale training course</v>
      </c>
      <c r="C684" s="33">
        <v>79</v>
      </c>
      <c r="D684" s="33">
        <v>1</v>
      </c>
      <c r="E684" s="56"/>
      <c r="F684" s="37"/>
      <c r="G684" s="36"/>
      <c r="H684" s="36"/>
      <c r="I684" s="36"/>
      <c r="J684" s="36"/>
    </row>
    <row r="685" spans="1:10" ht="14" x14ac:dyDescent="0.15">
      <c r="A685" s="19">
        <v>119</v>
      </c>
      <c r="B685" s="32" t="str">
        <f>VLOOKUP(A685,'Sheet 1 - terms'!A2:B144,2,FALSE)</f>
        <v>abbreviated injury scale training course</v>
      </c>
      <c r="C685" s="33">
        <v>133</v>
      </c>
      <c r="D685" s="33">
        <v>1</v>
      </c>
      <c r="E685" s="56"/>
      <c r="F685" s="37"/>
      <c r="G685" s="36"/>
      <c r="H685" s="36"/>
      <c r="I685" s="36"/>
      <c r="J685" s="36"/>
    </row>
    <row r="686" spans="1:10" ht="14" x14ac:dyDescent="0.15">
      <c r="A686" s="19">
        <v>119</v>
      </c>
      <c r="B686" s="32" t="str">
        <f>VLOOKUP(A686,'Sheet 1 - terms'!A2:B144,2,FALSE)</f>
        <v>abbreviated injury scale training course</v>
      </c>
      <c r="C686" s="33">
        <v>111</v>
      </c>
      <c r="D686" s="33">
        <v>1</v>
      </c>
      <c r="E686" s="56"/>
      <c r="F686" s="37"/>
      <c r="G686" s="36"/>
      <c r="H686" s="36"/>
      <c r="I686" s="36"/>
      <c r="J686" s="36"/>
    </row>
    <row r="687" spans="1:10" ht="14" x14ac:dyDescent="0.15">
      <c r="A687" s="19">
        <v>119</v>
      </c>
      <c r="B687" s="32" t="str">
        <f>VLOOKUP(A687,'Sheet 1 - terms'!A2:B144,2,FALSE)</f>
        <v>abbreviated injury scale training course</v>
      </c>
      <c r="C687" s="33">
        <v>184</v>
      </c>
      <c r="D687" s="33">
        <v>1</v>
      </c>
      <c r="E687" s="56"/>
      <c r="F687" s="37"/>
      <c r="G687" s="36"/>
      <c r="H687" s="36"/>
      <c r="I687" s="36"/>
      <c r="J687" s="36"/>
    </row>
    <row r="688" spans="1:10" ht="14" x14ac:dyDescent="0.15">
      <c r="A688" s="19">
        <v>119</v>
      </c>
      <c r="B688" s="32" t="str">
        <f>VLOOKUP(A688,'Sheet 1 - terms'!A2:B144,2,FALSE)</f>
        <v>abbreviated injury scale training course</v>
      </c>
      <c r="C688" s="33">
        <v>201</v>
      </c>
      <c r="D688" s="33">
        <v>1</v>
      </c>
      <c r="E688" s="56"/>
      <c r="F688" s="37"/>
      <c r="G688" s="36"/>
      <c r="H688" s="36"/>
      <c r="I688" s="36"/>
      <c r="J688" s="36"/>
    </row>
    <row r="689" spans="1:10" ht="14" x14ac:dyDescent="0.15">
      <c r="A689" s="19">
        <v>119</v>
      </c>
      <c r="B689" s="32" t="str">
        <f>VLOOKUP(A689,'Sheet 1 - terms'!A2:B144,2,FALSE)</f>
        <v>abbreviated injury scale training course</v>
      </c>
      <c r="C689" s="33">
        <v>214</v>
      </c>
      <c r="D689" s="33">
        <v>1</v>
      </c>
      <c r="E689" s="56"/>
      <c r="F689" s="37"/>
      <c r="G689" s="36"/>
      <c r="H689" s="36"/>
      <c r="I689" s="36"/>
      <c r="J689" s="36"/>
    </row>
    <row r="690" spans="1:10" ht="14" x14ac:dyDescent="0.15">
      <c r="A690" s="19">
        <v>119</v>
      </c>
      <c r="B690" s="32" t="str">
        <f>VLOOKUP(A690,'Sheet 1 - terms'!A2:B144,2,FALSE)</f>
        <v>abbreviated injury scale training course</v>
      </c>
      <c r="C690" s="33">
        <v>291</v>
      </c>
      <c r="D690" s="33">
        <v>1</v>
      </c>
      <c r="E690" s="56"/>
      <c r="F690" s="37"/>
      <c r="G690" s="36"/>
      <c r="H690" s="36"/>
      <c r="I690" s="36"/>
      <c r="J690" s="36"/>
    </row>
    <row r="691" spans="1:10" ht="14" x14ac:dyDescent="0.15">
      <c r="A691" s="19">
        <v>120</v>
      </c>
      <c r="B691" s="43" t="str">
        <f>VLOOKUP(A691,'Sheet 1 - terms'!A2:B144,2,FALSE)</f>
        <v>general orthopedic surgery privileges role</v>
      </c>
      <c r="C691" s="44">
        <v>81</v>
      </c>
      <c r="D691" s="44">
        <v>0</v>
      </c>
      <c r="E691" s="45"/>
      <c r="F691" s="46"/>
      <c r="G691" s="47"/>
      <c r="H691" s="47"/>
      <c r="I691" s="47"/>
      <c r="J691" s="47"/>
    </row>
    <row r="692" spans="1:10" ht="14" x14ac:dyDescent="0.15">
      <c r="A692" s="19">
        <v>120</v>
      </c>
      <c r="B692" s="43" t="str">
        <f>VLOOKUP(A692,'Sheet 1 - terms'!A2:B144,2,FALSE)</f>
        <v>general orthopedic surgery privileges role</v>
      </c>
      <c r="C692" s="44">
        <v>93</v>
      </c>
      <c r="D692" s="44">
        <v>1</v>
      </c>
      <c r="E692" s="45"/>
      <c r="F692" s="46"/>
      <c r="G692" s="47"/>
      <c r="H692" s="47"/>
      <c r="I692" s="47"/>
      <c r="J692" s="47"/>
    </row>
    <row r="693" spans="1:10" ht="14" x14ac:dyDescent="0.15">
      <c r="A693" s="19">
        <v>120</v>
      </c>
      <c r="B693" s="43" t="str">
        <f>VLOOKUP(A693,'Sheet 1 - terms'!A2:B144,2,FALSE)</f>
        <v>general orthopedic surgery privileges role</v>
      </c>
      <c r="C693" s="44">
        <v>105</v>
      </c>
      <c r="D693" s="44">
        <v>1</v>
      </c>
      <c r="E693" s="45"/>
      <c r="F693" s="46"/>
      <c r="G693" s="47"/>
      <c r="H693" s="47"/>
      <c r="I693" s="47"/>
      <c r="J693" s="47"/>
    </row>
    <row r="694" spans="1:10" ht="14" x14ac:dyDescent="0.15">
      <c r="A694" s="19">
        <v>120</v>
      </c>
      <c r="B694" s="43" t="str">
        <f>VLOOKUP(A694,'Sheet 1 - terms'!A2:B144,2,FALSE)</f>
        <v>general orthopedic surgery privileges role</v>
      </c>
      <c r="C694" s="44">
        <v>133</v>
      </c>
      <c r="D694" s="44">
        <v>1</v>
      </c>
      <c r="E694" s="45"/>
      <c r="F694" s="46"/>
      <c r="G694" s="47"/>
      <c r="H694" s="47"/>
      <c r="I694" s="47"/>
      <c r="J694" s="47"/>
    </row>
    <row r="695" spans="1:10" ht="14" x14ac:dyDescent="0.15">
      <c r="A695" s="19">
        <v>120</v>
      </c>
      <c r="B695" s="43" t="str">
        <f>VLOOKUP(A695,'Sheet 1 - terms'!A2:B144,2,FALSE)</f>
        <v>general orthopedic surgery privileges role</v>
      </c>
      <c r="C695" s="44">
        <v>154</v>
      </c>
      <c r="D695" s="44">
        <v>1</v>
      </c>
      <c r="E695" s="45"/>
      <c r="F695" s="46"/>
      <c r="G695" s="47"/>
      <c r="H695" s="47"/>
      <c r="I695" s="47"/>
      <c r="J695" s="47"/>
    </row>
    <row r="696" spans="1:10" ht="14" x14ac:dyDescent="0.15">
      <c r="A696" s="19">
        <v>120</v>
      </c>
      <c r="B696" s="43" t="str">
        <f>VLOOKUP(A696,'Sheet 1 - terms'!A2:B144,2,FALSE)</f>
        <v>general orthopedic surgery privileges role</v>
      </c>
      <c r="C696" s="44">
        <v>182</v>
      </c>
      <c r="D696" s="44">
        <v>1</v>
      </c>
      <c r="E696" s="45"/>
      <c r="F696" s="46"/>
      <c r="G696" s="47"/>
      <c r="H696" s="47"/>
      <c r="I696" s="47"/>
      <c r="J696" s="47"/>
    </row>
    <row r="697" spans="1:10" ht="14" x14ac:dyDescent="0.15">
      <c r="A697" s="19">
        <v>120</v>
      </c>
      <c r="B697" s="43" t="str">
        <f>VLOOKUP(A697,'Sheet 1 - terms'!A2:B144,2,FALSE)</f>
        <v>general orthopedic surgery privileges role</v>
      </c>
      <c r="C697" s="44">
        <v>124</v>
      </c>
      <c r="D697" s="44">
        <v>1</v>
      </c>
      <c r="E697" s="45"/>
      <c r="F697" s="46"/>
      <c r="G697" s="47"/>
      <c r="H697" s="47"/>
      <c r="I697" s="47"/>
      <c r="J697" s="47"/>
    </row>
    <row r="698" spans="1:10" ht="14" x14ac:dyDescent="0.15">
      <c r="A698" s="19">
        <v>120</v>
      </c>
      <c r="B698" s="43" t="str">
        <f>VLOOKUP(A698,'Sheet 1 - terms'!A2:B144,2,FALSE)</f>
        <v>general orthopedic surgery privileges role</v>
      </c>
      <c r="C698" s="44">
        <v>286</v>
      </c>
      <c r="D698" s="44">
        <v>1</v>
      </c>
      <c r="E698" s="45"/>
      <c r="F698" s="46"/>
      <c r="G698" s="47"/>
      <c r="H698" s="47"/>
      <c r="I698" s="47"/>
      <c r="J698" s="47"/>
    </row>
    <row r="699" spans="1:10" ht="14" x14ac:dyDescent="0.15">
      <c r="A699" s="19">
        <v>120</v>
      </c>
      <c r="B699" s="43" t="str">
        <f>VLOOKUP(A699,'Sheet 1 - terms'!A2:B144,2,FALSE)</f>
        <v>general orthopedic surgery privileges role</v>
      </c>
      <c r="C699" s="44">
        <v>289</v>
      </c>
      <c r="D699" s="44">
        <v>1</v>
      </c>
      <c r="E699" s="45"/>
      <c r="F699" s="46"/>
      <c r="G699" s="47"/>
      <c r="H699" s="47"/>
      <c r="I699" s="47"/>
      <c r="J699" s="47"/>
    </row>
    <row r="700" spans="1:10" ht="14" x14ac:dyDescent="0.15">
      <c r="A700" s="19">
        <v>121</v>
      </c>
      <c r="B700" s="32" t="str">
        <f>VLOOKUP(A700,'Sheet 1 - terms'!A2:B144,2,FALSE)</f>
        <v>emergency medical services provider association</v>
      </c>
      <c r="C700" s="33">
        <v>73</v>
      </c>
      <c r="D700" s="33">
        <v>1</v>
      </c>
      <c r="E700" s="56"/>
      <c r="F700" s="37"/>
      <c r="G700" s="36"/>
      <c r="H700" s="36"/>
      <c r="I700" s="36"/>
      <c r="J700" s="36"/>
    </row>
    <row r="701" spans="1:10" ht="14" x14ac:dyDescent="0.15">
      <c r="A701" s="19">
        <v>121</v>
      </c>
      <c r="B701" s="32" t="str">
        <f>VLOOKUP(A701,'Sheet 1 - terms'!A2:B144,2,FALSE)</f>
        <v>emergency medical services provider association</v>
      </c>
      <c r="C701" s="33">
        <v>96</v>
      </c>
      <c r="D701" s="33">
        <v>1</v>
      </c>
      <c r="E701" s="56"/>
      <c r="F701" s="37"/>
      <c r="G701" s="36"/>
      <c r="H701" s="36"/>
      <c r="I701" s="36"/>
      <c r="J701" s="36"/>
    </row>
    <row r="702" spans="1:10" ht="28" x14ac:dyDescent="0.15">
      <c r="A702" s="19">
        <v>121</v>
      </c>
      <c r="B702" s="32" t="str">
        <f>VLOOKUP(A702,'Sheet 1 - terms'!A2:B144,2,FALSE)</f>
        <v>emergency medical services provider association</v>
      </c>
      <c r="C702" s="33">
        <v>118</v>
      </c>
      <c r="D702" s="33">
        <v>0</v>
      </c>
      <c r="E702" s="32" t="s">
        <v>328</v>
      </c>
      <c r="F702" s="37"/>
      <c r="G702" s="36"/>
      <c r="H702" s="36"/>
      <c r="I702" s="36"/>
      <c r="J702" s="36"/>
    </row>
    <row r="703" spans="1:10" ht="14" x14ac:dyDescent="0.15">
      <c r="A703" s="19">
        <v>121</v>
      </c>
      <c r="B703" s="32" t="str">
        <f>VLOOKUP(A703,'Sheet 1 - terms'!A2:B144,2,FALSE)</f>
        <v>emergency medical services provider association</v>
      </c>
      <c r="C703" s="33">
        <v>135</v>
      </c>
      <c r="D703" s="33">
        <v>1</v>
      </c>
      <c r="E703" s="56"/>
      <c r="F703" s="37"/>
      <c r="G703" s="36"/>
      <c r="H703" s="36"/>
      <c r="I703" s="36"/>
      <c r="J703" s="36"/>
    </row>
    <row r="704" spans="1:10" ht="14" x14ac:dyDescent="0.15">
      <c r="A704" s="19">
        <v>121</v>
      </c>
      <c r="B704" s="32" t="str">
        <f>VLOOKUP(A704,'Sheet 1 - terms'!A2:B144,2,FALSE)</f>
        <v>emergency medical services provider association</v>
      </c>
      <c r="C704" s="33">
        <v>147</v>
      </c>
      <c r="D704" s="33">
        <v>1</v>
      </c>
      <c r="E704" s="56"/>
      <c r="F704" s="37"/>
      <c r="G704" s="36"/>
      <c r="H704" s="36"/>
      <c r="I704" s="36"/>
      <c r="J704" s="36"/>
    </row>
    <row r="705" spans="1:10" ht="14" x14ac:dyDescent="0.15">
      <c r="A705" s="19">
        <v>121</v>
      </c>
      <c r="B705" s="32" t="str">
        <f>VLOOKUP(A705,'Sheet 1 - terms'!A2:B144,2,FALSE)</f>
        <v>emergency medical services provider association</v>
      </c>
      <c r="C705" s="33">
        <v>172</v>
      </c>
      <c r="D705" s="33">
        <v>1</v>
      </c>
      <c r="E705" s="56"/>
      <c r="F705" s="37"/>
      <c r="G705" s="36"/>
      <c r="H705" s="36"/>
      <c r="I705" s="36"/>
      <c r="J705" s="36"/>
    </row>
    <row r="706" spans="1:10" ht="14" x14ac:dyDescent="0.15">
      <c r="A706" s="19">
        <v>121</v>
      </c>
      <c r="B706" s="32" t="str">
        <f>VLOOKUP(A706,'Sheet 1 - terms'!A2:B144,2,FALSE)</f>
        <v>emergency medical services provider association</v>
      </c>
      <c r="C706" s="33">
        <v>201</v>
      </c>
      <c r="D706" s="33">
        <v>0</v>
      </c>
      <c r="E706" s="56"/>
      <c r="F706" s="37"/>
      <c r="G706" s="36"/>
      <c r="H706" s="36"/>
      <c r="I706" s="36"/>
      <c r="J706" s="36"/>
    </row>
    <row r="707" spans="1:10" ht="28" x14ac:dyDescent="0.15">
      <c r="A707" s="19">
        <v>121</v>
      </c>
      <c r="B707" s="32" t="str">
        <f>VLOOKUP(A707,'Sheet 1 - terms'!A2:B144,2,FALSE)</f>
        <v>emergency medical services provider association</v>
      </c>
      <c r="C707" s="33">
        <v>214</v>
      </c>
      <c r="D707" s="33">
        <v>0</v>
      </c>
      <c r="E707" s="32" t="s">
        <v>329</v>
      </c>
      <c r="F707" s="37"/>
      <c r="G707" s="36"/>
      <c r="H707" s="36"/>
      <c r="I707" s="36"/>
      <c r="J707" s="36"/>
    </row>
    <row r="708" spans="1:10" ht="42" x14ac:dyDescent="0.15">
      <c r="A708" s="19">
        <v>121</v>
      </c>
      <c r="B708" s="32" t="str">
        <f>VLOOKUP(A708,'Sheet 1 - terms'!A2:B144,2,FALSE)</f>
        <v>emergency medical services provider association</v>
      </c>
      <c r="C708" s="33">
        <v>297</v>
      </c>
      <c r="D708" s="33">
        <v>0</v>
      </c>
      <c r="E708" s="56"/>
      <c r="F708" s="57" t="s">
        <v>330</v>
      </c>
      <c r="G708" s="36"/>
      <c r="H708" s="36"/>
      <c r="I708" s="36"/>
      <c r="J708" s="36"/>
    </row>
    <row r="709" spans="1:10" ht="28" x14ac:dyDescent="0.15">
      <c r="A709" s="19">
        <v>122</v>
      </c>
      <c r="B709" s="43" t="str">
        <f>VLOOKUP(A709,'Sheet 1 - terms'!A2:B144,2,FALSE)</f>
        <v>trauma program communication policy about changes to trauma process</v>
      </c>
      <c r="C709" s="44">
        <v>40</v>
      </c>
      <c r="D709" s="44">
        <v>1</v>
      </c>
      <c r="E709" s="45"/>
      <c r="F709" s="46"/>
      <c r="G709" s="47"/>
      <c r="H709" s="47"/>
      <c r="I709" s="47"/>
      <c r="J709" s="47"/>
    </row>
    <row r="710" spans="1:10" ht="28" x14ac:dyDescent="0.15">
      <c r="A710" s="19">
        <v>122</v>
      </c>
      <c r="B710" s="43" t="str">
        <f>VLOOKUP(A710,'Sheet 1 - terms'!A2:B144,2,FALSE)</f>
        <v>trauma program communication policy about changes to trauma process</v>
      </c>
      <c r="C710" s="44">
        <v>94</v>
      </c>
      <c r="D710" s="44">
        <v>1</v>
      </c>
      <c r="E710" s="45"/>
      <c r="F710" s="46"/>
      <c r="G710" s="47"/>
      <c r="H710" s="47"/>
      <c r="I710" s="47"/>
      <c r="J710" s="47"/>
    </row>
    <row r="711" spans="1:10" ht="28" x14ac:dyDescent="0.15">
      <c r="A711" s="19">
        <v>122</v>
      </c>
      <c r="B711" s="43" t="str">
        <f>VLOOKUP(A711,'Sheet 1 - terms'!A2:B144,2,FALSE)</f>
        <v>trauma program communication policy about changes to trauma process</v>
      </c>
      <c r="C711" s="44">
        <v>108</v>
      </c>
      <c r="D711" s="44">
        <v>1</v>
      </c>
      <c r="E711" s="45"/>
      <c r="F711" s="46"/>
      <c r="G711" s="47"/>
      <c r="H711" s="47"/>
      <c r="I711" s="47"/>
      <c r="J711" s="47"/>
    </row>
    <row r="712" spans="1:10" ht="28" x14ac:dyDescent="0.15">
      <c r="A712" s="19">
        <v>122</v>
      </c>
      <c r="B712" s="43" t="str">
        <f>VLOOKUP(A712,'Sheet 1 - terms'!A2:B144,2,FALSE)</f>
        <v>trauma program communication policy about changes to trauma process</v>
      </c>
      <c r="C712" s="44">
        <v>144</v>
      </c>
      <c r="D712" s="44">
        <v>1</v>
      </c>
      <c r="E712" s="45"/>
      <c r="F712" s="46"/>
      <c r="G712" s="47"/>
      <c r="H712" s="47"/>
      <c r="I712" s="47"/>
      <c r="J712" s="47"/>
    </row>
    <row r="713" spans="1:10" ht="28" x14ac:dyDescent="0.15">
      <c r="A713" s="19">
        <v>122</v>
      </c>
      <c r="B713" s="43" t="str">
        <f>VLOOKUP(A713,'Sheet 1 - terms'!A2:B144,2,FALSE)</f>
        <v>trauma program communication policy about changes to trauma process</v>
      </c>
      <c r="C713" s="44">
        <v>162</v>
      </c>
      <c r="D713" s="44">
        <v>1</v>
      </c>
      <c r="E713" s="45"/>
      <c r="F713" s="46"/>
      <c r="G713" s="47"/>
      <c r="H713" s="47"/>
      <c r="I713" s="47"/>
      <c r="J713" s="47"/>
    </row>
    <row r="714" spans="1:10" ht="28" x14ac:dyDescent="0.15">
      <c r="A714" s="19">
        <v>122</v>
      </c>
      <c r="B714" s="43" t="str">
        <f>VLOOKUP(A714,'Sheet 1 - terms'!A2:B144,2,FALSE)</f>
        <v>trauma program communication policy about changes to trauma process</v>
      </c>
      <c r="C714" s="44">
        <v>186</v>
      </c>
      <c r="D714" s="44">
        <v>1</v>
      </c>
      <c r="E714" s="45"/>
      <c r="F714" s="46"/>
      <c r="G714" s="47"/>
      <c r="H714" s="47"/>
      <c r="I714" s="47"/>
      <c r="J714" s="47"/>
    </row>
    <row r="715" spans="1:10" ht="28" x14ac:dyDescent="0.15">
      <c r="A715" s="19">
        <v>122</v>
      </c>
      <c r="B715" s="43" t="str">
        <f>VLOOKUP(A715,'Sheet 1 - terms'!A2:B144,2,FALSE)</f>
        <v>trauma program communication policy about changes to trauma process</v>
      </c>
      <c r="C715" s="44">
        <v>212</v>
      </c>
      <c r="D715" s="44">
        <v>1</v>
      </c>
      <c r="E715" s="45"/>
      <c r="F715" s="46"/>
      <c r="G715" s="47"/>
      <c r="H715" s="47"/>
      <c r="I715" s="47"/>
      <c r="J715" s="47"/>
    </row>
    <row r="716" spans="1:10" ht="28" x14ac:dyDescent="0.15">
      <c r="A716" s="19">
        <v>122</v>
      </c>
      <c r="B716" s="43" t="str">
        <f>VLOOKUP(A716,'Sheet 1 - terms'!A2:B144,2,FALSE)</f>
        <v>trauma program communication policy about changes to trauma process</v>
      </c>
      <c r="C716" s="44">
        <v>289</v>
      </c>
      <c r="D716" s="44">
        <v>1</v>
      </c>
      <c r="E716" s="45"/>
      <c r="F716" s="46"/>
      <c r="G716" s="47"/>
      <c r="H716" s="47"/>
      <c r="I716" s="47"/>
      <c r="J716" s="47"/>
    </row>
    <row r="717" spans="1:10" ht="28" x14ac:dyDescent="0.15">
      <c r="A717" s="19">
        <v>122</v>
      </c>
      <c r="B717" s="43" t="str">
        <f>VLOOKUP(A717,'Sheet 1 - terms'!A2:B144,2,FALSE)</f>
        <v>trauma program communication policy about changes to trauma process</v>
      </c>
      <c r="C717" s="44">
        <v>306</v>
      </c>
      <c r="D717" s="44">
        <v>1</v>
      </c>
      <c r="E717" s="45"/>
      <c r="F717" s="46"/>
      <c r="G717" s="47"/>
      <c r="H717" s="47"/>
      <c r="I717" s="47"/>
      <c r="J717" s="47"/>
    </row>
    <row r="718" spans="1:10" ht="28" x14ac:dyDescent="0.15">
      <c r="A718" s="19">
        <v>122</v>
      </c>
      <c r="B718" s="43" t="str">
        <f>VLOOKUP(A718,'Sheet 1 - terms'!A2:B144,2,FALSE)</f>
        <v>trauma program communication policy about changes to trauma process</v>
      </c>
      <c r="C718" s="44">
        <v>309</v>
      </c>
      <c r="D718" s="44">
        <v>1</v>
      </c>
      <c r="E718" s="45"/>
      <c r="F718" s="46"/>
      <c r="G718" s="47"/>
      <c r="H718" s="47"/>
      <c r="I718" s="47"/>
      <c r="J718" s="47"/>
    </row>
    <row r="719" spans="1:10" ht="14" x14ac:dyDescent="0.15">
      <c r="A719" s="19">
        <v>123</v>
      </c>
      <c r="B719" s="32" t="str">
        <f>VLOOKUP(A719,'Sheet 1 - terms'!A2:B144,2,FALSE)</f>
        <v>hospital governing body role</v>
      </c>
      <c r="C719" s="33">
        <v>29</v>
      </c>
      <c r="D719" s="33">
        <v>1</v>
      </c>
      <c r="E719" s="56"/>
      <c r="F719" s="37"/>
      <c r="G719" s="36"/>
      <c r="H719" s="36"/>
      <c r="I719" s="36"/>
      <c r="J719" s="36"/>
    </row>
    <row r="720" spans="1:10" ht="14" x14ac:dyDescent="0.15">
      <c r="A720" s="19">
        <v>123</v>
      </c>
      <c r="B720" s="32" t="str">
        <f>VLOOKUP(A720,'Sheet 1 - terms'!A2:B144,2,FALSE)</f>
        <v>hospital governing body role</v>
      </c>
      <c r="C720" s="33">
        <v>94</v>
      </c>
      <c r="D720" s="33">
        <v>1</v>
      </c>
      <c r="E720" s="56"/>
      <c r="F720" s="37"/>
      <c r="G720" s="36"/>
      <c r="H720" s="36"/>
      <c r="I720" s="36"/>
      <c r="J720" s="36"/>
    </row>
    <row r="721" spans="1:10" ht="14" x14ac:dyDescent="0.15">
      <c r="A721" s="19">
        <v>123</v>
      </c>
      <c r="B721" s="32" t="str">
        <f>VLOOKUP(A721,'Sheet 1 - terms'!A2:B144,2,FALSE)</f>
        <v>hospital governing body role</v>
      </c>
      <c r="C721" s="33">
        <v>105</v>
      </c>
      <c r="D721" s="33">
        <v>1</v>
      </c>
      <c r="E721" s="56"/>
      <c r="F721" s="37"/>
      <c r="G721" s="36"/>
      <c r="H721" s="36"/>
      <c r="I721" s="36"/>
      <c r="J721" s="36"/>
    </row>
    <row r="722" spans="1:10" ht="14" x14ac:dyDescent="0.15">
      <c r="A722" s="19">
        <v>123</v>
      </c>
      <c r="B722" s="32" t="str">
        <f>VLOOKUP(A722,'Sheet 1 - terms'!A2:B144,2,FALSE)</f>
        <v>hospital governing body role</v>
      </c>
      <c r="C722" s="33">
        <v>132</v>
      </c>
      <c r="D722" s="33">
        <v>1</v>
      </c>
      <c r="E722" s="56"/>
      <c r="F722" s="37"/>
      <c r="G722" s="36"/>
      <c r="H722" s="36"/>
      <c r="I722" s="36"/>
      <c r="J722" s="36"/>
    </row>
    <row r="723" spans="1:10" ht="14" x14ac:dyDescent="0.15">
      <c r="A723" s="19">
        <v>123</v>
      </c>
      <c r="B723" s="32" t="str">
        <f>VLOOKUP(A723,'Sheet 1 - terms'!A2:B144,2,FALSE)</f>
        <v>hospital governing body role</v>
      </c>
      <c r="C723" s="33">
        <v>164</v>
      </c>
      <c r="D723" s="33">
        <v>1</v>
      </c>
      <c r="E723" s="56"/>
      <c r="F723" s="37"/>
      <c r="G723" s="36"/>
      <c r="H723" s="36"/>
      <c r="I723" s="36"/>
      <c r="J723" s="36"/>
    </row>
    <row r="724" spans="1:10" ht="14" x14ac:dyDescent="0.15">
      <c r="A724" s="19">
        <v>123</v>
      </c>
      <c r="B724" s="32" t="str">
        <f>VLOOKUP(A724,'Sheet 1 - terms'!A2:B144,2,FALSE)</f>
        <v>hospital governing body role</v>
      </c>
      <c r="C724" s="33">
        <v>172</v>
      </c>
      <c r="D724" s="33">
        <v>1</v>
      </c>
      <c r="E724" s="56"/>
      <c r="F724" s="37"/>
      <c r="G724" s="36"/>
      <c r="H724" s="36"/>
      <c r="I724" s="36"/>
      <c r="J724" s="36"/>
    </row>
    <row r="725" spans="1:10" ht="14" x14ac:dyDescent="0.15">
      <c r="A725" s="19">
        <v>123</v>
      </c>
      <c r="B725" s="32" t="str">
        <f>VLOOKUP(A725,'Sheet 1 - terms'!A2:B144,2,FALSE)</f>
        <v>hospital governing body role</v>
      </c>
      <c r="C725" s="33">
        <v>192</v>
      </c>
      <c r="D725" s="33">
        <v>1</v>
      </c>
      <c r="E725" s="56"/>
      <c r="F725" s="37"/>
      <c r="G725" s="36"/>
      <c r="H725" s="36"/>
      <c r="I725" s="36"/>
      <c r="J725" s="36"/>
    </row>
    <row r="726" spans="1:10" ht="14" x14ac:dyDescent="0.15">
      <c r="A726" s="19">
        <v>123</v>
      </c>
      <c r="B726" s="32" t="str">
        <f>VLOOKUP(A726,'Sheet 1 - terms'!A2:B144,2,FALSE)</f>
        <v>hospital governing body role</v>
      </c>
      <c r="C726" s="33">
        <v>282</v>
      </c>
      <c r="D726" s="33">
        <v>1</v>
      </c>
      <c r="E726" s="56"/>
      <c r="F726" s="37"/>
      <c r="G726" s="36"/>
      <c r="H726" s="36"/>
      <c r="I726" s="36"/>
      <c r="J726" s="36"/>
    </row>
    <row r="727" spans="1:10" ht="14" x14ac:dyDescent="0.15">
      <c r="A727" s="19">
        <v>123</v>
      </c>
      <c r="B727" s="32" t="str">
        <f>VLOOKUP(A727,'Sheet 1 - terms'!A2:B144,2,FALSE)</f>
        <v>hospital governing body role</v>
      </c>
      <c r="C727" s="33">
        <v>297</v>
      </c>
      <c r="D727" s="33">
        <v>1</v>
      </c>
      <c r="E727" s="56"/>
      <c r="F727" s="37"/>
      <c r="G727" s="36"/>
      <c r="H727" s="36"/>
      <c r="I727" s="36"/>
      <c r="J727" s="36"/>
    </row>
    <row r="728" spans="1:10" ht="14" x14ac:dyDescent="0.15">
      <c r="A728" s="19">
        <v>124</v>
      </c>
      <c r="B728" s="43" t="str">
        <f>VLOOKUP(A728,'Sheet 1 - terms'!A2:B144,2,FALSE)</f>
        <v>anesthesia services availability plan execution</v>
      </c>
      <c r="C728" s="44">
        <v>80</v>
      </c>
      <c r="D728" s="44">
        <v>1</v>
      </c>
      <c r="E728" s="45"/>
      <c r="F728" s="46"/>
      <c r="G728" s="47"/>
      <c r="H728" s="47"/>
      <c r="I728" s="47"/>
      <c r="J728" s="47"/>
    </row>
    <row r="729" spans="1:10" ht="14" x14ac:dyDescent="0.15">
      <c r="A729" s="19">
        <v>124</v>
      </c>
      <c r="B729" s="43" t="str">
        <f>VLOOKUP(A729,'Sheet 1 - terms'!A2:B144,2,FALSE)</f>
        <v>anesthesia services availability plan execution</v>
      </c>
      <c r="C729" s="44">
        <v>97</v>
      </c>
      <c r="D729" s="44">
        <v>1</v>
      </c>
      <c r="E729" s="45"/>
      <c r="F729" s="46"/>
      <c r="G729" s="47"/>
      <c r="H729" s="47"/>
      <c r="I729" s="47"/>
      <c r="J729" s="47"/>
    </row>
    <row r="730" spans="1:10" ht="14" x14ac:dyDescent="0.15">
      <c r="A730" s="19">
        <v>124</v>
      </c>
      <c r="B730" s="43" t="str">
        <f>VLOOKUP(A730,'Sheet 1 - terms'!A2:B144,2,FALSE)</f>
        <v>anesthesia services availability plan execution</v>
      </c>
      <c r="C730" s="44">
        <v>111</v>
      </c>
      <c r="D730" s="44">
        <v>1</v>
      </c>
      <c r="E730" s="45"/>
      <c r="F730" s="46"/>
      <c r="G730" s="47"/>
      <c r="H730" s="47"/>
      <c r="I730" s="47"/>
      <c r="J730" s="47"/>
    </row>
    <row r="731" spans="1:10" ht="14" x14ac:dyDescent="0.15">
      <c r="A731" s="19">
        <v>124</v>
      </c>
      <c r="B731" s="43" t="str">
        <f>VLOOKUP(A731,'Sheet 1 - terms'!A2:B144,2,FALSE)</f>
        <v>anesthesia services availability plan execution</v>
      </c>
      <c r="C731" s="44">
        <v>130</v>
      </c>
      <c r="D731" s="44">
        <v>1</v>
      </c>
      <c r="E731" s="45"/>
      <c r="F731" s="46"/>
      <c r="G731" s="47"/>
      <c r="H731" s="47"/>
      <c r="I731" s="47"/>
      <c r="J731" s="47"/>
    </row>
    <row r="732" spans="1:10" ht="14" x14ac:dyDescent="0.15">
      <c r="A732" s="19">
        <v>124</v>
      </c>
      <c r="B732" s="43" t="str">
        <f>VLOOKUP(A732,'Sheet 1 - terms'!A2:B144,2,FALSE)</f>
        <v>anesthesia services availability plan execution</v>
      </c>
      <c r="C732" s="44">
        <v>162</v>
      </c>
      <c r="D732" s="44">
        <v>1</v>
      </c>
      <c r="E732" s="45"/>
      <c r="F732" s="46"/>
      <c r="G732" s="47"/>
      <c r="H732" s="47"/>
      <c r="I732" s="47"/>
      <c r="J732" s="47"/>
    </row>
    <row r="733" spans="1:10" ht="14" x14ac:dyDescent="0.15">
      <c r="A733" s="19">
        <v>124</v>
      </c>
      <c r="B733" s="43" t="str">
        <f>VLOOKUP(A733,'Sheet 1 - terms'!A2:B144,2,FALSE)</f>
        <v>anesthesia services availability plan execution</v>
      </c>
      <c r="C733" s="44">
        <v>183</v>
      </c>
      <c r="D733" s="44">
        <v>1</v>
      </c>
      <c r="E733" s="45"/>
      <c r="F733" s="46"/>
      <c r="G733" s="47"/>
      <c r="H733" s="47"/>
      <c r="I733" s="47"/>
      <c r="J733" s="47"/>
    </row>
    <row r="734" spans="1:10" ht="14" x14ac:dyDescent="0.15">
      <c r="A734" s="19">
        <v>124</v>
      </c>
      <c r="B734" s="43" t="str">
        <f>VLOOKUP(A734,'Sheet 1 - terms'!A2:B144,2,FALSE)</f>
        <v>anesthesia services availability plan execution</v>
      </c>
      <c r="C734" s="44">
        <v>212</v>
      </c>
      <c r="D734" s="48"/>
      <c r="E734" s="45"/>
      <c r="F734" s="46"/>
      <c r="G734" s="47"/>
      <c r="H734" s="47"/>
      <c r="I734" s="47"/>
      <c r="J734" s="47"/>
    </row>
    <row r="735" spans="1:10" ht="14" x14ac:dyDescent="0.15">
      <c r="A735" s="19">
        <v>124</v>
      </c>
      <c r="B735" s="43" t="str">
        <f>VLOOKUP(A735,'Sheet 1 - terms'!A2:B144,2,FALSE)</f>
        <v>anesthesia services availability plan execution</v>
      </c>
      <c r="C735" s="44">
        <v>214</v>
      </c>
      <c r="D735" s="44">
        <v>1</v>
      </c>
      <c r="E735" s="45"/>
      <c r="F735" s="46"/>
      <c r="G735" s="47"/>
      <c r="H735" s="47"/>
      <c r="I735" s="47"/>
      <c r="J735" s="47"/>
    </row>
    <row r="736" spans="1:10" ht="42" x14ac:dyDescent="0.15">
      <c r="A736" s="19">
        <v>124</v>
      </c>
      <c r="B736" s="43" t="str">
        <f>VLOOKUP(A736,'Sheet 1 - terms'!A2:B144,2,FALSE)</f>
        <v>anesthesia services availability plan execution</v>
      </c>
      <c r="C736" s="44">
        <v>291</v>
      </c>
      <c r="D736" s="44">
        <v>0</v>
      </c>
      <c r="E736" s="43" t="s">
        <v>331</v>
      </c>
      <c r="F736" s="55" t="s">
        <v>332</v>
      </c>
      <c r="G736" s="47"/>
      <c r="H736" s="47"/>
      <c r="I736" s="47"/>
      <c r="J736" s="47"/>
    </row>
    <row r="737" spans="1:10" ht="14" x14ac:dyDescent="0.15">
      <c r="A737" s="19">
        <v>125</v>
      </c>
      <c r="B737" s="32" t="str">
        <f>VLOOKUP(A737,'Sheet 1 - terms'!A2:B144,2,FALSE)</f>
        <v>anesthesiology liaison role</v>
      </c>
      <c r="C737" s="33">
        <v>29</v>
      </c>
      <c r="D737" s="33">
        <v>1</v>
      </c>
      <c r="E737" s="56"/>
      <c r="F737" s="37"/>
      <c r="G737" s="36"/>
      <c r="H737" s="36"/>
      <c r="I737" s="36"/>
      <c r="J737" s="36"/>
    </row>
    <row r="738" spans="1:10" ht="28" x14ac:dyDescent="0.15">
      <c r="A738" s="19">
        <v>125</v>
      </c>
      <c r="B738" s="32" t="str">
        <f>VLOOKUP(A738,'Sheet 1 - terms'!A2:B144,2,FALSE)</f>
        <v>anesthesiology liaison role</v>
      </c>
      <c r="C738" s="33">
        <v>93</v>
      </c>
      <c r="D738" s="33">
        <v>0</v>
      </c>
      <c r="E738" s="56"/>
      <c r="F738" s="57" t="s">
        <v>333</v>
      </c>
      <c r="G738" s="36"/>
      <c r="H738" s="36"/>
      <c r="I738" s="36"/>
      <c r="J738" s="36"/>
    </row>
    <row r="739" spans="1:10" ht="14" x14ac:dyDescent="0.15">
      <c r="A739" s="19">
        <v>125</v>
      </c>
      <c r="B739" s="32" t="str">
        <f>VLOOKUP(A739,'Sheet 1 - terms'!A2:B144,2,FALSE)</f>
        <v>anesthesiology liaison role</v>
      </c>
      <c r="C739" s="33">
        <v>118</v>
      </c>
      <c r="D739" s="33">
        <v>0</v>
      </c>
      <c r="E739" s="32" t="s">
        <v>295</v>
      </c>
      <c r="F739" s="37"/>
      <c r="G739" s="36"/>
      <c r="H739" s="36"/>
      <c r="I739" s="36"/>
      <c r="J739" s="36"/>
    </row>
    <row r="740" spans="1:10" ht="70" x14ac:dyDescent="0.15">
      <c r="A740" s="19">
        <v>125</v>
      </c>
      <c r="B740" s="32" t="str">
        <f>VLOOKUP(A740,'Sheet 1 - terms'!A2:B144,2,FALSE)</f>
        <v>anesthesiology liaison role</v>
      </c>
      <c r="C740" s="33">
        <v>140</v>
      </c>
      <c r="D740" s="33">
        <v>0</v>
      </c>
      <c r="E740" s="32" t="s">
        <v>334</v>
      </c>
      <c r="F740" s="57" t="s">
        <v>335</v>
      </c>
      <c r="G740" s="36"/>
      <c r="H740" s="36"/>
      <c r="I740" s="36"/>
      <c r="J740" s="36"/>
    </row>
    <row r="741" spans="1:10" ht="14" x14ac:dyDescent="0.15">
      <c r="A741" s="19">
        <v>125</v>
      </c>
      <c r="B741" s="32" t="str">
        <f>VLOOKUP(A741,'Sheet 1 - terms'!A2:B144,2,FALSE)</f>
        <v>anesthesiology liaison role</v>
      </c>
      <c r="C741" s="33">
        <v>147</v>
      </c>
      <c r="D741" s="33">
        <v>1</v>
      </c>
      <c r="E741" s="56"/>
      <c r="F741" s="37"/>
      <c r="G741" s="36"/>
      <c r="H741" s="36"/>
      <c r="I741" s="36"/>
      <c r="J741" s="36"/>
    </row>
    <row r="742" spans="1:10" ht="28" x14ac:dyDescent="0.15">
      <c r="A742" s="19">
        <v>125</v>
      </c>
      <c r="B742" s="32" t="str">
        <f>VLOOKUP(A742,'Sheet 1 - terms'!A2:B144,2,FALSE)</f>
        <v>anesthesiology liaison role</v>
      </c>
      <c r="C742" s="33">
        <v>173</v>
      </c>
      <c r="D742" s="33">
        <v>0</v>
      </c>
      <c r="E742" s="56"/>
      <c r="F742" s="57" t="s">
        <v>336</v>
      </c>
      <c r="G742" s="36"/>
      <c r="H742" s="36"/>
      <c r="I742" s="36"/>
      <c r="J742" s="36"/>
    </row>
    <row r="743" spans="1:10" ht="14" x14ac:dyDescent="0.15">
      <c r="A743" s="19">
        <v>125</v>
      </c>
      <c r="B743" s="32" t="str">
        <f>VLOOKUP(A743,'Sheet 1 - terms'!A2:B144,2,FALSE)</f>
        <v>anesthesiology liaison role</v>
      </c>
      <c r="C743" s="33">
        <v>186</v>
      </c>
      <c r="D743" s="33">
        <v>1</v>
      </c>
      <c r="E743" s="56"/>
      <c r="F743" s="37"/>
      <c r="G743" s="36"/>
      <c r="H743" s="36"/>
      <c r="I743" s="36"/>
      <c r="J743" s="36"/>
    </row>
    <row r="744" spans="1:10" ht="14" x14ac:dyDescent="0.15">
      <c r="A744" s="19">
        <v>125</v>
      </c>
      <c r="B744" s="32" t="str">
        <f>VLOOKUP(A744,'Sheet 1 - terms'!A2:B144,2,FALSE)</f>
        <v>anesthesiology liaison role</v>
      </c>
      <c r="C744" s="33">
        <v>213</v>
      </c>
      <c r="D744" s="33">
        <v>1</v>
      </c>
      <c r="E744" s="56"/>
      <c r="F744" s="37"/>
      <c r="G744" s="36"/>
      <c r="H744" s="36"/>
      <c r="I744" s="36"/>
      <c r="J744" s="36"/>
    </row>
    <row r="745" spans="1:10" ht="14" x14ac:dyDescent="0.15">
      <c r="A745" s="19">
        <v>125</v>
      </c>
      <c r="B745" s="32" t="str">
        <f>VLOOKUP(A745,'Sheet 1 - terms'!A2:B144,2,FALSE)</f>
        <v>anesthesiology liaison role</v>
      </c>
      <c r="C745" s="33">
        <v>291</v>
      </c>
      <c r="D745" s="33">
        <v>1</v>
      </c>
      <c r="E745" s="56"/>
      <c r="F745" s="37"/>
      <c r="G745" s="36"/>
      <c r="H745" s="36"/>
      <c r="I745" s="36"/>
      <c r="J745" s="36"/>
    </row>
    <row r="746" spans="1:10" ht="14" x14ac:dyDescent="0.15">
      <c r="A746" s="19">
        <v>126</v>
      </c>
      <c r="B746" s="43" t="str">
        <f>VLOOKUP(A746,'Sheet 1 - terms'!A2:B144,2,FALSE)</f>
        <v>advanced trauma life support course</v>
      </c>
      <c r="C746" s="44">
        <v>29</v>
      </c>
      <c r="D746" s="44">
        <v>1</v>
      </c>
      <c r="E746" s="45"/>
      <c r="F746" s="46"/>
      <c r="G746" s="47"/>
      <c r="H746" s="47"/>
      <c r="I746" s="47"/>
      <c r="J746" s="47"/>
    </row>
    <row r="747" spans="1:10" ht="14" x14ac:dyDescent="0.15">
      <c r="A747" s="19">
        <v>126</v>
      </c>
      <c r="B747" s="43" t="str">
        <f>VLOOKUP(A747,'Sheet 1 - terms'!A2:B144,2,FALSE)</f>
        <v>advanced trauma life support course</v>
      </c>
      <c r="C747" s="44">
        <v>94</v>
      </c>
      <c r="D747" s="44">
        <v>1</v>
      </c>
      <c r="E747" s="45"/>
      <c r="F747" s="46"/>
      <c r="G747" s="47"/>
      <c r="H747" s="47"/>
      <c r="I747" s="47"/>
      <c r="J747" s="47"/>
    </row>
    <row r="748" spans="1:10" ht="14" x14ac:dyDescent="0.15">
      <c r="A748" s="19">
        <v>126</v>
      </c>
      <c r="B748" s="43" t="str">
        <f>VLOOKUP(A748,'Sheet 1 - terms'!A2:B144,2,FALSE)</f>
        <v>advanced trauma life support course</v>
      </c>
      <c r="C748" s="44">
        <v>112</v>
      </c>
      <c r="D748" s="44">
        <v>1</v>
      </c>
      <c r="E748" s="45"/>
      <c r="F748" s="46"/>
      <c r="G748" s="47"/>
      <c r="H748" s="47"/>
      <c r="I748" s="47"/>
      <c r="J748" s="47"/>
    </row>
    <row r="749" spans="1:10" ht="14" x14ac:dyDescent="0.15">
      <c r="A749" s="19">
        <v>126</v>
      </c>
      <c r="B749" s="43" t="str">
        <f>VLOOKUP(A749,'Sheet 1 - terms'!A2:B144,2,FALSE)</f>
        <v>advanced trauma life support course</v>
      </c>
      <c r="C749" s="44">
        <v>135</v>
      </c>
      <c r="D749" s="44">
        <v>1</v>
      </c>
      <c r="E749" s="45"/>
      <c r="F749" s="46"/>
      <c r="G749" s="47"/>
      <c r="H749" s="47"/>
      <c r="I749" s="47"/>
      <c r="J749" s="47"/>
    </row>
    <row r="750" spans="1:10" ht="14" x14ac:dyDescent="0.15">
      <c r="A750" s="19">
        <v>126</v>
      </c>
      <c r="B750" s="43" t="str">
        <f>VLOOKUP(A750,'Sheet 1 - terms'!A2:B144,2,FALSE)</f>
        <v>advanced trauma life support course</v>
      </c>
      <c r="C750" s="44">
        <v>154</v>
      </c>
      <c r="D750" s="44">
        <v>1</v>
      </c>
      <c r="E750" s="45"/>
      <c r="F750" s="46"/>
      <c r="G750" s="47"/>
      <c r="H750" s="47"/>
      <c r="I750" s="47"/>
      <c r="J750" s="47"/>
    </row>
    <row r="751" spans="1:10" ht="14" x14ac:dyDescent="0.15">
      <c r="A751" s="19">
        <v>126</v>
      </c>
      <c r="B751" s="43" t="str">
        <f>VLOOKUP(A751,'Sheet 1 - terms'!A2:B144,2,FALSE)</f>
        <v>advanced trauma life support course</v>
      </c>
      <c r="C751" s="44">
        <v>173</v>
      </c>
      <c r="D751" s="44">
        <v>1</v>
      </c>
      <c r="E751" s="45"/>
      <c r="F751" s="46"/>
      <c r="G751" s="47"/>
      <c r="H751" s="47"/>
      <c r="I751" s="47"/>
      <c r="J751" s="47"/>
    </row>
    <row r="752" spans="1:10" ht="28" x14ac:dyDescent="0.15">
      <c r="A752" s="19">
        <v>126</v>
      </c>
      <c r="B752" s="43" t="str">
        <f>VLOOKUP(A752,'Sheet 1 - terms'!A2:B144,2,FALSE)</f>
        <v>advanced trauma life support course</v>
      </c>
      <c r="C752" s="44">
        <v>124</v>
      </c>
      <c r="D752" s="44">
        <v>0</v>
      </c>
      <c r="E752" s="43" t="s">
        <v>337</v>
      </c>
      <c r="F752" s="55" t="s">
        <v>338</v>
      </c>
      <c r="G752" s="47"/>
      <c r="H752" s="47"/>
      <c r="I752" s="47"/>
      <c r="J752" s="47"/>
    </row>
    <row r="753" spans="1:10" ht="28" x14ac:dyDescent="0.15">
      <c r="A753" s="19">
        <v>126</v>
      </c>
      <c r="B753" s="43" t="str">
        <f>VLOOKUP(A753,'Sheet 1 - terms'!A2:B144,2,FALSE)</f>
        <v>advanced trauma life support course</v>
      </c>
      <c r="C753" s="44">
        <v>285</v>
      </c>
      <c r="D753" s="44">
        <v>0</v>
      </c>
      <c r="E753" s="45"/>
      <c r="F753" s="55" t="s">
        <v>339</v>
      </c>
      <c r="G753" s="47"/>
      <c r="H753" s="47"/>
      <c r="I753" s="47"/>
      <c r="J753" s="47"/>
    </row>
    <row r="754" spans="1:10" ht="14" x14ac:dyDescent="0.15">
      <c r="A754" s="19">
        <v>126</v>
      </c>
      <c r="B754" s="43" t="str">
        <f>VLOOKUP(A754,'Sheet 1 - terms'!A2:B144,2,FALSE)</f>
        <v>advanced trauma life support course</v>
      </c>
      <c r="C754" s="44">
        <v>308</v>
      </c>
      <c r="D754" s="44">
        <v>1</v>
      </c>
      <c r="E754" s="45"/>
      <c r="F754" s="46"/>
      <c r="G754" s="47"/>
      <c r="H754" s="47"/>
      <c r="I754" s="47"/>
      <c r="J754" s="47"/>
    </row>
    <row r="755" spans="1:10" ht="14" x14ac:dyDescent="0.15">
      <c r="A755" s="19">
        <v>127</v>
      </c>
      <c r="B755" s="32" t="str">
        <f>VLOOKUP(A755,'Sheet 1 - terms'!A2:B144,2,FALSE)</f>
        <v>regional trauma system</v>
      </c>
      <c r="C755" s="33">
        <v>40</v>
      </c>
      <c r="D755" s="33">
        <v>1</v>
      </c>
      <c r="E755" s="56"/>
      <c r="F755" s="37"/>
      <c r="G755" s="36"/>
      <c r="H755" s="36"/>
      <c r="I755" s="36"/>
      <c r="J755" s="36"/>
    </row>
    <row r="756" spans="1:10" ht="14" x14ac:dyDescent="0.15">
      <c r="A756" s="19">
        <v>127</v>
      </c>
      <c r="B756" s="32" t="str">
        <f>VLOOKUP(A756,'Sheet 1 - terms'!A2:B144,2,FALSE)</f>
        <v>regional trauma system</v>
      </c>
      <c r="C756" s="33">
        <v>94</v>
      </c>
      <c r="D756" s="33">
        <v>1</v>
      </c>
      <c r="E756" s="56"/>
      <c r="F756" s="37"/>
      <c r="G756" s="36"/>
      <c r="H756" s="36"/>
      <c r="I756" s="36"/>
      <c r="J756" s="36"/>
    </row>
    <row r="757" spans="1:10" ht="70" x14ac:dyDescent="0.15">
      <c r="A757" s="19">
        <v>127</v>
      </c>
      <c r="B757" s="32" t="str">
        <f>VLOOKUP(A757,'Sheet 1 - terms'!A2:B144,2,FALSE)</f>
        <v>regional trauma system</v>
      </c>
      <c r="C757" s="33">
        <v>108</v>
      </c>
      <c r="D757" s="33">
        <v>0</v>
      </c>
      <c r="E757" s="32" t="s">
        <v>340</v>
      </c>
      <c r="F757" s="37"/>
      <c r="G757" s="36"/>
      <c r="H757" s="36"/>
      <c r="I757" s="36"/>
      <c r="J757" s="36"/>
    </row>
    <row r="758" spans="1:10" ht="14" x14ac:dyDescent="0.15">
      <c r="A758" s="19">
        <v>127</v>
      </c>
      <c r="B758" s="32" t="str">
        <f>VLOOKUP(A758,'Sheet 1 - terms'!A2:B144,2,FALSE)</f>
        <v>regional trauma system</v>
      </c>
      <c r="C758" s="33">
        <v>130</v>
      </c>
      <c r="D758" s="33">
        <v>1</v>
      </c>
      <c r="E758" s="56"/>
      <c r="F758" s="37"/>
      <c r="G758" s="36"/>
      <c r="H758" s="36"/>
      <c r="I758" s="36"/>
      <c r="J758" s="36"/>
    </row>
    <row r="759" spans="1:10" ht="14" x14ac:dyDescent="0.15">
      <c r="A759" s="19">
        <v>127</v>
      </c>
      <c r="B759" s="32" t="str">
        <f>VLOOKUP(A759,'Sheet 1 - terms'!A2:B144,2,FALSE)</f>
        <v>regional trauma system</v>
      </c>
      <c r="C759" s="33">
        <v>111</v>
      </c>
      <c r="D759" s="33">
        <v>1</v>
      </c>
      <c r="E759" s="56"/>
      <c r="F759" s="37"/>
      <c r="G759" s="36"/>
      <c r="H759" s="36"/>
      <c r="I759" s="36"/>
      <c r="J759" s="36"/>
    </row>
    <row r="760" spans="1:10" ht="98" x14ac:dyDescent="0.15">
      <c r="A760" s="19">
        <v>127</v>
      </c>
      <c r="B760" s="32" t="str">
        <f>VLOOKUP(A760,'Sheet 1 - terms'!A2:B144,2,FALSE)</f>
        <v>regional trauma system</v>
      </c>
      <c r="C760" s="33">
        <v>168</v>
      </c>
      <c r="D760" s="33">
        <v>0</v>
      </c>
      <c r="E760" s="32" t="s">
        <v>341</v>
      </c>
      <c r="F760" s="37"/>
      <c r="G760" s="36"/>
      <c r="H760" s="36"/>
      <c r="I760" s="36"/>
      <c r="J760" s="36"/>
    </row>
    <row r="761" spans="1:10" ht="14" x14ac:dyDescent="0.15">
      <c r="A761" s="19">
        <v>127</v>
      </c>
      <c r="B761" s="32" t="str">
        <f>VLOOKUP(A761,'Sheet 1 - terms'!A2:B144,2,FALSE)</f>
        <v>regional trauma system</v>
      </c>
      <c r="C761" s="33">
        <v>201</v>
      </c>
      <c r="D761" s="33">
        <v>1</v>
      </c>
      <c r="E761" s="56"/>
      <c r="F761" s="37"/>
      <c r="G761" s="36"/>
      <c r="H761" s="36"/>
      <c r="I761" s="36"/>
      <c r="J761" s="36"/>
    </row>
    <row r="762" spans="1:10" ht="42" x14ac:dyDescent="0.15">
      <c r="A762" s="19">
        <v>127</v>
      </c>
      <c r="B762" s="32" t="str">
        <f>VLOOKUP(A762,'Sheet 1 - terms'!A2:B144,2,FALSE)</f>
        <v>regional trauma system</v>
      </c>
      <c r="C762" s="33">
        <v>289</v>
      </c>
      <c r="D762" s="33">
        <v>0</v>
      </c>
      <c r="E762" s="56"/>
      <c r="F762" s="57" t="s">
        <v>342</v>
      </c>
      <c r="G762" s="36"/>
      <c r="H762" s="36"/>
      <c r="I762" s="36"/>
      <c r="J762" s="36"/>
    </row>
    <row r="763" spans="1:10" ht="14" x14ac:dyDescent="0.15">
      <c r="A763" s="19">
        <v>127</v>
      </c>
      <c r="B763" s="32" t="str">
        <f>VLOOKUP(A763,'Sheet 1 - terms'!A2:B144,2,FALSE)</f>
        <v>regional trauma system</v>
      </c>
      <c r="C763" s="33">
        <v>293</v>
      </c>
      <c r="D763" s="33">
        <v>1</v>
      </c>
      <c r="E763" s="56"/>
      <c r="F763" s="37"/>
      <c r="G763" s="36"/>
      <c r="H763" s="36"/>
      <c r="I763" s="36"/>
      <c r="J763" s="36"/>
    </row>
    <row r="764" spans="1:10" ht="14" x14ac:dyDescent="0.15">
      <c r="A764" s="19">
        <v>128</v>
      </c>
      <c r="B764" s="43" t="str">
        <f>VLOOKUP(A764,'Sheet 1 - terms'!A2:B144,2,FALSE)</f>
        <v>board certified neurosurgeon role</v>
      </c>
      <c r="C764" s="44">
        <v>73</v>
      </c>
      <c r="D764" s="44">
        <v>1</v>
      </c>
      <c r="E764" s="45"/>
      <c r="F764" s="46"/>
      <c r="G764" s="47"/>
      <c r="H764" s="47"/>
      <c r="I764" s="47"/>
      <c r="J764" s="47"/>
    </row>
    <row r="765" spans="1:10" ht="14" x14ac:dyDescent="0.15">
      <c r="A765" s="19">
        <v>128</v>
      </c>
      <c r="B765" s="43" t="str">
        <f>VLOOKUP(A765,'Sheet 1 - terms'!A2:B144,2,FALSE)</f>
        <v>board certified neurosurgeon role</v>
      </c>
      <c r="C765" s="44">
        <v>97</v>
      </c>
      <c r="D765" s="44">
        <v>1</v>
      </c>
      <c r="E765" s="45"/>
      <c r="F765" s="55" t="s">
        <v>343</v>
      </c>
      <c r="G765" s="47"/>
      <c r="H765" s="47"/>
      <c r="I765" s="47"/>
      <c r="J765" s="47"/>
    </row>
    <row r="766" spans="1:10" ht="14" x14ac:dyDescent="0.15">
      <c r="A766" s="19">
        <v>128</v>
      </c>
      <c r="B766" s="43" t="str">
        <f>VLOOKUP(A766,'Sheet 1 - terms'!A2:B144,2,FALSE)</f>
        <v>board certified neurosurgeon role</v>
      </c>
      <c r="C766" s="44">
        <v>60</v>
      </c>
      <c r="D766" s="48"/>
      <c r="E766" s="45"/>
      <c r="F766" s="46"/>
      <c r="G766" s="47"/>
      <c r="H766" s="47"/>
      <c r="I766" s="47"/>
      <c r="J766" s="47"/>
    </row>
    <row r="767" spans="1:10" ht="14" x14ac:dyDescent="0.15">
      <c r="A767" s="19">
        <v>128</v>
      </c>
      <c r="B767" s="43" t="str">
        <f>VLOOKUP(A767,'Sheet 1 - terms'!A2:B144,2,FALSE)</f>
        <v>board certified neurosurgeon role</v>
      </c>
      <c r="C767" s="44">
        <v>130</v>
      </c>
      <c r="D767" s="44">
        <v>0</v>
      </c>
      <c r="E767" s="43" t="s">
        <v>344</v>
      </c>
      <c r="F767" s="46"/>
      <c r="G767" s="47"/>
      <c r="H767" s="47"/>
      <c r="I767" s="47"/>
      <c r="J767" s="47"/>
    </row>
    <row r="768" spans="1:10" ht="14" x14ac:dyDescent="0.15">
      <c r="A768" s="19">
        <v>128</v>
      </c>
      <c r="B768" s="43" t="str">
        <f>VLOOKUP(A768,'Sheet 1 - terms'!A2:B144,2,FALSE)</f>
        <v>board certified neurosurgeon role</v>
      </c>
      <c r="C768" s="44">
        <v>162</v>
      </c>
      <c r="D768" s="44">
        <v>1</v>
      </c>
      <c r="E768" s="45"/>
      <c r="F768" s="46"/>
      <c r="G768" s="47"/>
      <c r="H768" s="47"/>
      <c r="I768" s="47"/>
      <c r="J768" s="47"/>
    </row>
    <row r="769" spans="1:10" ht="14" x14ac:dyDescent="0.15">
      <c r="A769" s="19">
        <v>128</v>
      </c>
      <c r="B769" s="43" t="str">
        <f>VLOOKUP(A769,'Sheet 1 - terms'!A2:B144,2,FALSE)</f>
        <v>board certified neurosurgeon role</v>
      </c>
      <c r="C769" s="44">
        <v>172</v>
      </c>
      <c r="D769" s="44">
        <v>1</v>
      </c>
      <c r="E769" s="45"/>
      <c r="F769" s="46"/>
      <c r="G769" s="47"/>
      <c r="H769" s="47"/>
      <c r="I769" s="47"/>
      <c r="J769" s="47"/>
    </row>
    <row r="770" spans="1:10" ht="14" x14ac:dyDescent="0.15">
      <c r="A770" s="19">
        <v>128</v>
      </c>
      <c r="B770" s="43" t="str">
        <f>VLOOKUP(A770,'Sheet 1 - terms'!A2:B144,2,FALSE)</f>
        <v>board certified neurosurgeon role</v>
      </c>
      <c r="C770" s="44">
        <v>124</v>
      </c>
      <c r="D770" s="44">
        <v>1</v>
      </c>
      <c r="E770" s="45"/>
      <c r="F770" s="46"/>
      <c r="G770" s="47"/>
      <c r="H770" s="47"/>
      <c r="I770" s="47"/>
      <c r="J770" s="47"/>
    </row>
    <row r="771" spans="1:10" ht="14" x14ac:dyDescent="0.15">
      <c r="A771" s="19">
        <v>128</v>
      </c>
      <c r="B771" s="43" t="str">
        <f>VLOOKUP(A771,'Sheet 1 - terms'!A2:B144,2,FALSE)</f>
        <v>board certified neurosurgeon role</v>
      </c>
      <c r="C771" s="44">
        <v>289</v>
      </c>
      <c r="D771" s="44">
        <v>1</v>
      </c>
      <c r="E771" s="45"/>
      <c r="F771" s="46"/>
      <c r="G771" s="47"/>
      <c r="H771" s="47"/>
      <c r="I771" s="47"/>
      <c r="J771" s="47"/>
    </row>
    <row r="772" spans="1:10" ht="14" x14ac:dyDescent="0.15">
      <c r="A772" s="19">
        <v>128</v>
      </c>
      <c r="B772" s="43" t="str">
        <f>VLOOKUP(A772,'Sheet 1 - terms'!A2:B144,2,FALSE)</f>
        <v>board certified neurosurgeon role</v>
      </c>
      <c r="C772" s="44">
        <v>292</v>
      </c>
      <c r="D772" s="44">
        <v>1</v>
      </c>
      <c r="E772" s="45"/>
      <c r="F772" s="46"/>
      <c r="G772" s="47"/>
      <c r="H772" s="47"/>
      <c r="I772" s="47"/>
      <c r="J772" s="47"/>
    </row>
    <row r="773" spans="1:10" ht="14" x14ac:dyDescent="0.15">
      <c r="A773" s="19">
        <v>131</v>
      </c>
      <c r="B773" s="32" t="str">
        <f>VLOOKUP(A773,'Sheet 1 - terms'!A2:B144,2,FALSE)</f>
        <v>level 3 trauma center role</v>
      </c>
      <c r="C773" s="33">
        <v>37</v>
      </c>
      <c r="D773" s="58"/>
      <c r="E773" s="56"/>
      <c r="F773" s="37"/>
      <c r="G773" s="36"/>
      <c r="H773" s="36"/>
      <c r="I773" s="36"/>
      <c r="J773" s="36"/>
    </row>
    <row r="774" spans="1:10" ht="14" x14ac:dyDescent="0.15">
      <c r="A774" s="19">
        <v>131</v>
      </c>
      <c r="B774" s="32" t="str">
        <f>VLOOKUP(A774,'Sheet 1 - terms'!A2:B144,2,FALSE)</f>
        <v>level 3 trauma center role</v>
      </c>
      <c r="C774" s="33">
        <v>98</v>
      </c>
      <c r="D774" s="33">
        <v>1</v>
      </c>
      <c r="E774" s="56"/>
      <c r="F774" s="37"/>
      <c r="G774" s="36"/>
      <c r="H774" s="36"/>
      <c r="I774" s="36"/>
      <c r="J774" s="36"/>
    </row>
    <row r="775" spans="1:10" ht="14" x14ac:dyDescent="0.15">
      <c r="A775" s="19">
        <v>131</v>
      </c>
      <c r="B775" s="32" t="str">
        <f>VLOOKUP(A775,'Sheet 1 - terms'!A2:B144,2,FALSE)</f>
        <v>level 3 trauma center role</v>
      </c>
      <c r="C775" s="33">
        <v>112</v>
      </c>
      <c r="D775" s="33">
        <v>1</v>
      </c>
      <c r="E775" s="56"/>
      <c r="F775" s="37"/>
      <c r="G775" s="36"/>
      <c r="H775" s="36"/>
      <c r="I775" s="36"/>
      <c r="J775" s="36"/>
    </row>
    <row r="776" spans="1:10" ht="14" x14ac:dyDescent="0.15">
      <c r="A776" s="19">
        <v>131</v>
      </c>
      <c r="B776" s="32" t="str">
        <f>VLOOKUP(A776,'Sheet 1 - terms'!A2:B144,2,FALSE)</f>
        <v>level 3 trauma center role</v>
      </c>
      <c r="C776" s="33">
        <v>118</v>
      </c>
      <c r="D776" s="58"/>
      <c r="E776" s="56"/>
      <c r="F776" s="37"/>
      <c r="G776" s="36"/>
      <c r="H776" s="36"/>
      <c r="I776" s="36"/>
      <c r="J776" s="36"/>
    </row>
    <row r="777" spans="1:10" ht="14" x14ac:dyDescent="0.15">
      <c r="A777" s="19">
        <v>131</v>
      </c>
      <c r="B777" s="32" t="str">
        <f>VLOOKUP(A777,'Sheet 1 - terms'!A2:B144,2,FALSE)</f>
        <v>level 3 trauma center role</v>
      </c>
      <c r="C777" s="33">
        <v>164</v>
      </c>
      <c r="D777" s="33">
        <v>1</v>
      </c>
      <c r="E777" s="56"/>
      <c r="F777" s="37"/>
      <c r="G777" s="36"/>
      <c r="H777" s="36"/>
      <c r="I777" s="36"/>
      <c r="J777" s="36"/>
    </row>
    <row r="778" spans="1:10" ht="42" x14ac:dyDescent="0.15">
      <c r="A778" s="19">
        <v>131</v>
      </c>
      <c r="B778" s="32" t="str">
        <f>VLOOKUP(A778,'Sheet 1 - terms'!A2:B144,2,FALSE)</f>
        <v>level 3 trauma center role</v>
      </c>
      <c r="C778" s="33">
        <v>184</v>
      </c>
      <c r="D778" s="33">
        <v>1</v>
      </c>
      <c r="E778" s="56"/>
      <c r="F778" s="57" t="s">
        <v>345</v>
      </c>
      <c r="G778" s="36"/>
      <c r="H778" s="36"/>
      <c r="I778" s="36"/>
      <c r="J778" s="36"/>
    </row>
    <row r="779" spans="1:10" ht="14" x14ac:dyDescent="0.15">
      <c r="A779" s="19">
        <v>131</v>
      </c>
      <c r="B779" s="32" t="str">
        <f>VLOOKUP(A779,'Sheet 1 - terms'!A2:B144,2,FALSE)</f>
        <v>level 3 trauma center role</v>
      </c>
      <c r="C779" s="33">
        <v>212</v>
      </c>
      <c r="D779" s="33">
        <v>1</v>
      </c>
      <c r="E779" s="56"/>
      <c r="F779" s="37"/>
      <c r="G779" s="36"/>
      <c r="H779" s="36"/>
      <c r="I779" s="36"/>
      <c r="J779" s="36"/>
    </row>
    <row r="780" spans="1:10" ht="14" x14ac:dyDescent="0.15">
      <c r="A780" s="19">
        <v>131</v>
      </c>
      <c r="B780" s="32" t="str">
        <f>VLOOKUP(A780,'Sheet 1 - terms'!A2:B144,2,FALSE)</f>
        <v>level 3 trauma center role</v>
      </c>
      <c r="C780" s="33">
        <v>219</v>
      </c>
      <c r="D780" s="33">
        <v>1</v>
      </c>
      <c r="E780" s="56"/>
      <c r="F780" s="37"/>
      <c r="G780" s="36"/>
      <c r="H780" s="36"/>
      <c r="I780" s="36"/>
      <c r="J780" s="36"/>
    </row>
    <row r="781" spans="1:10" ht="14" x14ac:dyDescent="0.15">
      <c r="A781" s="19">
        <v>131</v>
      </c>
      <c r="B781" s="32" t="str">
        <f>VLOOKUP(A781,'Sheet 1 - terms'!A2:B144,2,FALSE)</f>
        <v>level 3 trauma center role</v>
      </c>
      <c r="C781" s="33">
        <v>291</v>
      </c>
      <c r="D781" s="33">
        <v>1</v>
      </c>
      <c r="E781" s="56"/>
      <c r="F781" s="37"/>
      <c r="G781" s="36"/>
      <c r="H781" s="36"/>
      <c r="I781" s="36"/>
      <c r="J781" s="36"/>
    </row>
    <row r="782" spans="1:10" ht="14" x14ac:dyDescent="0.15">
      <c r="A782" s="19">
        <v>133</v>
      </c>
      <c r="B782" s="43" t="str">
        <f>VLOOKUP(A782,'Sheet 1 - terms'!A2:B144,2,FALSE)</f>
        <v>continuous general surgery coverage policy</v>
      </c>
      <c r="C782" s="44">
        <v>81</v>
      </c>
      <c r="D782" s="44">
        <v>0</v>
      </c>
      <c r="E782" s="45"/>
      <c r="F782" s="46"/>
      <c r="G782" s="47"/>
      <c r="H782" s="47"/>
      <c r="I782" s="47"/>
      <c r="J782" s="47"/>
    </row>
    <row r="783" spans="1:10" ht="14" x14ac:dyDescent="0.15">
      <c r="A783" s="19">
        <v>133</v>
      </c>
      <c r="B783" s="43" t="str">
        <f>VLOOKUP(A783,'Sheet 1 - terms'!A2:B144,2,FALSE)</f>
        <v>continuous general surgery coverage policy</v>
      </c>
      <c r="C783" s="44">
        <v>97</v>
      </c>
      <c r="D783" s="44">
        <v>1</v>
      </c>
      <c r="E783" s="45"/>
      <c r="F783" s="46"/>
      <c r="G783" s="47"/>
      <c r="H783" s="47"/>
      <c r="I783" s="47"/>
      <c r="J783" s="47"/>
    </row>
    <row r="784" spans="1:10" ht="14" x14ac:dyDescent="0.15">
      <c r="A784" s="19">
        <v>133</v>
      </c>
      <c r="B784" s="43" t="str">
        <f>VLOOKUP(A784,'Sheet 1 - terms'!A2:B144,2,FALSE)</f>
        <v>continuous general surgery coverage policy</v>
      </c>
      <c r="C784" s="44">
        <v>125</v>
      </c>
      <c r="D784" s="44">
        <v>1</v>
      </c>
      <c r="E784" s="45"/>
      <c r="F784" s="46"/>
      <c r="G784" s="47"/>
      <c r="H784" s="47"/>
      <c r="I784" s="47"/>
      <c r="J784" s="47"/>
    </row>
    <row r="785" spans="1:10" ht="14" x14ac:dyDescent="0.15">
      <c r="A785" s="19">
        <v>133</v>
      </c>
      <c r="B785" s="43" t="str">
        <f>VLOOKUP(A785,'Sheet 1 - terms'!A2:B144,2,FALSE)</f>
        <v>continuous general surgery coverage policy</v>
      </c>
      <c r="C785" s="44">
        <v>130</v>
      </c>
      <c r="D785" s="44">
        <v>1</v>
      </c>
      <c r="E785" s="45"/>
      <c r="F785" s="46"/>
      <c r="G785" s="47"/>
      <c r="H785" s="47"/>
      <c r="I785" s="47"/>
      <c r="J785" s="47"/>
    </row>
    <row r="786" spans="1:10" ht="14" x14ac:dyDescent="0.15">
      <c r="A786" s="19">
        <v>133</v>
      </c>
      <c r="B786" s="43" t="str">
        <f>VLOOKUP(A786,'Sheet 1 - terms'!A2:B144,2,FALSE)</f>
        <v>continuous general surgery coverage policy</v>
      </c>
      <c r="C786" s="44">
        <v>147</v>
      </c>
      <c r="D786" s="44">
        <v>1</v>
      </c>
      <c r="E786" s="45"/>
      <c r="F786" s="46"/>
      <c r="G786" s="47"/>
      <c r="H786" s="47"/>
      <c r="I786" s="47"/>
      <c r="J786" s="47"/>
    </row>
    <row r="787" spans="1:10" ht="14" x14ac:dyDescent="0.15">
      <c r="A787" s="19">
        <v>133</v>
      </c>
      <c r="B787" s="43" t="str">
        <f>VLOOKUP(A787,'Sheet 1 - terms'!A2:B144,2,FALSE)</f>
        <v>continuous general surgery coverage policy</v>
      </c>
      <c r="C787" s="44">
        <v>173</v>
      </c>
      <c r="D787" s="44">
        <v>1</v>
      </c>
      <c r="E787" s="45"/>
      <c r="F787" s="46"/>
      <c r="G787" s="47"/>
      <c r="H787" s="47"/>
      <c r="I787" s="47"/>
      <c r="J787" s="47"/>
    </row>
    <row r="788" spans="1:10" ht="14" x14ac:dyDescent="0.15">
      <c r="A788" s="19">
        <v>133</v>
      </c>
      <c r="B788" s="43" t="str">
        <f>VLOOKUP(A788,'Sheet 1 - terms'!A2:B144,2,FALSE)</f>
        <v>continuous general surgery coverage policy</v>
      </c>
      <c r="C788" s="44">
        <v>193</v>
      </c>
      <c r="D788" s="44">
        <v>1</v>
      </c>
      <c r="E788" s="45"/>
      <c r="F788" s="46"/>
      <c r="G788" s="47"/>
      <c r="H788" s="47"/>
      <c r="I788" s="47"/>
      <c r="J788" s="47"/>
    </row>
    <row r="789" spans="1:10" ht="14" x14ac:dyDescent="0.15">
      <c r="A789" s="19">
        <v>133</v>
      </c>
      <c r="B789" s="43" t="str">
        <f>VLOOKUP(A789,'Sheet 1 - terms'!A2:B144,2,FALSE)</f>
        <v>continuous general surgery coverage policy</v>
      </c>
      <c r="C789" s="44">
        <v>286</v>
      </c>
      <c r="D789" s="44">
        <v>1</v>
      </c>
      <c r="E789" s="45"/>
      <c r="F789" s="46"/>
      <c r="G789" s="47"/>
      <c r="H789" s="47"/>
      <c r="I789" s="47"/>
      <c r="J789" s="47"/>
    </row>
    <row r="790" spans="1:10" ht="14" x14ac:dyDescent="0.15">
      <c r="A790" s="19">
        <v>133</v>
      </c>
      <c r="B790" s="43" t="str">
        <f>VLOOKUP(A790,'Sheet 1 - terms'!A2:B144,2,FALSE)</f>
        <v>continuous general surgery coverage policy</v>
      </c>
      <c r="C790" s="44">
        <v>300</v>
      </c>
      <c r="D790" s="44">
        <v>1</v>
      </c>
      <c r="E790" s="45"/>
      <c r="F790" s="46"/>
      <c r="G790" s="47"/>
      <c r="H790" s="47"/>
      <c r="I790" s="47"/>
      <c r="J790" s="47"/>
    </row>
    <row r="791" spans="1:10" ht="14" x14ac:dyDescent="0.15">
      <c r="A791" s="19">
        <v>134</v>
      </c>
      <c r="B791" s="32" t="str">
        <f>VLOOKUP(A791,'Sheet 1 - terms'!A2:B144,2,FALSE)</f>
        <v>interventional radiologist role</v>
      </c>
      <c r="C791" s="33">
        <v>40</v>
      </c>
      <c r="D791" s="33">
        <v>1</v>
      </c>
      <c r="E791" s="56"/>
      <c r="F791" s="37"/>
      <c r="G791" s="36"/>
      <c r="H791" s="36"/>
      <c r="I791" s="36"/>
      <c r="J791" s="36"/>
    </row>
    <row r="792" spans="1:10" ht="14" x14ac:dyDescent="0.15">
      <c r="A792" s="19">
        <v>134</v>
      </c>
      <c r="B792" s="32" t="str">
        <f>VLOOKUP(A792,'Sheet 1 - terms'!A2:B144,2,FALSE)</f>
        <v>interventional radiologist role</v>
      </c>
      <c r="C792" s="33">
        <v>97</v>
      </c>
      <c r="D792" s="33">
        <v>1</v>
      </c>
      <c r="E792" s="56"/>
      <c r="F792" s="37"/>
      <c r="G792" s="36"/>
      <c r="H792" s="36"/>
      <c r="I792" s="36"/>
      <c r="J792" s="36"/>
    </row>
    <row r="793" spans="1:10" ht="14" x14ac:dyDescent="0.15">
      <c r="A793" s="19">
        <v>134</v>
      </c>
      <c r="B793" s="32" t="str">
        <f>VLOOKUP(A793,'Sheet 1 - terms'!A2:B144,2,FALSE)</f>
        <v>interventional radiologist role</v>
      </c>
      <c r="C793" s="33">
        <v>108</v>
      </c>
      <c r="D793" s="33">
        <v>1</v>
      </c>
      <c r="E793" s="56"/>
      <c r="F793" s="37"/>
      <c r="G793" s="36"/>
      <c r="H793" s="36"/>
      <c r="I793" s="36"/>
      <c r="J793" s="36"/>
    </row>
    <row r="794" spans="1:10" ht="14" x14ac:dyDescent="0.15">
      <c r="A794" s="19">
        <v>134</v>
      </c>
      <c r="B794" s="32" t="str">
        <f>VLOOKUP(A794,'Sheet 1 - terms'!A2:B144,2,FALSE)</f>
        <v>interventional radiologist role</v>
      </c>
      <c r="C794" s="33">
        <v>135</v>
      </c>
      <c r="D794" s="33">
        <v>0</v>
      </c>
      <c r="E794" s="56"/>
      <c r="F794" s="57" t="s">
        <v>346</v>
      </c>
      <c r="G794" s="36"/>
      <c r="H794" s="36"/>
      <c r="I794" s="36"/>
      <c r="J794" s="36"/>
    </row>
    <row r="795" spans="1:10" ht="14" x14ac:dyDescent="0.15">
      <c r="A795" s="19">
        <v>134</v>
      </c>
      <c r="B795" s="32" t="str">
        <f>VLOOKUP(A795,'Sheet 1 - terms'!A2:B144,2,FALSE)</f>
        <v>interventional radiologist role</v>
      </c>
      <c r="C795" s="33">
        <v>162</v>
      </c>
      <c r="D795" s="33">
        <v>1</v>
      </c>
      <c r="E795" s="56"/>
      <c r="F795" s="37"/>
      <c r="G795" s="36"/>
      <c r="H795" s="36"/>
      <c r="I795" s="36"/>
      <c r="J795" s="36"/>
    </row>
    <row r="796" spans="1:10" ht="14" x14ac:dyDescent="0.15">
      <c r="A796" s="19">
        <v>134</v>
      </c>
      <c r="B796" s="32" t="str">
        <f>VLOOKUP(A796,'Sheet 1 - terms'!A2:B144,2,FALSE)</f>
        <v>interventional radiologist role</v>
      </c>
      <c r="C796" s="33">
        <v>182</v>
      </c>
      <c r="D796" s="33">
        <v>1</v>
      </c>
      <c r="E796" s="56"/>
      <c r="F796" s="37"/>
      <c r="G796" s="36"/>
      <c r="H796" s="36"/>
      <c r="I796" s="36"/>
      <c r="J796" s="36"/>
    </row>
    <row r="797" spans="1:10" ht="14" x14ac:dyDescent="0.15">
      <c r="A797" s="19">
        <v>134</v>
      </c>
      <c r="B797" s="32" t="str">
        <f>VLOOKUP(A797,'Sheet 1 - terms'!A2:B144,2,FALSE)</f>
        <v>interventional radiologist role</v>
      </c>
      <c r="C797" s="33">
        <v>205</v>
      </c>
      <c r="D797" s="33">
        <v>1</v>
      </c>
      <c r="E797" s="56"/>
      <c r="F797" s="37"/>
      <c r="G797" s="36"/>
      <c r="H797" s="36"/>
      <c r="I797" s="36"/>
      <c r="J797" s="36"/>
    </row>
    <row r="798" spans="1:10" ht="14" x14ac:dyDescent="0.15">
      <c r="A798" s="19">
        <v>134</v>
      </c>
      <c r="B798" s="32" t="str">
        <f>VLOOKUP(A798,'Sheet 1 - terms'!A2:B144,2,FALSE)</f>
        <v>interventional radiologist role</v>
      </c>
      <c r="C798" s="33">
        <v>289</v>
      </c>
      <c r="D798" s="33">
        <v>1</v>
      </c>
      <c r="E798" s="56"/>
      <c r="F798" s="37"/>
      <c r="G798" s="36"/>
      <c r="H798" s="36"/>
      <c r="I798" s="36"/>
      <c r="J798" s="36"/>
    </row>
    <row r="799" spans="1:10" ht="56" x14ac:dyDescent="0.15">
      <c r="A799" s="19">
        <v>134</v>
      </c>
      <c r="B799" s="32" t="str">
        <f>VLOOKUP(A799,'Sheet 1 - terms'!A2:B144,2,FALSE)</f>
        <v>interventional radiologist role</v>
      </c>
      <c r="C799" s="33">
        <v>292</v>
      </c>
      <c r="D799" s="33">
        <v>0</v>
      </c>
      <c r="E799" s="32" t="s">
        <v>347</v>
      </c>
      <c r="F799" s="37"/>
      <c r="G799" s="36"/>
      <c r="H799" s="36"/>
      <c r="I799" s="36"/>
      <c r="J799" s="36"/>
    </row>
    <row r="800" spans="1:10" ht="14" x14ac:dyDescent="0.15">
      <c r="A800" s="19">
        <v>135</v>
      </c>
      <c r="B800" s="43" t="str">
        <f>VLOOKUP(A800,'Sheet 1 - terms'!A2:B144,2,FALSE)</f>
        <v>nurses association</v>
      </c>
      <c r="C800" s="44">
        <v>73</v>
      </c>
      <c r="D800" s="44">
        <v>1</v>
      </c>
      <c r="E800" s="45"/>
      <c r="F800" s="46"/>
      <c r="G800" s="47"/>
      <c r="H800" s="47"/>
      <c r="I800" s="47"/>
      <c r="J800" s="47"/>
    </row>
    <row r="801" spans="1:10" ht="14" x14ac:dyDescent="0.15">
      <c r="A801" s="19">
        <v>135</v>
      </c>
      <c r="B801" s="43" t="str">
        <f>VLOOKUP(A801,'Sheet 1 - terms'!A2:B144,2,FALSE)</f>
        <v>nurses association</v>
      </c>
      <c r="C801" s="44">
        <v>96</v>
      </c>
      <c r="D801" s="44">
        <v>1</v>
      </c>
      <c r="E801" s="45"/>
      <c r="F801" s="46"/>
      <c r="G801" s="47"/>
      <c r="H801" s="47"/>
      <c r="I801" s="47"/>
      <c r="J801" s="47"/>
    </row>
    <row r="802" spans="1:10" ht="14" x14ac:dyDescent="0.15">
      <c r="A802" s="19">
        <v>135</v>
      </c>
      <c r="B802" s="43" t="str">
        <f>VLOOKUP(A802,'Sheet 1 - terms'!A2:B144,2,FALSE)</f>
        <v>nurses association</v>
      </c>
      <c r="C802" s="44">
        <v>79</v>
      </c>
      <c r="D802" s="44">
        <v>1</v>
      </c>
      <c r="E802" s="45"/>
      <c r="F802" s="46"/>
      <c r="G802" s="47"/>
      <c r="H802" s="47"/>
      <c r="I802" s="47"/>
      <c r="J802" s="47"/>
    </row>
    <row r="803" spans="1:10" ht="14" x14ac:dyDescent="0.15">
      <c r="A803" s="19">
        <v>135</v>
      </c>
      <c r="B803" s="43" t="str">
        <f>VLOOKUP(A803,'Sheet 1 - terms'!A2:B144,2,FALSE)</f>
        <v>nurses association</v>
      </c>
      <c r="C803" s="44">
        <v>132</v>
      </c>
      <c r="D803" s="44">
        <v>1</v>
      </c>
      <c r="E803" s="45"/>
      <c r="F803" s="46"/>
      <c r="G803" s="47"/>
      <c r="H803" s="47"/>
      <c r="I803" s="47"/>
      <c r="J803" s="47"/>
    </row>
    <row r="804" spans="1:10" ht="14" x14ac:dyDescent="0.15">
      <c r="A804" s="19">
        <v>135</v>
      </c>
      <c r="B804" s="43" t="str">
        <f>VLOOKUP(A804,'Sheet 1 - terms'!A2:B144,2,FALSE)</f>
        <v>nurses association</v>
      </c>
      <c r="C804" s="44">
        <v>166</v>
      </c>
      <c r="D804" s="44">
        <v>1</v>
      </c>
      <c r="E804" s="45"/>
      <c r="F804" s="46"/>
      <c r="G804" s="47"/>
      <c r="H804" s="47"/>
      <c r="I804" s="47"/>
      <c r="J804" s="47"/>
    </row>
    <row r="805" spans="1:10" ht="14" x14ac:dyDescent="0.15">
      <c r="A805" s="19">
        <v>135</v>
      </c>
      <c r="B805" s="43" t="str">
        <f>VLOOKUP(A805,'Sheet 1 - terms'!A2:B144,2,FALSE)</f>
        <v>nurses association</v>
      </c>
      <c r="C805" s="44">
        <v>183</v>
      </c>
      <c r="D805" s="44">
        <v>1</v>
      </c>
      <c r="E805" s="45"/>
      <c r="F805" s="46"/>
      <c r="G805" s="47"/>
      <c r="H805" s="47"/>
      <c r="I805" s="47"/>
      <c r="J805" s="47"/>
    </row>
    <row r="806" spans="1:10" ht="14" x14ac:dyDescent="0.15">
      <c r="A806" s="19">
        <v>135</v>
      </c>
      <c r="B806" s="43" t="str">
        <f>VLOOKUP(A806,'Sheet 1 - terms'!A2:B144,2,FALSE)</f>
        <v>nurses association</v>
      </c>
      <c r="C806" s="44">
        <v>212</v>
      </c>
      <c r="D806" s="44">
        <v>1</v>
      </c>
      <c r="E806" s="45"/>
      <c r="F806" s="46"/>
      <c r="G806" s="47"/>
      <c r="H806" s="47"/>
      <c r="I806" s="47"/>
      <c r="J806" s="47"/>
    </row>
    <row r="807" spans="1:10" ht="14" x14ac:dyDescent="0.15">
      <c r="A807" s="19">
        <v>135</v>
      </c>
      <c r="B807" s="43" t="str">
        <f>VLOOKUP(A807,'Sheet 1 - terms'!A2:B144,2,FALSE)</f>
        <v>nurses association</v>
      </c>
      <c r="C807" s="44">
        <v>289</v>
      </c>
      <c r="D807" s="44">
        <v>1</v>
      </c>
      <c r="E807" s="45"/>
      <c r="F807" s="46"/>
      <c r="G807" s="47"/>
      <c r="H807" s="47"/>
      <c r="I807" s="47"/>
      <c r="J807" s="47"/>
    </row>
    <row r="808" spans="1:10" ht="14" x14ac:dyDescent="0.15">
      <c r="A808" s="19">
        <v>135</v>
      </c>
      <c r="B808" s="43" t="str">
        <f>VLOOKUP(A808,'Sheet 1 - terms'!A2:B144,2,FALSE)</f>
        <v>nurses association</v>
      </c>
      <c r="C808" s="44">
        <v>293</v>
      </c>
      <c r="D808" s="44">
        <v>1</v>
      </c>
      <c r="E808" s="45"/>
      <c r="F808" s="46"/>
      <c r="G808" s="47"/>
      <c r="H808" s="47"/>
      <c r="I808" s="47"/>
      <c r="J808" s="47"/>
    </row>
    <row r="809" spans="1:10" ht="14" x14ac:dyDescent="0.15">
      <c r="A809" s="19">
        <v>136</v>
      </c>
      <c r="B809" s="32" t="str">
        <f>VLOOKUP(A809,'Sheet 1 - terms'!A2:B144,2,FALSE)</f>
        <v>hospital neurological injury triage plan specification</v>
      </c>
      <c r="C809" s="33">
        <v>81</v>
      </c>
      <c r="D809" s="33">
        <v>1</v>
      </c>
      <c r="E809" s="56"/>
      <c r="F809" s="57" t="s">
        <v>348</v>
      </c>
      <c r="G809" s="36"/>
      <c r="H809" s="36"/>
      <c r="I809" s="36"/>
      <c r="J809" s="36"/>
    </row>
    <row r="810" spans="1:10" ht="14" x14ac:dyDescent="0.15">
      <c r="A810" s="19">
        <v>136</v>
      </c>
      <c r="B810" s="32" t="str">
        <f>VLOOKUP(A810,'Sheet 1 - terms'!A2:B144,2,FALSE)</f>
        <v>hospital neurological injury triage plan specification</v>
      </c>
      <c r="C810" s="33">
        <v>90</v>
      </c>
      <c r="D810" s="33">
        <v>1</v>
      </c>
      <c r="E810" s="56"/>
      <c r="F810" s="37"/>
      <c r="G810" s="36"/>
      <c r="H810" s="36"/>
      <c r="I810" s="36"/>
      <c r="J810" s="36"/>
    </row>
    <row r="811" spans="1:10" ht="14" x14ac:dyDescent="0.15">
      <c r="A811" s="19">
        <v>136</v>
      </c>
      <c r="B811" s="32" t="str">
        <f>VLOOKUP(A811,'Sheet 1 - terms'!A2:B144,2,FALSE)</f>
        <v>hospital neurological injury triage plan specification</v>
      </c>
      <c r="C811" s="33">
        <v>112</v>
      </c>
      <c r="D811" s="33">
        <v>1</v>
      </c>
      <c r="E811" s="56"/>
      <c r="F811" s="37"/>
      <c r="G811" s="36"/>
      <c r="H811" s="36"/>
      <c r="I811" s="36"/>
      <c r="J811" s="36"/>
    </row>
    <row r="812" spans="1:10" ht="14" x14ac:dyDescent="0.15">
      <c r="A812" s="19">
        <v>136</v>
      </c>
      <c r="B812" s="32" t="str">
        <f>VLOOKUP(A812,'Sheet 1 - terms'!A2:B144,2,FALSE)</f>
        <v>hospital neurological injury triage plan specification</v>
      </c>
      <c r="C812" s="33">
        <v>111</v>
      </c>
      <c r="D812" s="33">
        <v>0</v>
      </c>
      <c r="E812" s="32" t="s">
        <v>349</v>
      </c>
      <c r="F812" s="37"/>
      <c r="G812" s="36"/>
      <c r="H812" s="36"/>
      <c r="I812" s="36"/>
      <c r="J812" s="36"/>
    </row>
    <row r="813" spans="1:10" ht="14" x14ac:dyDescent="0.15">
      <c r="A813" s="19">
        <v>136</v>
      </c>
      <c r="B813" s="32" t="str">
        <f>VLOOKUP(A813,'Sheet 1 - terms'!A2:B144,2,FALSE)</f>
        <v>hospital neurological injury triage plan specification</v>
      </c>
      <c r="C813" s="33">
        <v>162</v>
      </c>
      <c r="D813" s="33">
        <v>1</v>
      </c>
      <c r="E813" s="56"/>
      <c r="F813" s="37"/>
      <c r="G813" s="36"/>
      <c r="H813" s="36"/>
      <c r="I813" s="36"/>
      <c r="J813" s="36"/>
    </row>
    <row r="814" spans="1:10" ht="14" x14ac:dyDescent="0.15">
      <c r="A814" s="19">
        <v>136</v>
      </c>
      <c r="B814" s="32" t="str">
        <f>VLOOKUP(A814,'Sheet 1 - terms'!A2:B144,2,FALSE)</f>
        <v>hospital neurological injury triage plan specification</v>
      </c>
      <c r="C814" s="33">
        <v>173</v>
      </c>
      <c r="D814" s="33">
        <v>1</v>
      </c>
      <c r="E814" s="56"/>
      <c r="F814" s="37"/>
      <c r="G814" s="36"/>
      <c r="H814" s="36"/>
      <c r="I814" s="36"/>
      <c r="J814" s="36"/>
    </row>
    <row r="815" spans="1:10" ht="14" x14ac:dyDescent="0.15">
      <c r="A815" s="19">
        <v>136</v>
      </c>
      <c r="B815" s="32" t="str">
        <f>VLOOKUP(A815,'Sheet 1 - terms'!A2:B144,2,FALSE)</f>
        <v>hospital neurological injury triage plan specification</v>
      </c>
      <c r="C815" s="33">
        <v>124</v>
      </c>
      <c r="D815" s="33">
        <v>1</v>
      </c>
      <c r="E815" s="56"/>
      <c r="F815" s="37"/>
      <c r="G815" s="36"/>
      <c r="H815" s="36"/>
      <c r="I815" s="36"/>
      <c r="J815" s="36"/>
    </row>
    <row r="816" spans="1:10" ht="14" x14ac:dyDescent="0.15">
      <c r="A816" s="19">
        <v>136</v>
      </c>
      <c r="B816" s="32" t="str">
        <f>VLOOKUP(A816,'Sheet 1 - terms'!A2:B144,2,FALSE)</f>
        <v>hospital neurological injury triage plan specification</v>
      </c>
      <c r="C816" s="33">
        <v>287</v>
      </c>
      <c r="D816" s="33">
        <v>0</v>
      </c>
      <c r="E816" s="56"/>
      <c r="F816" s="37"/>
      <c r="G816" s="36"/>
      <c r="H816" s="36"/>
      <c r="I816" s="36"/>
      <c r="J816" s="36"/>
    </row>
    <row r="817" spans="1:10" ht="14" x14ac:dyDescent="0.15">
      <c r="A817" s="19">
        <v>136</v>
      </c>
      <c r="B817" s="32" t="str">
        <f>VLOOKUP(A817,'Sheet 1 - terms'!A2:B144,2,FALSE)</f>
        <v>hospital neurological injury triage plan specification</v>
      </c>
      <c r="C817" s="33">
        <v>300</v>
      </c>
      <c r="D817" s="33">
        <v>1</v>
      </c>
      <c r="E817" s="56"/>
      <c r="F817" s="37"/>
      <c r="G817" s="36"/>
      <c r="H817" s="36"/>
      <c r="I817" s="36"/>
      <c r="J817" s="36"/>
    </row>
    <row r="818" spans="1:10" ht="14" x14ac:dyDescent="0.15">
      <c r="A818" s="19">
        <v>137</v>
      </c>
      <c r="B818" s="43" t="str">
        <f>VLOOKUP(A818,'Sheet 1 - terms'!A2:B144,2,FALSE)</f>
        <v>continuous anesthesiology coverage policy</v>
      </c>
      <c r="C818" s="44">
        <v>79</v>
      </c>
      <c r="D818" s="44">
        <v>1</v>
      </c>
      <c r="E818" s="45"/>
      <c r="F818" s="46"/>
      <c r="G818" s="47"/>
      <c r="H818" s="47"/>
      <c r="I818" s="47"/>
      <c r="J818" s="47"/>
    </row>
    <row r="819" spans="1:10" ht="14" x14ac:dyDescent="0.15">
      <c r="A819" s="19">
        <v>137</v>
      </c>
      <c r="B819" s="43" t="str">
        <f>VLOOKUP(A819,'Sheet 1 - terms'!A2:B144,2,FALSE)</f>
        <v>continuous anesthesiology coverage policy</v>
      </c>
      <c r="C819" s="44">
        <v>96</v>
      </c>
      <c r="D819" s="44">
        <v>1</v>
      </c>
      <c r="E819" s="45"/>
      <c r="F819" s="46"/>
      <c r="G819" s="47"/>
      <c r="H819" s="47"/>
      <c r="I819" s="47"/>
      <c r="J819" s="47"/>
    </row>
    <row r="820" spans="1:10" ht="14" x14ac:dyDescent="0.15">
      <c r="A820" s="19">
        <v>137</v>
      </c>
      <c r="B820" s="43" t="str">
        <f>VLOOKUP(A820,'Sheet 1 - terms'!A2:B144,2,FALSE)</f>
        <v>continuous anesthesiology coverage policy</v>
      </c>
      <c r="C820" s="44">
        <v>125</v>
      </c>
      <c r="D820" s="44">
        <v>1</v>
      </c>
      <c r="E820" s="45"/>
      <c r="F820" s="46"/>
      <c r="G820" s="47"/>
      <c r="H820" s="47"/>
      <c r="I820" s="47"/>
      <c r="J820" s="47"/>
    </row>
    <row r="821" spans="1:10" ht="42" x14ac:dyDescent="0.15">
      <c r="A821" s="19">
        <v>137</v>
      </c>
      <c r="B821" s="43" t="str">
        <f>VLOOKUP(A821,'Sheet 1 - terms'!A2:B144,2,FALSE)</f>
        <v>continuous anesthesiology coverage policy</v>
      </c>
      <c r="C821" s="44">
        <v>140</v>
      </c>
      <c r="D821" s="44">
        <v>0</v>
      </c>
      <c r="E821" s="43" t="s">
        <v>350</v>
      </c>
      <c r="F821" s="55" t="s">
        <v>351</v>
      </c>
      <c r="G821" s="47"/>
      <c r="H821" s="47"/>
      <c r="I821" s="47"/>
      <c r="J821" s="47"/>
    </row>
    <row r="822" spans="1:10" ht="14" x14ac:dyDescent="0.15">
      <c r="A822" s="19">
        <v>137</v>
      </c>
      <c r="B822" s="43" t="str">
        <f>VLOOKUP(A822,'Sheet 1 - terms'!A2:B144,2,FALSE)</f>
        <v>continuous anesthesiology coverage policy</v>
      </c>
      <c r="C822" s="44">
        <v>145</v>
      </c>
      <c r="D822" s="44">
        <v>1</v>
      </c>
      <c r="E822" s="45"/>
      <c r="F822" s="46"/>
      <c r="G822" s="47"/>
      <c r="H822" s="47"/>
      <c r="I822" s="47"/>
      <c r="J822" s="47"/>
    </row>
    <row r="823" spans="1:10" ht="42" x14ac:dyDescent="0.15">
      <c r="A823" s="19">
        <v>137</v>
      </c>
      <c r="B823" s="43" t="str">
        <f>VLOOKUP(A823,'Sheet 1 - terms'!A2:B144,2,FALSE)</f>
        <v>continuous anesthesiology coverage policy</v>
      </c>
      <c r="C823" s="44">
        <v>192</v>
      </c>
      <c r="D823" s="44">
        <v>0</v>
      </c>
      <c r="E823" s="43" t="s">
        <v>352</v>
      </c>
      <c r="F823" s="55" t="s">
        <v>353</v>
      </c>
      <c r="G823" s="47"/>
      <c r="H823" s="47"/>
      <c r="I823" s="47"/>
      <c r="J823" s="47"/>
    </row>
    <row r="824" spans="1:10" ht="14" x14ac:dyDescent="0.15">
      <c r="A824" s="19">
        <v>137</v>
      </c>
      <c r="B824" s="43" t="str">
        <f>VLOOKUP(A824,'Sheet 1 - terms'!A2:B144,2,FALSE)</f>
        <v>continuous anesthesiology coverage policy</v>
      </c>
      <c r="C824" s="44">
        <v>186</v>
      </c>
      <c r="D824" s="44">
        <v>1</v>
      </c>
      <c r="E824" s="45"/>
      <c r="F824" s="46"/>
      <c r="G824" s="47"/>
      <c r="H824" s="47"/>
      <c r="I824" s="47"/>
      <c r="J824" s="47"/>
    </row>
    <row r="825" spans="1:10" ht="14" x14ac:dyDescent="0.15">
      <c r="A825" s="19">
        <v>137</v>
      </c>
      <c r="B825" s="43" t="str">
        <f>VLOOKUP(A825,'Sheet 1 - terms'!A2:B144,2,FALSE)</f>
        <v>continuous anesthesiology coverage policy</v>
      </c>
      <c r="C825" s="44">
        <v>286</v>
      </c>
      <c r="D825" s="44">
        <v>1</v>
      </c>
      <c r="E825" s="45"/>
      <c r="F825" s="46"/>
      <c r="G825" s="47"/>
      <c r="H825" s="47"/>
      <c r="I825" s="47"/>
      <c r="J825" s="47"/>
    </row>
    <row r="826" spans="1:10" ht="28" x14ac:dyDescent="0.15">
      <c r="A826" s="19">
        <v>137</v>
      </c>
      <c r="B826" s="43" t="str">
        <f>VLOOKUP(A826,'Sheet 1 - terms'!A2:B144,2,FALSE)</f>
        <v>continuous anesthesiology coverage policy</v>
      </c>
      <c r="C826" s="44">
        <v>300</v>
      </c>
      <c r="D826" s="44">
        <v>0</v>
      </c>
      <c r="E826" s="45"/>
      <c r="F826" s="55" t="s">
        <v>354</v>
      </c>
      <c r="G826" s="47"/>
      <c r="H826" s="47"/>
      <c r="I826" s="47"/>
      <c r="J826" s="47"/>
    </row>
    <row r="827" spans="1:10" ht="14" x14ac:dyDescent="0.15">
      <c r="A827" s="19">
        <v>138</v>
      </c>
      <c r="B827" s="32" t="str">
        <f>VLOOKUP(A827,'Sheet 1 - terms'!A2:B144,2,FALSE)</f>
        <v>trauma nursing core course plan specification</v>
      </c>
      <c r="C827" s="33">
        <v>37</v>
      </c>
      <c r="D827" s="58"/>
      <c r="E827" s="56"/>
      <c r="F827" s="37"/>
      <c r="G827" s="36"/>
      <c r="H827" s="36"/>
      <c r="I827" s="36"/>
      <c r="J827" s="36"/>
    </row>
    <row r="828" spans="1:10" ht="14" x14ac:dyDescent="0.15">
      <c r="A828" s="19">
        <v>138</v>
      </c>
      <c r="B828" s="32" t="str">
        <f>VLOOKUP(A828,'Sheet 1 - terms'!A2:B144,2,FALSE)</f>
        <v>trauma nursing core course plan specification</v>
      </c>
      <c r="C828" s="33">
        <v>97</v>
      </c>
      <c r="D828" s="33">
        <v>1</v>
      </c>
      <c r="E828" s="56"/>
      <c r="F828" s="37"/>
      <c r="G828" s="36"/>
      <c r="H828" s="36"/>
      <c r="I828" s="36"/>
      <c r="J828" s="36"/>
    </row>
    <row r="829" spans="1:10" ht="14" x14ac:dyDescent="0.15">
      <c r="A829" s="19">
        <v>138</v>
      </c>
      <c r="B829" s="32" t="str">
        <f>VLOOKUP(A829,'Sheet 1 - terms'!A2:B144,2,FALSE)</f>
        <v>trauma nursing core course plan specification</v>
      </c>
      <c r="C829" s="33">
        <v>79</v>
      </c>
      <c r="D829" s="33">
        <v>1</v>
      </c>
      <c r="E829" s="56"/>
      <c r="F829" s="37"/>
      <c r="G829" s="36"/>
      <c r="H829" s="36"/>
      <c r="I829" s="36"/>
      <c r="J829" s="36"/>
    </row>
    <row r="830" spans="1:10" ht="14" x14ac:dyDescent="0.15">
      <c r="A830" s="19">
        <v>138</v>
      </c>
      <c r="B830" s="32" t="str">
        <f>VLOOKUP(A830,'Sheet 1 - terms'!A2:B144,2,FALSE)</f>
        <v>trauma nursing core course plan specification</v>
      </c>
      <c r="C830" s="33">
        <v>132</v>
      </c>
      <c r="D830" s="58"/>
      <c r="E830" s="56"/>
      <c r="F830" s="37"/>
      <c r="G830" s="36"/>
      <c r="H830" s="36"/>
      <c r="I830" s="36"/>
      <c r="J830" s="36"/>
    </row>
    <row r="831" spans="1:10" ht="14" x14ac:dyDescent="0.15">
      <c r="A831" s="19">
        <v>138</v>
      </c>
      <c r="B831" s="32" t="str">
        <f>VLOOKUP(A831,'Sheet 1 - terms'!A2:B144,2,FALSE)</f>
        <v>trauma nursing core course plan specification</v>
      </c>
      <c r="C831" s="33">
        <v>164</v>
      </c>
      <c r="D831" s="33">
        <v>1</v>
      </c>
      <c r="E831" s="56"/>
      <c r="F831" s="37"/>
      <c r="G831" s="36"/>
      <c r="H831" s="36"/>
      <c r="I831" s="36"/>
      <c r="J831" s="36"/>
    </row>
    <row r="832" spans="1:10" ht="14" x14ac:dyDescent="0.15">
      <c r="A832" s="19">
        <v>138</v>
      </c>
      <c r="B832" s="32" t="str">
        <f>VLOOKUP(A832,'Sheet 1 - terms'!A2:B144,2,FALSE)</f>
        <v>trauma nursing core course plan specification</v>
      </c>
      <c r="C832" s="33">
        <v>173</v>
      </c>
      <c r="D832" s="33">
        <v>1</v>
      </c>
      <c r="E832" s="56"/>
      <c r="F832" s="37"/>
      <c r="G832" s="36"/>
      <c r="H832" s="36"/>
      <c r="I832" s="36"/>
      <c r="J832" s="36"/>
    </row>
    <row r="833" spans="1:10" ht="14" x14ac:dyDescent="0.15">
      <c r="A833" s="19">
        <v>138</v>
      </c>
      <c r="B833" s="32" t="str">
        <f>VLOOKUP(A833,'Sheet 1 - terms'!A2:B144,2,FALSE)</f>
        <v>trauma nursing core course plan specification</v>
      </c>
      <c r="C833" s="33">
        <v>209</v>
      </c>
      <c r="D833" s="33">
        <v>1</v>
      </c>
      <c r="E833" s="56"/>
      <c r="F833" s="37"/>
      <c r="G833" s="36"/>
      <c r="H833" s="36"/>
      <c r="I833" s="36"/>
      <c r="J833" s="36"/>
    </row>
    <row r="834" spans="1:10" ht="14" x14ac:dyDescent="0.15">
      <c r="A834" s="19">
        <v>138</v>
      </c>
      <c r="B834" s="32" t="str">
        <f>VLOOKUP(A834,'Sheet 1 - terms'!A2:B144,2,FALSE)</f>
        <v>trauma nursing core course plan specification</v>
      </c>
      <c r="C834" s="33">
        <v>286</v>
      </c>
      <c r="D834" s="33">
        <v>1</v>
      </c>
      <c r="E834" s="56"/>
      <c r="F834" s="37"/>
      <c r="G834" s="36"/>
      <c r="H834" s="36"/>
      <c r="I834" s="36"/>
      <c r="J834" s="36"/>
    </row>
    <row r="835" spans="1:10" ht="14" x14ac:dyDescent="0.15">
      <c r="A835" s="19">
        <v>138</v>
      </c>
      <c r="B835" s="32" t="str">
        <f>VLOOKUP(A835,'Sheet 1 - terms'!A2:B144,2,FALSE)</f>
        <v>trauma nursing core course plan specification</v>
      </c>
      <c r="C835" s="33">
        <v>289</v>
      </c>
      <c r="D835" s="33">
        <v>1</v>
      </c>
      <c r="E835" s="56"/>
      <c r="F835" s="37"/>
      <c r="G835" s="36"/>
      <c r="H835" s="36"/>
      <c r="I835" s="36"/>
      <c r="J835" s="36"/>
    </row>
    <row r="836" spans="1:10" ht="14" x14ac:dyDescent="0.15">
      <c r="A836" s="19">
        <v>140</v>
      </c>
      <c r="B836" s="43" t="str">
        <f>VLOOKUP(A836,'Sheet 1 - terms'!A2:B144,2,FALSE)</f>
        <v>trauma multidisciplinary peer review committee</v>
      </c>
      <c r="C836" s="44">
        <v>81</v>
      </c>
      <c r="D836" s="44">
        <v>1</v>
      </c>
      <c r="E836" s="45"/>
      <c r="F836" s="46"/>
      <c r="G836" s="47"/>
      <c r="H836" s="47"/>
      <c r="I836" s="47"/>
      <c r="J836" s="47"/>
    </row>
    <row r="837" spans="1:10" ht="14" x14ac:dyDescent="0.15">
      <c r="A837" s="19">
        <v>140</v>
      </c>
      <c r="B837" s="43" t="str">
        <f>VLOOKUP(A837,'Sheet 1 - terms'!A2:B144,2,FALSE)</f>
        <v>trauma multidisciplinary peer review committee</v>
      </c>
      <c r="C837" s="44">
        <v>99</v>
      </c>
      <c r="D837" s="44">
        <v>1</v>
      </c>
      <c r="E837" s="45"/>
      <c r="F837" s="46"/>
      <c r="G837" s="47"/>
      <c r="H837" s="47"/>
      <c r="I837" s="47"/>
      <c r="J837" s="47"/>
    </row>
    <row r="838" spans="1:10" ht="70" x14ac:dyDescent="0.15">
      <c r="A838" s="19">
        <v>140</v>
      </c>
      <c r="B838" s="43" t="str">
        <f>VLOOKUP(A838,'Sheet 1 - terms'!A2:B144,2,FALSE)</f>
        <v>trauma multidisciplinary peer review committee</v>
      </c>
      <c r="C838" s="44">
        <v>125</v>
      </c>
      <c r="D838" s="44">
        <v>0</v>
      </c>
      <c r="E838" s="43" t="s">
        <v>355</v>
      </c>
      <c r="F838" s="46"/>
      <c r="G838" s="47"/>
      <c r="H838" s="47"/>
      <c r="I838" s="47"/>
      <c r="J838" s="47"/>
    </row>
    <row r="839" spans="1:10" ht="14" x14ac:dyDescent="0.15">
      <c r="A839" s="19">
        <v>140</v>
      </c>
      <c r="B839" s="43" t="str">
        <f>VLOOKUP(A839,'Sheet 1 - terms'!A2:B144,2,FALSE)</f>
        <v>trauma multidisciplinary peer review committee</v>
      </c>
      <c r="C839" s="44">
        <v>130</v>
      </c>
      <c r="D839" s="44">
        <v>1</v>
      </c>
      <c r="E839" s="45"/>
      <c r="F839" s="46"/>
      <c r="G839" s="47"/>
      <c r="H839" s="47"/>
      <c r="I839" s="47"/>
      <c r="J839" s="47"/>
    </row>
    <row r="840" spans="1:10" ht="14" x14ac:dyDescent="0.15">
      <c r="A840" s="19">
        <v>140</v>
      </c>
      <c r="B840" s="43" t="str">
        <f>VLOOKUP(A840,'Sheet 1 - terms'!A2:B144,2,FALSE)</f>
        <v>trauma multidisciplinary peer review committee</v>
      </c>
      <c r="C840" s="44">
        <v>145</v>
      </c>
      <c r="D840" s="44">
        <v>1</v>
      </c>
      <c r="E840" s="45"/>
      <c r="F840" s="46"/>
      <c r="G840" s="47"/>
      <c r="H840" s="47"/>
      <c r="I840" s="47"/>
      <c r="J840" s="47"/>
    </row>
    <row r="841" spans="1:10" ht="14" x14ac:dyDescent="0.15">
      <c r="A841" s="19">
        <v>140</v>
      </c>
      <c r="B841" s="43" t="str">
        <f>VLOOKUP(A841,'Sheet 1 - terms'!A2:B144,2,FALSE)</f>
        <v>trauma multidisciplinary peer review committee</v>
      </c>
      <c r="C841" s="44">
        <v>168</v>
      </c>
      <c r="D841" s="44">
        <v>1</v>
      </c>
      <c r="E841" s="45"/>
      <c r="F841" s="46"/>
      <c r="G841" s="47"/>
      <c r="H841" s="47"/>
      <c r="I841" s="47"/>
      <c r="J841" s="47"/>
    </row>
    <row r="842" spans="1:10" ht="14" x14ac:dyDescent="0.15">
      <c r="A842" s="19">
        <v>140</v>
      </c>
      <c r="B842" s="43" t="str">
        <f>VLOOKUP(A842,'Sheet 1 - terms'!A2:B144,2,FALSE)</f>
        <v>trauma multidisciplinary peer review committee</v>
      </c>
      <c r="C842" s="44">
        <v>193</v>
      </c>
      <c r="D842" s="44">
        <v>1</v>
      </c>
      <c r="E842" s="45"/>
      <c r="F842" s="46"/>
      <c r="G842" s="47"/>
      <c r="H842" s="47"/>
      <c r="I842" s="47"/>
      <c r="J842" s="47"/>
    </row>
    <row r="843" spans="1:10" ht="14" x14ac:dyDescent="0.15">
      <c r="A843" s="19">
        <v>140</v>
      </c>
      <c r="B843" s="43" t="str">
        <f>VLOOKUP(A843,'Sheet 1 - terms'!A2:B144,2,FALSE)</f>
        <v>trauma multidisciplinary peer review committee</v>
      </c>
      <c r="C843" s="44">
        <v>289</v>
      </c>
      <c r="D843" s="44">
        <v>1</v>
      </c>
      <c r="E843" s="45"/>
      <c r="F843" s="46"/>
      <c r="G843" s="47"/>
      <c r="H843" s="47"/>
      <c r="I843" s="47"/>
      <c r="J843" s="47"/>
    </row>
    <row r="844" spans="1:10" ht="14" x14ac:dyDescent="0.15">
      <c r="A844" s="19">
        <v>140</v>
      </c>
      <c r="B844" s="43" t="str">
        <f>VLOOKUP(A844,'Sheet 1 - terms'!A2:B144,2,FALSE)</f>
        <v>trauma multidisciplinary peer review committee</v>
      </c>
      <c r="C844" s="44">
        <v>293</v>
      </c>
      <c r="D844" s="44">
        <v>1</v>
      </c>
      <c r="E844" s="45"/>
      <c r="F844" s="46"/>
      <c r="G844" s="47"/>
      <c r="H844" s="47"/>
      <c r="I844" s="47"/>
      <c r="J844" s="47"/>
    </row>
    <row r="845" spans="1:10" ht="14" x14ac:dyDescent="0.15">
      <c r="A845" s="19">
        <v>141</v>
      </c>
      <c r="B845" s="32" t="str">
        <f>VLOOKUP(A845,'Sheet 1 - terms'!A2:B144,2,FALSE)</f>
        <v>trauma system</v>
      </c>
      <c r="C845" s="33">
        <v>81</v>
      </c>
      <c r="D845" s="33">
        <v>1</v>
      </c>
      <c r="E845" s="56"/>
      <c r="F845" s="57" t="s">
        <v>356</v>
      </c>
      <c r="G845" s="36"/>
      <c r="H845" s="36"/>
      <c r="I845" s="36"/>
      <c r="J845" s="36"/>
    </row>
    <row r="846" spans="1:10" ht="14" x14ac:dyDescent="0.15">
      <c r="A846" s="19">
        <v>141</v>
      </c>
      <c r="B846" s="32" t="str">
        <f>VLOOKUP(A846,'Sheet 1 - terms'!A2:B144,2,FALSE)</f>
        <v>trauma system</v>
      </c>
      <c r="C846" s="33">
        <v>94</v>
      </c>
      <c r="D846" s="33">
        <v>1</v>
      </c>
      <c r="E846" s="56"/>
      <c r="F846" s="37"/>
      <c r="G846" s="36"/>
      <c r="H846" s="36"/>
      <c r="I846" s="36"/>
      <c r="J846" s="36"/>
    </row>
    <row r="847" spans="1:10" ht="14" x14ac:dyDescent="0.15">
      <c r="A847" s="19">
        <v>141</v>
      </c>
      <c r="B847" s="32" t="str">
        <f>VLOOKUP(A847,'Sheet 1 - terms'!A2:B144,2,FALSE)</f>
        <v>trauma system</v>
      </c>
      <c r="C847" s="33">
        <v>60</v>
      </c>
      <c r="D847" s="58"/>
      <c r="E847" s="56"/>
      <c r="F847" s="37"/>
      <c r="G847" s="36"/>
      <c r="H847" s="36"/>
      <c r="I847" s="36"/>
      <c r="J847" s="36"/>
    </row>
    <row r="848" spans="1:10" ht="14" x14ac:dyDescent="0.15">
      <c r="A848" s="19">
        <v>141</v>
      </c>
      <c r="B848" s="32" t="str">
        <f>VLOOKUP(A848,'Sheet 1 - terms'!A2:B144,2,FALSE)</f>
        <v>trauma system</v>
      </c>
      <c r="C848" s="33">
        <v>132</v>
      </c>
      <c r="D848" s="33">
        <v>1</v>
      </c>
      <c r="E848" s="56"/>
      <c r="F848" s="57" t="s">
        <v>357</v>
      </c>
      <c r="G848" s="36"/>
      <c r="H848" s="36"/>
      <c r="I848" s="36"/>
      <c r="J848" s="36"/>
    </row>
    <row r="849" spans="1:10" ht="14" x14ac:dyDescent="0.15">
      <c r="A849" s="19">
        <v>141</v>
      </c>
      <c r="B849" s="32" t="str">
        <f>VLOOKUP(A849,'Sheet 1 - terms'!A2:B144,2,FALSE)</f>
        <v>trauma system</v>
      </c>
      <c r="C849" s="33">
        <v>147</v>
      </c>
      <c r="D849" s="33">
        <v>1</v>
      </c>
      <c r="E849" s="56"/>
      <c r="F849" s="37"/>
      <c r="G849" s="36"/>
      <c r="H849" s="36"/>
      <c r="I849" s="36"/>
      <c r="J849" s="36"/>
    </row>
    <row r="850" spans="1:10" ht="14" x14ac:dyDescent="0.15">
      <c r="A850" s="19">
        <v>141</v>
      </c>
      <c r="B850" s="32" t="str">
        <f>VLOOKUP(A850,'Sheet 1 - terms'!A2:B144,2,FALSE)</f>
        <v>trauma system</v>
      </c>
      <c r="C850" s="33">
        <v>183</v>
      </c>
      <c r="D850" s="33">
        <v>1</v>
      </c>
      <c r="E850" s="56"/>
      <c r="F850" s="37"/>
      <c r="G850" s="36"/>
      <c r="H850" s="36"/>
      <c r="I850" s="36"/>
      <c r="J850" s="36"/>
    </row>
    <row r="851" spans="1:10" ht="14" x14ac:dyDescent="0.15">
      <c r="A851" s="19">
        <v>141</v>
      </c>
      <c r="B851" s="32" t="str">
        <f>VLOOKUP(A851,'Sheet 1 - terms'!A2:B144,2,FALSE)</f>
        <v>trauma system</v>
      </c>
      <c r="C851" s="33">
        <v>192</v>
      </c>
      <c r="D851" s="33">
        <v>1</v>
      </c>
      <c r="E851" s="56"/>
      <c r="F851" s="37"/>
      <c r="G851" s="36"/>
      <c r="H851" s="36"/>
      <c r="I851" s="36"/>
      <c r="J851" s="36"/>
    </row>
    <row r="852" spans="1:10" ht="14" x14ac:dyDescent="0.15">
      <c r="A852" s="19">
        <v>141</v>
      </c>
      <c r="B852" s="32" t="str">
        <f>VLOOKUP(A852,'Sheet 1 - terms'!A2:B144,2,FALSE)</f>
        <v>trauma system</v>
      </c>
      <c r="C852" s="33">
        <v>214</v>
      </c>
      <c r="D852" s="33">
        <v>0</v>
      </c>
      <c r="E852" s="32" t="s">
        <v>358</v>
      </c>
      <c r="F852" s="37"/>
      <c r="G852" s="36"/>
      <c r="H852" s="36"/>
      <c r="I852" s="36"/>
      <c r="J852" s="36"/>
    </row>
    <row r="853" spans="1:10" ht="28" x14ac:dyDescent="0.15">
      <c r="A853" s="19">
        <v>141</v>
      </c>
      <c r="B853" s="32" t="str">
        <f>VLOOKUP(A853,'Sheet 1 - terms'!A2:B144,2,FALSE)</f>
        <v>trauma system</v>
      </c>
      <c r="C853" s="33">
        <v>297</v>
      </c>
      <c r="D853" s="33">
        <v>0</v>
      </c>
      <c r="E853" s="56"/>
      <c r="F853" s="57" t="s">
        <v>359</v>
      </c>
      <c r="G853" s="36"/>
      <c r="H853" s="36"/>
      <c r="I853" s="36"/>
      <c r="J853" s="36"/>
    </row>
    <row r="854" spans="1:10" ht="14" x14ac:dyDescent="0.15">
      <c r="A854" s="19">
        <v>142</v>
      </c>
      <c r="B854" s="43" t="str">
        <f>VLOOKUP(A854,'Sheet 1 - terms'!A2:B144,2,FALSE)</f>
        <v>level 1 trauma center role</v>
      </c>
      <c r="C854" s="44">
        <v>37</v>
      </c>
      <c r="D854" s="48"/>
      <c r="E854" s="45"/>
      <c r="F854" s="46"/>
      <c r="G854" s="47"/>
      <c r="H854" s="47"/>
      <c r="I854" s="47"/>
      <c r="J854" s="47"/>
    </row>
    <row r="855" spans="1:10" ht="14" x14ac:dyDescent="0.15">
      <c r="A855" s="19">
        <v>142</v>
      </c>
      <c r="B855" s="43" t="str">
        <f>VLOOKUP(A855,'Sheet 1 - terms'!A2:B144,2,FALSE)</f>
        <v>level 1 trauma center role</v>
      </c>
      <c r="C855" s="44">
        <v>96</v>
      </c>
      <c r="D855" s="44">
        <v>1</v>
      </c>
      <c r="E855" s="45"/>
      <c r="F855" s="46"/>
      <c r="G855" s="47"/>
      <c r="H855" s="47"/>
      <c r="I855" s="47"/>
      <c r="J855" s="47"/>
    </row>
    <row r="856" spans="1:10" ht="42" x14ac:dyDescent="0.15">
      <c r="A856" s="19">
        <v>142</v>
      </c>
      <c r="B856" s="43" t="str">
        <f>VLOOKUP(A856,'Sheet 1 - terms'!A2:B144,2,FALSE)</f>
        <v>level 1 trauma center role</v>
      </c>
      <c r="C856" s="44">
        <v>112</v>
      </c>
      <c r="D856" s="44">
        <v>1</v>
      </c>
      <c r="E856" s="45"/>
      <c r="F856" s="55" t="s">
        <v>360</v>
      </c>
      <c r="G856" s="47"/>
      <c r="H856" s="47"/>
      <c r="I856" s="47"/>
      <c r="J856" s="47"/>
    </row>
    <row r="857" spans="1:10" ht="238" x14ac:dyDescent="0.15">
      <c r="A857" s="19">
        <v>142</v>
      </c>
      <c r="B857" s="43" t="str">
        <f>VLOOKUP(A857,'Sheet 1 - terms'!A2:B144,2,FALSE)</f>
        <v>level 1 trauma center role</v>
      </c>
      <c r="C857" s="44">
        <v>130</v>
      </c>
      <c r="D857" s="44">
        <v>0</v>
      </c>
      <c r="E857" s="43" t="s">
        <v>361</v>
      </c>
      <c r="F857" s="46"/>
      <c r="G857" s="47"/>
      <c r="H857" s="47"/>
      <c r="I857" s="47"/>
      <c r="J857" s="47"/>
    </row>
    <row r="858" spans="1:10" ht="70" x14ac:dyDescent="0.15">
      <c r="A858" s="19">
        <v>142</v>
      </c>
      <c r="B858" s="43" t="str">
        <f>VLOOKUP(A858,'Sheet 1 - terms'!A2:B144,2,FALSE)</f>
        <v>level 1 trauma center role</v>
      </c>
      <c r="C858" s="44">
        <v>147</v>
      </c>
      <c r="D858" s="48"/>
      <c r="E858" s="43" t="s">
        <v>362</v>
      </c>
      <c r="F858" s="46"/>
      <c r="G858" s="47"/>
      <c r="H858" s="47"/>
      <c r="I858" s="47"/>
      <c r="J858" s="47"/>
    </row>
    <row r="859" spans="1:10" ht="14" x14ac:dyDescent="0.15">
      <c r="A859" s="19">
        <v>142</v>
      </c>
      <c r="B859" s="43" t="str">
        <f>VLOOKUP(A859,'Sheet 1 - terms'!A2:B144,2,FALSE)</f>
        <v>level 1 trauma center role</v>
      </c>
      <c r="C859" s="44">
        <v>168</v>
      </c>
      <c r="D859" s="44">
        <v>1</v>
      </c>
      <c r="E859" s="45"/>
      <c r="F859" s="46"/>
      <c r="G859" s="47"/>
      <c r="H859" s="47"/>
      <c r="I859" s="47"/>
      <c r="J859" s="47"/>
    </row>
    <row r="860" spans="1:10" ht="14" x14ac:dyDescent="0.15">
      <c r="A860" s="19">
        <v>142</v>
      </c>
      <c r="B860" s="43" t="str">
        <f>VLOOKUP(A860,'Sheet 1 - terms'!A2:B144,2,FALSE)</f>
        <v>level 1 trauma center role</v>
      </c>
      <c r="C860" s="44">
        <v>212</v>
      </c>
      <c r="D860" s="44">
        <v>1</v>
      </c>
      <c r="E860" s="45"/>
      <c r="F860" s="46"/>
      <c r="G860" s="47"/>
      <c r="H860" s="47"/>
      <c r="I860" s="47"/>
      <c r="J860" s="47"/>
    </row>
    <row r="861" spans="1:10" ht="224" x14ac:dyDescent="0.15">
      <c r="A861" s="19">
        <v>142</v>
      </c>
      <c r="B861" s="43" t="str">
        <f>VLOOKUP(A861,'Sheet 1 - terms'!A2:B144,2,FALSE)</f>
        <v>level 1 trauma center role</v>
      </c>
      <c r="C861" s="44">
        <v>286</v>
      </c>
      <c r="D861" s="44">
        <v>0</v>
      </c>
      <c r="E861" s="43" t="s">
        <v>363</v>
      </c>
      <c r="F861" s="46"/>
      <c r="G861" s="47"/>
      <c r="H861" s="47"/>
      <c r="I861" s="47"/>
      <c r="J861" s="47"/>
    </row>
    <row r="862" spans="1:10" ht="70" x14ac:dyDescent="0.15">
      <c r="A862" s="19">
        <v>142</v>
      </c>
      <c r="B862" s="43" t="str">
        <f>VLOOKUP(A862,'Sheet 1 - terms'!A2:B144,2,FALSE)</f>
        <v>level 1 trauma center role</v>
      </c>
      <c r="C862" s="44">
        <v>297</v>
      </c>
      <c r="D862" s="44">
        <v>0</v>
      </c>
      <c r="E862" s="45"/>
      <c r="F862" s="55" t="s">
        <v>364</v>
      </c>
      <c r="G862" s="47"/>
      <c r="H862" s="47"/>
      <c r="I862" s="47"/>
      <c r="J862" s="47"/>
    </row>
    <row r="863" spans="1:10" ht="14" x14ac:dyDescent="0.15">
      <c r="A863" s="19">
        <v>145</v>
      </c>
      <c r="B863" s="32" t="str">
        <f>VLOOKUP(A863,'Sheet 1 - terms'!A2:B144,2,FALSE)</f>
        <v>trauma program</v>
      </c>
      <c r="C863" s="33">
        <v>88</v>
      </c>
      <c r="D863" s="33">
        <v>1</v>
      </c>
      <c r="E863" s="56"/>
      <c r="F863" s="37"/>
      <c r="G863" s="36"/>
      <c r="H863" s="36"/>
      <c r="I863" s="36"/>
      <c r="J863" s="36"/>
    </row>
    <row r="864" spans="1:10" ht="14" x14ac:dyDescent="0.15">
      <c r="A864" s="19">
        <v>145</v>
      </c>
      <c r="B864" s="32" t="str">
        <f>VLOOKUP(A864,'Sheet 1 - terms'!A2:B144,2,FALSE)</f>
        <v>trauma program</v>
      </c>
      <c r="C864" s="33">
        <v>98</v>
      </c>
      <c r="D864" s="33">
        <v>1</v>
      </c>
      <c r="E864" s="56"/>
      <c r="F864" s="37"/>
      <c r="G864" s="36"/>
      <c r="H864" s="36"/>
      <c r="I864" s="36"/>
      <c r="J864" s="36"/>
    </row>
    <row r="865" spans="1:10" ht="14" x14ac:dyDescent="0.15">
      <c r="A865" s="19">
        <v>145</v>
      </c>
      <c r="B865" s="32" t="str">
        <f>VLOOKUP(A865,'Sheet 1 - terms'!A2:B144,2,FALSE)</f>
        <v>trauma program</v>
      </c>
      <c r="C865" s="33">
        <v>105</v>
      </c>
      <c r="D865" s="33">
        <v>1</v>
      </c>
      <c r="E865" s="56"/>
      <c r="F865" s="37"/>
      <c r="G865" s="36"/>
      <c r="H865" s="36"/>
      <c r="I865" s="36"/>
      <c r="J865" s="36"/>
    </row>
    <row r="866" spans="1:10" ht="14" x14ac:dyDescent="0.15">
      <c r="A866" s="19">
        <v>145</v>
      </c>
      <c r="B866" s="32" t="str">
        <f>VLOOKUP(A866,'Sheet 1 - terms'!A2:B144,2,FALSE)</f>
        <v>trauma program</v>
      </c>
      <c r="C866" s="33">
        <v>132</v>
      </c>
      <c r="D866" s="33">
        <v>1</v>
      </c>
      <c r="E866" s="56"/>
      <c r="F866" s="37"/>
      <c r="G866" s="36"/>
      <c r="H866" s="36"/>
      <c r="I866" s="36"/>
      <c r="J866" s="36"/>
    </row>
    <row r="867" spans="1:10" ht="14" x14ac:dyDescent="0.15">
      <c r="A867" s="19">
        <v>145</v>
      </c>
      <c r="B867" s="32" t="str">
        <f>VLOOKUP(A867,'Sheet 1 - terms'!A2:B144,2,FALSE)</f>
        <v>trauma program</v>
      </c>
      <c r="C867" s="33">
        <v>166</v>
      </c>
      <c r="D867" s="33">
        <v>1</v>
      </c>
      <c r="E867" s="56"/>
      <c r="F867" s="37"/>
      <c r="G867" s="36"/>
      <c r="H867" s="36"/>
      <c r="I867" s="36"/>
      <c r="J867" s="36"/>
    </row>
    <row r="868" spans="1:10" ht="14" x14ac:dyDescent="0.15">
      <c r="A868" s="19">
        <v>145</v>
      </c>
      <c r="B868" s="32" t="str">
        <f>VLOOKUP(A868,'Sheet 1 - terms'!A2:B144,2,FALSE)</f>
        <v>trauma program</v>
      </c>
      <c r="C868" s="33">
        <v>172</v>
      </c>
      <c r="D868" s="33">
        <v>1</v>
      </c>
      <c r="E868" s="56"/>
      <c r="F868" s="37"/>
      <c r="G868" s="36"/>
      <c r="H868" s="36"/>
      <c r="I868" s="36"/>
      <c r="J868" s="36"/>
    </row>
    <row r="869" spans="1:10" ht="14" x14ac:dyDescent="0.15">
      <c r="A869" s="19">
        <v>145</v>
      </c>
      <c r="B869" s="32" t="str">
        <f>VLOOKUP(A869,'Sheet 1 - terms'!A2:B144,2,FALSE)</f>
        <v>trauma program</v>
      </c>
      <c r="C869" s="33">
        <v>212</v>
      </c>
      <c r="D869" s="33">
        <v>1</v>
      </c>
      <c r="E869" s="56"/>
      <c r="F869" s="37"/>
      <c r="G869" s="36"/>
      <c r="H869" s="36"/>
      <c r="I869" s="36"/>
      <c r="J869" s="36"/>
    </row>
    <row r="870" spans="1:10" ht="14" x14ac:dyDescent="0.15">
      <c r="A870" s="19">
        <v>145</v>
      </c>
      <c r="B870" s="32" t="str">
        <f>VLOOKUP(A870,'Sheet 1 - terms'!A2:B144,2,FALSE)</f>
        <v>trauma program</v>
      </c>
      <c r="C870" s="33">
        <v>214</v>
      </c>
      <c r="D870" s="33">
        <v>1</v>
      </c>
      <c r="E870" s="56"/>
      <c r="F870" s="37"/>
      <c r="G870" s="36"/>
      <c r="H870" s="36"/>
      <c r="I870" s="36"/>
      <c r="J870" s="36"/>
    </row>
    <row r="871" spans="1:10" ht="14" x14ac:dyDescent="0.15">
      <c r="A871" s="19">
        <v>145</v>
      </c>
      <c r="B871" s="32" t="str">
        <f>VLOOKUP(A871,'Sheet 1 - terms'!A2:B144,2,FALSE)</f>
        <v>trauma program</v>
      </c>
      <c r="C871" s="33">
        <v>293</v>
      </c>
      <c r="D871" s="33">
        <v>1</v>
      </c>
      <c r="E871" s="56"/>
      <c r="F871" s="37"/>
      <c r="G871" s="36"/>
      <c r="H871" s="36"/>
      <c r="I871" s="36"/>
      <c r="J871" s="36"/>
    </row>
    <row r="872" spans="1:10" ht="14" x14ac:dyDescent="0.15">
      <c r="A872" s="19">
        <v>146</v>
      </c>
      <c r="B872" s="43" t="str">
        <f>VLOOKUP(A872,'Sheet 1 - terms'!A2:B144,2,FALSE)</f>
        <v>trauma center designation</v>
      </c>
      <c r="C872" s="44">
        <v>80</v>
      </c>
      <c r="D872" s="44">
        <v>1</v>
      </c>
      <c r="E872" s="45"/>
      <c r="F872" s="46"/>
      <c r="G872" s="47"/>
      <c r="H872" s="47"/>
      <c r="I872" s="47"/>
      <c r="J872" s="47"/>
    </row>
    <row r="873" spans="1:10" ht="14" x14ac:dyDescent="0.15">
      <c r="A873" s="19">
        <v>146</v>
      </c>
      <c r="B873" s="43" t="str">
        <f>VLOOKUP(A873,'Sheet 1 - terms'!A2:B144,2,FALSE)</f>
        <v>trauma center designation</v>
      </c>
      <c r="C873" s="44">
        <v>98</v>
      </c>
      <c r="D873" s="44">
        <v>1</v>
      </c>
      <c r="E873" s="45"/>
      <c r="F873" s="46"/>
      <c r="G873" s="47"/>
      <c r="H873" s="47"/>
      <c r="I873" s="47"/>
      <c r="J873" s="47"/>
    </row>
    <row r="874" spans="1:10" ht="70" x14ac:dyDescent="0.15">
      <c r="A874" s="19">
        <v>146</v>
      </c>
      <c r="B874" s="43" t="str">
        <f>VLOOKUP(A874,'Sheet 1 - terms'!A2:B144,2,FALSE)</f>
        <v>trauma center designation</v>
      </c>
      <c r="C874" s="44">
        <v>111</v>
      </c>
      <c r="D874" s="44">
        <v>0</v>
      </c>
      <c r="E874" s="43" t="s">
        <v>365</v>
      </c>
      <c r="F874" s="46"/>
      <c r="G874" s="47"/>
      <c r="H874" s="47"/>
      <c r="I874" s="47"/>
      <c r="J874" s="47"/>
    </row>
    <row r="875" spans="1:10" ht="14" x14ac:dyDescent="0.15">
      <c r="A875" s="19">
        <v>146</v>
      </c>
      <c r="B875" s="43" t="str">
        <f>VLOOKUP(A875,'Sheet 1 - terms'!A2:B144,2,FALSE)</f>
        <v>trauma center designation</v>
      </c>
      <c r="C875" s="44">
        <v>130</v>
      </c>
      <c r="D875" s="44">
        <v>1</v>
      </c>
      <c r="E875" s="45"/>
      <c r="F875" s="46"/>
      <c r="G875" s="47"/>
      <c r="H875" s="47"/>
      <c r="I875" s="47"/>
      <c r="J875" s="47"/>
    </row>
    <row r="876" spans="1:10" ht="14" x14ac:dyDescent="0.15">
      <c r="A876" s="19">
        <v>146</v>
      </c>
      <c r="B876" s="43" t="str">
        <f>VLOOKUP(A876,'Sheet 1 - terms'!A2:B144,2,FALSE)</f>
        <v>trauma center designation</v>
      </c>
      <c r="C876" s="44">
        <v>145</v>
      </c>
      <c r="D876" s="48"/>
      <c r="E876" s="45"/>
      <c r="F876" s="55" t="s">
        <v>366</v>
      </c>
      <c r="G876" s="47"/>
      <c r="H876" s="47"/>
      <c r="I876" s="47"/>
      <c r="J876" s="47"/>
    </row>
    <row r="877" spans="1:10" ht="42" x14ac:dyDescent="0.15">
      <c r="A877" s="19">
        <v>146</v>
      </c>
      <c r="B877" s="43" t="str">
        <f>VLOOKUP(A877,'Sheet 1 - terms'!A2:B144,2,FALSE)</f>
        <v>trauma center designation</v>
      </c>
      <c r="C877" s="44">
        <v>173</v>
      </c>
      <c r="D877" s="44">
        <v>0</v>
      </c>
      <c r="E877" s="43" t="s">
        <v>367</v>
      </c>
      <c r="F877" s="55" t="s">
        <v>368</v>
      </c>
      <c r="G877" s="47"/>
      <c r="H877" s="47"/>
      <c r="I877" s="47"/>
      <c r="J877" s="47"/>
    </row>
    <row r="878" spans="1:10" ht="14" x14ac:dyDescent="0.15">
      <c r="A878" s="19">
        <v>146</v>
      </c>
      <c r="B878" s="43" t="str">
        <f>VLOOKUP(A878,'Sheet 1 - terms'!A2:B144,2,FALSE)</f>
        <v>trauma center designation</v>
      </c>
      <c r="C878" s="44">
        <v>208</v>
      </c>
      <c r="D878" s="44">
        <v>1</v>
      </c>
      <c r="E878" s="45"/>
      <c r="F878" s="46"/>
      <c r="G878" s="47"/>
      <c r="H878" s="47"/>
      <c r="I878" s="47"/>
      <c r="J878" s="47"/>
    </row>
    <row r="879" spans="1:10" ht="70" x14ac:dyDescent="0.15">
      <c r="A879" s="19">
        <v>146</v>
      </c>
      <c r="B879" s="43" t="str">
        <f>VLOOKUP(A879,'Sheet 1 - terms'!A2:B144,2,FALSE)</f>
        <v>trauma center designation</v>
      </c>
      <c r="C879" s="44">
        <v>285</v>
      </c>
      <c r="D879" s="44">
        <v>0</v>
      </c>
      <c r="E879" s="45"/>
      <c r="F879" s="55" t="s">
        <v>369</v>
      </c>
      <c r="G879" s="47"/>
      <c r="H879" s="47"/>
      <c r="I879" s="47"/>
      <c r="J879" s="47"/>
    </row>
    <row r="880" spans="1:10" ht="14" x14ac:dyDescent="0.15">
      <c r="A880" s="19">
        <v>146</v>
      </c>
      <c r="B880" s="43" t="str">
        <f>VLOOKUP(A880,'Sheet 1 - terms'!A2:B144,2,FALSE)</f>
        <v>trauma center designation</v>
      </c>
      <c r="C880" s="44">
        <v>292</v>
      </c>
      <c r="D880" s="44">
        <v>1</v>
      </c>
      <c r="E880" s="45"/>
      <c r="F880" s="46"/>
      <c r="G880" s="47"/>
      <c r="H880" s="47"/>
      <c r="I880" s="47"/>
      <c r="J880" s="47"/>
    </row>
    <row r="881" spans="1:10" ht="14" x14ac:dyDescent="0.15">
      <c r="A881" s="19">
        <v>147</v>
      </c>
      <c r="B881" s="43" t="str">
        <f>VLOOKUP(A881,'Sheet 1 - terms'!A2:B144,2,FALSE)</f>
        <v>trauma center designation</v>
      </c>
      <c r="C881" s="44">
        <v>46</v>
      </c>
      <c r="D881" s="44">
        <v>0</v>
      </c>
      <c r="E881" s="45"/>
      <c r="F881" s="46"/>
      <c r="G881" s="47"/>
      <c r="H881" s="47"/>
      <c r="I881" s="47"/>
      <c r="J881" s="47"/>
    </row>
    <row r="882" spans="1:10" ht="14" x14ac:dyDescent="0.15">
      <c r="A882" s="19">
        <v>147</v>
      </c>
      <c r="B882" s="43" t="str">
        <f>VLOOKUP(A882,'Sheet 1 - terms'!A2:B144,2,FALSE)</f>
        <v>trauma center designation</v>
      </c>
      <c r="C882" s="44">
        <v>99</v>
      </c>
      <c r="D882" s="44">
        <v>1</v>
      </c>
      <c r="E882" s="45"/>
      <c r="F882" s="46"/>
      <c r="G882" s="47"/>
      <c r="H882" s="47"/>
      <c r="I882" s="47"/>
      <c r="J882" s="47"/>
    </row>
    <row r="883" spans="1:10" ht="14" x14ac:dyDescent="0.15">
      <c r="A883" s="19">
        <v>147</v>
      </c>
      <c r="B883" s="43" t="str">
        <f>VLOOKUP(A883,'Sheet 1 - terms'!A2:B144,2,FALSE)</f>
        <v>trauma center designation</v>
      </c>
      <c r="C883" s="44">
        <v>79</v>
      </c>
      <c r="D883" s="44">
        <v>1</v>
      </c>
      <c r="E883" s="45"/>
      <c r="F883" s="46"/>
      <c r="G883" s="47"/>
      <c r="H883" s="47"/>
      <c r="I883" s="47"/>
      <c r="J883" s="47"/>
    </row>
    <row r="884" spans="1:10" ht="14" x14ac:dyDescent="0.15">
      <c r="A884" s="19">
        <v>147</v>
      </c>
      <c r="B884" s="43" t="str">
        <f>VLOOKUP(A884,'Sheet 1 - terms'!A2:B144,2,FALSE)</f>
        <v>trauma center designation</v>
      </c>
      <c r="C884" s="44">
        <v>132</v>
      </c>
      <c r="D884" s="44">
        <v>1</v>
      </c>
      <c r="E884" s="45"/>
      <c r="F884" s="55" t="s">
        <v>370</v>
      </c>
      <c r="G884" s="47"/>
      <c r="H884" s="47"/>
      <c r="I884" s="47"/>
      <c r="J884" s="47"/>
    </row>
    <row r="885" spans="1:10" ht="28" x14ac:dyDescent="0.15">
      <c r="A885" s="19">
        <v>147</v>
      </c>
      <c r="B885" s="43" t="str">
        <f>VLOOKUP(A885,'Sheet 1 - terms'!A2:B144,2,FALSE)</f>
        <v>trauma center designation</v>
      </c>
      <c r="C885" s="44">
        <v>111</v>
      </c>
      <c r="D885" s="48"/>
      <c r="E885" s="45"/>
      <c r="F885" s="55" t="s">
        <v>371</v>
      </c>
      <c r="G885" s="47"/>
      <c r="H885" s="47"/>
      <c r="I885" s="47"/>
      <c r="J885" s="47"/>
    </row>
    <row r="886" spans="1:10" ht="14" x14ac:dyDescent="0.15">
      <c r="A886" s="19">
        <v>147</v>
      </c>
      <c r="B886" s="43" t="str">
        <f>VLOOKUP(A886,'Sheet 1 - terms'!A2:B144,2,FALSE)</f>
        <v>trauma center designation</v>
      </c>
      <c r="C886" s="44">
        <v>182</v>
      </c>
      <c r="D886" s="44">
        <v>1</v>
      </c>
      <c r="E886" s="45"/>
      <c r="F886" s="46"/>
      <c r="G886" s="47"/>
      <c r="H886" s="47"/>
      <c r="I886" s="47"/>
      <c r="J886" s="47"/>
    </row>
    <row r="887" spans="1:10" ht="14" x14ac:dyDescent="0.15">
      <c r="A887" s="19">
        <v>147</v>
      </c>
      <c r="B887" s="43" t="str">
        <f>VLOOKUP(A887,'Sheet 1 - terms'!A2:B144,2,FALSE)</f>
        <v>trauma center designation</v>
      </c>
      <c r="C887" s="44">
        <v>212</v>
      </c>
      <c r="D887" s="44">
        <v>1</v>
      </c>
      <c r="E887" s="45"/>
      <c r="F887" s="46"/>
      <c r="G887" s="47"/>
      <c r="H887" s="47"/>
      <c r="I887" s="47"/>
      <c r="J887" s="47"/>
    </row>
    <row r="888" spans="1:10" ht="14" x14ac:dyDescent="0.15">
      <c r="A888" s="19">
        <v>147</v>
      </c>
      <c r="B888" s="43" t="str">
        <f>VLOOKUP(A888,'Sheet 1 - terms'!A2:B144,2,FALSE)</f>
        <v>trauma center designation</v>
      </c>
      <c r="C888" s="44">
        <v>287</v>
      </c>
      <c r="D888" s="44">
        <v>1</v>
      </c>
      <c r="E888" s="45"/>
      <c r="F888" s="46"/>
      <c r="G888" s="47"/>
      <c r="H888" s="47"/>
      <c r="I888" s="47"/>
      <c r="J888" s="47"/>
    </row>
    <row r="889" spans="1:10" ht="14" x14ac:dyDescent="0.15">
      <c r="A889" s="19">
        <v>147</v>
      </c>
      <c r="B889" s="43" t="str">
        <f>VLOOKUP(A889,'Sheet 1 - terms'!A2:B144,2,FALSE)</f>
        <v>trauma center designation</v>
      </c>
      <c r="C889" s="44">
        <v>306</v>
      </c>
      <c r="D889" s="44">
        <v>1</v>
      </c>
      <c r="E889" s="45"/>
      <c r="F889" s="46"/>
      <c r="G889" s="47"/>
      <c r="H889" s="47"/>
      <c r="I889" s="47"/>
      <c r="J889" s="47"/>
    </row>
    <row r="890" spans="1:10" ht="14" x14ac:dyDescent="0.15">
      <c r="A890" s="19">
        <v>147</v>
      </c>
      <c r="B890" s="43" t="str">
        <f>VLOOKUP(A890,'Sheet 1 - terms'!A2:B144,2,FALSE)</f>
        <v>trauma center designation</v>
      </c>
      <c r="C890" s="44">
        <v>309</v>
      </c>
      <c r="D890" s="44">
        <v>1</v>
      </c>
      <c r="E890" s="45"/>
      <c r="F890" s="46"/>
      <c r="G890" s="47"/>
      <c r="H890" s="47"/>
      <c r="I890" s="47"/>
      <c r="J890" s="47"/>
    </row>
    <row r="891" spans="1:10" ht="14" x14ac:dyDescent="0.15">
      <c r="A891" s="19">
        <v>148</v>
      </c>
      <c r="B891" s="32" t="str">
        <f>VLOOKUP(A891,'Sheet 1 - terms'!A2:B144,2,FALSE)</f>
        <v>pediatric trauma center role</v>
      </c>
      <c r="C891" s="33">
        <v>81</v>
      </c>
      <c r="D891" s="33">
        <v>0</v>
      </c>
      <c r="E891" s="56"/>
      <c r="F891" s="57" t="s">
        <v>372</v>
      </c>
      <c r="G891" s="36"/>
      <c r="H891" s="36"/>
      <c r="I891" s="36"/>
      <c r="J891" s="36"/>
    </row>
    <row r="892" spans="1:10" ht="14" x14ac:dyDescent="0.15">
      <c r="A892" s="19">
        <v>148</v>
      </c>
      <c r="B892" s="32" t="str">
        <f>VLOOKUP(A892,'Sheet 1 - terms'!A2:B144,2,FALSE)</f>
        <v>pediatric trauma center role</v>
      </c>
      <c r="C892" s="33">
        <v>98</v>
      </c>
      <c r="D892" s="33">
        <v>1</v>
      </c>
      <c r="E892" s="56"/>
      <c r="F892" s="37"/>
      <c r="G892" s="36"/>
      <c r="H892" s="36"/>
      <c r="I892" s="36"/>
      <c r="J892" s="36"/>
    </row>
    <row r="893" spans="1:10" ht="14" x14ac:dyDescent="0.15">
      <c r="A893" s="19">
        <v>148</v>
      </c>
      <c r="B893" s="32" t="str">
        <f>VLOOKUP(A893,'Sheet 1 - terms'!A2:B144,2,FALSE)</f>
        <v>pediatric trauma center role</v>
      </c>
      <c r="C893" s="33">
        <v>60</v>
      </c>
      <c r="D893" s="58"/>
      <c r="E893" s="56"/>
      <c r="F893" s="37"/>
      <c r="G893" s="36"/>
      <c r="H893" s="36"/>
      <c r="I893" s="36"/>
      <c r="J893" s="36"/>
    </row>
    <row r="894" spans="1:10" ht="42" x14ac:dyDescent="0.15">
      <c r="A894" s="19">
        <v>148</v>
      </c>
      <c r="B894" s="32" t="str">
        <f>VLOOKUP(A894,'Sheet 1 - terms'!A2:B144,2,FALSE)</f>
        <v>pediatric trauma center role</v>
      </c>
      <c r="C894" s="33">
        <v>135</v>
      </c>
      <c r="D894" s="33">
        <v>0</v>
      </c>
      <c r="E894" s="56"/>
      <c r="F894" s="57" t="s">
        <v>373</v>
      </c>
      <c r="G894" s="36"/>
      <c r="H894" s="36"/>
      <c r="I894" s="36"/>
      <c r="J894" s="36"/>
    </row>
    <row r="895" spans="1:10" ht="14" x14ac:dyDescent="0.15">
      <c r="A895" s="19">
        <v>148</v>
      </c>
      <c r="B895" s="32" t="str">
        <f>VLOOKUP(A895,'Sheet 1 - terms'!A2:B144,2,FALSE)</f>
        <v>pediatric trauma center role</v>
      </c>
      <c r="C895" s="33">
        <v>154</v>
      </c>
      <c r="D895" s="33">
        <v>1</v>
      </c>
      <c r="E895" s="56"/>
      <c r="F895" s="37"/>
      <c r="G895" s="36"/>
      <c r="H895" s="36"/>
      <c r="I895" s="36"/>
      <c r="J895" s="36"/>
    </row>
    <row r="896" spans="1:10" ht="14" x14ac:dyDescent="0.15">
      <c r="A896" s="19">
        <v>148</v>
      </c>
      <c r="B896" s="32" t="str">
        <f>VLOOKUP(A896,'Sheet 1 - terms'!A2:B144,2,FALSE)</f>
        <v>pediatric trauma center role</v>
      </c>
      <c r="C896" s="33">
        <v>184</v>
      </c>
      <c r="D896" s="33">
        <v>1</v>
      </c>
      <c r="E896" s="56"/>
      <c r="F896" s="37"/>
      <c r="G896" s="36"/>
      <c r="H896" s="36"/>
      <c r="I896" s="36"/>
      <c r="J896" s="36"/>
    </row>
    <row r="897" spans="1:10" ht="14" x14ac:dyDescent="0.15">
      <c r="A897" s="19">
        <v>148</v>
      </c>
      <c r="B897" s="32" t="str">
        <f>VLOOKUP(A897,'Sheet 1 - terms'!A2:B144,2,FALSE)</f>
        <v>pediatric trauma center role</v>
      </c>
      <c r="C897" s="33">
        <v>209</v>
      </c>
      <c r="D897" s="33">
        <v>1</v>
      </c>
      <c r="E897" s="56"/>
      <c r="F897" s="37"/>
      <c r="G897" s="36"/>
      <c r="H897" s="36"/>
      <c r="I897" s="36"/>
      <c r="J897" s="36"/>
    </row>
    <row r="898" spans="1:10" ht="14" x14ac:dyDescent="0.15">
      <c r="A898" s="19">
        <v>148</v>
      </c>
      <c r="B898" s="32" t="str">
        <f>VLOOKUP(A898,'Sheet 1 - terms'!A2:B144,2,FALSE)</f>
        <v>pediatric trauma center role</v>
      </c>
      <c r="C898" s="33">
        <v>219</v>
      </c>
      <c r="D898" s="33">
        <v>1</v>
      </c>
      <c r="E898" s="56"/>
      <c r="F898" s="37"/>
      <c r="G898" s="36"/>
      <c r="H898" s="36"/>
      <c r="I898" s="36"/>
      <c r="J898" s="36"/>
    </row>
    <row r="899" spans="1:10" ht="14" x14ac:dyDescent="0.15">
      <c r="A899" s="19">
        <v>148</v>
      </c>
      <c r="B899" s="32" t="str">
        <f>VLOOKUP(A899,'Sheet 1 - terms'!A2:B144,2,FALSE)</f>
        <v>pediatric trauma center role</v>
      </c>
      <c r="C899" s="33">
        <v>300</v>
      </c>
      <c r="D899" s="33">
        <v>1</v>
      </c>
      <c r="E899" s="56"/>
      <c r="F899" s="37"/>
      <c r="G899" s="36"/>
      <c r="H899" s="36"/>
      <c r="I899" s="36"/>
      <c r="J899" s="36"/>
    </row>
    <row r="900" spans="1:10" ht="14" x14ac:dyDescent="0.15">
      <c r="A900" s="19">
        <v>149</v>
      </c>
      <c r="B900" s="43" t="str">
        <f>VLOOKUP(A900,'Sheet 1 - terms'!A2:B144,2,FALSE)</f>
        <v>authority to appoint members of the trauma panel</v>
      </c>
      <c r="C900" s="44">
        <v>37</v>
      </c>
      <c r="D900" s="48"/>
      <c r="E900" s="45"/>
      <c r="F900" s="46"/>
      <c r="G900" s="47"/>
      <c r="H900" s="47"/>
      <c r="I900" s="47"/>
      <c r="J900" s="47"/>
    </row>
    <row r="901" spans="1:10" ht="14" x14ac:dyDescent="0.15">
      <c r="A901" s="19">
        <v>149</v>
      </c>
      <c r="B901" s="43" t="str">
        <f>VLOOKUP(A901,'Sheet 1 - terms'!A2:B144,2,FALSE)</f>
        <v>authority to appoint members of the trauma panel</v>
      </c>
      <c r="C901" s="44">
        <v>96</v>
      </c>
      <c r="D901" s="44">
        <v>1</v>
      </c>
      <c r="E901" s="45"/>
      <c r="F901" s="46"/>
      <c r="G901" s="47"/>
      <c r="H901" s="47"/>
      <c r="I901" s="47"/>
      <c r="J901" s="47"/>
    </row>
    <row r="902" spans="1:10" ht="14" x14ac:dyDescent="0.15">
      <c r="A902" s="19">
        <v>149</v>
      </c>
      <c r="B902" s="43" t="str">
        <f>VLOOKUP(A902,'Sheet 1 - terms'!A2:B144,2,FALSE)</f>
        <v>authority to appoint members of the trauma panel</v>
      </c>
      <c r="C902" s="44">
        <v>105</v>
      </c>
      <c r="D902" s="44">
        <v>1</v>
      </c>
      <c r="E902" s="45"/>
      <c r="F902" s="46"/>
      <c r="G902" s="47"/>
      <c r="H902" s="47"/>
      <c r="I902" s="47"/>
      <c r="J902" s="47"/>
    </row>
    <row r="903" spans="1:10" ht="14" x14ac:dyDescent="0.15">
      <c r="A903" s="19">
        <v>149</v>
      </c>
      <c r="B903" s="43" t="str">
        <f>VLOOKUP(A903,'Sheet 1 - terms'!A2:B144,2,FALSE)</f>
        <v>authority to appoint members of the trauma panel</v>
      </c>
      <c r="C903" s="44">
        <v>132</v>
      </c>
      <c r="D903" s="44">
        <v>1</v>
      </c>
      <c r="E903" s="45"/>
      <c r="F903" s="46"/>
      <c r="G903" s="47"/>
      <c r="H903" s="47"/>
      <c r="I903" s="47"/>
      <c r="J903" s="47"/>
    </row>
    <row r="904" spans="1:10" ht="28" x14ac:dyDescent="0.15">
      <c r="A904" s="19">
        <v>149</v>
      </c>
      <c r="B904" s="43" t="str">
        <f>VLOOKUP(A904,'Sheet 1 - terms'!A2:B144,2,FALSE)</f>
        <v>authority to appoint members of the trauma panel</v>
      </c>
      <c r="C904" s="44">
        <v>161</v>
      </c>
      <c r="D904" s="44">
        <v>0</v>
      </c>
      <c r="E904" s="43" t="s">
        <v>374</v>
      </c>
      <c r="F904" s="55" t="s">
        <v>375</v>
      </c>
      <c r="G904" s="47"/>
      <c r="H904" s="47"/>
      <c r="I904" s="47"/>
      <c r="J904" s="47"/>
    </row>
    <row r="905" spans="1:10" ht="14" x14ac:dyDescent="0.15">
      <c r="A905" s="19">
        <v>149</v>
      </c>
      <c r="B905" s="43" t="str">
        <f>VLOOKUP(A905,'Sheet 1 - terms'!A2:B144,2,FALSE)</f>
        <v>authority to appoint members of the trauma panel</v>
      </c>
      <c r="C905" s="44">
        <v>182</v>
      </c>
      <c r="D905" s="44">
        <v>1</v>
      </c>
      <c r="E905" s="45"/>
      <c r="F905" s="46"/>
      <c r="G905" s="47"/>
      <c r="H905" s="47"/>
      <c r="I905" s="47"/>
      <c r="J905" s="47"/>
    </row>
    <row r="906" spans="1:10" ht="14" x14ac:dyDescent="0.15">
      <c r="A906" s="19">
        <v>149</v>
      </c>
      <c r="B906" s="43" t="str">
        <f>VLOOKUP(A906,'Sheet 1 - terms'!A2:B144,2,FALSE)</f>
        <v>authority to appoint members of the trauma panel</v>
      </c>
      <c r="C906" s="44">
        <v>208</v>
      </c>
      <c r="D906" s="44">
        <v>1</v>
      </c>
      <c r="E906" s="45"/>
      <c r="F906" s="46"/>
      <c r="G906" s="47"/>
      <c r="H906" s="47"/>
      <c r="I906" s="47"/>
      <c r="J906" s="47"/>
    </row>
    <row r="907" spans="1:10" ht="42" x14ac:dyDescent="0.15">
      <c r="A907" s="19">
        <v>149</v>
      </c>
      <c r="B907" s="43" t="str">
        <f>VLOOKUP(A907,'Sheet 1 - terms'!A2:B144,2,FALSE)</f>
        <v>authority to appoint members of the trauma panel</v>
      </c>
      <c r="C907" s="44">
        <v>214</v>
      </c>
      <c r="D907" s="44">
        <v>0</v>
      </c>
      <c r="E907" s="43" t="s">
        <v>376</v>
      </c>
      <c r="F907" s="46"/>
      <c r="G907" s="47"/>
      <c r="H907" s="47"/>
      <c r="I907" s="47"/>
      <c r="J907" s="47"/>
    </row>
    <row r="908" spans="1:10" ht="14" x14ac:dyDescent="0.15">
      <c r="A908" s="19">
        <v>149</v>
      </c>
      <c r="B908" s="43" t="str">
        <f>VLOOKUP(A908,'Sheet 1 - terms'!A2:B144,2,FALSE)</f>
        <v>authority to appoint members of the trauma panel</v>
      </c>
      <c r="C908" s="44">
        <v>292</v>
      </c>
      <c r="D908" s="44">
        <v>1</v>
      </c>
      <c r="E908" s="45"/>
      <c r="F908" s="46"/>
      <c r="G908" s="47"/>
      <c r="H908" s="47"/>
      <c r="I908" s="47"/>
      <c r="J908" s="47"/>
    </row>
    <row r="909" spans="1:10" ht="14" x14ac:dyDescent="0.15">
      <c r="A909" s="19">
        <v>149</v>
      </c>
      <c r="B909" s="43" t="str">
        <f>VLOOKUP(A909,'Sheet 1 - terms'!A2:B144,2,FALSE)</f>
        <v>authority to appoint members of the trauma panel</v>
      </c>
      <c r="C909" s="44">
        <v>309</v>
      </c>
      <c r="D909" s="44">
        <v>1</v>
      </c>
      <c r="E909" s="45"/>
      <c r="F909" s="46"/>
      <c r="G909" s="47"/>
      <c r="H909" s="47"/>
      <c r="I909" s="47"/>
      <c r="J909" s="47"/>
    </row>
    <row r="910" spans="1:10" ht="14" x14ac:dyDescent="0.15">
      <c r="A910" s="19">
        <v>150</v>
      </c>
      <c r="B910" s="32" t="str">
        <f>VLOOKUP(A910,'Sheet 1 - terms'!A2:B144,2,FALSE)</f>
        <v>board certified orthopedic surgeon role</v>
      </c>
      <c r="C910" s="33">
        <v>73</v>
      </c>
      <c r="D910" s="33">
        <v>1</v>
      </c>
      <c r="E910" s="56"/>
      <c r="F910" s="37"/>
      <c r="G910" s="36"/>
      <c r="H910" s="36"/>
      <c r="I910" s="36"/>
      <c r="J910" s="36"/>
    </row>
    <row r="911" spans="1:10" ht="14" x14ac:dyDescent="0.15">
      <c r="A911" s="19">
        <v>150</v>
      </c>
      <c r="B911" s="32" t="str">
        <f>VLOOKUP(A911,'Sheet 1 - terms'!A2:B144,2,FALSE)</f>
        <v>board certified orthopedic surgeon role</v>
      </c>
      <c r="C911" s="33">
        <v>99</v>
      </c>
      <c r="D911" s="33">
        <v>1</v>
      </c>
      <c r="E911" s="56"/>
      <c r="F911" s="37"/>
      <c r="G911" s="36"/>
      <c r="H911" s="36"/>
      <c r="I911" s="36"/>
      <c r="J911" s="36"/>
    </row>
    <row r="912" spans="1:10" ht="14" x14ac:dyDescent="0.15">
      <c r="A912" s="19">
        <v>150</v>
      </c>
      <c r="B912" s="32" t="str">
        <f>VLOOKUP(A912,'Sheet 1 - terms'!A2:B144,2,FALSE)</f>
        <v>board certified orthopedic surgeon role</v>
      </c>
      <c r="C912" s="33">
        <v>125</v>
      </c>
      <c r="D912" s="33">
        <v>1</v>
      </c>
      <c r="E912" s="56"/>
      <c r="F912" s="37"/>
      <c r="G912" s="36"/>
      <c r="H912" s="36"/>
      <c r="I912" s="36"/>
      <c r="J912" s="36"/>
    </row>
    <row r="913" spans="1:10" ht="14" x14ac:dyDescent="0.15">
      <c r="A913" s="19">
        <v>150</v>
      </c>
      <c r="B913" s="32" t="str">
        <f>VLOOKUP(A913,'Sheet 1 - terms'!A2:B144,2,FALSE)</f>
        <v>board certified orthopedic surgeon role</v>
      </c>
      <c r="C913" s="33">
        <v>133</v>
      </c>
      <c r="D913" s="33">
        <v>1</v>
      </c>
      <c r="E913" s="56"/>
      <c r="F913" s="37"/>
      <c r="G913" s="36"/>
      <c r="H913" s="36"/>
      <c r="I913" s="36"/>
      <c r="J913" s="36"/>
    </row>
    <row r="914" spans="1:10" ht="14" x14ac:dyDescent="0.15">
      <c r="A914" s="19">
        <v>150</v>
      </c>
      <c r="B914" s="32" t="str">
        <f>VLOOKUP(A914,'Sheet 1 - terms'!A2:B144,2,FALSE)</f>
        <v>board certified orthopedic surgeon role</v>
      </c>
      <c r="C914" s="33">
        <v>145</v>
      </c>
      <c r="D914" s="33">
        <v>1</v>
      </c>
      <c r="E914" s="32" t="s">
        <v>377</v>
      </c>
      <c r="F914" s="37"/>
      <c r="G914" s="36"/>
      <c r="H914" s="36"/>
      <c r="I914" s="36"/>
      <c r="J914" s="36"/>
    </row>
    <row r="915" spans="1:10" ht="14" x14ac:dyDescent="0.15">
      <c r="A915" s="19">
        <v>150</v>
      </c>
      <c r="B915" s="32" t="str">
        <f>VLOOKUP(A915,'Sheet 1 - terms'!A2:B144,2,FALSE)</f>
        <v>board certified orthopedic surgeon role</v>
      </c>
      <c r="C915" s="33">
        <v>182</v>
      </c>
      <c r="D915" s="33">
        <v>1</v>
      </c>
      <c r="E915" s="56"/>
      <c r="F915" s="37"/>
      <c r="G915" s="36"/>
      <c r="H915" s="36"/>
      <c r="I915" s="36"/>
      <c r="J915" s="36"/>
    </row>
    <row r="916" spans="1:10" ht="14" x14ac:dyDescent="0.15">
      <c r="A916" s="19">
        <v>150</v>
      </c>
      <c r="B916" s="32" t="str">
        <f>VLOOKUP(A916,'Sheet 1 - terms'!A2:B144,2,FALSE)</f>
        <v>board certified orthopedic surgeon role</v>
      </c>
      <c r="C916" s="33">
        <v>213</v>
      </c>
      <c r="D916" s="33">
        <v>1</v>
      </c>
      <c r="E916" s="56"/>
      <c r="F916" s="37"/>
      <c r="G916" s="36"/>
      <c r="H916" s="36"/>
      <c r="I916" s="36"/>
      <c r="J916" s="36"/>
    </row>
    <row r="917" spans="1:10" ht="14" x14ac:dyDescent="0.15">
      <c r="A917" s="19">
        <v>150</v>
      </c>
      <c r="B917" s="32" t="str">
        <f>VLOOKUP(A917,'Sheet 1 - terms'!A2:B144,2,FALSE)</f>
        <v>board certified orthopedic surgeon role</v>
      </c>
      <c r="C917" s="33">
        <v>219</v>
      </c>
      <c r="D917" s="33">
        <v>0</v>
      </c>
      <c r="E917" s="56"/>
      <c r="F917" s="57" t="s">
        <v>378</v>
      </c>
      <c r="G917" s="36"/>
      <c r="H917" s="36"/>
      <c r="I917" s="36"/>
      <c r="J917" s="36"/>
    </row>
    <row r="918" spans="1:10" ht="14" x14ac:dyDescent="0.15">
      <c r="A918" s="19">
        <v>150</v>
      </c>
      <c r="B918" s="32" t="str">
        <f>VLOOKUP(A918,'Sheet 1 - terms'!A2:B144,2,FALSE)</f>
        <v>board certified orthopedic surgeon role</v>
      </c>
      <c r="C918" s="33">
        <v>293</v>
      </c>
      <c r="D918" s="33">
        <v>1</v>
      </c>
      <c r="E918" s="56"/>
      <c r="F918" s="37"/>
      <c r="G918" s="36"/>
      <c r="H918" s="36"/>
      <c r="I918" s="36"/>
      <c r="J918" s="36"/>
    </row>
    <row r="919" spans="1:10" ht="14" x14ac:dyDescent="0.15">
      <c r="A919" s="19">
        <v>151</v>
      </c>
      <c r="B919" s="43" t="str">
        <f>VLOOKUP(A919,'Sheet 1 - terms'!A2:B144,2,FALSE)</f>
        <v>specialty liaison</v>
      </c>
      <c r="C919" s="44">
        <v>81</v>
      </c>
      <c r="D919" s="44">
        <v>0</v>
      </c>
      <c r="E919" s="45"/>
      <c r="F919" s="46"/>
      <c r="G919" s="47"/>
      <c r="H919" s="47"/>
      <c r="I919" s="47"/>
      <c r="J919" s="47"/>
    </row>
    <row r="920" spans="1:10" ht="14" x14ac:dyDescent="0.15">
      <c r="A920" s="19">
        <v>151</v>
      </c>
      <c r="B920" s="43" t="str">
        <f>VLOOKUP(A920,'Sheet 1 - terms'!A2:B144,2,FALSE)</f>
        <v>specialty liaison</v>
      </c>
      <c r="C920" s="44">
        <v>93</v>
      </c>
      <c r="D920" s="44">
        <v>1</v>
      </c>
      <c r="E920" s="45"/>
      <c r="F920" s="46"/>
      <c r="G920" s="47"/>
      <c r="H920" s="47"/>
      <c r="I920" s="47"/>
      <c r="J920" s="47"/>
    </row>
    <row r="921" spans="1:10" ht="14" x14ac:dyDescent="0.15">
      <c r="A921" s="19">
        <v>151</v>
      </c>
      <c r="B921" s="43" t="str">
        <f>VLOOKUP(A921,'Sheet 1 - terms'!A2:B144,2,FALSE)</f>
        <v>specialty liaison</v>
      </c>
      <c r="C921" s="44">
        <v>125</v>
      </c>
      <c r="D921" s="44">
        <v>1</v>
      </c>
      <c r="E921" s="45"/>
      <c r="F921" s="46"/>
      <c r="G921" s="47"/>
      <c r="H921" s="47"/>
      <c r="I921" s="47"/>
      <c r="J921" s="47"/>
    </row>
    <row r="922" spans="1:10" ht="98" x14ac:dyDescent="0.15">
      <c r="A922" s="19">
        <v>151</v>
      </c>
      <c r="B922" s="43" t="str">
        <f>VLOOKUP(A922,'Sheet 1 - terms'!A2:B144,2,FALSE)</f>
        <v>specialty liaison</v>
      </c>
      <c r="C922" s="44">
        <v>142</v>
      </c>
      <c r="D922" s="44">
        <v>0</v>
      </c>
      <c r="E922" s="43" t="s">
        <v>379</v>
      </c>
      <c r="F922" s="55" t="s">
        <v>380</v>
      </c>
      <c r="G922" s="47"/>
      <c r="H922" s="47"/>
      <c r="I922" s="47"/>
      <c r="J922" s="47"/>
    </row>
    <row r="923" spans="1:10" ht="14" x14ac:dyDescent="0.15">
      <c r="A923" s="19">
        <v>151</v>
      </c>
      <c r="B923" s="43" t="str">
        <f>VLOOKUP(A923,'Sheet 1 - terms'!A2:B144,2,FALSE)</f>
        <v>specialty liaison</v>
      </c>
      <c r="C923" s="44">
        <v>154</v>
      </c>
      <c r="D923" s="44">
        <v>1</v>
      </c>
      <c r="E923" s="45"/>
      <c r="F923" s="46"/>
      <c r="G923" s="47"/>
      <c r="H923" s="47"/>
      <c r="I923" s="47"/>
      <c r="J923" s="47"/>
    </row>
    <row r="924" spans="1:10" ht="14" x14ac:dyDescent="0.15">
      <c r="A924" s="19">
        <v>151</v>
      </c>
      <c r="B924" s="43" t="str">
        <f>VLOOKUP(A924,'Sheet 1 - terms'!A2:B144,2,FALSE)</f>
        <v>specialty liaison</v>
      </c>
      <c r="C924" s="44">
        <v>173</v>
      </c>
      <c r="D924" s="44">
        <v>1</v>
      </c>
      <c r="E924" s="45"/>
      <c r="F924" s="46"/>
      <c r="G924" s="47"/>
      <c r="H924" s="47"/>
      <c r="I924" s="47"/>
      <c r="J924" s="47"/>
    </row>
    <row r="925" spans="1:10" ht="14" x14ac:dyDescent="0.15">
      <c r="A925" s="19">
        <v>151</v>
      </c>
      <c r="B925" s="43" t="str">
        <f>VLOOKUP(A925,'Sheet 1 - terms'!A2:B144,2,FALSE)</f>
        <v>specialty liaison</v>
      </c>
      <c r="C925" s="44">
        <v>201</v>
      </c>
      <c r="D925" s="44">
        <v>1</v>
      </c>
      <c r="E925" s="45"/>
      <c r="F925" s="46"/>
      <c r="G925" s="47"/>
      <c r="H925" s="47"/>
      <c r="I925" s="47"/>
      <c r="J925" s="47"/>
    </row>
    <row r="926" spans="1:10" ht="14" x14ac:dyDescent="0.15">
      <c r="A926" s="19">
        <v>151</v>
      </c>
      <c r="B926" s="43" t="str">
        <f>VLOOKUP(A926,'Sheet 1 - terms'!A2:B144,2,FALSE)</f>
        <v>specialty liaison</v>
      </c>
      <c r="C926" s="44">
        <v>213</v>
      </c>
      <c r="D926" s="44">
        <v>1</v>
      </c>
      <c r="E926" s="45"/>
      <c r="F926" s="46"/>
      <c r="G926" s="47"/>
      <c r="H926" s="47"/>
      <c r="I926" s="47"/>
      <c r="J926" s="47"/>
    </row>
    <row r="927" spans="1:10" ht="14" x14ac:dyDescent="0.15">
      <c r="A927" s="19">
        <v>151</v>
      </c>
      <c r="B927" s="43" t="str">
        <f>VLOOKUP(A927,'Sheet 1 - terms'!A2:B144,2,FALSE)</f>
        <v>specialty liaison</v>
      </c>
      <c r="C927" s="44">
        <v>297</v>
      </c>
      <c r="D927" s="48"/>
      <c r="E927" s="45"/>
      <c r="F927" s="46"/>
      <c r="G927" s="47"/>
      <c r="H927" s="47"/>
      <c r="I927" s="47"/>
      <c r="J927" s="47"/>
    </row>
    <row r="928" spans="1:10" ht="14" x14ac:dyDescent="0.15">
      <c r="A928" s="19">
        <v>152</v>
      </c>
      <c r="B928" s="32" t="str">
        <f>VLOOKUP(A928,'Sheet 1 - terms'!A2:B144,2,FALSE)</f>
        <v>orthopedic surgery residency program</v>
      </c>
      <c r="C928" s="33">
        <v>29</v>
      </c>
      <c r="D928" s="33">
        <v>1</v>
      </c>
      <c r="E928" s="56"/>
      <c r="F928" s="37"/>
      <c r="G928" s="36"/>
      <c r="H928" s="36"/>
      <c r="I928" s="36"/>
      <c r="J928" s="36"/>
    </row>
    <row r="929" spans="1:10" ht="14" x14ac:dyDescent="0.15">
      <c r="A929" s="19">
        <v>152</v>
      </c>
      <c r="B929" s="32" t="str">
        <f>VLOOKUP(A929,'Sheet 1 - terms'!A2:B144,2,FALSE)</f>
        <v>orthopedic surgery residency program</v>
      </c>
      <c r="C929" s="33">
        <v>98</v>
      </c>
      <c r="D929" s="33">
        <v>1</v>
      </c>
      <c r="E929" s="56"/>
      <c r="F929" s="37"/>
      <c r="G929" s="36"/>
      <c r="H929" s="36"/>
      <c r="I929" s="36"/>
      <c r="J929" s="36"/>
    </row>
    <row r="930" spans="1:10" ht="14" x14ac:dyDescent="0.15">
      <c r="A930" s="19">
        <v>152</v>
      </c>
      <c r="B930" s="32" t="str">
        <f>VLOOKUP(A930,'Sheet 1 - terms'!A2:B144,2,FALSE)</f>
        <v>orthopedic surgery residency program</v>
      </c>
      <c r="C930" s="33">
        <v>125</v>
      </c>
      <c r="D930" s="33">
        <v>1</v>
      </c>
      <c r="E930" s="56"/>
      <c r="F930" s="37"/>
      <c r="G930" s="36"/>
      <c r="H930" s="36"/>
      <c r="I930" s="36"/>
      <c r="J930" s="36"/>
    </row>
    <row r="931" spans="1:10" ht="14" x14ac:dyDescent="0.15">
      <c r="A931" s="19">
        <v>152</v>
      </c>
      <c r="B931" s="32" t="str">
        <f>VLOOKUP(A931,'Sheet 1 - terms'!A2:B144,2,FALSE)</f>
        <v>orthopedic surgery residency program</v>
      </c>
      <c r="C931" s="33">
        <v>133</v>
      </c>
      <c r="D931" s="33">
        <v>1</v>
      </c>
      <c r="E931" s="56"/>
      <c r="F931" s="37"/>
      <c r="G931" s="36"/>
      <c r="H931" s="36"/>
      <c r="I931" s="36"/>
      <c r="J931" s="36"/>
    </row>
    <row r="932" spans="1:10" ht="14" x14ac:dyDescent="0.15">
      <c r="A932" s="19">
        <v>152</v>
      </c>
      <c r="B932" s="32" t="str">
        <f>VLOOKUP(A932,'Sheet 1 - terms'!A2:B144,2,FALSE)</f>
        <v>orthopedic surgery residency program</v>
      </c>
      <c r="C932" s="33">
        <v>154</v>
      </c>
      <c r="D932" s="33">
        <v>1</v>
      </c>
      <c r="E932" s="56"/>
      <c r="F932" s="37"/>
      <c r="G932" s="36"/>
      <c r="H932" s="36"/>
      <c r="I932" s="36"/>
      <c r="J932" s="36"/>
    </row>
    <row r="933" spans="1:10" ht="14" x14ac:dyDescent="0.15">
      <c r="A933" s="19">
        <v>152</v>
      </c>
      <c r="B933" s="32" t="str">
        <f>VLOOKUP(A933,'Sheet 1 - terms'!A2:B144,2,FALSE)</f>
        <v>orthopedic surgery residency program</v>
      </c>
      <c r="C933" s="33">
        <v>184</v>
      </c>
      <c r="D933" s="33">
        <v>1</v>
      </c>
      <c r="E933" s="56"/>
      <c r="F933" s="57" t="s">
        <v>381</v>
      </c>
      <c r="G933" s="36"/>
      <c r="H933" s="36"/>
      <c r="I933" s="36"/>
      <c r="J933" s="36"/>
    </row>
    <row r="934" spans="1:10" ht="14" x14ac:dyDescent="0.15">
      <c r="A934" s="19">
        <v>152</v>
      </c>
      <c r="B934" s="32" t="str">
        <f>VLOOKUP(A934,'Sheet 1 - terms'!A2:B144,2,FALSE)</f>
        <v>orthopedic surgery residency program</v>
      </c>
      <c r="C934" s="33">
        <v>212</v>
      </c>
      <c r="D934" s="33">
        <v>1</v>
      </c>
      <c r="E934" s="56"/>
      <c r="F934" s="37"/>
      <c r="G934" s="36"/>
      <c r="H934" s="36"/>
      <c r="I934" s="36"/>
      <c r="J934" s="36"/>
    </row>
    <row r="935" spans="1:10" ht="14" x14ac:dyDescent="0.15">
      <c r="A935" s="19">
        <v>152</v>
      </c>
      <c r="B935" s="32" t="str">
        <f>VLOOKUP(A935,'Sheet 1 - terms'!A2:B144,2,FALSE)</f>
        <v>orthopedic surgery residency program</v>
      </c>
      <c r="C935" s="33">
        <v>214</v>
      </c>
      <c r="D935" s="33">
        <v>0</v>
      </c>
      <c r="E935" s="32" t="s">
        <v>382</v>
      </c>
      <c r="F935" s="37"/>
      <c r="G935" s="36"/>
      <c r="H935" s="36"/>
      <c r="I935" s="36"/>
      <c r="J935" s="36"/>
    </row>
    <row r="936" spans="1:10" ht="14" x14ac:dyDescent="0.15">
      <c r="A936" s="19">
        <v>152</v>
      </c>
      <c r="B936" s="32" t="str">
        <f>VLOOKUP(A936,'Sheet 1 - terms'!A2:B144,2,FALSE)</f>
        <v>orthopedic surgery residency program</v>
      </c>
      <c r="C936" s="33">
        <v>291</v>
      </c>
      <c r="D936" s="33">
        <v>1</v>
      </c>
      <c r="E936" s="56"/>
      <c r="F936" s="37"/>
      <c r="G936" s="36"/>
      <c r="H936" s="36"/>
      <c r="I936" s="36"/>
      <c r="J936" s="36"/>
    </row>
    <row r="937" spans="1:10" ht="14" x14ac:dyDescent="0.15">
      <c r="A937" s="19">
        <v>153</v>
      </c>
      <c r="B937" s="43" t="str">
        <f>VLOOKUP(A937,'Sheet 1 - terms'!A2:B144,2,FALSE)</f>
        <v>continuing medical education objective specification</v>
      </c>
      <c r="C937" s="44">
        <v>40</v>
      </c>
      <c r="D937" s="44">
        <v>1</v>
      </c>
      <c r="E937" s="45"/>
      <c r="F937" s="46"/>
      <c r="G937" s="47"/>
      <c r="H937" s="47"/>
      <c r="I937" s="47"/>
      <c r="J937" s="47"/>
    </row>
    <row r="938" spans="1:10" ht="14" x14ac:dyDescent="0.15">
      <c r="A938" s="19">
        <v>153</v>
      </c>
      <c r="B938" s="43" t="str">
        <f>VLOOKUP(A938,'Sheet 1 - terms'!A2:B144,2,FALSE)</f>
        <v>continuing medical education objective specification</v>
      </c>
      <c r="C938" s="44">
        <v>97</v>
      </c>
      <c r="D938" s="44">
        <v>1</v>
      </c>
      <c r="E938" s="45"/>
      <c r="F938" s="46"/>
      <c r="G938" s="47"/>
      <c r="H938" s="47"/>
      <c r="I938" s="47"/>
      <c r="J938" s="47"/>
    </row>
    <row r="939" spans="1:10" ht="14" x14ac:dyDescent="0.15">
      <c r="A939" s="19">
        <v>153</v>
      </c>
      <c r="B939" s="43" t="str">
        <f>VLOOKUP(A939,'Sheet 1 - terms'!A2:B144,2,FALSE)</f>
        <v>continuing medical education objective specification</v>
      </c>
      <c r="C939" s="44">
        <v>105</v>
      </c>
      <c r="D939" s="44">
        <v>1</v>
      </c>
      <c r="E939" s="45"/>
      <c r="F939" s="46"/>
      <c r="G939" s="47"/>
      <c r="H939" s="47"/>
      <c r="I939" s="47"/>
      <c r="J939" s="47"/>
    </row>
    <row r="940" spans="1:10" ht="84" x14ac:dyDescent="0.15">
      <c r="A940" s="19">
        <v>153</v>
      </c>
      <c r="B940" s="43" t="str">
        <f>VLOOKUP(A940,'Sheet 1 - terms'!A2:B144,2,FALSE)</f>
        <v>continuing medical education objective specification</v>
      </c>
      <c r="C940" s="44">
        <v>140</v>
      </c>
      <c r="D940" s="44">
        <v>0</v>
      </c>
      <c r="E940" s="43" t="s">
        <v>383</v>
      </c>
      <c r="F940" s="55" t="s">
        <v>384</v>
      </c>
      <c r="G940" s="47"/>
      <c r="H940" s="47"/>
      <c r="I940" s="47"/>
      <c r="J940" s="47"/>
    </row>
    <row r="941" spans="1:10" ht="14" x14ac:dyDescent="0.15">
      <c r="A941" s="19">
        <v>153</v>
      </c>
      <c r="B941" s="43" t="str">
        <f>VLOOKUP(A941,'Sheet 1 - terms'!A2:B144,2,FALSE)</f>
        <v>continuing medical education objective specification</v>
      </c>
      <c r="C941" s="44">
        <v>162</v>
      </c>
      <c r="D941" s="44">
        <v>1</v>
      </c>
      <c r="E941" s="45"/>
      <c r="F941" s="46"/>
      <c r="G941" s="47"/>
      <c r="H941" s="47"/>
      <c r="I941" s="47"/>
      <c r="J941" s="47"/>
    </row>
    <row r="942" spans="1:10" ht="14" x14ac:dyDescent="0.15">
      <c r="A942" s="19">
        <v>153</v>
      </c>
      <c r="B942" s="43" t="str">
        <f>VLOOKUP(A942,'Sheet 1 - terms'!A2:B144,2,FALSE)</f>
        <v>continuing medical education objective specification</v>
      </c>
      <c r="C942" s="44">
        <v>183</v>
      </c>
      <c r="D942" s="44">
        <v>1</v>
      </c>
      <c r="E942" s="45"/>
      <c r="F942" s="46"/>
      <c r="G942" s="47"/>
      <c r="H942" s="47"/>
      <c r="I942" s="47"/>
      <c r="J942" s="47"/>
    </row>
    <row r="943" spans="1:10" ht="28" x14ac:dyDescent="0.15">
      <c r="A943" s="19">
        <v>153</v>
      </c>
      <c r="B943" s="43" t="str">
        <f>VLOOKUP(A943,'Sheet 1 - terms'!A2:B144,2,FALSE)</f>
        <v>continuing medical education objective specification</v>
      </c>
      <c r="C943" s="44">
        <v>193</v>
      </c>
      <c r="D943" s="44">
        <v>1</v>
      </c>
      <c r="E943" s="45"/>
      <c r="F943" s="55" t="s">
        <v>385</v>
      </c>
      <c r="G943" s="47"/>
      <c r="H943" s="47"/>
      <c r="I943" s="47"/>
      <c r="J943" s="47"/>
    </row>
    <row r="944" spans="1:10" ht="14" x14ac:dyDescent="0.15">
      <c r="A944" s="19">
        <v>153</v>
      </c>
      <c r="B944" s="43" t="str">
        <f>VLOOKUP(A944,'Sheet 1 - terms'!A2:B144,2,FALSE)</f>
        <v>continuing medical education objective specification</v>
      </c>
      <c r="C944" s="44">
        <v>219</v>
      </c>
      <c r="D944" s="44">
        <v>1</v>
      </c>
      <c r="E944" s="45"/>
      <c r="F944" s="46"/>
      <c r="G944" s="47"/>
      <c r="H944" s="47"/>
      <c r="I944" s="47"/>
      <c r="J944" s="47"/>
    </row>
    <row r="945" spans="1:10" ht="14" x14ac:dyDescent="0.15">
      <c r="A945" s="19">
        <v>153</v>
      </c>
      <c r="B945" s="43" t="str">
        <f>VLOOKUP(A945,'Sheet 1 - terms'!A2:B144,2,FALSE)</f>
        <v>continuing medical education objective specification</v>
      </c>
      <c r="C945" s="44">
        <v>308</v>
      </c>
      <c r="D945" s="44">
        <v>1</v>
      </c>
      <c r="E945" s="45"/>
      <c r="F945" s="46"/>
      <c r="G945" s="47"/>
      <c r="H945" s="47"/>
      <c r="I945" s="47"/>
      <c r="J945" s="47"/>
    </row>
    <row r="946" spans="1:10" ht="28" x14ac:dyDescent="0.15">
      <c r="A946" s="19">
        <v>154</v>
      </c>
      <c r="B946" s="32" t="str">
        <f>VLOOKUP(A946,'Sheet 1 - terms'!A2:B144,2,FALSE)</f>
        <v>emergency medical services quality improvement process</v>
      </c>
      <c r="C946" s="33">
        <v>37</v>
      </c>
      <c r="D946" s="58"/>
      <c r="E946" s="56"/>
      <c r="F946" s="37"/>
      <c r="G946" s="36"/>
      <c r="H946" s="36"/>
      <c r="I946" s="36"/>
      <c r="J946" s="36"/>
    </row>
    <row r="947" spans="1:10" ht="28" x14ac:dyDescent="0.15">
      <c r="A947" s="19">
        <v>154</v>
      </c>
      <c r="B947" s="32" t="str">
        <f>VLOOKUP(A947,'Sheet 1 - terms'!A2:B144,2,FALSE)</f>
        <v>emergency medical services quality improvement process</v>
      </c>
      <c r="C947" s="33">
        <v>98</v>
      </c>
      <c r="D947" s="33">
        <v>1</v>
      </c>
      <c r="E947" s="56"/>
      <c r="F947" s="37"/>
      <c r="G947" s="36"/>
      <c r="H947" s="36"/>
      <c r="I947" s="36"/>
      <c r="J947" s="36"/>
    </row>
    <row r="948" spans="1:10" ht="28" x14ac:dyDescent="0.15">
      <c r="A948" s="19">
        <v>154</v>
      </c>
      <c r="B948" s="32" t="str">
        <f>VLOOKUP(A948,'Sheet 1 - terms'!A2:B144,2,FALSE)</f>
        <v>emergency medical services quality improvement process</v>
      </c>
      <c r="C948" s="33">
        <v>105</v>
      </c>
      <c r="D948" s="33">
        <v>1</v>
      </c>
      <c r="E948" s="56"/>
      <c r="F948" s="37"/>
      <c r="G948" s="36"/>
      <c r="H948" s="36"/>
      <c r="I948" s="36"/>
      <c r="J948" s="36"/>
    </row>
    <row r="949" spans="1:10" ht="28" x14ac:dyDescent="0.15">
      <c r="A949" s="19">
        <v>154</v>
      </c>
      <c r="B949" s="32" t="str">
        <f>VLOOKUP(A949,'Sheet 1 - terms'!A2:B144,2,FALSE)</f>
        <v>emergency medical services quality improvement process</v>
      </c>
      <c r="C949" s="33">
        <v>142</v>
      </c>
      <c r="D949" s="33">
        <v>1</v>
      </c>
      <c r="E949" s="56"/>
      <c r="F949" s="37"/>
      <c r="G949" s="36"/>
      <c r="H949" s="36"/>
      <c r="I949" s="36"/>
      <c r="J949" s="36"/>
    </row>
    <row r="950" spans="1:10" ht="28" x14ac:dyDescent="0.15">
      <c r="A950" s="19">
        <v>154</v>
      </c>
      <c r="B950" s="32" t="str">
        <f>VLOOKUP(A950,'Sheet 1 - terms'!A2:B144,2,FALSE)</f>
        <v>emergency medical services quality improvement process</v>
      </c>
      <c r="C950" s="33">
        <v>162</v>
      </c>
      <c r="D950" s="33">
        <v>1</v>
      </c>
      <c r="E950" s="56"/>
      <c r="F950" s="37"/>
      <c r="G950" s="36"/>
      <c r="H950" s="36"/>
      <c r="I950" s="36"/>
      <c r="J950" s="36"/>
    </row>
    <row r="951" spans="1:10" ht="28" x14ac:dyDescent="0.15">
      <c r="A951" s="19">
        <v>154</v>
      </c>
      <c r="B951" s="32" t="str">
        <f>VLOOKUP(A951,'Sheet 1 - terms'!A2:B144,2,FALSE)</f>
        <v>emergency medical services quality improvement process</v>
      </c>
      <c r="C951" s="33">
        <v>184</v>
      </c>
      <c r="D951" s="33">
        <v>1</v>
      </c>
      <c r="E951" s="56"/>
      <c r="F951" s="37"/>
      <c r="G951" s="36"/>
      <c r="H951" s="36"/>
      <c r="I951" s="36"/>
      <c r="J951" s="36"/>
    </row>
    <row r="952" spans="1:10" ht="28" x14ac:dyDescent="0.15">
      <c r="A952" s="19">
        <v>154</v>
      </c>
      <c r="B952" s="32" t="str">
        <f>VLOOKUP(A952,'Sheet 1 - terms'!A2:B144,2,FALSE)</f>
        <v>emergency medical services quality improvement process</v>
      </c>
      <c r="C952" s="33">
        <v>124</v>
      </c>
      <c r="D952" s="33">
        <v>1</v>
      </c>
      <c r="E952" s="56"/>
      <c r="F952" s="37"/>
      <c r="G952" s="36"/>
      <c r="H952" s="36"/>
      <c r="I952" s="36"/>
      <c r="J952" s="36"/>
    </row>
    <row r="953" spans="1:10" ht="28" x14ac:dyDescent="0.15">
      <c r="A953" s="19">
        <v>154</v>
      </c>
      <c r="B953" s="32" t="str">
        <f>VLOOKUP(A953,'Sheet 1 - terms'!A2:B144,2,FALSE)</f>
        <v>emergency medical services quality improvement process</v>
      </c>
      <c r="C953" s="33">
        <v>282</v>
      </c>
      <c r="D953" s="33">
        <v>1</v>
      </c>
      <c r="E953" s="56"/>
      <c r="F953" s="37"/>
      <c r="G953" s="36"/>
      <c r="H953" s="36"/>
      <c r="I953" s="36"/>
      <c r="J953" s="36"/>
    </row>
    <row r="954" spans="1:10" ht="28" x14ac:dyDescent="0.15">
      <c r="A954" s="19">
        <v>154</v>
      </c>
      <c r="B954" s="32" t="str">
        <f>VLOOKUP(A954,'Sheet 1 - terms'!A2:B144,2,FALSE)</f>
        <v>emergency medical services quality improvement process</v>
      </c>
      <c r="C954" s="33">
        <v>293</v>
      </c>
      <c r="D954" s="33">
        <v>1</v>
      </c>
      <c r="E954" s="56"/>
      <c r="F954" s="37"/>
      <c r="G954" s="36"/>
      <c r="H954" s="36"/>
      <c r="I954" s="36"/>
      <c r="J954" s="36"/>
    </row>
    <row r="955" spans="1:10" ht="14" x14ac:dyDescent="0.15">
      <c r="A955" s="19">
        <v>155</v>
      </c>
      <c r="B955" s="43" t="str">
        <f>VLOOKUP(A955,'Sheet 1 - terms'!A2:B144,2,FALSE)</f>
        <v>authority over trauma care</v>
      </c>
      <c r="C955" s="44">
        <v>73</v>
      </c>
      <c r="D955" s="44">
        <v>1</v>
      </c>
      <c r="E955" s="45"/>
      <c r="F955" s="46"/>
      <c r="G955" s="47"/>
      <c r="H955" s="47"/>
      <c r="I955" s="47"/>
      <c r="J955" s="47"/>
    </row>
    <row r="956" spans="1:10" ht="14" x14ac:dyDescent="0.15">
      <c r="A956" s="19">
        <v>155</v>
      </c>
      <c r="B956" s="43" t="str">
        <f>VLOOKUP(A956,'Sheet 1 - terms'!A2:B144,2,FALSE)</f>
        <v>authority over trauma care</v>
      </c>
      <c r="C956" s="44">
        <v>93</v>
      </c>
      <c r="D956" s="44">
        <v>1</v>
      </c>
      <c r="E956" s="45"/>
      <c r="F956" s="46"/>
      <c r="G956" s="47"/>
      <c r="H956" s="47"/>
      <c r="I956" s="47"/>
      <c r="J956" s="47"/>
    </row>
    <row r="957" spans="1:10" ht="42" x14ac:dyDescent="0.15">
      <c r="A957" s="19">
        <v>155</v>
      </c>
      <c r="B957" s="43" t="str">
        <f>VLOOKUP(A957,'Sheet 1 - terms'!A2:B144,2,FALSE)</f>
        <v>authority over trauma care</v>
      </c>
      <c r="C957" s="44">
        <v>111</v>
      </c>
      <c r="D957" s="48"/>
      <c r="E957" s="43" t="s">
        <v>386</v>
      </c>
      <c r="F957" s="46"/>
      <c r="G957" s="47"/>
      <c r="H957" s="47"/>
      <c r="I957" s="47"/>
      <c r="J957" s="47"/>
    </row>
    <row r="958" spans="1:10" ht="28" x14ac:dyDescent="0.15">
      <c r="A958" s="19">
        <v>155</v>
      </c>
      <c r="B958" s="43" t="str">
        <f>VLOOKUP(A958,'Sheet 1 - terms'!A2:B144,2,FALSE)</f>
        <v>authority over trauma care</v>
      </c>
      <c r="C958" s="44">
        <v>144</v>
      </c>
      <c r="D958" s="44">
        <v>0</v>
      </c>
      <c r="E958" s="45"/>
      <c r="F958" s="55" t="s">
        <v>387</v>
      </c>
      <c r="G958" s="47"/>
      <c r="H958" s="47"/>
      <c r="I958" s="47"/>
      <c r="J958" s="47"/>
    </row>
    <row r="959" spans="1:10" ht="14" x14ac:dyDescent="0.15">
      <c r="A959" s="19">
        <v>155</v>
      </c>
      <c r="B959" s="43" t="str">
        <f>VLOOKUP(A959,'Sheet 1 - terms'!A2:B144,2,FALSE)</f>
        <v>authority over trauma care</v>
      </c>
      <c r="C959" s="44">
        <v>154</v>
      </c>
      <c r="D959" s="44">
        <v>1</v>
      </c>
      <c r="E959" s="45"/>
      <c r="F959" s="46"/>
      <c r="G959" s="47"/>
      <c r="H959" s="47"/>
      <c r="I959" s="47"/>
      <c r="J959" s="47"/>
    </row>
    <row r="960" spans="1:10" ht="14" x14ac:dyDescent="0.15">
      <c r="A960" s="19">
        <v>155</v>
      </c>
      <c r="B960" s="43" t="str">
        <f>VLOOKUP(A960,'Sheet 1 - terms'!A2:B144,2,FALSE)</f>
        <v>authority over trauma care</v>
      </c>
      <c r="C960" s="44">
        <v>184</v>
      </c>
      <c r="D960" s="44">
        <v>1</v>
      </c>
      <c r="E960" s="45"/>
      <c r="F960" s="46"/>
      <c r="G960" s="47"/>
      <c r="H960" s="47"/>
      <c r="I960" s="47"/>
      <c r="J960" s="47"/>
    </row>
    <row r="961" spans="1:10" ht="14" x14ac:dyDescent="0.15">
      <c r="A961" s="19">
        <v>155</v>
      </c>
      <c r="B961" s="43" t="str">
        <f>VLOOKUP(A961,'Sheet 1 - terms'!A2:B144,2,FALSE)</f>
        <v>authority over trauma care</v>
      </c>
      <c r="C961" s="44">
        <v>209</v>
      </c>
      <c r="D961" s="44">
        <v>1</v>
      </c>
      <c r="E961" s="45"/>
      <c r="F961" s="46"/>
      <c r="G961" s="47"/>
      <c r="H961" s="47"/>
      <c r="I961" s="47"/>
      <c r="J961" s="47"/>
    </row>
    <row r="962" spans="1:10" ht="14" x14ac:dyDescent="0.15">
      <c r="A962" s="19">
        <v>155</v>
      </c>
      <c r="B962" s="43" t="str">
        <f>VLOOKUP(A962,'Sheet 1 - terms'!A2:B144,2,FALSE)</f>
        <v>authority over trauma care</v>
      </c>
      <c r="C962" s="44">
        <v>287</v>
      </c>
      <c r="D962" s="44">
        <v>1</v>
      </c>
      <c r="E962" s="45"/>
      <c r="F962" s="46"/>
      <c r="G962" s="47"/>
      <c r="H962" s="47"/>
      <c r="I962" s="47"/>
      <c r="J962" s="47"/>
    </row>
    <row r="963" spans="1:10" ht="14" x14ac:dyDescent="0.15">
      <c r="A963" s="19">
        <v>155</v>
      </c>
      <c r="B963" s="43" t="str">
        <f>VLOOKUP(A963,'Sheet 1 - terms'!A2:B144,2,FALSE)</f>
        <v>authority over trauma care</v>
      </c>
      <c r="C963" s="44">
        <v>297</v>
      </c>
      <c r="D963" s="44">
        <v>0</v>
      </c>
      <c r="E963" s="45"/>
      <c r="F963" s="55" t="s">
        <v>388</v>
      </c>
      <c r="G963" s="47"/>
      <c r="H963" s="47"/>
      <c r="I963" s="47"/>
      <c r="J963" s="47"/>
    </row>
    <row r="964" spans="1:10" ht="14" x14ac:dyDescent="0.15">
      <c r="A964" s="19">
        <v>157</v>
      </c>
      <c r="B964" s="32" t="str">
        <f>VLOOKUP(A964,'Sheet 1 - terms'!A2:B144,2,FALSE)</f>
        <v>advanced trauma care for nurses certificate</v>
      </c>
      <c r="C964" s="33">
        <v>80</v>
      </c>
      <c r="D964" s="33">
        <v>1</v>
      </c>
      <c r="E964" s="56"/>
      <c r="F964" s="37"/>
      <c r="G964" s="36"/>
      <c r="H964" s="36"/>
      <c r="I964" s="36"/>
      <c r="J964" s="36"/>
    </row>
    <row r="965" spans="1:10" ht="14" x14ac:dyDescent="0.15">
      <c r="A965" s="19">
        <v>157</v>
      </c>
      <c r="B965" s="32" t="str">
        <f>VLOOKUP(A965,'Sheet 1 - terms'!A2:B144,2,FALSE)</f>
        <v>advanced trauma care for nurses certificate</v>
      </c>
      <c r="C965" s="33">
        <v>99</v>
      </c>
      <c r="D965" s="33">
        <v>1</v>
      </c>
      <c r="E965" s="56"/>
      <c r="F965" s="37"/>
      <c r="G965" s="36"/>
      <c r="H965" s="36"/>
      <c r="I965" s="36"/>
      <c r="J965" s="36"/>
    </row>
    <row r="966" spans="1:10" ht="14" x14ac:dyDescent="0.15">
      <c r="A966" s="19">
        <v>157</v>
      </c>
      <c r="B966" s="32" t="str">
        <f>VLOOKUP(A966,'Sheet 1 - terms'!A2:B144,2,FALSE)</f>
        <v>advanced trauma care for nurses certificate</v>
      </c>
      <c r="C966" s="33">
        <v>108</v>
      </c>
      <c r="D966" s="33">
        <v>1</v>
      </c>
      <c r="E966" s="56"/>
      <c r="F966" s="37"/>
      <c r="G966" s="36"/>
      <c r="H966" s="36"/>
      <c r="I966" s="36"/>
      <c r="J966" s="36"/>
    </row>
    <row r="967" spans="1:10" ht="14" x14ac:dyDescent="0.15">
      <c r="A967" s="19">
        <v>157</v>
      </c>
      <c r="B967" s="32" t="str">
        <f>VLOOKUP(A967,'Sheet 1 - terms'!A2:B144,2,FALSE)</f>
        <v>advanced trauma care for nurses certificate</v>
      </c>
      <c r="C967" s="33">
        <v>144</v>
      </c>
      <c r="D967" s="33">
        <v>1</v>
      </c>
      <c r="E967" s="56"/>
      <c r="F967" s="37"/>
      <c r="G967" s="36"/>
      <c r="H967" s="36"/>
      <c r="I967" s="36"/>
      <c r="J967" s="36"/>
    </row>
    <row r="968" spans="1:10" ht="14" x14ac:dyDescent="0.15">
      <c r="A968" s="19">
        <v>157</v>
      </c>
      <c r="B968" s="32" t="str">
        <f>VLOOKUP(A968,'Sheet 1 - terms'!A2:B144,2,FALSE)</f>
        <v>advanced trauma care for nurses certificate</v>
      </c>
      <c r="C968" s="33">
        <v>154</v>
      </c>
      <c r="D968" s="33">
        <v>1</v>
      </c>
      <c r="E968" s="56"/>
      <c r="F968" s="37"/>
      <c r="G968" s="36"/>
      <c r="H968" s="36"/>
      <c r="I968" s="36"/>
      <c r="J968" s="36"/>
    </row>
    <row r="969" spans="1:10" ht="14" x14ac:dyDescent="0.15">
      <c r="A969" s="19">
        <v>157</v>
      </c>
      <c r="B969" s="32" t="str">
        <f>VLOOKUP(A969,'Sheet 1 - terms'!A2:B144,2,FALSE)</f>
        <v>advanced trauma care for nurses certificate</v>
      </c>
      <c r="C969" s="33">
        <v>172</v>
      </c>
      <c r="D969" s="33">
        <v>1</v>
      </c>
      <c r="E969" s="56"/>
      <c r="F969" s="37"/>
      <c r="G969" s="36"/>
      <c r="H969" s="36"/>
      <c r="I969" s="36"/>
      <c r="J969" s="36"/>
    </row>
    <row r="970" spans="1:10" ht="14" x14ac:dyDescent="0.15">
      <c r="A970" s="19">
        <v>157</v>
      </c>
      <c r="B970" s="32" t="str">
        <f>VLOOKUP(A970,'Sheet 1 - terms'!A2:B144,2,FALSE)</f>
        <v>advanced trauma care for nurses certificate</v>
      </c>
      <c r="C970" s="33">
        <v>209</v>
      </c>
      <c r="D970" s="33">
        <v>1</v>
      </c>
      <c r="E970" s="56"/>
      <c r="F970" s="37"/>
      <c r="G970" s="36"/>
      <c r="H970" s="36"/>
      <c r="I970" s="36"/>
      <c r="J970" s="36"/>
    </row>
    <row r="971" spans="1:10" ht="14" x14ac:dyDescent="0.15">
      <c r="A971" s="19">
        <v>157</v>
      </c>
      <c r="B971" s="32" t="str">
        <f>VLOOKUP(A971,'Sheet 1 - terms'!A2:B144,2,FALSE)</f>
        <v>advanced trauma care for nurses certificate</v>
      </c>
      <c r="C971" s="33">
        <v>286</v>
      </c>
      <c r="D971" s="33">
        <v>1</v>
      </c>
      <c r="E971" s="56"/>
      <c r="F971" s="37"/>
      <c r="G971" s="36"/>
      <c r="H971" s="36"/>
      <c r="I971" s="36"/>
      <c r="J971" s="36"/>
    </row>
    <row r="972" spans="1:10" ht="14" x14ac:dyDescent="0.15">
      <c r="A972" s="19">
        <v>157</v>
      </c>
      <c r="B972" s="32" t="str">
        <f>VLOOKUP(A972,'Sheet 1 - terms'!A2:B144,2,FALSE)</f>
        <v>advanced trauma care for nurses certificate</v>
      </c>
      <c r="C972" s="33">
        <v>308</v>
      </c>
      <c r="D972" s="33">
        <v>1</v>
      </c>
      <c r="E972" s="56"/>
      <c r="F972" s="37"/>
      <c r="G972" s="36"/>
      <c r="H972" s="36"/>
      <c r="I972" s="36"/>
      <c r="J972" s="36"/>
    </row>
    <row r="973" spans="1:10" ht="14" x14ac:dyDescent="0.15">
      <c r="A973" s="19">
        <v>157</v>
      </c>
      <c r="B973" s="32" t="str">
        <f>VLOOKUP(A973,'Sheet 1 - terms'!A2:B144,2,FALSE)</f>
        <v>advanced trauma care for nurses certificate</v>
      </c>
      <c r="C973" s="33">
        <v>309</v>
      </c>
      <c r="D973" s="33">
        <v>1</v>
      </c>
      <c r="E973" s="56"/>
      <c r="F973" s="37"/>
      <c r="G973" s="36"/>
      <c r="H973" s="36"/>
      <c r="I973" s="36"/>
      <c r="J973" s="36"/>
    </row>
    <row r="974" spans="1:10" ht="28" x14ac:dyDescent="0.15">
      <c r="A974" s="19">
        <v>160</v>
      </c>
      <c r="B974" s="43" t="str">
        <f>VLOOKUP(A974,'Sheet 1 - terms'!A2:B144,2,FALSE)</f>
        <v>anesthesiology residency program</v>
      </c>
      <c r="C974" s="44">
        <v>88</v>
      </c>
      <c r="D974" s="44">
        <v>0</v>
      </c>
      <c r="E974" s="45"/>
      <c r="F974" s="55" t="s">
        <v>389</v>
      </c>
      <c r="G974" s="47"/>
      <c r="H974" s="47"/>
      <c r="I974" s="47"/>
      <c r="J974" s="47"/>
    </row>
    <row r="975" spans="1:10" ht="28" x14ac:dyDescent="0.15">
      <c r="A975" s="19">
        <v>160</v>
      </c>
      <c r="B975" s="43" t="str">
        <f>VLOOKUP(A975,'Sheet 1 - terms'!A2:B144,2,FALSE)</f>
        <v>anesthesiology residency program</v>
      </c>
      <c r="C975" s="44">
        <v>96</v>
      </c>
      <c r="D975" s="44">
        <v>0</v>
      </c>
      <c r="E975" s="43" t="s">
        <v>390</v>
      </c>
      <c r="F975" s="46"/>
      <c r="G975" s="47"/>
      <c r="H975" s="47"/>
      <c r="I975" s="47"/>
      <c r="J975" s="47"/>
    </row>
    <row r="976" spans="1:10" ht="14" x14ac:dyDescent="0.15">
      <c r="A976" s="19">
        <v>160</v>
      </c>
      <c r="B976" s="43" t="str">
        <f>VLOOKUP(A976,'Sheet 1 - terms'!A2:B144,2,FALSE)</f>
        <v>anesthesiology residency program</v>
      </c>
      <c r="C976" s="44">
        <v>112</v>
      </c>
      <c r="D976" s="44">
        <v>1</v>
      </c>
      <c r="E976" s="45"/>
      <c r="F976" s="46"/>
      <c r="G976" s="47"/>
      <c r="H976" s="47"/>
      <c r="I976" s="47"/>
      <c r="J976" s="47"/>
    </row>
    <row r="977" spans="1:10" ht="14" x14ac:dyDescent="0.15">
      <c r="A977" s="19">
        <v>160</v>
      </c>
      <c r="B977" s="43" t="str">
        <f>VLOOKUP(A977,'Sheet 1 - terms'!A2:B144,2,FALSE)</f>
        <v>anesthesiology residency program</v>
      </c>
      <c r="C977" s="44">
        <v>133</v>
      </c>
      <c r="D977" s="44">
        <v>1</v>
      </c>
      <c r="E977" s="45"/>
      <c r="F977" s="46"/>
      <c r="G977" s="47"/>
      <c r="H977" s="47"/>
      <c r="I977" s="47"/>
      <c r="J977" s="47"/>
    </row>
    <row r="978" spans="1:10" ht="14" x14ac:dyDescent="0.15">
      <c r="A978" s="19">
        <v>160</v>
      </c>
      <c r="B978" s="43" t="str">
        <f>VLOOKUP(A978,'Sheet 1 - terms'!A2:B144,2,FALSE)</f>
        <v>anesthesiology residency program</v>
      </c>
      <c r="C978" s="44">
        <v>147</v>
      </c>
      <c r="D978" s="44">
        <v>1</v>
      </c>
      <c r="E978" s="45"/>
      <c r="F978" s="46"/>
      <c r="G978" s="47"/>
      <c r="H978" s="47"/>
      <c r="I978" s="47"/>
      <c r="J978" s="47"/>
    </row>
    <row r="979" spans="1:10" ht="14" x14ac:dyDescent="0.15">
      <c r="A979" s="19">
        <v>160</v>
      </c>
      <c r="B979" s="43" t="str">
        <f>VLOOKUP(A979,'Sheet 1 - terms'!A2:B144,2,FALSE)</f>
        <v>anesthesiology residency program</v>
      </c>
      <c r="C979" s="44">
        <v>192</v>
      </c>
      <c r="D979" s="44">
        <v>1</v>
      </c>
      <c r="E979" s="45"/>
      <c r="F979" s="46"/>
      <c r="G979" s="47"/>
      <c r="H979" s="47"/>
      <c r="I979" s="47"/>
      <c r="J979" s="47"/>
    </row>
    <row r="980" spans="1:10" ht="14" x14ac:dyDescent="0.15">
      <c r="A980" s="19">
        <v>160</v>
      </c>
      <c r="B980" s="43" t="str">
        <f>VLOOKUP(A980,'Sheet 1 - terms'!A2:B144,2,FALSE)</f>
        <v>anesthesiology residency program</v>
      </c>
      <c r="C980" s="44">
        <v>124</v>
      </c>
      <c r="D980" s="44">
        <v>1</v>
      </c>
      <c r="E980" s="45"/>
      <c r="F980" s="46"/>
      <c r="G980" s="47"/>
      <c r="H980" s="47"/>
      <c r="I980" s="47"/>
      <c r="J980" s="47"/>
    </row>
    <row r="981" spans="1:10" ht="28" x14ac:dyDescent="0.15">
      <c r="A981" s="19">
        <v>160</v>
      </c>
      <c r="B981" s="43" t="str">
        <f>VLOOKUP(A981,'Sheet 1 - terms'!A2:B144,2,FALSE)</f>
        <v>anesthesiology residency program</v>
      </c>
      <c r="C981" s="44">
        <v>285</v>
      </c>
      <c r="D981" s="44">
        <v>0</v>
      </c>
      <c r="E981" s="45"/>
      <c r="F981" s="55" t="s">
        <v>391</v>
      </c>
      <c r="G981" s="47"/>
      <c r="H981" s="47"/>
      <c r="I981" s="47"/>
      <c r="J981" s="47"/>
    </row>
    <row r="982" spans="1:10" ht="14" x14ac:dyDescent="0.15">
      <c r="A982" s="19">
        <v>160</v>
      </c>
      <c r="B982" s="43" t="str">
        <f>VLOOKUP(A982,'Sheet 1 - terms'!A2:B144,2,FALSE)</f>
        <v>anesthesiology residency program</v>
      </c>
      <c r="C982" s="44">
        <v>292</v>
      </c>
      <c r="D982" s="44">
        <v>1</v>
      </c>
      <c r="E982" s="45"/>
      <c r="F982" s="46"/>
      <c r="G982" s="47"/>
      <c r="H982" s="47"/>
      <c r="I982" s="47"/>
      <c r="J982" s="47"/>
    </row>
    <row r="983" spans="1:10" ht="14" x14ac:dyDescent="0.15">
      <c r="A983" s="19">
        <v>161</v>
      </c>
      <c r="B983" s="32" t="str">
        <f>VLOOKUP(A983,'Sheet 1 - terms'!A2:B144,2,FALSE)</f>
        <v>trauma surgeon backup call schedule</v>
      </c>
      <c r="C983" s="33">
        <v>88</v>
      </c>
      <c r="D983" s="33">
        <v>1</v>
      </c>
      <c r="E983" s="56"/>
      <c r="F983" s="37"/>
      <c r="G983" s="36"/>
      <c r="H983" s="36"/>
      <c r="I983" s="36"/>
      <c r="J983" s="36"/>
    </row>
    <row r="984" spans="1:10" ht="14" x14ac:dyDescent="0.15">
      <c r="A984" s="19">
        <v>161</v>
      </c>
      <c r="B984" s="32" t="str">
        <f>VLOOKUP(A984,'Sheet 1 - terms'!A2:B144,2,FALSE)</f>
        <v>trauma surgeon backup call schedule</v>
      </c>
      <c r="C984" s="33">
        <v>97</v>
      </c>
      <c r="D984" s="33">
        <v>1</v>
      </c>
      <c r="E984" s="56"/>
      <c r="F984" s="37"/>
      <c r="G984" s="36"/>
      <c r="H984" s="36"/>
      <c r="I984" s="36"/>
      <c r="J984" s="36"/>
    </row>
    <row r="985" spans="1:10" ht="14" x14ac:dyDescent="0.15">
      <c r="A985" s="19">
        <v>161</v>
      </c>
      <c r="B985" s="32" t="str">
        <f>VLOOKUP(A985,'Sheet 1 - terms'!A2:B144,2,FALSE)</f>
        <v>trauma surgeon backup call schedule</v>
      </c>
      <c r="C985" s="33">
        <v>105</v>
      </c>
      <c r="D985" s="33">
        <v>1</v>
      </c>
      <c r="E985" s="56"/>
      <c r="F985" s="37"/>
      <c r="G985" s="36"/>
      <c r="H985" s="36"/>
      <c r="I985" s="36"/>
      <c r="J985" s="36"/>
    </row>
    <row r="986" spans="1:10" ht="14" x14ac:dyDescent="0.15">
      <c r="A986" s="19">
        <v>161</v>
      </c>
      <c r="B986" s="32" t="str">
        <f>VLOOKUP(A986,'Sheet 1 - terms'!A2:B144,2,FALSE)</f>
        <v>trauma surgeon backup call schedule</v>
      </c>
      <c r="C986" s="33">
        <v>133</v>
      </c>
      <c r="D986" s="33">
        <v>1</v>
      </c>
      <c r="E986" s="56"/>
      <c r="F986" s="37"/>
      <c r="G986" s="36"/>
      <c r="H986" s="36"/>
      <c r="I986" s="36"/>
      <c r="J986" s="36"/>
    </row>
    <row r="987" spans="1:10" ht="14" x14ac:dyDescent="0.15">
      <c r="A987" s="19">
        <v>161</v>
      </c>
      <c r="B987" s="32" t="str">
        <f>VLOOKUP(A987,'Sheet 1 - terms'!A2:B144,2,FALSE)</f>
        <v>trauma surgeon backup call schedule</v>
      </c>
      <c r="C987" s="33">
        <v>164</v>
      </c>
      <c r="D987" s="33">
        <v>1</v>
      </c>
      <c r="E987" s="56"/>
      <c r="F987" s="37"/>
      <c r="G987" s="36"/>
      <c r="H987" s="36"/>
      <c r="I987" s="36"/>
      <c r="J987" s="36"/>
    </row>
    <row r="988" spans="1:10" ht="14" x14ac:dyDescent="0.15">
      <c r="A988" s="19">
        <v>161</v>
      </c>
      <c r="B988" s="32" t="str">
        <f>VLOOKUP(A988,'Sheet 1 - terms'!A2:B144,2,FALSE)</f>
        <v>trauma surgeon backup call schedule</v>
      </c>
      <c r="C988" s="33">
        <v>172</v>
      </c>
      <c r="D988" s="33">
        <v>1</v>
      </c>
      <c r="E988" s="56"/>
      <c r="F988" s="37"/>
      <c r="G988" s="36"/>
      <c r="H988" s="36"/>
      <c r="I988" s="36"/>
      <c r="J988" s="36"/>
    </row>
    <row r="989" spans="1:10" ht="28" x14ac:dyDescent="0.15">
      <c r="A989" s="19">
        <v>161</v>
      </c>
      <c r="B989" s="32" t="str">
        <f>VLOOKUP(A989,'Sheet 1 - terms'!A2:B144,2,FALSE)</f>
        <v>trauma surgeon backup call schedule</v>
      </c>
      <c r="C989" s="33">
        <v>193</v>
      </c>
      <c r="D989" s="33">
        <v>1</v>
      </c>
      <c r="E989" s="56"/>
      <c r="F989" s="57" t="s">
        <v>392</v>
      </c>
      <c r="G989" s="36"/>
      <c r="H989" s="36"/>
      <c r="I989" s="36"/>
      <c r="J989" s="36"/>
    </row>
    <row r="990" spans="1:10" ht="14" x14ac:dyDescent="0.15">
      <c r="A990" s="19">
        <v>161</v>
      </c>
      <c r="B990" s="32" t="str">
        <f>VLOOKUP(A990,'Sheet 1 - terms'!A2:B144,2,FALSE)</f>
        <v>trauma surgeon backup call schedule</v>
      </c>
      <c r="C990" s="33">
        <v>286</v>
      </c>
      <c r="D990" s="33">
        <v>1</v>
      </c>
      <c r="E990" s="56"/>
      <c r="F990" s="37"/>
      <c r="G990" s="36"/>
      <c r="H990" s="36"/>
      <c r="I990" s="36"/>
      <c r="J990" s="36"/>
    </row>
    <row r="991" spans="1:10" ht="14" x14ac:dyDescent="0.15">
      <c r="A991" s="19">
        <v>161</v>
      </c>
      <c r="B991" s="32" t="str">
        <f>VLOOKUP(A991,'Sheet 1 - terms'!A2:B144,2,FALSE)</f>
        <v>trauma surgeon backup call schedule</v>
      </c>
      <c r="C991" s="33">
        <v>292</v>
      </c>
      <c r="D991" s="33">
        <v>1</v>
      </c>
      <c r="E991" s="56"/>
      <c r="F991" s="37"/>
      <c r="G991" s="36"/>
      <c r="H991" s="36"/>
      <c r="I991" s="36"/>
      <c r="J991" s="36"/>
    </row>
    <row r="992" spans="1:10" ht="28" x14ac:dyDescent="0.15">
      <c r="A992" s="19">
        <v>163</v>
      </c>
      <c r="B992" s="43" t="str">
        <f>VLOOKUP(A992,'Sheet 1 - terms'!A2:B144,2,FALSE)</f>
        <v>trauma quality improvement and performance improvement process</v>
      </c>
      <c r="C992" s="44">
        <v>88</v>
      </c>
      <c r="D992" s="44">
        <v>1</v>
      </c>
      <c r="E992" s="45"/>
      <c r="F992" s="46"/>
      <c r="G992" s="47"/>
      <c r="H992" s="47"/>
      <c r="I992" s="47"/>
      <c r="J992" s="47"/>
    </row>
    <row r="993" spans="1:10" ht="28" x14ac:dyDescent="0.15">
      <c r="A993" s="19">
        <v>163</v>
      </c>
      <c r="B993" s="43" t="str">
        <f>VLOOKUP(A993,'Sheet 1 - terms'!A2:B144,2,FALSE)</f>
        <v>trauma quality improvement and performance improvement process</v>
      </c>
      <c r="C993" s="44">
        <v>98</v>
      </c>
      <c r="D993" s="44">
        <v>1</v>
      </c>
      <c r="E993" s="45"/>
      <c r="F993" s="46"/>
      <c r="G993" s="47"/>
      <c r="H993" s="47"/>
      <c r="I993" s="47"/>
      <c r="J993" s="47"/>
    </row>
    <row r="994" spans="1:10" ht="42" x14ac:dyDescent="0.15">
      <c r="A994" s="19">
        <v>163</v>
      </c>
      <c r="B994" s="43" t="str">
        <f>VLOOKUP(A994,'Sheet 1 - terms'!A2:B144,2,FALSE)</f>
        <v>trauma quality improvement and performance improvement process</v>
      </c>
      <c r="C994" s="44">
        <v>108</v>
      </c>
      <c r="D994" s="44">
        <v>0</v>
      </c>
      <c r="E994" s="43" t="s">
        <v>393</v>
      </c>
      <c r="F994" s="46"/>
      <c r="G994" s="47"/>
      <c r="H994" s="47"/>
      <c r="I994" s="47"/>
      <c r="J994" s="47"/>
    </row>
    <row r="995" spans="1:10" ht="28" x14ac:dyDescent="0.15">
      <c r="A995" s="19">
        <v>163</v>
      </c>
      <c r="B995" s="43" t="str">
        <f>VLOOKUP(A995,'Sheet 1 - terms'!A2:B144,2,FALSE)</f>
        <v>trauma quality improvement and performance improvement process</v>
      </c>
      <c r="C995" s="44">
        <v>142</v>
      </c>
      <c r="D995" s="44">
        <v>1</v>
      </c>
      <c r="E995" s="45"/>
      <c r="F995" s="46"/>
      <c r="G995" s="47"/>
      <c r="H995" s="47"/>
      <c r="I995" s="47"/>
      <c r="J995" s="47"/>
    </row>
    <row r="996" spans="1:10" ht="28" x14ac:dyDescent="0.15">
      <c r="A996" s="19">
        <v>163</v>
      </c>
      <c r="B996" s="43" t="str">
        <f>VLOOKUP(A996,'Sheet 1 - terms'!A2:B144,2,FALSE)</f>
        <v>trauma quality improvement and performance improvement process</v>
      </c>
      <c r="C996" s="44">
        <v>164</v>
      </c>
      <c r="D996" s="44">
        <v>1</v>
      </c>
      <c r="E996" s="45"/>
      <c r="F996" s="46"/>
      <c r="G996" s="47"/>
      <c r="H996" s="47"/>
      <c r="I996" s="47"/>
      <c r="J996" s="47"/>
    </row>
    <row r="997" spans="1:10" ht="28" x14ac:dyDescent="0.15">
      <c r="A997" s="19">
        <v>163</v>
      </c>
      <c r="B997" s="43" t="str">
        <f>VLOOKUP(A997,'Sheet 1 - terms'!A2:B144,2,FALSE)</f>
        <v>trauma quality improvement and performance improvement process</v>
      </c>
      <c r="C997" s="44">
        <v>184</v>
      </c>
      <c r="D997" s="44">
        <v>1</v>
      </c>
      <c r="E997" s="45"/>
      <c r="F997" s="46"/>
      <c r="G997" s="47"/>
      <c r="H997" s="47"/>
      <c r="I997" s="47"/>
      <c r="J997" s="47"/>
    </row>
    <row r="998" spans="1:10" ht="56" x14ac:dyDescent="0.15">
      <c r="A998" s="19">
        <v>163</v>
      </c>
      <c r="B998" s="43" t="str">
        <f>VLOOKUP(A998,'Sheet 1 - terms'!A2:B144,2,FALSE)</f>
        <v>trauma quality improvement and performance improvement process</v>
      </c>
      <c r="C998" s="44">
        <v>201</v>
      </c>
      <c r="D998" s="44">
        <v>0</v>
      </c>
      <c r="E998" s="43" t="s">
        <v>394</v>
      </c>
      <c r="F998" s="55" t="s">
        <v>395</v>
      </c>
      <c r="G998" s="47"/>
      <c r="H998" s="47"/>
      <c r="I998" s="47"/>
      <c r="J998" s="47"/>
    </row>
    <row r="999" spans="1:10" ht="28" x14ac:dyDescent="0.15">
      <c r="A999" s="19">
        <v>163</v>
      </c>
      <c r="B999" s="43" t="str">
        <f>VLOOKUP(A999,'Sheet 1 - terms'!A2:B144,2,FALSE)</f>
        <v>trauma quality improvement and performance improvement process</v>
      </c>
      <c r="C999" s="44">
        <v>287</v>
      </c>
      <c r="D999" s="44">
        <v>0</v>
      </c>
      <c r="E999" s="43" t="s">
        <v>396</v>
      </c>
      <c r="F999" s="46"/>
      <c r="G999" s="47"/>
      <c r="H999" s="47"/>
      <c r="I999" s="47"/>
      <c r="J999" s="47"/>
    </row>
    <row r="1000" spans="1:10" ht="28" x14ac:dyDescent="0.15">
      <c r="A1000" s="19">
        <v>163</v>
      </c>
      <c r="B1000" s="43" t="str">
        <f>VLOOKUP(A1000,'Sheet 1 - terms'!A2:B144,2,FALSE)</f>
        <v>trauma quality improvement and performance improvement process</v>
      </c>
      <c r="C1000" s="44">
        <v>293</v>
      </c>
      <c r="D1000" s="44">
        <v>1</v>
      </c>
      <c r="E1000" s="45"/>
      <c r="F1000" s="46"/>
      <c r="G1000" s="47"/>
      <c r="H1000" s="47"/>
      <c r="I1000" s="47"/>
      <c r="J1000" s="47"/>
    </row>
    <row r="1001" spans="1:10" ht="14" x14ac:dyDescent="0.15">
      <c r="A1001" s="19">
        <v>164</v>
      </c>
      <c r="B1001" s="32" t="str">
        <f>VLOOKUP(A1001,'Sheet 1 - terms'!A2:B144,2,FALSE)</f>
        <v>tqip coordinator obligee role</v>
      </c>
      <c r="C1001" s="33">
        <v>73</v>
      </c>
      <c r="D1001" s="33">
        <v>1</v>
      </c>
      <c r="E1001" s="56"/>
      <c r="F1001" s="37"/>
      <c r="G1001" s="36"/>
      <c r="H1001" s="36"/>
      <c r="I1001" s="36"/>
      <c r="J1001" s="36"/>
    </row>
    <row r="1002" spans="1:10" ht="70" x14ac:dyDescent="0.15">
      <c r="A1002" s="19">
        <v>164</v>
      </c>
      <c r="B1002" s="32" t="str">
        <f>VLOOKUP(A1002,'Sheet 1 - terms'!A2:B144,2,FALSE)</f>
        <v>tqip coordinator obligee role</v>
      </c>
      <c r="C1002" s="33">
        <v>93</v>
      </c>
      <c r="D1002" s="33">
        <v>0</v>
      </c>
      <c r="E1002" s="56"/>
      <c r="F1002" s="57" t="s">
        <v>397</v>
      </c>
      <c r="G1002" s="36"/>
      <c r="H1002" s="36"/>
      <c r="I1002" s="36"/>
      <c r="J1002" s="36"/>
    </row>
    <row r="1003" spans="1:10" ht="14" x14ac:dyDescent="0.15">
      <c r="A1003" s="19">
        <v>164</v>
      </c>
      <c r="B1003" s="32" t="str">
        <f>VLOOKUP(A1003,'Sheet 1 - terms'!A2:B144,2,FALSE)</f>
        <v>tqip coordinator obligee role</v>
      </c>
      <c r="C1003" s="33">
        <v>130</v>
      </c>
      <c r="D1003" s="33">
        <v>0</v>
      </c>
      <c r="E1003" s="32" t="s">
        <v>398</v>
      </c>
      <c r="F1003" s="57" t="s">
        <v>399</v>
      </c>
      <c r="G1003" s="36"/>
      <c r="H1003" s="36"/>
      <c r="I1003" s="36"/>
      <c r="J1003" s="36"/>
    </row>
    <row r="1004" spans="1:10" ht="14" x14ac:dyDescent="0.15">
      <c r="A1004" s="19">
        <v>164</v>
      </c>
      <c r="B1004" s="32" t="str">
        <f>VLOOKUP(A1004,'Sheet 1 - terms'!A2:B144,2,FALSE)</f>
        <v>tqip coordinator obligee role</v>
      </c>
      <c r="C1004" s="33">
        <v>142</v>
      </c>
      <c r="D1004" s="33">
        <v>0</v>
      </c>
      <c r="E1004" s="32" t="s">
        <v>400</v>
      </c>
      <c r="F1004" s="57" t="s">
        <v>401</v>
      </c>
      <c r="G1004" s="36"/>
      <c r="H1004" s="36"/>
      <c r="I1004" s="36"/>
      <c r="J1004" s="36"/>
    </row>
    <row r="1005" spans="1:10" ht="28" x14ac:dyDescent="0.15">
      <c r="A1005" s="19">
        <v>164</v>
      </c>
      <c r="B1005" s="32" t="str">
        <f>VLOOKUP(A1005,'Sheet 1 - terms'!A2:B144,2,FALSE)</f>
        <v>tqip coordinator obligee role</v>
      </c>
      <c r="C1005" s="33">
        <v>166</v>
      </c>
      <c r="D1005" s="33">
        <v>0</v>
      </c>
      <c r="E1005" s="32" t="s">
        <v>402</v>
      </c>
      <c r="F1005" s="37"/>
      <c r="G1005" s="36"/>
      <c r="H1005" s="36"/>
      <c r="I1005" s="36"/>
      <c r="J1005" s="36"/>
    </row>
    <row r="1006" spans="1:10" ht="14" x14ac:dyDescent="0.15">
      <c r="A1006" s="19">
        <v>164</v>
      </c>
      <c r="B1006" s="32" t="str">
        <f>VLOOKUP(A1006,'Sheet 1 - terms'!A2:B144,2,FALSE)</f>
        <v>tqip coordinator obligee role</v>
      </c>
      <c r="C1006" s="33">
        <v>172</v>
      </c>
      <c r="D1006" s="33">
        <v>1</v>
      </c>
      <c r="E1006" s="56"/>
      <c r="F1006" s="37"/>
      <c r="G1006" s="36"/>
      <c r="H1006" s="36"/>
      <c r="I1006" s="36"/>
      <c r="J1006" s="36"/>
    </row>
    <row r="1007" spans="1:10" ht="14" x14ac:dyDescent="0.15">
      <c r="A1007" s="19">
        <v>164</v>
      </c>
      <c r="B1007" s="32" t="str">
        <f>VLOOKUP(A1007,'Sheet 1 - terms'!A2:B144,2,FALSE)</f>
        <v>tqip coordinator obligee role</v>
      </c>
      <c r="C1007" s="33">
        <v>209</v>
      </c>
      <c r="D1007" s="33">
        <v>1</v>
      </c>
      <c r="E1007" s="56"/>
      <c r="F1007" s="37"/>
      <c r="G1007" s="36"/>
      <c r="H1007" s="36"/>
      <c r="I1007" s="36"/>
      <c r="J1007" s="36"/>
    </row>
    <row r="1008" spans="1:10" ht="14" x14ac:dyDescent="0.15">
      <c r="A1008" s="19">
        <v>164</v>
      </c>
      <c r="B1008" s="32" t="str">
        <f>VLOOKUP(A1008,'Sheet 1 - terms'!A2:B144,2,FALSE)</f>
        <v>tqip coordinator obligee role</v>
      </c>
      <c r="C1008" s="33">
        <v>282</v>
      </c>
      <c r="D1008" s="33">
        <v>1</v>
      </c>
      <c r="E1008" s="56"/>
      <c r="F1008" s="37"/>
      <c r="G1008" s="36"/>
      <c r="H1008" s="36"/>
      <c r="I1008" s="36"/>
      <c r="J1008" s="36"/>
    </row>
    <row r="1009" spans="1:10" ht="14" x14ac:dyDescent="0.15">
      <c r="A1009" s="19">
        <v>164</v>
      </c>
      <c r="B1009" s="32" t="str">
        <f>VLOOKUP(A1009,'Sheet 1 - terms'!A2:B144,2,FALSE)</f>
        <v>tqip coordinator obligee role</v>
      </c>
      <c r="C1009" s="33">
        <v>291</v>
      </c>
      <c r="D1009" s="33">
        <v>1</v>
      </c>
      <c r="E1009" s="56"/>
      <c r="F1009" s="37"/>
      <c r="G1009" s="36"/>
      <c r="H1009" s="36"/>
      <c r="I1009" s="36"/>
      <c r="J1009" s="36"/>
    </row>
    <row r="1010" spans="1:10" ht="14" x14ac:dyDescent="0.15">
      <c r="A1010" s="19">
        <v>167</v>
      </c>
      <c r="B1010" s="43" t="str">
        <f>VLOOKUP(A1010,'Sheet 1 - terms'!A2:B144,2,FALSE)</f>
        <v>trauma professional organization</v>
      </c>
      <c r="C1010" s="44">
        <v>29</v>
      </c>
      <c r="D1010" s="44">
        <v>1</v>
      </c>
      <c r="E1010" s="45"/>
      <c r="F1010" s="46"/>
      <c r="G1010" s="47"/>
      <c r="H1010" s="47"/>
      <c r="I1010" s="47"/>
      <c r="J1010" s="47"/>
    </row>
    <row r="1011" spans="1:10" ht="14" x14ac:dyDescent="0.15">
      <c r="A1011" s="19">
        <v>167</v>
      </c>
      <c r="B1011" s="43" t="str">
        <f>VLOOKUP(A1011,'Sheet 1 - terms'!A2:B144,2,FALSE)</f>
        <v>trauma professional organization</v>
      </c>
      <c r="C1011" s="44">
        <v>94</v>
      </c>
      <c r="D1011" s="44">
        <v>1</v>
      </c>
      <c r="E1011" s="45"/>
      <c r="F1011" s="46"/>
      <c r="G1011" s="47"/>
      <c r="H1011" s="47"/>
      <c r="I1011" s="47"/>
      <c r="J1011" s="47"/>
    </row>
    <row r="1012" spans="1:10" ht="14" x14ac:dyDescent="0.15">
      <c r="A1012" s="19">
        <v>167</v>
      </c>
      <c r="B1012" s="43" t="str">
        <f>VLOOKUP(A1012,'Sheet 1 - terms'!A2:B144,2,FALSE)</f>
        <v>trauma professional organization</v>
      </c>
      <c r="C1012" s="44">
        <v>125</v>
      </c>
      <c r="D1012" s="44">
        <v>1</v>
      </c>
      <c r="E1012" s="45"/>
      <c r="F1012" s="46"/>
      <c r="G1012" s="47"/>
      <c r="H1012" s="47"/>
      <c r="I1012" s="47"/>
      <c r="J1012" s="47"/>
    </row>
    <row r="1013" spans="1:10" ht="14" x14ac:dyDescent="0.15">
      <c r="A1013" s="19">
        <v>167</v>
      </c>
      <c r="B1013" s="43" t="str">
        <f>VLOOKUP(A1013,'Sheet 1 - terms'!A2:B144,2,FALSE)</f>
        <v>trauma professional organization</v>
      </c>
      <c r="C1013" s="44">
        <v>133</v>
      </c>
      <c r="D1013" s="44">
        <v>1</v>
      </c>
      <c r="E1013" s="45"/>
      <c r="F1013" s="46"/>
      <c r="G1013" s="47"/>
      <c r="H1013" s="47"/>
      <c r="I1013" s="47"/>
      <c r="J1013" s="47"/>
    </row>
    <row r="1014" spans="1:10" ht="14" x14ac:dyDescent="0.15">
      <c r="A1014" s="19">
        <v>167</v>
      </c>
      <c r="B1014" s="43" t="str">
        <f>VLOOKUP(A1014,'Sheet 1 - terms'!A2:B144,2,FALSE)</f>
        <v>trauma professional organization</v>
      </c>
      <c r="C1014" s="44">
        <v>162</v>
      </c>
      <c r="D1014" s="44">
        <v>1</v>
      </c>
      <c r="E1014" s="45"/>
      <c r="F1014" s="46"/>
      <c r="G1014" s="47"/>
      <c r="H1014" s="47"/>
      <c r="I1014" s="47"/>
      <c r="J1014" s="47"/>
    </row>
    <row r="1015" spans="1:10" ht="14" x14ac:dyDescent="0.15">
      <c r="A1015" s="19">
        <v>167</v>
      </c>
      <c r="B1015" s="43" t="str">
        <f>VLOOKUP(A1015,'Sheet 1 - terms'!A2:B144,2,FALSE)</f>
        <v>trauma professional organization</v>
      </c>
      <c r="C1015" s="44">
        <v>183</v>
      </c>
      <c r="D1015" s="44">
        <v>1</v>
      </c>
      <c r="E1015" s="45"/>
      <c r="F1015" s="46"/>
      <c r="G1015" s="47"/>
      <c r="H1015" s="47"/>
      <c r="I1015" s="47"/>
      <c r="J1015" s="47"/>
    </row>
    <row r="1016" spans="1:10" ht="14" x14ac:dyDescent="0.15">
      <c r="A1016" s="19">
        <v>167</v>
      </c>
      <c r="B1016" s="43" t="str">
        <f>VLOOKUP(A1016,'Sheet 1 - terms'!A2:B144,2,FALSE)</f>
        <v>trauma professional organization</v>
      </c>
      <c r="C1016" s="44">
        <v>211</v>
      </c>
      <c r="D1016" s="44">
        <v>1</v>
      </c>
      <c r="E1016" s="45"/>
      <c r="F1016" s="46"/>
      <c r="G1016" s="47"/>
      <c r="H1016" s="47"/>
      <c r="I1016" s="47"/>
      <c r="J1016" s="47"/>
    </row>
    <row r="1017" spans="1:10" ht="14" x14ac:dyDescent="0.15">
      <c r="A1017" s="19">
        <v>167</v>
      </c>
      <c r="B1017" s="43" t="str">
        <f>VLOOKUP(A1017,'Sheet 1 - terms'!A2:B144,2,FALSE)</f>
        <v>trauma professional organization</v>
      </c>
      <c r="C1017" s="44">
        <v>287</v>
      </c>
      <c r="D1017" s="44">
        <v>1</v>
      </c>
      <c r="E1017" s="45"/>
      <c r="F1017" s="46"/>
      <c r="G1017" s="47"/>
      <c r="H1017" s="47"/>
      <c r="I1017" s="47"/>
      <c r="J1017" s="47"/>
    </row>
    <row r="1018" spans="1:10" ht="14" x14ac:dyDescent="0.15">
      <c r="A1018" s="19">
        <v>167</v>
      </c>
      <c r="B1018" s="43" t="str">
        <f>VLOOKUP(A1018,'Sheet 1 - terms'!A2:B144,2,FALSE)</f>
        <v>trauma professional organization</v>
      </c>
      <c r="C1018" s="44">
        <v>308</v>
      </c>
      <c r="D1018" s="44">
        <v>1</v>
      </c>
      <c r="E1018" s="45"/>
      <c r="F1018" s="46"/>
      <c r="G1018" s="47"/>
      <c r="H1018" s="47"/>
      <c r="I1018" s="47"/>
      <c r="J1018" s="47"/>
    </row>
    <row r="1019" spans="1:10" ht="28" x14ac:dyDescent="0.15">
      <c r="A1019" s="19">
        <v>169</v>
      </c>
      <c r="B1019" s="32" t="str">
        <f>VLOOKUP(A1019,'Sheet 1 - terms'!A2:B144,2,FALSE)</f>
        <v>trauma quality improvement and patient safety program lead role</v>
      </c>
      <c r="C1019" s="33">
        <v>81</v>
      </c>
      <c r="D1019" s="33">
        <v>0</v>
      </c>
      <c r="E1019" s="56"/>
      <c r="F1019" s="57" t="s">
        <v>403</v>
      </c>
      <c r="G1019" s="36"/>
      <c r="H1019" s="36"/>
      <c r="I1019" s="36"/>
      <c r="J1019" s="36"/>
    </row>
    <row r="1020" spans="1:10" ht="28" x14ac:dyDescent="0.15">
      <c r="A1020" s="19">
        <v>169</v>
      </c>
      <c r="B1020" s="32" t="str">
        <f>VLOOKUP(A1020,'Sheet 1 - terms'!A2:B144,2,FALSE)</f>
        <v>trauma quality improvement and patient safety program lead role</v>
      </c>
      <c r="C1020" s="33">
        <v>96</v>
      </c>
      <c r="D1020" s="33">
        <v>0</v>
      </c>
      <c r="E1020" s="32" t="s">
        <v>404</v>
      </c>
      <c r="F1020" s="57" t="s">
        <v>405</v>
      </c>
      <c r="G1020" s="36"/>
      <c r="H1020" s="36"/>
      <c r="I1020" s="36"/>
      <c r="J1020" s="36"/>
    </row>
    <row r="1021" spans="1:10" ht="28" x14ac:dyDescent="0.15">
      <c r="A1021" s="19">
        <v>169</v>
      </c>
      <c r="B1021" s="32" t="str">
        <f>VLOOKUP(A1021,'Sheet 1 - terms'!A2:B144,2,FALSE)</f>
        <v>trauma quality improvement and patient safety program lead role</v>
      </c>
      <c r="C1021" s="33">
        <v>118</v>
      </c>
      <c r="D1021" s="33">
        <v>0</v>
      </c>
      <c r="E1021" s="32" t="s">
        <v>406</v>
      </c>
      <c r="F1021" s="37"/>
      <c r="G1021" s="36"/>
      <c r="H1021" s="36"/>
      <c r="I1021" s="36"/>
      <c r="J1021" s="36"/>
    </row>
    <row r="1022" spans="1:10" ht="28" x14ac:dyDescent="0.15">
      <c r="A1022" s="19">
        <v>169</v>
      </c>
      <c r="B1022" s="32" t="str">
        <f>VLOOKUP(A1022,'Sheet 1 - terms'!A2:B144,2,FALSE)</f>
        <v>trauma quality improvement and patient safety program lead role</v>
      </c>
      <c r="C1022" s="33">
        <v>135</v>
      </c>
      <c r="D1022" s="33">
        <v>0</v>
      </c>
      <c r="E1022" s="56"/>
      <c r="F1022" s="57" t="s">
        <v>407</v>
      </c>
      <c r="G1022" s="36"/>
      <c r="H1022" s="36"/>
      <c r="I1022" s="36"/>
      <c r="J1022" s="36"/>
    </row>
    <row r="1023" spans="1:10" ht="28" x14ac:dyDescent="0.15">
      <c r="A1023" s="19">
        <v>169</v>
      </c>
      <c r="B1023" s="32" t="str">
        <f>VLOOKUP(A1023,'Sheet 1 - terms'!A2:B144,2,FALSE)</f>
        <v>trauma quality improvement and patient safety program lead role</v>
      </c>
      <c r="C1023" s="33">
        <v>164</v>
      </c>
      <c r="D1023" s="33">
        <v>1</v>
      </c>
      <c r="E1023" s="56"/>
      <c r="F1023" s="37"/>
      <c r="G1023" s="36"/>
      <c r="H1023" s="36"/>
      <c r="I1023" s="36"/>
      <c r="J1023" s="36"/>
    </row>
    <row r="1024" spans="1:10" ht="28" x14ac:dyDescent="0.15">
      <c r="A1024" s="19">
        <v>169</v>
      </c>
      <c r="B1024" s="32" t="str">
        <f>VLOOKUP(A1024,'Sheet 1 - terms'!A2:B144,2,FALSE)</f>
        <v>trauma quality improvement and patient safety program lead role</v>
      </c>
      <c r="C1024" s="33">
        <v>173</v>
      </c>
      <c r="D1024" s="33">
        <v>0</v>
      </c>
      <c r="E1024" s="56"/>
      <c r="F1024" s="57" t="s">
        <v>408</v>
      </c>
      <c r="G1024" s="36"/>
      <c r="H1024" s="36"/>
      <c r="I1024" s="36"/>
      <c r="J1024" s="36"/>
    </row>
    <row r="1025" spans="1:10" ht="28" x14ac:dyDescent="0.15">
      <c r="A1025" s="19">
        <v>169</v>
      </c>
      <c r="B1025" s="32" t="str">
        <f>VLOOKUP(A1025,'Sheet 1 - terms'!A2:B144,2,FALSE)</f>
        <v>trauma quality improvement and patient safety program lead role</v>
      </c>
      <c r="C1025" s="33">
        <v>124</v>
      </c>
      <c r="D1025" s="33">
        <v>1</v>
      </c>
      <c r="E1025" s="56"/>
      <c r="F1025" s="37"/>
      <c r="G1025" s="36"/>
      <c r="H1025" s="36"/>
      <c r="I1025" s="36"/>
      <c r="J1025" s="36"/>
    </row>
    <row r="1026" spans="1:10" ht="28" x14ac:dyDescent="0.15">
      <c r="A1026" s="19">
        <v>169</v>
      </c>
      <c r="B1026" s="32" t="str">
        <f>VLOOKUP(A1026,'Sheet 1 - terms'!A2:B144,2,FALSE)</f>
        <v>trauma quality improvement and patient safety program lead role</v>
      </c>
      <c r="C1026" s="33">
        <v>289</v>
      </c>
      <c r="D1026" s="33">
        <v>1</v>
      </c>
      <c r="E1026" s="56"/>
      <c r="F1026" s="37"/>
      <c r="G1026" s="36"/>
      <c r="H1026" s="36"/>
      <c r="I1026" s="36"/>
      <c r="J1026" s="36"/>
    </row>
    <row r="1027" spans="1:10" ht="28" x14ac:dyDescent="0.15">
      <c r="A1027" s="19">
        <v>169</v>
      </c>
      <c r="B1027" s="32" t="str">
        <f>VLOOKUP(A1027,'Sheet 1 - terms'!A2:B144,2,FALSE)</f>
        <v>trauma quality improvement and patient safety program lead role</v>
      </c>
      <c r="C1027" s="33">
        <v>292</v>
      </c>
      <c r="D1027" s="33">
        <v>1</v>
      </c>
      <c r="E1027" s="56"/>
      <c r="F1027" s="37"/>
      <c r="G1027" s="36"/>
      <c r="H1027" s="36"/>
      <c r="I1027" s="36"/>
      <c r="J1027" s="36"/>
    </row>
    <row r="1028" spans="1:10" ht="14" x14ac:dyDescent="0.15">
      <c r="A1028" s="19">
        <v>170</v>
      </c>
      <c r="B1028" s="43" t="str">
        <f>VLOOKUP(A1028,'Sheet 1 - terms'!A2:B144,2,FALSE)</f>
        <v>continuous orthopedic surgery coverage policy</v>
      </c>
      <c r="C1028" s="44">
        <v>80</v>
      </c>
      <c r="D1028" s="44">
        <v>1</v>
      </c>
      <c r="E1028" s="45"/>
      <c r="F1028" s="46"/>
      <c r="G1028" s="47"/>
      <c r="H1028" s="47"/>
      <c r="I1028" s="47"/>
      <c r="J1028" s="47"/>
    </row>
    <row r="1029" spans="1:10" ht="14" x14ac:dyDescent="0.15">
      <c r="A1029" s="19">
        <v>170</v>
      </c>
      <c r="B1029" s="43" t="str">
        <f>VLOOKUP(A1029,'Sheet 1 - terms'!A2:B144,2,FALSE)</f>
        <v>continuous orthopedic surgery coverage policy</v>
      </c>
      <c r="C1029" s="44">
        <v>99</v>
      </c>
      <c r="D1029" s="44">
        <v>1</v>
      </c>
      <c r="E1029" s="45"/>
      <c r="F1029" s="55" t="s">
        <v>409</v>
      </c>
      <c r="G1029" s="47"/>
      <c r="H1029" s="47"/>
      <c r="I1029" s="47"/>
      <c r="J1029" s="47"/>
    </row>
    <row r="1030" spans="1:10" ht="14" x14ac:dyDescent="0.15">
      <c r="A1030" s="19">
        <v>170</v>
      </c>
      <c r="B1030" s="43" t="str">
        <f>VLOOKUP(A1030,'Sheet 1 - terms'!A2:B144,2,FALSE)</f>
        <v>continuous orthopedic surgery coverage policy</v>
      </c>
      <c r="C1030" s="44">
        <v>105</v>
      </c>
      <c r="D1030" s="44">
        <v>1</v>
      </c>
      <c r="E1030" s="45"/>
      <c r="F1030" s="46"/>
      <c r="G1030" s="47"/>
      <c r="H1030" s="47"/>
      <c r="I1030" s="47"/>
      <c r="J1030" s="47"/>
    </row>
    <row r="1031" spans="1:10" ht="42" x14ac:dyDescent="0.15">
      <c r="A1031" s="19">
        <v>170</v>
      </c>
      <c r="B1031" s="43" t="str">
        <f>VLOOKUP(A1031,'Sheet 1 - terms'!A2:B144,2,FALSE)</f>
        <v>continuous orthopedic surgery coverage policy</v>
      </c>
      <c r="C1031" s="44">
        <v>140</v>
      </c>
      <c r="D1031" s="44">
        <v>0</v>
      </c>
      <c r="E1031" s="43" t="s">
        <v>410</v>
      </c>
      <c r="F1031" s="55" t="s">
        <v>411</v>
      </c>
      <c r="G1031" s="47"/>
      <c r="H1031" s="47"/>
      <c r="I1031" s="47"/>
      <c r="J1031" s="47"/>
    </row>
    <row r="1032" spans="1:10" ht="14" x14ac:dyDescent="0.15">
      <c r="A1032" s="19">
        <v>170</v>
      </c>
      <c r="B1032" s="43" t="str">
        <f>VLOOKUP(A1032,'Sheet 1 - terms'!A2:B144,2,FALSE)</f>
        <v>continuous orthopedic surgery coverage policy</v>
      </c>
      <c r="C1032" s="44">
        <v>164</v>
      </c>
      <c r="D1032" s="44">
        <v>1</v>
      </c>
      <c r="E1032" s="45"/>
      <c r="F1032" s="46"/>
      <c r="G1032" s="47"/>
      <c r="H1032" s="47"/>
      <c r="I1032" s="47"/>
      <c r="J1032" s="47"/>
    </row>
    <row r="1033" spans="1:10" ht="14" x14ac:dyDescent="0.15">
      <c r="A1033" s="19">
        <v>170</v>
      </c>
      <c r="B1033" s="43" t="str">
        <f>VLOOKUP(A1033,'Sheet 1 - terms'!A2:B144,2,FALSE)</f>
        <v>continuous orthopedic surgery coverage policy</v>
      </c>
      <c r="C1033" s="44">
        <v>168</v>
      </c>
      <c r="D1033" s="44">
        <v>1</v>
      </c>
      <c r="E1033" s="45"/>
      <c r="F1033" s="46"/>
      <c r="G1033" s="47"/>
      <c r="H1033" s="47"/>
      <c r="I1033" s="47"/>
      <c r="J1033" s="47"/>
    </row>
    <row r="1034" spans="1:10" ht="14" x14ac:dyDescent="0.15">
      <c r="A1034" s="19">
        <v>170</v>
      </c>
      <c r="B1034" s="43" t="str">
        <f>VLOOKUP(A1034,'Sheet 1 - terms'!A2:B144,2,FALSE)</f>
        <v>continuous orthopedic surgery coverage policy</v>
      </c>
      <c r="C1034" s="44">
        <v>211</v>
      </c>
      <c r="D1034" s="44">
        <v>1</v>
      </c>
      <c r="E1034" s="45"/>
      <c r="F1034" s="46"/>
      <c r="G1034" s="47"/>
      <c r="H1034" s="47"/>
      <c r="I1034" s="47"/>
      <c r="J1034" s="47"/>
    </row>
    <row r="1035" spans="1:10" ht="14" x14ac:dyDescent="0.15">
      <c r="A1035" s="19">
        <v>170</v>
      </c>
      <c r="B1035" s="43" t="str">
        <f>VLOOKUP(A1035,'Sheet 1 - terms'!A2:B144,2,FALSE)</f>
        <v>continuous orthopedic surgery coverage policy</v>
      </c>
      <c r="C1035" s="44">
        <v>219</v>
      </c>
      <c r="D1035" s="44">
        <v>1</v>
      </c>
      <c r="E1035" s="45"/>
      <c r="F1035" s="55" t="s">
        <v>412</v>
      </c>
      <c r="G1035" s="47"/>
      <c r="H1035" s="47"/>
      <c r="I1035" s="47"/>
      <c r="J1035" s="47"/>
    </row>
    <row r="1036" spans="1:10" ht="14" x14ac:dyDescent="0.15">
      <c r="A1036" s="19">
        <v>170</v>
      </c>
      <c r="B1036" s="43" t="str">
        <f>VLOOKUP(A1036,'Sheet 1 - terms'!A2:B144,2,FALSE)</f>
        <v>continuous orthopedic surgery coverage policy</v>
      </c>
      <c r="C1036" s="44">
        <v>292</v>
      </c>
      <c r="D1036" s="44">
        <v>1</v>
      </c>
      <c r="E1036" s="45"/>
      <c r="F1036" s="46"/>
      <c r="G1036" s="47"/>
      <c r="H1036" s="47"/>
      <c r="I1036" s="47"/>
      <c r="J1036" s="47"/>
    </row>
    <row r="1037" spans="1:10" ht="14" x14ac:dyDescent="0.15">
      <c r="A1037" s="19">
        <v>170</v>
      </c>
      <c r="B1037" s="43" t="str">
        <f>VLOOKUP(A1037,'Sheet 1 - terms'!A2:B144,2,FALSE)</f>
        <v>continuous orthopedic surgery coverage policy</v>
      </c>
      <c r="C1037" s="44">
        <v>309</v>
      </c>
      <c r="D1037" s="44">
        <v>1</v>
      </c>
      <c r="E1037" s="45"/>
      <c r="F1037" s="46"/>
      <c r="G1037" s="47"/>
      <c r="H1037" s="47"/>
      <c r="I1037" s="47"/>
      <c r="J1037" s="47"/>
    </row>
    <row r="1038" spans="1:10" ht="14" x14ac:dyDescent="0.15">
      <c r="A1038" s="19">
        <v>171</v>
      </c>
      <c r="B1038" s="32" t="str">
        <f>VLOOKUP(A1038,'Sheet 1 - terms'!A2:B144,2,FALSE)</f>
        <v>trauma on call plan specification</v>
      </c>
      <c r="C1038" s="33">
        <v>29</v>
      </c>
      <c r="D1038" s="33">
        <v>1</v>
      </c>
      <c r="E1038" s="56"/>
      <c r="F1038" s="37"/>
      <c r="G1038" s="36"/>
      <c r="H1038" s="36"/>
      <c r="I1038" s="36"/>
      <c r="J1038" s="36"/>
    </row>
    <row r="1039" spans="1:10" ht="14" x14ac:dyDescent="0.15">
      <c r="A1039" s="19">
        <v>171</v>
      </c>
      <c r="B1039" s="32" t="str">
        <f>VLOOKUP(A1039,'Sheet 1 - terms'!A2:B144,2,FALSE)</f>
        <v>trauma on call plan specification</v>
      </c>
      <c r="C1039" s="33">
        <v>94</v>
      </c>
      <c r="D1039" s="33">
        <v>1</v>
      </c>
      <c r="E1039" s="56"/>
      <c r="F1039" s="37"/>
      <c r="G1039" s="36"/>
      <c r="H1039" s="36"/>
      <c r="I1039" s="36"/>
      <c r="J1039" s="36"/>
    </row>
    <row r="1040" spans="1:10" ht="14" x14ac:dyDescent="0.15">
      <c r="A1040" s="19">
        <v>171</v>
      </c>
      <c r="B1040" s="32" t="str">
        <f>VLOOKUP(A1040,'Sheet 1 - terms'!A2:B144,2,FALSE)</f>
        <v>trauma on call plan specification</v>
      </c>
      <c r="C1040" s="33">
        <v>60</v>
      </c>
      <c r="D1040" s="58"/>
      <c r="E1040" s="56"/>
      <c r="F1040" s="37"/>
      <c r="G1040" s="36"/>
      <c r="H1040" s="36"/>
      <c r="I1040" s="36"/>
      <c r="J1040" s="36"/>
    </row>
    <row r="1041" spans="1:10" ht="14" x14ac:dyDescent="0.15">
      <c r="A1041" s="19">
        <v>171</v>
      </c>
      <c r="B1041" s="32" t="str">
        <f>VLOOKUP(A1041,'Sheet 1 - terms'!A2:B144,2,FALSE)</f>
        <v>trauma on call plan specification</v>
      </c>
      <c r="C1041" s="33">
        <v>135</v>
      </c>
      <c r="D1041" s="33">
        <v>0</v>
      </c>
      <c r="E1041" s="56"/>
      <c r="F1041" s="57" t="s">
        <v>413</v>
      </c>
      <c r="G1041" s="36"/>
      <c r="H1041" s="36"/>
      <c r="I1041" s="36"/>
      <c r="J1041" s="36"/>
    </row>
    <row r="1042" spans="1:10" ht="28" x14ac:dyDescent="0.15">
      <c r="A1042" s="19">
        <v>171</v>
      </c>
      <c r="B1042" s="32" t="str">
        <f>VLOOKUP(A1042,'Sheet 1 - terms'!A2:B144,2,FALSE)</f>
        <v>trauma on call plan specification</v>
      </c>
      <c r="C1042" s="33">
        <v>164</v>
      </c>
      <c r="D1042" s="33">
        <v>0</v>
      </c>
      <c r="E1042" s="32" t="s">
        <v>414</v>
      </c>
      <c r="F1042" s="37"/>
      <c r="G1042" s="36"/>
      <c r="H1042" s="36"/>
      <c r="I1042" s="36"/>
      <c r="J1042" s="36"/>
    </row>
    <row r="1043" spans="1:10" ht="14" x14ac:dyDescent="0.15">
      <c r="A1043" s="19">
        <v>171</v>
      </c>
      <c r="B1043" s="32" t="str">
        <f>VLOOKUP(A1043,'Sheet 1 - terms'!A2:B144,2,FALSE)</f>
        <v>trauma on call plan specification</v>
      </c>
      <c r="C1043" s="33">
        <v>173</v>
      </c>
      <c r="D1043" s="33">
        <v>1</v>
      </c>
      <c r="E1043" s="56"/>
      <c r="F1043" s="37"/>
      <c r="G1043" s="36"/>
      <c r="H1043" s="36"/>
      <c r="I1043" s="36"/>
      <c r="J1043" s="36"/>
    </row>
    <row r="1044" spans="1:10" ht="14" x14ac:dyDescent="0.15">
      <c r="A1044" s="19">
        <v>171</v>
      </c>
      <c r="B1044" s="32" t="str">
        <f>VLOOKUP(A1044,'Sheet 1 - terms'!A2:B144,2,FALSE)</f>
        <v>trauma on call plan specification</v>
      </c>
      <c r="C1044" s="33">
        <v>124</v>
      </c>
      <c r="D1044" s="33">
        <v>1</v>
      </c>
      <c r="E1044" s="56"/>
      <c r="F1044" s="37"/>
      <c r="G1044" s="36"/>
      <c r="H1044" s="36"/>
      <c r="I1044" s="36"/>
      <c r="J1044" s="36"/>
    </row>
    <row r="1045" spans="1:10" ht="14" x14ac:dyDescent="0.15">
      <c r="A1045" s="19">
        <v>171</v>
      </c>
      <c r="B1045" s="32" t="str">
        <f>VLOOKUP(A1045,'Sheet 1 - terms'!A2:B144,2,FALSE)</f>
        <v>trauma on call plan specification</v>
      </c>
      <c r="C1045" s="33">
        <v>282</v>
      </c>
      <c r="D1045" s="33">
        <v>1</v>
      </c>
      <c r="E1045" s="56"/>
      <c r="F1045" s="37"/>
      <c r="G1045" s="36"/>
      <c r="H1045" s="36"/>
      <c r="I1045" s="36"/>
      <c r="J1045" s="36"/>
    </row>
    <row r="1046" spans="1:10" ht="14" x14ac:dyDescent="0.15">
      <c r="A1046" s="19">
        <v>171</v>
      </c>
      <c r="B1046" s="32" t="str">
        <f>VLOOKUP(A1046,'Sheet 1 - terms'!A2:B144,2,FALSE)</f>
        <v>trauma on call plan specification</v>
      </c>
      <c r="C1046" s="33">
        <v>297</v>
      </c>
      <c r="D1046" s="58"/>
      <c r="E1046" s="56"/>
      <c r="F1046" s="37"/>
      <c r="G1046" s="36"/>
      <c r="H1046" s="36"/>
      <c r="I1046" s="36"/>
      <c r="J1046" s="36"/>
    </row>
    <row r="1047" spans="1:10" ht="14" x14ac:dyDescent="0.15">
      <c r="A1047" s="19">
        <v>173</v>
      </c>
      <c r="B1047" s="43" t="str">
        <f>VLOOKUP(A1047,'Sheet 1 - terms'!A2:B144,2,FALSE)</f>
        <v>trauma system creation plan specification</v>
      </c>
      <c r="C1047" s="44">
        <v>29</v>
      </c>
      <c r="D1047" s="44">
        <v>1</v>
      </c>
      <c r="E1047" s="45"/>
      <c r="F1047" s="46"/>
      <c r="G1047" s="47"/>
      <c r="H1047" s="47"/>
      <c r="I1047" s="47"/>
      <c r="J1047" s="47"/>
    </row>
    <row r="1048" spans="1:10" ht="14" x14ac:dyDescent="0.15">
      <c r="A1048" s="19">
        <v>173</v>
      </c>
      <c r="B1048" s="43" t="str">
        <f>VLOOKUP(A1048,'Sheet 1 - terms'!A2:B144,2,FALSE)</f>
        <v>trauma system creation plan specification</v>
      </c>
      <c r="C1048" s="44">
        <v>90</v>
      </c>
      <c r="D1048" s="44">
        <v>1</v>
      </c>
      <c r="E1048" s="45"/>
      <c r="F1048" s="46"/>
      <c r="G1048" s="47"/>
      <c r="H1048" s="47"/>
      <c r="I1048" s="47"/>
      <c r="J1048" s="47"/>
    </row>
    <row r="1049" spans="1:10" ht="56" x14ac:dyDescent="0.15">
      <c r="A1049" s="19">
        <v>173</v>
      </c>
      <c r="B1049" s="43" t="str">
        <f>VLOOKUP(A1049,'Sheet 1 - terms'!A2:B144,2,FALSE)</f>
        <v>trauma system creation plan specification</v>
      </c>
      <c r="C1049" s="44">
        <v>112</v>
      </c>
      <c r="D1049" s="44">
        <v>1</v>
      </c>
      <c r="E1049" s="45"/>
      <c r="F1049" s="55" t="s">
        <v>415</v>
      </c>
      <c r="G1049" s="47"/>
      <c r="H1049" s="47"/>
      <c r="I1049" s="47"/>
      <c r="J1049" s="47"/>
    </row>
    <row r="1050" spans="1:10" ht="14" x14ac:dyDescent="0.15">
      <c r="A1050" s="19">
        <v>173</v>
      </c>
      <c r="B1050" s="43" t="str">
        <f>VLOOKUP(A1050,'Sheet 1 - terms'!A2:B144,2,FALSE)</f>
        <v>trauma system creation plan specification</v>
      </c>
      <c r="C1050" s="44">
        <v>132</v>
      </c>
      <c r="D1050" s="48"/>
      <c r="E1050" s="45"/>
      <c r="F1050" s="46"/>
      <c r="G1050" s="47"/>
      <c r="H1050" s="47"/>
      <c r="I1050" s="47"/>
      <c r="J1050" s="47"/>
    </row>
    <row r="1051" spans="1:10" ht="14" x14ac:dyDescent="0.15">
      <c r="A1051" s="19">
        <v>173</v>
      </c>
      <c r="B1051" s="43" t="str">
        <f>VLOOKUP(A1051,'Sheet 1 - terms'!A2:B144,2,FALSE)</f>
        <v>trauma system creation plan specification</v>
      </c>
      <c r="C1051" s="44">
        <v>161</v>
      </c>
      <c r="D1051" s="44">
        <v>1</v>
      </c>
      <c r="E1051" s="45"/>
      <c r="F1051" s="46"/>
      <c r="G1051" s="47"/>
      <c r="H1051" s="47"/>
      <c r="I1051" s="47"/>
      <c r="J1051" s="47"/>
    </row>
    <row r="1052" spans="1:10" ht="126" x14ac:dyDescent="0.15">
      <c r="A1052" s="19">
        <v>173</v>
      </c>
      <c r="B1052" s="43" t="str">
        <f>VLOOKUP(A1052,'Sheet 1 - terms'!A2:B144,2,FALSE)</f>
        <v>trauma system creation plan specification</v>
      </c>
      <c r="C1052" s="44">
        <v>168</v>
      </c>
      <c r="D1052" s="44">
        <v>0</v>
      </c>
      <c r="E1052" s="45"/>
      <c r="F1052" s="55" t="s">
        <v>416</v>
      </c>
      <c r="G1052" s="47"/>
      <c r="H1052" s="47"/>
      <c r="I1052" s="47"/>
      <c r="J1052" s="47"/>
    </row>
    <row r="1053" spans="1:10" ht="14" x14ac:dyDescent="0.15">
      <c r="A1053" s="19">
        <v>173</v>
      </c>
      <c r="B1053" s="43" t="str">
        <f>VLOOKUP(A1053,'Sheet 1 - terms'!A2:B144,2,FALSE)</f>
        <v>trauma system creation plan specification</v>
      </c>
      <c r="C1053" s="44">
        <v>211</v>
      </c>
      <c r="D1053" s="44">
        <v>1</v>
      </c>
      <c r="E1053" s="45"/>
      <c r="F1053" s="46"/>
      <c r="G1053" s="47"/>
      <c r="H1053" s="47"/>
      <c r="I1053" s="47"/>
      <c r="J1053" s="47"/>
    </row>
    <row r="1054" spans="1:10" ht="14" x14ac:dyDescent="0.15">
      <c r="A1054" s="19">
        <v>173</v>
      </c>
      <c r="B1054" s="43" t="str">
        <f>VLOOKUP(A1054,'Sheet 1 - terms'!A2:B144,2,FALSE)</f>
        <v>trauma system creation plan specification</v>
      </c>
      <c r="C1054" s="44">
        <v>289</v>
      </c>
      <c r="D1054" s="44">
        <v>1</v>
      </c>
      <c r="E1054" s="45"/>
      <c r="F1054" s="46"/>
      <c r="G1054" s="47"/>
      <c r="H1054" s="47"/>
      <c r="I1054" s="47"/>
      <c r="J1054" s="47"/>
    </row>
    <row r="1055" spans="1:10" ht="14" x14ac:dyDescent="0.15">
      <c r="A1055" s="19">
        <v>173</v>
      </c>
      <c r="B1055" s="43" t="str">
        <f>VLOOKUP(A1055,'Sheet 1 - terms'!A2:B144,2,FALSE)</f>
        <v>trauma system creation plan specification</v>
      </c>
      <c r="C1055" s="44">
        <v>291</v>
      </c>
      <c r="D1055" s="44">
        <v>1</v>
      </c>
      <c r="E1055" s="45"/>
      <c r="F1055" s="46"/>
      <c r="G1055" s="47"/>
      <c r="H1055" s="47"/>
      <c r="I1055" s="47"/>
      <c r="J1055" s="47"/>
    </row>
    <row r="1056" spans="1:10" ht="14" x14ac:dyDescent="0.15">
      <c r="A1056" s="19">
        <v>174</v>
      </c>
      <c r="B1056" s="32" t="str">
        <f>VLOOKUP(A1056,'Sheet 1 - terms'!A2:B144,2,FALSE)</f>
        <v>multidisciplinary stakeholder group</v>
      </c>
      <c r="C1056" s="33">
        <v>80</v>
      </c>
      <c r="D1056" s="33">
        <v>1</v>
      </c>
      <c r="E1056" s="56"/>
      <c r="F1056" s="37"/>
      <c r="G1056" s="36"/>
      <c r="H1056" s="36"/>
      <c r="I1056" s="36"/>
      <c r="J1056" s="36"/>
    </row>
    <row r="1057" spans="1:10" ht="70" x14ac:dyDescent="0.15">
      <c r="A1057" s="19">
        <v>174</v>
      </c>
      <c r="B1057" s="32" t="str">
        <f>VLOOKUP(A1057,'Sheet 1 - terms'!A2:B144,2,FALSE)</f>
        <v>multidisciplinary stakeholder group</v>
      </c>
      <c r="C1057" s="33">
        <v>97</v>
      </c>
      <c r="D1057" s="33">
        <v>0</v>
      </c>
      <c r="E1057" s="56"/>
      <c r="F1057" s="57" t="s">
        <v>417</v>
      </c>
      <c r="G1057" s="36"/>
      <c r="H1057" s="36"/>
      <c r="I1057" s="36"/>
      <c r="J1057" s="36"/>
    </row>
    <row r="1058" spans="1:10" ht="14" x14ac:dyDescent="0.15">
      <c r="A1058" s="19">
        <v>174</v>
      </c>
      <c r="B1058" s="32" t="str">
        <f>VLOOKUP(A1058,'Sheet 1 - terms'!A2:B144,2,FALSE)</f>
        <v>multidisciplinary stakeholder group</v>
      </c>
      <c r="C1058" s="33">
        <v>105</v>
      </c>
      <c r="D1058" s="33">
        <v>1</v>
      </c>
      <c r="E1058" s="56"/>
      <c r="F1058" s="37"/>
      <c r="G1058" s="36"/>
      <c r="H1058" s="36"/>
      <c r="I1058" s="36"/>
      <c r="J1058" s="36"/>
    </row>
    <row r="1059" spans="1:10" ht="28" x14ac:dyDescent="0.15">
      <c r="A1059" s="19">
        <v>174</v>
      </c>
      <c r="B1059" s="32" t="str">
        <f>VLOOKUP(A1059,'Sheet 1 - terms'!A2:B144,2,FALSE)</f>
        <v>multidisciplinary stakeholder group</v>
      </c>
      <c r="C1059" s="33">
        <v>135</v>
      </c>
      <c r="D1059" s="58"/>
      <c r="E1059" s="56"/>
      <c r="F1059" s="57" t="s">
        <v>418</v>
      </c>
      <c r="G1059" s="36"/>
      <c r="H1059" s="36"/>
      <c r="I1059" s="36"/>
      <c r="J1059" s="36"/>
    </row>
    <row r="1060" spans="1:10" ht="28" x14ac:dyDescent="0.15">
      <c r="A1060" s="19">
        <v>174</v>
      </c>
      <c r="B1060" s="32" t="str">
        <f>VLOOKUP(A1060,'Sheet 1 - terms'!A2:B144,2,FALSE)</f>
        <v>multidisciplinary stakeholder group</v>
      </c>
      <c r="C1060" s="33">
        <v>147</v>
      </c>
      <c r="D1060" s="58"/>
      <c r="E1060" s="32" t="s">
        <v>419</v>
      </c>
      <c r="F1060" s="37"/>
      <c r="G1060" s="36"/>
      <c r="H1060" s="36"/>
      <c r="I1060" s="36"/>
      <c r="J1060" s="36"/>
    </row>
    <row r="1061" spans="1:10" ht="14" x14ac:dyDescent="0.15">
      <c r="A1061" s="19">
        <v>174</v>
      </c>
      <c r="B1061" s="32" t="str">
        <f>VLOOKUP(A1061,'Sheet 1 - terms'!A2:B144,2,FALSE)</f>
        <v>multidisciplinary stakeholder group</v>
      </c>
      <c r="C1061" s="33">
        <v>168</v>
      </c>
      <c r="D1061" s="33">
        <v>1</v>
      </c>
      <c r="E1061" s="56"/>
      <c r="F1061" s="37"/>
      <c r="G1061" s="36"/>
      <c r="H1061" s="36"/>
      <c r="I1061" s="36"/>
      <c r="J1061" s="36"/>
    </row>
    <row r="1062" spans="1:10" ht="84" x14ac:dyDescent="0.15">
      <c r="A1062" s="19">
        <v>174</v>
      </c>
      <c r="B1062" s="32" t="str">
        <f>VLOOKUP(A1062,'Sheet 1 - terms'!A2:B144,2,FALSE)</f>
        <v>multidisciplinary stakeholder group</v>
      </c>
      <c r="C1062" s="33">
        <v>212</v>
      </c>
      <c r="D1062" s="33">
        <v>0</v>
      </c>
      <c r="E1062" s="32" t="s">
        <v>420</v>
      </c>
      <c r="F1062" s="37"/>
      <c r="G1062" s="36"/>
      <c r="H1062" s="36"/>
      <c r="I1062" s="36"/>
      <c r="J1062" s="36"/>
    </row>
    <row r="1063" spans="1:10" ht="14" x14ac:dyDescent="0.15">
      <c r="A1063" s="19">
        <v>174</v>
      </c>
      <c r="B1063" s="32" t="str">
        <f>VLOOKUP(A1063,'Sheet 1 - terms'!A2:B144,2,FALSE)</f>
        <v>multidisciplinary stakeholder group</v>
      </c>
      <c r="C1063" s="33">
        <v>287</v>
      </c>
      <c r="D1063" s="33">
        <v>1</v>
      </c>
      <c r="E1063" s="56"/>
      <c r="F1063" s="37"/>
      <c r="G1063" s="36"/>
      <c r="H1063" s="36"/>
      <c r="I1063" s="36"/>
      <c r="J1063" s="36"/>
    </row>
    <row r="1064" spans="1:10" ht="14" x14ac:dyDescent="0.15">
      <c r="A1064" s="19">
        <v>174</v>
      </c>
      <c r="B1064" s="32" t="str">
        <f>VLOOKUP(A1064,'Sheet 1 - terms'!A2:B144,2,FALSE)</f>
        <v>multidisciplinary stakeholder group</v>
      </c>
      <c r="C1064" s="33">
        <v>291</v>
      </c>
      <c r="D1064" s="33">
        <v>1</v>
      </c>
      <c r="E1064" s="56"/>
      <c r="F1064" s="37"/>
      <c r="G1064" s="36"/>
      <c r="H1064" s="36"/>
      <c r="I1064" s="36"/>
      <c r="J1064" s="36"/>
    </row>
    <row r="1065" spans="1:10" ht="14" x14ac:dyDescent="0.15">
      <c r="A1065" s="19">
        <v>174</v>
      </c>
      <c r="B1065" s="32" t="str">
        <f>VLOOKUP(A1065,'Sheet 1 - terms'!A2:B144,2,FALSE)</f>
        <v>multidisciplinary stakeholder group</v>
      </c>
      <c r="C1065" s="33">
        <v>309</v>
      </c>
      <c r="D1065" s="33">
        <v>1</v>
      </c>
      <c r="E1065" s="56"/>
      <c r="F1065" s="37"/>
      <c r="G1065" s="36"/>
      <c r="H1065" s="36"/>
      <c r="I1065" s="36"/>
      <c r="J1065" s="36"/>
    </row>
    <row r="1066" spans="1:10" ht="28" x14ac:dyDescent="0.15">
      <c r="A1066" s="19">
        <v>179</v>
      </c>
      <c r="B1066" s="43" t="str">
        <f>VLOOKUP(A1066,'Sheet 1 - terms'!A2:B144,2,FALSE)</f>
        <v>advanced trauma care for nurses course plan specification</v>
      </c>
      <c r="C1066" s="44">
        <v>40</v>
      </c>
      <c r="D1066" s="44">
        <v>1</v>
      </c>
      <c r="E1066" s="45"/>
      <c r="F1066" s="46"/>
      <c r="G1066" s="47"/>
      <c r="H1066" s="47"/>
      <c r="I1066" s="47"/>
      <c r="J1066" s="47"/>
    </row>
    <row r="1067" spans="1:10" ht="28" x14ac:dyDescent="0.15">
      <c r="A1067" s="19">
        <v>179</v>
      </c>
      <c r="B1067" s="43" t="str">
        <f>VLOOKUP(A1067,'Sheet 1 - terms'!A2:B144,2,FALSE)</f>
        <v>advanced trauma care for nurses course plan specification</v>
      </c>
      <c r="C1067" s="44">
        <v>97</v>
      </c>
      <c r="D1067" s="44">
        <v>1</v>
      </c>
      <c r="E1067" s="45"/>
      <c r="F1067" s="46"/>
      <c r="G1067" s="47"/>
      <c r="H1067" s="47"/>
      <c r="I1067" s="47"/>
      <c r="J1067" s="47"/>
    </row>
    <row r="1068" spans="1:10" ht="28" x14ac:dyDescent="0.15">
      <c r="A1068" s="19">
        <v>179</v>
      </c>
      <c r="B1068" s="43" t="str">
        <f>VLOOKUP(A1068,'Sheet 1 - terms'!A2:B144,2,FALSE)</f>
        <v>advanced trauma care for nurses course plan specification</v>
      </c>
      <c r="C1068" s="44">
        <v>79</v>
      </c>
      <c r="D1068" s="44">
        <v>1</v>
      </c>
      <c r="E1068" s="45"/>
      <c r="F1068" s="46"/>
      <c r="G1068" s="47"/>
      <c r="H1068" s="47"/>
      <c r="I1068" s="47"/>
      <c r="J1068" s="47"/>
    </row>
    <row r="1069" spans="1:10" ht="28" x14ac:dyDescent="0.15">
      <c r="A1069" s="19">
        <v>179</v>
      </c>
      <c r="B1069" s="43" t="str">
        <f>VLOOKUP(A1069,'Sheet 1 - terms'!A2:B144,2,FALSE)</f>
        <v>advanced trauma care for nurses course plan specification</v>
      </c>
      <c r="C1069" s="44">
        <v>133</v>
      </c>
      <c r="D1069" s="44">
        <v>1</v>
      </c>
      <c r="E1069" s="45"/>
      <c r="F1069" s="46"/>
      <c r="G1069" s="47"/>
      <c r="H1069" s="47"/>
      <c r="I1069" s="47"/>
      <c r="J1069" s="47"/>
    </row>
    <row r="1070" spans="1:10" ht="28" x14ac:dyDescent="0.15">
      <c r="A1070" s="19">
        <v>179</v>
      </c>
      <c r="B1070" s="43" t="str">
        <f>VLOOKUP(A1070,'Sheet 1 - terms'!A2:B144,2,FALSE)</f>
        <v>advanced trauma care for nurses course plan specification</v>
      </c>
      <c r="C1070" s="44">
        <v>162</v>
      </c>
      <c r="D1070" s="44">
        <v>1</v>
      </c>
      <c r="E1070" s="45"/>
      <c r="F1070" s="46"/>
      <c r="G1070" s="47"/>
      <c r="H1070" s="47"/>
      <c r="I1070" s="47"/>
      <c r="J1070" s="47"/>
    </row>
    <row r="1071" spans="1:10" ht="28" x14ac:dyDescent="0.15">
      <c r="A1071" s="19">
        <v>179</v>
      </c>
      <c r="B1071" s="43" t="str">
        <f>VLOOKUP(A1071,'Sheet 1 - terms'!A2:B144,2,FALSE)</f>
        <v>advanced trauma care for nurses course plan specification</v>
      </c>
      <c r="C1071" s="44">
        <v>172</v>
      </c>
      <c r="D1071" s="44">
        <v>1</v>
      </c>
      <c r="E1071" s="45"/>
      <c r="F1071" s="46"/>
      <c r="G1071" s="47"/>
      <c r="H1071" s="47"/>
      <c r="I1071" s="47"/>
      <c r="J1071" s="47"/>
    </row>
    <row r="1072" spans="1:10" ht="28" x14ac:dyDescent="0.15">
      <c r="A1072" s="19">
        <v>179</v>
      </c>
      <c r="B1072" s="43" t="str">
        <f>VLOOKUP(A1072,'Sheet 1 - terms'!A2:B144,2,FALSE)</f>
        <v>advanced trauma care for nurses course plan specification</v>
      </c>
      <c r="C1072" s="44">
        <v>186</v>
      </c>
      <c r="D1072" s="44">
        <v>1</v>
      </c>
      <c r="E1072" s="45"/>
      <c r="F1072" s="46"/>
      <c r="G1072" s="47"/>
      <c r="H1072" s="47"/>
      <c r="I1072" s="47"/>
      <c r="J1072" s="47"/>
    </row>
    <row r="1073" spans="1:10" ht="28" x14ac:dyDescent="0.15">
      <c r="A1073" s="19">
        <v>179</v>
      </c>
      <c r="B1073" s="43" t="str">
        <f>VLOOKUP(A1073,'Sheet 1 - terms'!A2:B144,2,FALSE)</f>
        <v>advanced trauma care for nurses course plan specification</v>
      </c>
      <c r="C1073" s="44">
        <v>285</v>
      </c>
      <c r="D1073" s="48"/>
      <c r="E1073" s="45"/>
      <c r="F1073" s="55" t="s">
        <v>421</v>
      </c>
      <c r="G1073" s="47"/>
      <c r="H1073" s="47"/>
      <c r="I1073" s="47"/>
      <c r="J1073" s="47"/>
    </row>
    <row r="1074" spans="1:10" ht="28" x14ac:dyDescent="0.15">
      <c r="A1074" s="19">
        <v>179</v>
      </c>
      <c r="B1074" s="43" t="str">
        <f>VLOOKUP(A1074,'Sheet 1 - terms'!A2:B144,2,FALSE)</f>
        <v>advanced trauma care for nurses course plan specification</v>
      </c>
      <c r="C1074" s="44">
        <v>293</v>
      </c>
      <c r="D1074" s="44">
        <v>1</v>
      </c>
      <c r="E1074" s="45"/>
      <c r="F1074" s="46"/>
      <c r="G1074" s="47"/>
      <c r="H1074" s="47"/>
      <c r="I1074" s="47"/>
      <c r="J1074" s="47"/>
    </row>
    <row r="1075" spans="1:10" ht="28" x14ac:dyDescent="0.15">
      <c r="A1075" s="19">
        <v>183</v>
      </c>
      <c r="B1075" s="32" t="str">
        <f>VLOOKUP(A1075,'Sheet 1 - terms'!A2:B144,2,FALSE)</f>
        <v>advanced practice registered nurse role</v>
      </c>
      <c r="C1075" s="33">
        <v>81</v>
      </c>
      <c r="D1075" s="33">
        <v>0</v>
      </c>
      <c r="E1075" s="56"/>
      <c r="F1075" s="57" t="s">
        <v>422</v>
      </c>
      <c r="G1075" s="36"/>
      <c r="H1075" s="36"/>
      <c r="I1075" s="36"/>
      <c r="J1075" s="36"/>
    </row>
    <row r="1076" spans="1:10" ht="14" x14ac:dyDescent="0.15">
      <c r="A1076" s="19">
        <v>183</v>
      </c>
      <c r="B1076" s="32" t="str">
        <f>VLOOKUP(A1076,'Sheet 1 - terms'!A2:B144,2,FALSE)</f>
        <v>advanced practice registered nurse role</v>
      </c>
      <c r="C1076" s="33">
        <v>96</v>
      </c>
      <c r="D1076" s="33">
        <v>1</v>
      </c>
      <c r="E1076" s="56"/>
      <c r="F1076" s="37"/>
      <c r="G1076" s="36"/>
      <c r="H1076" s="36"/>
      <c r="I1076" s="36"/>
      <c r="J1076" s="36"/>
    </row>
    <row r="1077" spans="1:10" ht="14" x14ac:dyDescent="0.15">
      <c r="A1077" s="19">
        <v>183</v>
      </c>
      <c r="B1077" s="32" t="str">
        <f>VLOOKUP(A1077,'Sheet 1 - terms'!A2:B144,2,FALSE)</f>
        <v>advanced practice registered nurse role</v>
      </c>
      <c r="C1077" s="33">
        <v>105</v>
      </c>
      <c r="D1077" s="33">
        <v>1</v>
      </c>
      <c r="E1077" s="56"/>
      <c r="F1077" s="37"/>
      <c r="G1077" s="36"/>
      <c r="H1077" s="36"/>
      <c r="I1077" s="36"/>
      <c r="J1077" s="36"/>
    </row>
    <row r="1078" spans="1:10" ht="14" x14ac:dyDescent="0.15">
      <c r="A1078" s="19">
        <v>183</v>
      </c>
      <c r="B1078" s="32" t="str">
        <f>VLOOKUP(A1078,'Sheet 1 - terms'!A2:B144,2,FALSE)</f>
        <v>advanced practice registered nurse role</v>
      </c>
      <c r="C1078" s="33">
        <v>133</v>
      </c>
      <c r="D1078" s="33">
        <v>1</v>
      </c>
      <c r="E1078" s="56"/>
      <c r="F1078" s="37"/>
      <c r="G1078" s="36"/>
      <c r="H1078" s="36"/>
      <c r="I1078" s="36"/>
      <c r="J1078" s="36"/>
    </row>
    <row r="1079" spans="1:10" ht="112" x14ac:dyDescent="0.15">
      <c r="A1079" s="19">
        <v>183</v>
      </c>
      <c r="B1079" s="32" t="str">
        <f>VLOOKUP(A1079,'Sheet 1 - terms'!A2:B144,2,FALSE)</f>
        <v>advanced practice registered nurse role</v>
      </c>
      <c r="C1079" s="33">
        <v>164</v>
      </c>
      <c r="D1079" s="33">
        <v>0</v>
      </c>
      <c r="E1079" s="32" t="s">
        <v>423</v>
      </c>
      <c r="F1079" s="37"/>
      <c r="G1079" s="36"/>
      <c r="H1079" s="36"/>
      <c r="I1079" s="36"/>
      <c r="J1079" s="36"/>
    </row>
    <row r="1080" spans="1:10" ht="14" x14ac:dyDescent="0.15">
      <c r="A1080" s="19">
        <v>183</v>
      </c>
      <c r="B1080" s="32" t="str">
        <f>VLOOKUP(A1080,'Sheet 1 - terms'!A2:B144,2,FALSE)</f>
        <v>advanced practice registered nurse role</v>
      </c>
      <c r="C1080" s="33">
        <v>183</v>
      </c>
      <c r="D1080" s="33">
        <v>1</v>
      </c>
      <c r="E1080" s="56"/>
      <c r="F1080" s="37"/>
      <c r="G1080" s="36"/>
      <c r="H1080" s="36"/>
      <c r="I1080" s="36"/>
      <c r="J1080" s="36"/>
    </row>
    <row r="1081" spans="1:10" ht="14" x14ac:dyDescent="0.15">
      <c r="A1081" s="19">
        <v>183</v>
      </c>
      <c r="B1081" s="32" t="str">
        <f>VLOOKUP(A1081,'Sheet 1 - terms'!A2:B144,2,FALSE)</f>
        <v>advanced practice registered nurse role</v>
      </c>
      <c r="C1081" s="33">
        <v>201</v>
      </c>
      <c r="D1081" s="33">
        <v>1</v>
      </c>
      <c r="E1081" s="56"/>
      <c r="F1081" s="37"/>
      <c r="G1081" s="36"/>
      <c r="H1081" s="36"/>
      <c r="I1081" s="36"/>
      <c r="J1081" s="36"/>
    </row>
    <row r="1082" spans="1:10" ht="14" x14ac:dyDescent="0.15">
      <c r="A1082" s="19">
        <v>183</v>
      </c>
      <c r="B1082" s="32" t="str">
        <f>VLOOKUP(A1082,'Sheet 1 - terms'!A2:B144,2,FALSE)</f>
        <v>advanced practice registered nurse role</v>
      </c>
      <c r="C1082" s="33">
        <v>213</v>
      </c>
      <c r="D1082" s="58"/>
      <c r="E1082" s="56"/>
      <c r="F1082" s="37"/>
      <c r="G1082" s="36"/>
      <c r="H1082" s="36"/>
      <c r="I1082" s="36"/>
      <c r="J1082" s="36"/>
    </row>
    <row r="1083" spans="1:10" ht="42" x14ac:dyDescent="0.15">
      <c r="A1083" s="19">
        <v>183</v>
      </c>
      <c r="B1083" s="32" t="str">
        <f>VLOOKUP(A1083,'Sheet 1 - terms'!A2:B144,2,FALSE)</f>
        <v>advanced practice registered nurse role</v>
      </c>
      <c r="C1083" s="33">
        <v>306</v>
      </c>
      <c r="D1083" s="33">
        <v>0</v>
      </c>
      <c r="E1083" s="32" t="s">
        <v>424</v>
      </c>
      <c r="F1083" s="37"/>
      <c r="G1083" s="36"/>
      <c r="H1083" s="36"/>
      <c r="I1083" s="36"/>
      <c r="J1083" s="36"/>
    </row>
    <row r="1084" spans="1:10" ht="14" x14ac:dyDescent="0.15">
      <c r="A1084" s="19">
        <v>185</v>
      </c>
      <c r="B1084" s="43" t="str">
        <f>VLOOKUP(A1084,'Sheet 1 - terms'!A2:B144,2,FALSE)</f>
        <v>board certified emergency physician role</v>
      </c>
      <c r="C1084" s="44">
        <v>80</v>
      </c>
      <c r="D1084" s="44">
        <v>1</v>
      </c>
      <c r="E1084" s="45"/>
      <c r="F1084" s="46"/>
      <c r="G1084" s="47"/>
      <c r="H1084" s="47"/>
      <c r="I1084" s="47"/>
      <c r="J1084" s="47"/>
    </row>
    <row r="1085" spans="1:10" ht="14" x14ac:dyDescent="0.15">
      <c r="A1085" s="19">
        <v>185</v>
      </c>
      <c r="B1085" s="43" t="str">
        <f>VLOOKUP(A1085,'Sheet 1 - terms'!A2:B144,2,FALSE)</f>
        <v>board certified emergency physician role</v>
      </c>
      <c r="C1085" s="44">
        <v>97</v>
      </c>
      <c r="D1085" s="44">
        <v>1</v>
      </c>
      <c r="E1085" s="45"/>
      <c r="F1085" s="46"/>
      <c r="G1085" s="47"/>
      <c r="H1085" s="47"/>
      <c r="I1085" s="47"/>
      <c r="J1085" s="47"/>
    </row>
    <row r="1086" spans="1:10" ht="84" x14ac:dyDescent="0.15">
      <c r="A1086" s="19">
        <v>185</v>
      </c>
      <c r="B1086" s="43" t="str">
        <f>VLOOKUP(A1086,'Sheet 1 - terms'!A2:B144,2,FALSE)</f>
        <v>board certified emergency physician role</v>
      </c>
      <c r="C1086" s="44">
        <v>79</v>
      </c>
      <c r="D1086" s="44">
        <v>0</v>
      </c>
      <c r="E1086" s="43" t="s">
        <v>425</v>
      </c>
      <c r="F1086" s="46"/>
      <c r="G1086" s="47"/>
      <c r="H1086" s="47"/>
      <c r="I1086" s="47"/>
      <c r="J1086" s="47"/>
    </row>
    <row r="1087" spans="1:10" ht="14" x14ac:dyDescent="0.15">
      <c r="A1087" s="19">
        <v>185</v>
      </c>
      <c r="B1087" s="43" t="str">
        <f>VLOOKUP(A1087,'Sheet 1 - terms'!A2:B144,2,FALSE)</f>
        <v>board certified emergency physician role</v>
      </c>
      <c r="C1087" s="44">
        <v>140</v>
      </c>
      <c r="D1087" s="44">
        <v>1</v>
      </c>
      <c r="E1087" s="45"/>
      <c r="F1087" s="46"/>
      <c r="G1087" s="47"/>
      <c r="H1087" s="47"/>
      <c r="I1087" s="47"/>
      <c r="J1087" s="47"/>
    </row>
    <row r="1088" spans="1:10" ht="14" x14ac:dyDescent="0.15">
      <c r="A1088" s="19">
        <v>185</v>
      </c>
      <c r="B1088" s="43" t="str">
        <f>VLOOKUP(A1088,'Sheet 1 - terms'!A2:B144,2,FALSE)</f>
        <v>board certified emergency physician role</v>
      </c>
      <c r="C1088" s="44">
        <v>164</v>
      </c>
      <c r="D1088" s="44">
        <v>1</v>
      </c>
      <c r="E1088" s="45"/>
      <c r="F1088" s="46"/>
      <c r="G1088" s="47"/>
      <c r="H1088" s="47"/>
      <c r="I1088" s="47"/>
      <c r="J1088" s="47"/>
    </row>
    <row r="1089" spans="1:10" ht="70" x14ac:dyDescent="0.15">
      <c r="A1089" s="19">
        <v>185</v>
      </c>
      <c r="B1089" s="43" t="str">
        <f>VLOOKUP(A1089,'Sheet 1 - terms'!A2:B144,2,FALSE)</f>
        <v>board certified emergency physician role</v>
      </c>
      <c r="C1089" s="44">
        <v>173</v>
      </c>
      <c r="D1089" s="44">
        <v>1</v>
      </c>
      <c r="E1089" s="43" t="s">
        <v>426</v>
      </c>
      <c r="F1089" s="55" t="s">
        <v>427</v>
      </c>
      <c r="G1089" s="47"/>
      <c r="H1089" s="47"/>
      <c r="I1089" s="47"/>
      <c r="J1089" s="47"/>
    </row>
    <row r="1090" spans="1:10" ht="14" x14ac:dyDescent="0.15">
      <c r="A1090" s="19">
        <v>185</v>
      </c>
      <c r="B1090" s="43" t="str">
        <f>VLOOKUP(A1090,'Sheet 1 - terms'!A2:B144,2,FALSE)</f>
        <v>board certified emergency physician role</v>
      </c>
      <c r="C1090" s="44">
        <v>201</v>
      </c>
      <c r="D1090" s="44">
        <v>1</v>
      </c>
      <c r="E1090" s="45"/>
      <c r="F1090" s="46"/>
      <c r="G1090" s="47"/>
      <c r="H1090" s="47"/>
      <c r="I1090" s="47"/>
      <c r="J1090" s="47"/>
    </row>
    <row r="1091" spans="1:10" ht="28" x14ac:dyDescent="0.15">
      <c r="A1091" s="19">
        <v>185</v>
      </c>
      <c r="B1091" s="43" t="str">
        <f>VLOOKUP(A1091,'Sheet 1 - terms'!A2:B144,2,FALSE)</f>
        <v>board certified emergency physician role</v>
      </c>
      <c r="C1091" s="44">
        <v>285</v>
      </c>
      <c r="D1091" s="44">
        <v>0</v>
      </c>
      <c r="E1091" s="45"/>
      <c r="F1091" s="55" t="s">
        <v>428</v>
      </c>
      <c r="G1091" s="47"/>
      <c r="H1091" s="47"/>
      <c r="I1091" s="47"/>
      <c r="J1091" s="47"/>
    </row>
    <row r="1092" spans="1:10" ht="14" x14ac:dyDescent="0.15">
      <c r="A1092" s="19">
        <v>185</v>
      </c>
      <c r="B1092" s="43" t="str">
        <f>VLOOKUP(A1092,'Sheet 1 - terms'!A2:B144,2,FALSE)</f>
        <v>board certified emergency physician role</v>
      </c>
      <c r="C1092" s="44">
        <v>306</v>
      </c>
      <c r="D1092" s="44">
        <v>1</v>
      </c>
      <c r="E1092" s="45"/>
      <c r="F1092" s="46"/>
      <c r="G1092" s="47"/>
      <c r="H1092" s="47"/>
      <c r="I1092" s="47"/>
      <c r="J1092" s="47"/>
    </row>
    <row r="1093" spans="1:10" ht="14" x14ac:dyDescent="0.15">
      <c r="A1093" s="19">
        <v>188</v>
      </c>
      <c r="B1093" s="32" t="str">
        <f>VLOOKUP(A1093,'Sheet 1 - terms'!A2:B144,2,FALSE)</f>
        <v>genitourinary surgeon role</v>
      </c>
      <c r="C1093" s="33">
        <v>81</v>
      </c>
      <c r="D1093" s="33">
        <v>1</v>
      </c>
      <c r="E1093" s="56"/>
      <c r="F1093" s="37"/>
      <c r="G1093" s="36"/>
      <c r="H1093" s="36"/>
      <c r="I1093" s="36"/>
      <c r="J1093" s="36"/>
    </row>
    <row r="1094" spans="1:10" ht="14" x14ac:dyDescent="0.15">
      <c r="A1094" s="19">
        <v>188</v>
      </c>
      <c r="B1094" s="32" t="str">
        <f>VLOOKUP(A1094,'Sheet 1 - terms'!A2:B144,2,FALSE)</f>
        <v>genitourinary surgeon role</v>
      </c>
      <c r="C1094" s="33">
        <v>97</v>
      </c>
      <c r="D1094" s="33">
        <v>1</v>
      </c>
      <c r="E1094" s="56"/>
      <c r="F1094" s="37"/>
      <c r="G1094" s="36"/>
      <c r="H1094" s="36"/>
      <c r="I1094" s="36"/>
      <c r="J1094" s="36"/>
    </row>
    <row r="1095" spans="1:10" ht="14" x14ac:dyDescent="0.15">
      <c r="A1095" s="19">
        <v>188</v>
      </c>
      <c r="B1095" s="32" t="str">
        <f>VLOOKUP(A1095,'Sheet 1 - terms'!A2:B144,2,FALSE)</f>
        <v>genitourinary surgeon role</v>
      </c>
      <c r="C1095" s="33">
        <v>111</v>
      </c>
      <c r="D1095" s="33">
        <v>1</v>
      </c>
      <c r="E1095" s="56"/>
      <c r="F1095" s="37"/>
      <c r="G1095" s="36"/>
      <c r="H1095" s="36"/>
      <c r="I1095" s="36"/>
      <c r="J1095" s="36"/>
    </row>
    <row r="1096" spans="1:10" ht="14" x14ac:dyDescent="0.15">
      <c r="A1096" s="19">
        <v>188</v>
      </c>
      <c r="B1096" s="32" t="str">
        <f>VLOOKUP(A1096,'Sheet 1 - terms'!A2:B144,2,FALSE)</f>
        <v>genitourinary surgeon role</v>
      </c>
      <c r="C1096" s="33">
        <v>132</v>
      </c>
      <c r="D1096" s="33">
        <v>1</v>
      </c>
      <c r="E1096" s="56"/>
      <c r="F1096" s="37"/>
      <c r="G1096" s="36"/>
      <c r="H1096" s="36"/>
      <c r="I1096" s="36"/>
      <c r="J1096" s="36"/>
    </row>
    <row r="1097" spans="1:10" ht="28" x14ac:dyDescent="0.15">
      <c r="A1097" s="19">
        <v>188</v>
      </c>
      <c r="B1097" s="32" t="str">
        <f>VLOOKUP(A1097,'Sheet 1 - terms'!A2:B144,2,FALSE)</f>
        <v>genitourinary surgeon role</v>
      </c>
      <c r="C1097" s="33">
        <v>154</v>
      </c>
      <c r="D1097" s="58"/>
      <c r="E1097" s="32" t="s">
        <v>429</v>
      </c>
      <c r="F1097" s="57" t="s">
        <v>430</v>
      </c>
      <c r="G1097" s="36"/>
      <c r="H1097" s="36"/>
      <c r="I1097" s="36"/>
      <c r="J1097" s="36"/>
    </row>
    <row r="1098" spans="1:10" ht="56" x14ac:dyDescent="0.15">
      <c r="A1098" s="19">
        <v>188</v>
      </c>
      <c r="B1098" s="32" t="str">
        <f>VLOOKUP(A1098,'Sheet 1 - terms'!A2:B144,2,FALSE)</f>
        <v>genitourinary surgeon role</v>
      </c>
      <c r="C1098" s="33">
        <v>168</v>
      </c>
      <c r="D1098" s="33">
        <v>0</v>
      </c>
      <c r="E1098" s="32" t="s">
        <v>431</v>
      </c>
      <c r="F1098" s="37"/>
      <c r="G1098" s="36"/>
      <c r="H1098" s="36"/>
      <c r="I1098" s="36"/>
      <c r="J1098" s="36"/>
    </row>
    <row r="1099" spans="1:10" ht="42" x14ac:dyDescent="0.15">
      <c r="A1099" s="19">
        <v>188</v>
      </c>
      <c r="B1099" s="32" t="str">
        <f>VLOOKUP(A1099,'Sheet 1 - terms'!A2:B144,2,FALSE)</f>
        <v>genitourinary surgeon role</v>
      </c>
      <c r="C1099" s="33">
        <v>193</v>
      </c>
      <c r="D1099" s="33">
        <v>0</v>
      </c>
      <c r="E1099" s="32" t="s">
        <v>432</v>
      </c>
      <c r="F1099" s="37"/>
      <c r="G1099" s="36"/>
      <c r="H1099" s="36"/>
      <c r="I1099" s="36"/>
      <c r="J1099" s="36"/>
    </row>
    <row r="1100" spans="1:10" ht="14" x14ac:dyDescent="0.15">
      <c r="A1100" s="19">
        <v>188</v>
      </c>
      <c r="B1100" s="32" t="str">
        <f>VLOOKUP(A1100,'Sheet 1 - terms'!A2:B144,2,FALSE)</f>
        <v>genitourinary surgeon role</v>
      </c>
      <c r="C1100" s="33">
        <v>282</v>
      </c>
      <c r="D1100" s="33">
        <v>1</v>
      </c>
      <c r="E1100" s="56"/>
      <c r="F1100" s="37"/>
      <c r="G1100" s="36"/>
      <c r="H1100" s="36"/>
      <c r="I1100" s="36"/>
      <c r="J1100" s="36"/>
    </row>
    <row r="1101" spans="1:10" ht="14" x14ac:dyDescent="0.15">
      <c r="A1101" s="19">
        <v>188</v>
      </c>
      <c r="B1101" s="32" t="str">
        <f>VLOOKUP(A1101,'Sheet 1 - terms'!A2:B144,2,FALSE)</f>
        <v>genitourinary surgeon role</v>
      </c>
      <c r="C1101" s="33">
        <v>308</v>
      </c>
      <c r="D1101" s="33">
        <v>1</v>
      </c>
      <c r="E1101" s="56"/>
      <c r="F1101" s="37"/>
      <c r="G1101" s="36"/>
      <c r="H1101" s="36"/>
      <c r="I1101" s="36"/>
      <c r="J1101" s="36"/>
    </row>
    <row r="1102" spans="1:10" ht="14" x14ac:dyDescent="0.15">
      <c r="A1102" s="19">
        <v>189</v>
      </c>
      <c r="B1102" s="43" t="str">
        <f>VLOOKUP(A1102,'Sheet 1 - terms'!A2:B144,2,FALSE)</f>
        <v>trauma surgeon role</v>
      </c>
      <c r="C1102" s="44">
        <v>29</v>
      </c>
      <c r="D1102" s="44">
        <v>1</v>
      </c>
      <c r="E1102" s="45"/>
      <c r="F1102" s="46"/>
      <c r="G1102" s="47"/>
      <c r="H1102" s="47"/>
      <c r="I1102" s="47"/>
      <c r="J1102" s="47"/>
    </row>
    <row r="1103" spans="1:10" ht="14" x14ac:dyDescent="0.15">
      <c r="A1103" s="19">
        <v>189</v>
      </c>
      <c r="B1103" s="43" t="str">
        <f>VLOOKUP(A1103,'Sheet 1 - terms'!A2:B144,2,FALSE)</f>
        <v>trauma surgeon role</v>
      </c>
      <c r="C1103" s="44">
        <v>90</v>
      </c>
      <c r="D1103" s="44">
        <v>1</v>
      </c>
      <c r="E1103" s="45"/>
      <c r="F1103" s="46"/>
      <c r="G1103" s="47"/>
      <c r="H1103" s="47"/>
      <c r="I1103" s="47"/>
      <c r="J1103" s="47"/>
    </row>
    <row r="1104" spans="1:10" ht="14" x14ac:dyDescent="0.15">
      <c r="A1104" s="19">
        <v>189</v>
      </c>
      <c r="B1104" s="43" t="str">
        <f>VLOOKUP(A1104,'Sheet 1 - terms'!A2:B144,2,FALSE)</f>
        <v>trauma surgeon role</v>
      </c>
      <c r="C1104" s="44">
        <v>118</v>
      </c>
      <c r="D1104" s="48"/>
      <c r="E1104" s="45"/>
      <c r="F1104" s="46"/>
      <c r="G1104" s="47"/>
      <c r="H1104" s="47"/>
      <c r="I1104" s="47"/>
      <c r="J1104" s="47"/>
    </row>
    <row r="1105" spans="1:10" ht="56" x14ac:dyDescent="0.15">
      <c r="A1105" s="19">
        <v>189</v>
      </c>
      <c r="B1105" s="43" t="str">
        <f>VLOOKUP(A1105,'Sheet 1 - terms'!A2:B144,2,FALSE)</f>
        <v>trauma surgeon role</v>
      </c>
      <c r="C1105" s="44">
        <v>135</v>
      </c>
      <c r="D1105" s="44">
        <v>0</v>
      </c>
      <c r="E1105" s="45"/>
      <c r="F1105" s="55" t="s">
        <v>433</v>
      </c>
      <c r="G1105" s="47"/>
      <c r="H1105" s="47"/>
      <c r="I1105" s="47"/>
      <c r="J1105" s="47"/>
    </row>
    <row r="1106" spans="1:10" ht="14" x14ac:dyDescent="0.15">
      <c r="A1106" s="19">
        <v>189</v>
      </c>
      <c r="B1106" s="43" t="str">
        <f>VLOOKUP(A1106,'Sheet 1 - terms'!A2:B144,2,FALSE)</f>
        <v>trauma surgeon role</v>
      </c>
      <c r="C1106" s="44">
        <v>166</v>
      </c>
      <c r="D1106" s="44">
        <v>1</v>
      </c>
      <c r="E1106" s="45"/>
      <c r="F1106" s="46"/>
      <c r="G1106" s="47"/>
      <c r="H1106" s="47"/>
      <c r="I1106" s="47"/>
      <c r="J1106" s="47"/>
    </row>
    <row r="1107" spans="1:10" ht="14" x14ac:dyDescent="0.15">
      <c r="A1107" s="19">
        <v>189</v>
      </c>
      <c r="B1107" s="43" t="str">
        <f>VLOOKUP(A1107,'Sheet 1 - terms'!A2:B144,2,FALSE)</f>
        <v>trauma surgeon role</v>
      </c>
      <c r="C1107" s="44">
        <v>182</v>
      </c>
      <c r="D1107" s="44">
        <v>1</v>
      </c>
      <c r="E1107" s="45"/>
      <c r="F1107" s="46"/>
      <c r="G1107" s="47"/>
      <c r="H1107" s="47"/>
      <c r="I1107" s="47"/>
      <c r="J1107" s="47"/>
    </row>
    <row r="1108" spans="1:10" ht="98" x14ac:dyDescent="0.15">
      <c r="A1108" s="19">
        <v>189</v>
      </c>
      <c r="B1108" s="43" t="str">
        <f>VLOOKUP(A1108,'Sheet 1 - terms'!A2:B144,2,FALSE)</f>
        <v>trauma surgeon role</v>
      </c>
      <c r="C1108" s="44">
        <v>211</v>
      </c>
      <c r="D1108" s="44">
        <v>0</v>
      </c>
      <c r="E1108" s="43" t="s">
        <v>434</v>
      </c>
      <c r="F1108" s="55" t="s">
        <v>435</v>
      </c>
      <c r="G1108" s="47"/>
      <c r="H1108" s="47"/>
      <c r="I1108" s="47"/>
      <c r="J1108" s="47"/>
    </row>
    <row r="1109" spans="1:10" ht="14" x14ac:dyDescent="0.15">
      <c r="A1109" s="19">
        <v>189</v>
      </c>
      <c r="B1109" s="43" t="str">
        <f>VLOOKUP(A1109,'Sheet 1 - terms'!A2:B144,2,FALSE)</f>
        <v>trauma surgeon role</v>
      </c>
      <c r="C1109" s="44">
        <v>282</v>
      </c>
      <c r="D1109" s="44">
        <v>1</v>
      </c>
      <c r="E1109" s="45"/>
      <c r="F1109" s="46"/>
      <c r="G1109" s="47"/>
      <c r="H1109" s="47"/>
      <c r="I1109" s="47"/>
      <c r="J1109" s="47"/>
    </row>
    <row r="1110" spans="1:10" ht="14" x14ac:dyDescent="0.15">
      <c r="A1110" s="19">
        <v>189</v>
      </c>
      <c r="B1110" s="43" t="str">
        <f>VLOOKUP(A1110,'Sheet 1 - terms'!A2:B144,2,FALSE)</f>
        <v>trauma surgeon role</v>
      </c>
      <c r="C1110" s="44">
        <v>308</v>
      </c>
      <c r="D1110" s="44">
        <v>1</v>
      </c>
      <c r="E1110" s="45"/>
      <c r="F1110" s="46"/>
      <c r="G1110" s="47"/>
      <c r="H1110" s="47"/>
      <c r="I1110" s="47"/>
      <c r="J1110" s="47"/>
    </row>
    <row r="1111" spans="1:10" ht="14" x14ac:dyDescent="0.15">
      <c r="A1111" s="19">
        <v>189</v>
      </c>
      <c r="B1111" s="43" t="str">
        <f>VLOOKUP(A1111,'Sheet 1 - terms'!A2:B144,2,FALSE)</f>
        <v>trauma surgeon role</v>
      </c>
      <c r="C1111" s="44">
        <v>309</v>
      </c>
      <c r="D1111" s="44">
        <v>1</v>
      </c>
      <c r="E1111" s="45"/>
      <c r="F1111" s="46"/>
      <c r="G1111" s="47"/>
      <c r="H1111" s="47"/>
      <c r="I1111" s="47"/>
      <c r="J1111" s="47"/>
    </row>
    <row r="1112" spans="1:10" ht="14" x14ac:dyDescent="0.15">
      <c r="A1112" s="19">
        <v>190</v>
      </c>
      <c r="B1112" s="32" t="str">
        <f>VLOOKUP(A1112,'Sheet 1 - terms'!A2:B144,2,FALSE)</f>
        <v>jurisdictional lead agency</v>
      </c>
      <c r="C1112" s="33">
        <v>29</v>
      </c>
      <c r="D1112" s="33">
        <v>1</v>
      </c>
      <c r="E1112" s="56"/>
      <c r="F1112" s="37"/>
      <c r="G1112" s="36"/>
      <c r="H1112" s="36"/>
      <c r="I1112" s="36"/>
      <c r="J1112" s="36"/>
    </row>
    <row r="1113" spans="1:10" ht="14" x14ac:dyDescent="0.15">
      <c r="A1113" s="19">
        <v>190</v>
      </c>
      <c r="B1113" s="32" t="str">
        <f>VLOOKUP(A1113,'Sheet 1 - terms'!A2:B144,2,FALSE)</f>
        <v>jurisdictional lead agency</v>
      </c>
      <c r="C1113" s="33">
        <v>93</v>
      </c>
      <c r="D1113" s="33">
        <v>0</v>
      </c>
      <c r="E1113" s="56"/>
      <c r="F1113" s="57" t="s">
        <v>436</v>
      </c>
      <c r="G1113" s="36"/>
      <c r="H1113" s="36"/>
      <c r="I1113" s="36"/>
      <c r="J1113" s="36"/>
    </row>
    <row r="1114" spans="1:10" ht="14" x14ac:dyDescent="0.15">
      <c r="A1114" s="19">
        <v>190</v>
      </c>
      <c r="B1114" s="32" t="str">
        <f>VLOOKUP(A1114,'Sheet 1 - terms'!A2:B144,2,FALSE)</f>
        <v>jurisdictional lead agency</v>
      </c>
      <c r="C1114" s="33">
        <v>112</v>
      </c>
      <c r="D1114" s="33">
        <v>1</v>
      </c>
      <c r="E1114" s="56"/>
      <c r="F1114" s="37"/>
      <c r="G1114" s="36"/>
      <c r="H1114" s="36"/>
      <c r="I1114" s="36"/>
      <c r="J1114" s="36"/>
    </row>
    <row r="1115" spans="1:10" ht="14" x14ac:dyDescent="0.15">
      <c r="A1115" s="19">
        <v>190</v>
      </c>
      <c r="B1115" s="32" t="str">
        <f>VLOOKUP(A1115,'Sheet 1 - terms'!A2:B144,2,FALSE)</f>
        <v>jurisdictional lead agency</v>
      </c>
      <c r="C1115" s="33">
        <v>130</v>
      </c>
      <c r="D1115" s="33">
        <v>1</v>
      </c>
      <c r="E1115" s="56"/>
      <c r="F1115" s="37"/>
      <c r="G1115" s="36"/>
      <c r="H1115" s="36"/>
      <c r="I1115" s="36"/>
      <c r="J1115" s="36"/>
    </row>
    <row r="1116" spans="1:10" ht="42" x14ac:dyDescent="0.15">
      <c r="A1116" s="19">
        <v>190</v>
      </c>
      <c r="B1116" s="32" t="str">
        <f>VLOOKUP(A1116,'Sheet 1 - terms'!A2:B144,2,FALSE)</f>
        <v>jurisdictional lead agency</v>
      </c>
      <c r="C1116" s="33">
        <v>166</v>
      </c>
      <c r="D1116" s="33">
        <v>0</v>
      </c>
      <c r="E1116" s="32" t="s">
        <v>437</v>
      </c>
      <c r="F1116" s="37"/>
      <c r="G1116" s="36"/>
      <c r="H1116" s="36"/>
      <c r="I1116" s="36"/>
      <c r="J1116" s="36"/>
    </row>
    <row r="1117" spans="1:10" ht="14" x14ac:dyDescent="0.15">
      <c r="A1117" s="19">
        <v>190</v>
      </c>
      <c r="B1117" s="32" t="str">
        <f>VLOOKUP(A1117,'Sheet 1 - terms'!A2:B144,2,FALSE)</f>
        <v>jurisdictional lead agency</v>
      </c>
      <c r="C1117" s="33">
        <v>184</v>
      </c>
      <c r="D1117" s="33">
        <v>1</v>
      </c>
      <c r="E1117" s="56"/>
      <c r="F1117" s="37"/>
      <c r="G1117" s="36"/>
      <c r="H1117" s="36"/>
      <c r="I1117" s="36"/>
      <c r="J1117" s="36"/>
    </row>
    <row r="1118" spans="1:10" ht="14" x14ac:dyDescent="0.15">
      <c r="A1118" s="19">
        <v>190</v>
      </c>
      <c r="B1118" s="32" t="str">
        <f>VLOOKUP(A1118,'Sheet 1 - terms'!A2:B144,2,FALSE)</f>
        <v>jurisdictional lead agency</v>
      </c>
      <c r="C1118" s="33">
        <v>201</v>
      </c>
      <c r="D1118" s="33">
        <v>1</v>
      </c>
      <c r="E1118" s="56"/>
      <c r="F1118" s="37"/>
      <c r="G1118" s="36"/>
      <c r="H1118" s="36"/>
      <c r="I1118" s="36"/>
      <c r="J1118" s="36"/>
    </row>
    <row r="1119" spans="1:10" ht="14" x14ac:dyDescent="0.15">
      <c r="A1119" s="19">
        <v>190</v>
      </c>
      <c r="B1119" s="32" t="str">
        <f>VLOOKUP(A1119,'Sheet 1 - terms'!A2:B144,2,FALSE)</f>
        <v>jurisdictional lead agency</v>
      </c>
      <c r="C1119" s="33">
        <v>286</v>
      </c>
      <c r="D1119" s="33">
        <v>1</v>
      </c>
      <c r="E1119" s="56"/>
      <c r="F1119" s="37"/>
      <c r="G1119" s="36"/>
      <c r="H1119" s="36"/>
      <c r="I1119" s="36"/>
      <c r="J1119" s="36"/>
    </row>
    <row r="1120" spans="1:10" ht="28" x14ac:dyDescent="0.15">
      <c r="A1120" s="19">
        <v>190</v>
      </c>
      <c r="B1120" s="32" t="str">
        <f>VLOOKUP(A1120,'Sheet 1 - terms'!A2:B144,2,FALSE)</f>
        <v>jurisdictional lead agency</v>
      </c>
      <c r="C1120" s="33">
        <v>297</v>
      </c>
      <c r="D1120" s="33">
        <v>0</v>
      </c>
      <c r="E1120" s="56"/>
      <c r="F1120" s="57" t="s">
        <v>438</v>
      </c>
      <c r="G1120" s="36"/>
      <c r="H1120" s="36"/>
      <c r="I1120" s="36"/>
      <c r="J1120" s="36"/>
    </row>
    <row r="1121" spans="1:10" ht="14" x14ac:dyDescent="0.15">
      <c r="A1121" s="19">
        <v>191</v>
      </c>
      <c r="B1121" s="43" t="str">
        <f>VLOOKUP(A1121,'Sheet 1 - terms'!A2:B144,2,FALSE)</f>
        <v>level 5 trauma center role</v>
      </c>
      <c r="C1121" s="44">
        <v>73</v>
      </c>
      <c r="D1121" s="44">
        <v>1</v>
      </c>
      <c r="E1121" s="45"/>
      <c r="F1121" s="46"/>
      <c r="G1121" s="47"/>
      <c r="H1121" s="47"/>
      <c r="I1121" s="47"/>
      <c r="J1121" s="47"/>
    </row>
    <row r="1122" spans="1:10" ht="70" x14ac:dyDescent="0.15">
      <c r="A1122" s="19">
        <v>191</v>
      </c>
      <c r="B1122" s="43" t="str">
        <f>VLOOKUP(A1122,'Sheet 1 - terms'!A2:B144,2,FALSE)</f>
        <v>level 5 trauma center role</v>
      </c>
      <c r="C1122" s="44">
        <v>93</v>
      </c>
      <c r="D1122" s="44">
        <v>0</v>
      </c>
      <c r="E1122" s="45"/>
      <c r="F1122" s="55" t="s">
        <v>439</v>
      </c>
      <c r="G1122" s="47"/>
      <c r="H1122" s="47"/>
      <c r="I1122" s="47"/>
      <c r="J1122" s="47"/>
    </row>
    <row r="1123" spans="1:10" ht="14" x14ac:dyDescent="0.15">
      <c r="A1123" s="19">
        <v>191</v>
      </c>
      <c r="B1123" s="43" t="str">
        <f>VLOOKUP(A1123,'Sheet 1 - terms'!A2:B144,2,FALSE)</f>
        <v>level 5 trauma center role</v>
      </c>
      <c r="C1123" s="44">
        <v>60</v>
      </c>
      <c r="D1123" s="48"/>
      <c r="E1123" s="45"/>
      <c r="F1123" s="46"/>
      <c r="G1123" s="47"/>
      <c r="H1123" s="47"/>
      <c r="I1123" s="47"/>
      <c r="J1123" s="47"/>
    </row>
    <row r="1124" spans="1:10" ht="28" x14ac:dyDescent="0.15">
      <c r="A1124" s="19">
        <v>191</v>
      </c>
      <c r="B1124" s="43" t="str">
        <f>VLOOKUP(A1124,'Sheet 1 - terms'!A2:B144,2,FALSE)</f>
        <v>level 5 trauma center role</v>
      </c>
      <c r="C1124" s="44">
        <v>144</v>
      </c>
      <c r="D1124" s="44">
        <v>1</v>
      </c>
      <c r="E1124" s="45"/>
      <c r="F1124" s="55" t="s">
        <v>440</v>
      </c>
      <c r="G1124" s="47"/>
      <c r="H1124" s="47"/>
      <c r="I1124" s="47"/>
      <c r="J1124" s="47"/>
    </row>
    <row r="1125" spans="1:10" ht="14" x14ac:dyDescent="0.15">
      <c r="A1125" s="19">
        <v>191</v>
      </c>
      <c r="B1125" s="43" t="str">
        <f>VLOOKUP(A1125,'Sheet 1 - terms'!A2:B144,2,FALSE)</f>
        <v>level 5 trauma center role</v>
      </c>
      <c r="C1125" s="44">
        <v>166</v>
      </c>
      <c r="D1125" s="44">
        <v>1</v>
      </c>
      <c r="E1125" s="45"/>
      <c r="F1125" s="46"/>
      <c r="G1125" s="47"/>
      <c r="H1125" s="47"/>
      <c r="I1125" s="47"/>
      <c r="J1125" s="47"/>
    </row>
    <row r="1126" spans="1:10" ht="14" x14ac:dyDescent="0.15">
      <c r="A1126" s="19">
        <v>191</v>
      </c>
      <c r="B1126" s="43" t="str">
        <f>VLOOKUP(A1126,'Sheet 1 - terms'!A2:B144,2,FALSE)</f>
        <v>level 5 trauma center role</v>
      </c>
      <c r="C1126" s="44">
        <v>172</v>
      </c>
      <c r="D1126" s="44">
        <v>1</v>
      </c>
      <c r="E1126" s="45"/>
      <c r="F1126" s="46"/>
      <c r="G1126" s="47"/>
      <c r="H1126" s="47"/>
      <c r="I1126" s="47"/>
      <c r="J1126" s="47"/>
    </row>
    <row r="1127" spans="1:10" ht="14" x14ac:dyDescent="0.15">
      <c r="A1127" s="19">
        <v>191</v>
      </c>
      <c r="B1127" s="43" t="str">
        <f>VLOOKUP(A1127,'Sheet 1 - terms'!A2:B144,2,FALSE)</f>
        <v>level 5 trauma center role</v>
      </c>
      <c r="C1127" s="44">
        <v>211</v>
      </c>
      <c r="D1127" s="44">
        <v>1</v>
      </c>
      <c r="E1127" s="45"/>
      <c r="F1127" s="46"/>
      <c r="G1127" s="47"/>
      <c r="H1127" s="47"/>
      <c r="I1127" s="47"/>
      <c r="J1127" s="47"/>
    </row>
    <row r="1128" spans="1:10" ht="112" x14ac:dyDescent="0.15">
      <c r="A1128" s="19">
        <v>191</v>
      </c>
      <c r="B1128" s="43" t="str">
        <f>VLOOKUP(A1128,'Sheet 1 - terms'!A2:B144,2,FALSE)</f>
        <v>level 5 trauma center role</v>
      </c>
      <c r="C1128" s="44">
        <v>214</v>
      </c>
      <c r="D1128" s="44">
        <v>0</v>
      </c>
      <c r="E1128" s="43" t="s">
        <v>441</v>
      </c>
      <c r="F1128" s="46"/>
      <c r="G1128" s="47"/>
      <c r="H1128" s="47"/>
      <c r="I1128" s="47"/>
      <c r="J1128" s="47"/>
    </row>
    <row r="1129" spans="1:10" ht="14" x14ac:dyDescent="0.15">
      <c r="A1129" s="19">
        <v>191</v>
      </c>
      <c r="B1129" s="43" t="str">
        <f>VLOOKUP(A1129,'Sheet 1 - terms'!A2:B144,2,FALSE)</f>
        <v>level 5 trauma center role</v>
      </c>
      <c r="C1129" s="44">
        <v>306</v>
      </c>
      <c r="D1129" s="48"/>
      <c r="E1129" s="45"/>
      <c r="F1129" s="46"/>
      <c r="G1129" s="47"/>
      <c r="H1129" s="47"/>
      <c r="I1129" s="47"/>
      <c r="J1129" s="47"/>
    </row>
    <row r="1130" spans="1:10" ht="14" x14ac:dyDescent="0.15">
      <c r="A1130" s="19">
        <v>191</v>
      </c>
      <c r="B1130" s="43" t="str">
        <f>VLOOKUP(A1130,'Sheet 1 - terms'!A2:B144,2,FALSE)</f>
        <v>level 5 trauma center role</v>
      </c>
      <c r="C1130" s="44">
        <v>309</v>
      </c>
      <c r="D1130" s="44">
        <v>1</v>
      </c>
      <c r="E1130" s="45"/>
      <c r="F1130" s="46"/>
      <c r="G1130" s="47"/>
      <c r="H1130" s="47"/>
      <c r="I1130" s="47"/>
      <c r="J1130" s="47"/>
    </row>
    <row r="1131" spans="1:10" ht="14" x14ac:dyDescent="0.15">
      <c r="A1131" s="19">
        <v>192</v>
      </c>
      <c r="B1131" s="32" t="str">
        <f>VLOOKUP(A1131,'Sheet 1 - terms'!A2:B144,2,FALSE)</f>
        <v>prehospital training plan specification</v>
      </c>
      <c r="C1131" s="33">
        <v>81</v>
      </c>
      <c r="D1131" s="33">
        <v>1</v>
      </c>
      <c r="E1131" s="56"/>
      <c r="F1131" s="37"/>
      <c r="G1131" s="36"/>
      <c r="H1131" s="36"/>
      <c r="I1131" s="36"/>
      <c r="J1131" s="36"/>
    </row>
    <row r="1132" spans="1:10" ht="14" x14ac:dyDescent="0.15">
      <c r="A1132" s="19">
        <v>192</v>
      </c>
      <c r="B1132" s="32" t="str">
        <f>VLOOKUP(A1132,'Sheet 1 - terms'!A2:B144,2,FALSE)</f>
        <v>prehospital training plan specification</v>
      </c>
      <c r="C1132" s="33">
        <v>96</v>
      </c>
      <c r="D1132" s="33">
        <v>1</v>
      </c>
      <c r="E1132" s="56"/>
      <c r="F1132" s="37"/>
      <c r="G1132" s="36"/>
      <c r="H1132" s="36"/>
      <c r="I1132" s="36"/>
      <c r="J1132" s="36"/>
    </row>
    <row r="1133" spans="1:10" ht="14" x14ac:dyDescent="0.15">
      <c r="A1133" s="19">
        <v>192</v>
      </c>
      <c r="B1133" s="32" t="str">
        <f>VLOOKUP(A1133,'Sheet 1 - terms'!A2:B144,2,FALSE)</f>
        <v>prehospital training plan specification</v>
      </c>
      <c r="C1133" s="33">
        <v>60</v>
      </c>
      <c r="D1133" s="58"/>
      <c r="E1133" s="56"/>
      <c r="F1133" s="37"/>
      <c r="G1133" s="36"/>
      <c r="H1133" s="36"/>
      <c r="I1133" s="36"/>
      <c r="J1133" s="36"/>
    </row>
    <row r="1134" spans="1:10" ht="14" x14ac:dyDescent="0.15">
      <c r="A1134" s="19">
        <v>192</v>
      </c>
      <c r="B1134" s="32" t="str">
        <f>VLOOKUP(A1134,'Sheet 1 - terms'!A2:B144,2,FALSE)</f>
        <v>prehospital training plan specification</v>
      </c>
      <c r="C1134" s="33">
        <v>142</v>
      </c>
      <c r="D1134" s="33">
        <v>1</v>
      </c>
      <c r="E1134" s="56"/>
      <c r="F1134" s="37"/>
      <c r="G1134" s="36"/>
      <c r="H1134" s="36"/>
      <c r="I1134" s="36"/>
      <c r="J1134" s="36"/>
    </row>
    <row r="1135" spans="1:10" ht="14" x14ac:dyDescent="0.15">
      <c r="A1135" s="19">
        <v>192</v>
      </c>
      <c r="B1135" s="32" t="str">
        <f>VLOOKUP(A1135,'Sheet 1 - terms'!A2:B144,2,FALSE)</f>
        <v>prehospital training plan specification</v>
      </c>
      <c r="C1135" s="33">
        <v>162</v>
      </c>
      <c r="D1135" s="33">
        <v>1</v>
      </c>
      <c r="E1135" s="56"/>
      <c r="F1135" s="37"/>
      <c r="G1135" s="36"/>
      <c r="H1135" s="36"/>
      <c r="I1135" s="36"/>
      <c r="J1135" s="36"/>
    </row>
    <row r="1136" spans="1:10" ht="14" x14ac:dyDescent="0.15">
      <c r="A1136" s="19">
        <v>192</v>
      </c>
      <c r="B1136" s="32" t="str">
        <f>VLOOKUP(A1136,'Sheet 1 - terms'!A2:B144,2,FALSE)</f>
        <v>prehospital training plan specification</v>
      </c>
      <c r="C1136" s="33">
        <v>183</v>
      </c>
      <c r="D1136" s="33">
        <v>1</v>
      </c>
      <c r="E1136" s="56"/>
      <c r="F1136" s="37"/>
      <c r="G1136" s="36"/>
      <c r="H1136" s="36"/>
      <c r="I1136" s="36"/>
      <c r="J1136" s="36"/>
    </row>
    <row r="1137" spans="1:10" ht="14" x14ac:dyDescent="0.15">
      <c r="A1137" s="19">
        <v>192</v>
      </c>
      <c r="B1137" s="32" t="str">
        <f>VLOOKUP(A1137,'Sheet 1 - terms'!A2:B144,2,FALSE)</f>
        <v>prehospital training plan specification</v>
      </c>
      <c r="C1137" s="33">
        <v>124</v>
      </c>
      <c r="D1137" s="33">
        <v>1</v>
      </c>
      <c r="E1137" s="56"/>
      <c r="F1137" s="37"/>
      <c r="G1137" s="36"/>
      <c r="H1137" s="36"/>
      <c r="I1137" s="36"/>
      <c r="J1137" s="36"/>
    </row>
    <row r="1138" spans="1:10" ht="14" x14ac:dyDescent="0.15">
      <c r="A1138" s="19">
        <v>192</v>
      </c>
      <c r="B1138" s="32" t="str">
        <f>VLOOKUP(A1138,'Sheet 1 - terms'!A2:B144,2,FALSE)</f>
        <v>prehospital training plan specification</v>
      </c>
      <c r="C1138" s="33">
        <v>285</v>
      </c>
      <c r="D1138" s="33">
        <v>0</v>
      </c>
      <c r="E1138" s="56"/>
      <c r="F1138" s="57" t="s">
        <v>442</v>
      </c>
      <c r="G1138" s="36"/>
      <c r="H1138" s="36"/>
      <c r="I1138" s="36"/>
      <c r="J1138" s="36"/>
    </row>
    <row r="1139" spans="1:10" ht="14" x14ac:dyDescent="0.15">
      <c r="A1139" s="19">
        <v>192</v>
      </c>
      <c r="B1139" s="32" t="str">
        <f>VLOOKUP(A1139,'Sheet 1 - terms'!A2:B144,2,FALSE)</f>
        <v>prehospital training plan specification</v>
      </c>
      <c r="C1139" s="33">
        <v>308</v>
      </c>
      <c r="D1139" s="33">
        <v>1</v>
      </c>
      <c r="E1139" s="56"/>
      <c r="F1139" s="37"/>
      <c r="G1139" s="36"/>
      <c r="H1139" s="36"/>
      <c r="I1139" s="36"/>
      <c r="J1139" s="36"/>
    </row>
    <row r="1140" spans="1:10" ht="14" x14ac:dyDescent="0.15">
      <c r="A1140" s="19">
        <v>194</v>
      </c>
      <c r="B1140" s="43" t="str">
        <f>VLOOKUP(A1140,'Sheet 1 - terms'!A2:B144,2,FALSE)</f>
        <v>successful completion of ATLS course information</v>
      </c>
      <c r="C1140" s="44">
        <v>73</v>
      </c>
      <c r="D1140" s="44">
        <v>1</v>
      </c>
      <c r="E1140" s="45"/>
      <c r="F1140" s="46"/>
      <c r="G1140" s="47"/>
      <c r="H1140" s="47"/>
      <c r="I1140" s="47"/>
      <c r="J1140" s="47"/>
    </row>
    <row r="1141" spans="1:10" ht="14" x14ac:dyDescent="0.15">
      <c r="A1141" s="19">
        <v>194</v>
      </c>
      <c r="B1141" s="43" t="str">
        <f>VLOOKUP(A1141,'Sheet 1 - terms'!A2:B144,2,FALSE)</f>
        <v>successful completion of ATLS course information</v>
      </c>
      <c r="C1141" s="44">
        <v>99</v>
      </c>
      <c r="D1141" s="44">
        <v>1</v>
      </c>
      <c r="E1141" s="45"/>
      <c r="F1141" s="46"/>
      <c r="G1141" s="47"/>
      <c r="H1141" s="47"/>
      <c r="I1141" s="47"/>
      <c r="J1141" s="47"/>
    </row>
    <row r="1142" spans="1:10" ht="14" x14ac:dyDescent="0.15">
      <c r="A1142" s="19">
        <v>194</v>
      </c>
      <c r="B1142" s="43" t="str">
        <f>VLOOKUP(A1142,'Sheet 1 - terms'!A2:B144,2,FALSE)</f>
        <v>successful completion of ATLS course information</v>
      </c>
      <c r="C1142" s="44">
        <v>125</v>
      </c>
      <c r="D1142" s="44">
        <v>1</v>
      </c>
      <c r="E1142" s="45"/>
      <c r="F1142" s="46"/>
      <c r="G1142" s="47"/>
      <c r="H1142" s="47"/>
      <c r="I1142" s="47"/>
      <c r="J1142" s="47"/>
    </row>
    <row r="1143" spans="1:10" ht="14" x14ac:dyDescent="0.15">
      <c r="A1143" s="19">
        <v>194</v>
      </c>
      <c r="B1143" s="43" t="str">
        <f>VLOOKUP(A1143,'Sheet 1 - terms'!A2:B144,2,FALSE)</f>
        <v>successful completion of ATLS course information</v>
      </c>
      <c r="C1143" s="44">
        <v>140</v>
      </c>
      <c r="D1143" s="44">
        <v>0</v>
      </c>
      <c r="E1143" s="43" t="s">
        <v>443</v>
      </c>
      <c r="F1143" s="55" t="s">
        <v>444</v>
      </c>
      <c r="G1143" s="47"/>
      <c r="H1143" s="47"/>
      <c r="I1143" s="47"/>
      <c r="J1143" s="47"/>
    </row>
    <row r="1144" spans="1:10" ht="14" x14ac:dyDescent="0.15">
      <c r="A1144" s="19">
        <v>194</v>
      </c>
      <c r="B1144" s="43" t="str">
        <f>VLOOKUP(A1144,'Sheet 1 - terms'!A2:B144,2,FALSE)</f>
        <v>successful completion of ATLS course information</v>
      </c>
      <c r="C1144" s="44">
        <v>147</v>
      </c>
      <c r="D1144" s="44">
        <v>1</v>
      </c>
      <c r="E1144" s="45"/>
      <c r="F1144" s="46"/>
      <c r="G1144" s="47"/>
      <c r="H1144" s="47"/>
      <c r="I1144" s="47"/>
      <c r="J1144" s="47"/>
    </row>
    <row r="1145" spans="1:10" ht="14" x14ac:dyDescent="0.15">
      <c r="A1145" s="19">
        <v>194</v>
      </c>
      <c r="B1145" s="43" t="str">
        <f>VLOOKUP(A1145,'Sheet 1 - terms'!A2:B144,2,FALSE)</f>
        <v>successful completion of ATLS course information</v>
      </c>
      <c r="C1145" s="44">
        <v>183</v>
      </c>
      <c r="D1145" s="44">
        <v>1</v>
      </c>
      <c r="E1145" s="45"/>
      <c r="F1145" s="46"/>
      <c r="G1145" s="47"/>
      <c r="H1145" s="47"/>
      <c r="I1145" s="47"/>
      <c r="J1145" s="47"/>
    </row>
    <row r="1146" spans="1:10" ht="14" x14ac:dyDescent="0.15">
      <c r="A1146" s="19">
        <v>194</v>
      </c>
      <c r="B1146" s="43" t="str">
        <f>VLOOKUP(A1146,'Sheet 1 - terms'!A2:B144,2,FALSE)</f>
        <v>successful completion of ATLS course information</v>
      </c>
      <c r="C1146" s="44">
        <v>201</v>
      </c>
      <c r="D1146" s="44">
        <v>1</v>
      </c>
      <c r="E1146" s="45"/>
      <c r="F1146" s="46"/>
      <c r="G1146" s="47"/>
      <c r="H1146" s="47"/>
      <c r="I1146" s="47"/>
      <c r="J1146" s="47"/>
    </row>
    <row r="1147" spans="1:10" ht="42" x14ac:dyDescent="0.15">
      <c r="A1147" s="19">
        <v>194</v>
      </c>
      <c r="B1147" s="43" t="str">
        <f>VLOOKUP(A1147,'Sheet 1 - terms'!A2:B144,2,FALSE)</f>
        <v>successful completion of ATLS course information</v>
      </c>
      <c r="C1147" s="44">
        <v>285</v>
      </c>
      <c r="D1147" s="44">
        <v>0</v>
      </c>
      <c r="E1147" s="45"/>
      <c r="F1147" s="55" t="s">
        <v>445</v>
      </c>
      <c r="G1147" s="47"/>
      <c r="H1147" s="47"/>
      <c r="I1147" s="47"/>
      <c r="J1147" s="47"/>
    </row>
    <row r="1148" spans="1:10" ht="14" x14ac:dyDescent="0.15">
      <c r="A1148" s="19">
        <v>194</v>
      </c>
      <c r="B1148" s="43" t="str">
        <f>VLOOKUP(A1148,'Sheet 1 - terms'!A2:B144,2,FALSE)</f>
        <v>successful completion of ATLS course information</v>
      </c>
      <c r="C1148" s="44">
        <v>297</v>
      </c>
      <c r="D1148" s="44">
        <v>1</v>
      </c>
      <c r="E1148" s="45"/>
      <c r="F1148" s="46"/>
      <c r="G1148" s="47"/>
      <c r="H1148" s="47"/>
      <c r="I1148" s="47"/>
      <c r="J1148" s="47"/>
    </row>
    <row r="1149" spans="1:10" ht="28" x14ac:dyDescent="0.15">
      <c r="A1149" s="19">
        <v>196</v>
      </c>
      <c r="B1149" s="32" t="str">
        <f>VLOOKUP(A1149,'Sheet 1 - terms'!A2:B144,2,FALSE)</f>
        <v>trauma quality improvement and performance improvement plan specification</v>
      </c>
      <c r="C1149" s="33">
        <v>73</v>
      </c>
      <c r="D1149" s="33">
        <v>1</v>
      </c>
      <c r="E1149" s="56"/>
      <c r="F1149" s="37"/>
      <c r="G1149" s="36"/>
      <c r="H1149" s="36"/>
      <c r="I1149" s="36"/>
      <c r="J1149" s="36"/>
    </row>
    <row r="1150" spans="1:10" ht="28" x14ac:dyDescent="0.15">
      <c r="A1150" s="19">
        <v>196</v>
      </c>
      <c r="B1150" s="32" t="str">
        <f>VLOOKUP(A1150,'Sheet 1 - terms'!A2:B144,2,FALSE)</f>
        <v>trauma quality improvement and performance improvement plan specification</v>
      </c>
      <c r="C1150" s="33">
        <v>93</v>
      </c>
      <c r="D1150" s="33">
        <v>1</v>
      </c>
      <c r="E1150" s="56"/>
      <c r="F1150" s="37"/>
      <c r="G1150" s="36"/>
      <c r="H1150" s="36"/>
      <c r="I1150" s="36"/>
      <c r="J1150" s="36"/>
    </row>
    <row r="1151" spans="1:10" ht="28" x14ac:dyDescent="0.15">
      <c r="A1151" s="19">
        <v>196</v>
      </c>
      <c r="B1151" s="32" t="str">
        <f>VLOOKUP(A1151,'Sheet 1 - terms'!A2:B144,2,FALSE)</f>
        <v>trauma quality improvement and performance improvement plan specification</v>
      </c>
      <c r="C1151" s="33">
        <v>111</v>
      </c>
      <c r="D1151" s="33">
        <v>1</v>
      </c>
      <c r="E1151" s="56"/>
      <c r="F1151" s="37"/>
      <c r="G1151" s="36"/>
      <c r="H1151" s="36"/>
      <c r="I1151" s="36"/>
      <c r="J1151" s="36"/>
    </row>
    <row r="1152" spans="1:10" ht="126" x14ac:dyDescent="0.15">
      <c r="A1152" s="19">
        <v>196</v>
      </c>
      <c r="B1152" s="32" t="str">
        <f>VLOOKUP(A1152,'Sheet 1 - terms'!A2:B144,2,FALSE)</f>
        <v>trauma quality improvement and performance improvement plan specification</v>
      </c>
      <c r="C1152" s="33">
        <v>112</v>
      </c>
      <c r="D1152" s="33">
        <v>1</v>
      </c>
      <c r="E1152" s="56"/>
      <c r="F1152" s="57" t="s">
        <v>446</v>
      </c>
      <c r="G1152" s="36"/>
      <c r="H1152" s="36"/>
      <c r="I1152" s="36"/>
      <c r="J1152" s="36"/>
    </row>
    <row r="1153" spans="1:10" ht="28" x14ac:dyDescent="0.15">
      <c r="A1153" s="19">
        <v>196</v>
      </c>
      <c r="B1153" s="32" t="str">
        <f>VLOOKUP(A1153,'Sheet 1 - terms'!A2:B144,2,FALSE)</f>
        <v>trauma quality improvement and performance improvement plan specification</v>
      </c>
      <c r="C1153" s="33">
        <v>166</v>
      </c>
      <c r="D1153" s="33">
        <v>0</v>
      </c>
      <c r="E1153" s="32" t="s">
        <v>447</v>
      </c>
      <c r="F1153" s="37"/>
      <c r="G1153" s="36"/>
      <c r="H1153" s="36"/>
      <c r="I1153" s="36"/>
      <c r="J1153" s="36"/>
    </row>
    <row r="1154" spans="1:10" ht="28" x14ac:dyDescent="0.15">
      <c r="A1154" s="19">
        <v>196</v>
      </c>
      <c r="B1154" s="32" t="str">
        <f>VLOOKUP(A1154,'Sheet 1 - terms'!A2:B144,2,FALSE)</f>
        <v>trauma quality improvement and performance improvement plan specification</v>
      </c>
      <c r="C1154" s="33">
        <v>182</v>
      </c>
      <c r="D1154" s="33">
        <v>1</v>
      </c>
      <c r="E1154" s="56"/>
      <c r="F1154" s="37"/>
      <c r="G1154" s="36"/>
      <c r="H1154" s="36"/>
      <c r="I1154" s="36"/>
      <c r="J1154" s="36"/>
    </row>
    <row r="1155" spans="1:10" ht="28" x14ac:dyDescent="0.15">
      <c r="A1155" s="19">
        <v>196</v>
      </c>
      <c r="B1155" s="32" t="str">
        <f>VLOOKUP(A1155,'Sheet 1 - terms'!A2:B144,2,FALSE)</f>
        <v>trauma quality improvement and performance improvement plan specification</v>
      </c>
      <c r="C1155" s="33">
        <v>124</v>
      </c>
      <c r="D1155" s="33">
        <v>1</v>
      </c>
      <c r="E1155" s="56"/>
      <c r="F1155" s="37"/>
      <c r="G1155" s="36"/>
      <c r="H1155" s="36"/>
      <c r="I1155" s="36"/>
      <c r="J1155" s="36"/>
    </row>
    <row r="1156" spans="1:10" ht="28" x14ac:dyDescent="0.15">
      <c r="A1156" s="19">
        <v>196</v>
      </c>
      <c r="B1156" s="32" t="str">
        <f>VLOOKUP(A1156,'Sheet 1 - terms'!A2:B144,2,FALSE)</f>
        <v>trauma quality improvement and performance improvement plan specification</v>
      </c>
      <c r="C1156" s="33">
        <v>282</v>
      </c>
      <c r="D1156" s="33">
        <v>1</v>
      </c>
      <c r="E1156" s="56"/>
      <c r="F1156" s="37"/>
      <c r="G1156" s="36"/>
      <c r="H1156" s="36"/>
      <c r="I1156" s="36"/>
      <c r="J1156" s="36"/>
    </row>
    <row r="1157" spans="1:10" ht="28" x14ac:dyDescent="0.15">
      <c r="A1157" s="19">
        <v>196</v>
      </c>
      <c r="B1157" s="32" t="str">
        <f>VLOOKUP(A1157,'Sheet 1 - terms'!A2:B144,2,FALSE)</f>
        <v>trauma quality improvement and performance improvement plan specification</v>
      </c>
      <c r="C1157" s="33">
        <v>306</v>
      </c>
      <c r="D1157" s="33">
        <v>1</v>
      </c>
      <c r="E1157" s="56"/>
      <c r="F1157" s="37"/>
      <c r="G1157" s="36"/>
      <c r="H1157" s="36"/>
      <c r="I1157" s="36"/>
      <c r="J1157" s="36"/>
    </row>
    <row r="1158" spans="1:10" ht="14" x14ac:dyDescent="0.15">
      <c r="A1158" s="19">
        <v>197</v>
      </c>
      <c r="B1158" s="43" t="str">
        <f>VLOOKUP(A1158,'Sheet 1 - terms'!A2:B144,2,FALSE)</f>
        <v>trauma program leadership</v>
      </c>
      <c r="C1158" s="44">
        <v>88</v>
      </c>
      <c r="D1158" s="44">
        <v>1</v>
      </c>
      <c r="E1158" s="45"/>
      <c r="F1158" s="46"/>
      <c r="G1158" s="47"/>
      <c r="H1158" s="47"/>
      <c r="I1158" s="47"/>
      <c r="J1158" s="47"/>
    </row>
    <row r="1159" spans="1:10" ht="14" x14ac:dyDescent="0.15">
      <c r="A1159" s="19">
        <v>197</v>
      </c>
      <c r="B1159" s="43" t="str">
        <f>VLOOKUP(A1159,'Sheet 1 - terms'!A2:B144,2,FALSE)</f>
        <v>trauma program leadership</v>
      </c>
      <c r="C1159" s="44">
        <v>90</v>
      </c>
      <c r="D1159" s="44">
        <v>1</v>
      </c>
      <c r="E1159" s="45"/>
      <c r="F1159" s="46"/>
      <c r="G1159" s="47"/>
      <c r="H1159" s="47"/>
      <c r="I1159" s="47"/>
      <c r="J1159" s="47"/>
    </row>
    <row r="1160" spans="1:10" ht="14" x14ac:dyDescent="0.15">
      <c r="A1160" s="19">
        <v>197</v>
      </c>
      <c r="B1160" s="43" t="str">
        <f>VLOOKUP(A1160,'Sheet 1 - terms'!A2:B144,2,FALSE)</f>
        <v>trauma program leadership</v>
      </c>
      <c r="C1160" s="44">
        <v>125</v>
      </c>
      <c r="D1160" s="44">
        <v>1</v>
      </c>
      <c r="E1160" s="45"/>
      <c r="F1160" s="46"/>
      <c r="G1160" s="47"/>
      <c r="H1160" s="47"/>
      <c r="I1160" s="47"/>
      <c r="J1160" s="47"/>
    </row>
    <row r="1161" spans="1:10" ht="14" x14ac:dyDescent="0.15">
      <c r="A1161" s="19">
        <v>197</v>
      </c>
      <c r="B1161" s="43" t="str">
        <f>VLOOKUP(A1161,'Sheet 1 - terms'!A2:B144,2,FALSE)</f>
        <v>trauma program leadership</v>
      </c>
      <c r="C1161" s="44">
        <v>140</v>
      </c>
      <c r="D1161" s="44">
        <v>1</v>
      </c>
      <c r="E1161" s="45"/>
      <c r="F1161" s="46"/>
      <c r="G1161" s="47"/>
      <c r="H1161" s="47"/>
      <c r="I1161" s="47"/>
      <c r="J1161" s="47"/>
    </row>
    <row r="1162" spans="1:10" ht="14" x14ac:dyDescent="0.15">
      <c r="A1162" s="19">
        <v>197</v>
      </c>
      <c r="B1162" s="43" t="str">
        <f>VLOOKUP(A1162,'Sheet 1 - terms'!A2:B144,2,FALSE)</f>
        <v>trauma program leadership</v>
      </c>
      <c r="C1162" s="44">
        <v>162</v>
      </c>
      <c r="D1162" s="44">
        <v>1</v>
      </c>
      <c r="E1162" s="45"/>
      <c r="F1162" s="46"/>
      <c r="G1162" s="47"/>
      <c r="H1162" s="47"/>
      <c r="I1162" s="47"/>
      <c r="J1162" s="47"/>
    </row>
    <row r="1163" spans="1:10" ht="14" x14ac:dyDescent="0.15">
      <c r="A1163" s="19">
        <v>197</v>
      </c>
      <c r="B1163" s="43" t="str">
        <f>VLOOKUP(A1163,'Sheet 1 - terms'!A2:B144,2,FALSE)</f>
        <v>trauma program leadership</v>
      </c>
      <c r="C1163" s="44">
        <v>172</v>
      </c>
      <c r="D1163" s="44">
        <v>1</v>
      </c>
      <c r="E1163" s="45"/>
      <c r="F1163" s="46"/>
      <c r="G1163" s="47"/>
      <c r="H1163" s="47"/>
      <c r="I1163" s="47"/>
      <c r="J1163" s="47"/>
    </row>
    <row r="1164" spans="1:10" ht="14" x14ac:dyDescent="0.15">
      <c r="A1164" s="19">
        <v>197</v>
      </c>
      <c r="B1164" s="43" t="str">
        <f>VLOOKUP(A1164,'Sheet 1 - terms'!A2:B144,2,FALSE)</f>
        <v>trauma program leadership</v>
      </c>
      <c r="C1164" s="44">
        <v>193</v>
      </c>
      <c r="D1164" s="44">
        <v>1</v>
      </c>
      <c r="E1164" s="45"/>
      <c r="F1164" s="46"/>
      <c r="G1164" s="47"/>
      <c r="H1164" s="47"/>
      <c r="I1164" s="47"/>
      <c r="J1164" s="47"/>
    </row>
    <row r="1165" spans="1:10" ht="14" x14ac:dyDescent="0.15">
      <c r="A1165" s="19">
        <v>197</v>
      </c>
      <c r="B1165" s="43" t="str">
        <f>VLOOKUP(A1165,'Sheet 1 - terms'!A2:B144,2,FALSE)</f>
        <v>trauma program leadership</v>
      </c>
      <c r="C1165" s="44">
        <v>286</v>
      </c>
      <c r="D1165" s="44">
        <v>1</v>
      </c>
      <c r="E1165" s="45"/>
      <c r="F1165" s="46"/>
      <c r="G1165" s="47"/>
      <c r="H1165" s="47"/>
      <c r="I1165" s="47"/>
      <c r="J1165" s="47"/>
    </row>
    <row r="1166" spans="1:10" ht="14" x14ac:dyDescent="0.15">
      <c r="A1166" s="19">
        <v>197</v>
      </c>
      <c r="B1166" s="43" t="str">
        <f>VLOOKUP(A1166,'Sheet 1 - terms'!A2:B144,2,FALSE)</f>
        <v>trauma program leadership</v>
      </c>
      <c r="C1166" s="44">
        <v>306</v>
      </c>
      <c r="D1166" s="44">
        <v>1</v>
      </c>
      <c r="E1166" s="45"/>
      <c r="F1166" s="46"/>
      <c r="G1166" s="47"/>
      <c r="H1166" s="47"/>
      <c r="I1166" s="47"/>
      <c r="J1166" s="47"/>
    </row>
    <row r="1167" spans="1:10" ht="14" x14ac:dyDescent="0.15">
      <c r="A1167" s="19">
        <v>198</v>
      </c>
      <c r="B1167" s="32" t="str">
        <f>VLOOKUP(A1167,'Sheet 1 - terms'!A2:B144,2,FALSE)</f>
        <v>emergency medicine residency program</v>
      </c>
      <c r="C1167" s="33">
        <v>37</v>
      </c>
      <c r="D1167" s="58"/>
      <c r="E1167" s="56"/>
      <c r="F1167" s="37"/>
      <c r="G1167" s="36"/>
      <c r="H1167" s="36"/>
      <c r="I1167" s="36"/>
      <c r="J1167" s="36"/>
    </row>
    <row r="1168" spans="1:10" ht="14" x14ac:dyDescent="0.15">
      <c r="A1168" s="19">
        <v>198</v>
      </c>
      <c r="B1168" s="32" t="str">
        <f>VLOOKUP(A1168,'Sheet 1 - terms'!A2:B144,2,FALSE)</f>
        <v>emergency medicine residency program</v>
      </c>
      <c r="C1168" s="33">
        <v>93</v>
      </c>
      <c r="D1168" s="33">
        <v>1</v>
      </c>
      <c r="E1168" s="56"/>
      <c r="F1168" s="37"/>
      <c r="G1168" s="36"/>
      <c r="H1168" s="36"/>
      <c r="I1168" s="36"/>
      <c r="J1168" s="36"/>
    </row>
    <row r="1169" spans="1:10" ht="14" x14ac:dyDescent="0.15">
      <c r="A1169" s="19">
        <v>198</v>
      </c>
      <c r="B1169" s="32" t="str">
        <f>VLOOKUP(A1169,'Sheet 1 - terms'!A2:B144,2,FALSE)</f>
        <v>emergency medicine residency program</v>
      </c>
      <c r="C1169" s="33">
        <v>79</v>
      </c>
      <c r="D1169" s="33">
        <v>1</v>
      </c>
      <c r="E1169" s="56"/>
      <c r="F1169" s="37"/>
      <c r="G1169" s="36"/>
      <c r="H1169" s="36"/>
      <c r="I1169" s="36"/>
      <c r="J1169" s="36"/>
    </row>
    <row r="1170" spans="1:10" ht="84" x14ac:dyDescent="0.15">
      <c r="A1170" s="19">
        <v>198</v>
      </c>
      <c r="B1170" s="32" t="str">
        <f>VLOOKUP(A1170,'Sheet 1 - terms'!A2:B144,2,FALSE)</f>
        <v>emergency medicine residency program</v>
      </c>
      <c r="C1170" s="33">
        <v>132</v>
      </c>
      <c r="D1170" s="33">
        <v>0</v>
      </c>
      <c r="E1170" s="32" t="s">
        <v>448</v>
      </c>
      <c r="F1170" s="57" t="s">
        <v>449</v>
      </c>
      <c r="G1170" s="36"/>
      <c r="H1170" s="36"/>
      <c r="I1170" s="36"/>
      <c r="J1170" s="36"/>
    </row>
    <row r="1171" spans="1:10" ht="14" x14ac:dyDescent="0.15">
      <c r="A1171" s="19">
        <v>198</v>
      </c>
      <c r="B1171" s="32" t="str">
        <f>VLOOKUP(A1171,'Sheet 1 - terms'!A2:B144,2,FALSE)</f>
        <v>emergency medicine residency program</v>
      </c>
      <c r="C1171" s="33">
        <v>145</v>
      </c>
      <c r="D1171" s="33">
        <v>1</v>
      </c>
      <c r="E1171" s="56"/>
      <c r="F1171" s="37"/>
      <c r="G1171" s="36"/>
      <c r="H1171" s="36"/>
      <c r="I1171" s="36"/>
      <c r="J1171" s="36"/>
    </row>
    <row r="1172" spans="1:10" ht="14" x14ac:dyDescent="0.15">
      <c r="A1172" s="19">
        <v>198</v>
      </c>
      <c r="B1172" s="32" t="str">
        <f>VLOOKUP(A1172,'Sheet 1 - terms'!A2:B144,2,FALSE)</f>
        <v>emergency medicine residency program</v>
      </c>
      <c r="C1172" s="33">
        <v>187</v>
      </c>
      <c r="D1172" s="33">
        <v>1</v>
      </c>
      <c r="E1172" s="56"/>
      <c r="F1172" s="37"/>
      <c r="G1172" s="36"/>
      <c r="H1172" s="36"/>
      <c r="I1172" s="36"/>
      <c r="J1172" s="36"/>
    </row>
    <row r="1173" spans="1:10" ht="14" x14ac:dyDescent="0.15">
      <c r="A1173" s="19">
        <v>198</v>
      </c>
      <c r="B1173" s="32" t="str">
        <f>VLOOKUP(A1173,'Sheet 1 - terms'!A2:B144,2,FALSE)</f>
        <v>emergency medicine residency program</v>
      </c>
      <c r="C1173" s="33">
        <v>193</v>
      </c>
      <c r="D1173" s="33">
        <v>1</v>
      </c>
      <c r="E1173" s="56"/>
      <c r="F1173" s="37"/>
      <c r="G1173" s="36"/>
      <c r="H1173" s="36"/>
      <c r="I1173" s="36"/>
      <c r="J1173" s="36"/>
    </row>
    <row r="1174" spans="1:10" ht="14" x14ac:dyDescent="0.15">
      <c r="A1174" s="19">
        <v>198</v>
      </c>
      <c r="B1174" s="32" t="str">
        <f>VLOOKUP(A1174,'Sheet 1 - terms'!A2:B144,2,FALSE)</f>
        <v>emergency medicine residency program</v>
      </c>
      <c r="C1174" s="33">
        <v>282</v>
      </c>
      <c r="D1174" s="58"/>
      <c r="E1174" s="56"/>
      <c r="F1174" s="37"/>
      <c r="G1174" s="36"/>
      <c r="H1174" s="36"/>
      <c r="I1174" s="36"/>
      <c r="J1174" s="36"/>
    </row>
    <row r="1175" spans="1:10" ht="14" x14ac:dyDescent="0.15">
      <c r="A1175" s="19">
        <v>198</v>
      </c>
      <c r="B1175" s="32" t="str">
        <f>VLOOKUP(A1175,'Sheet 1 - terms'!A2:B144,2,FALSE)</f>
        <v>emergency medicine residency program</v>
      </c>
      <c r="C1175" s="33">
        <v>300</v>
      </c>
      <c r="D1175" s="33">
        <v>1</v>
      </c>
      <c r="E1175" s="56"/>
      <c r="F1175" s="37"/>
      <c r="G1175" s="36"/>
      <c r="H1175" s="36"/>
      <c r="I1175" s="36"/>
      <c r="J1175" s="36"/>
    </row>
    <row r="1176" spans="1:10" ht="28" x14ac:dyDescent="0.15">
      <c r="A1176" s="19">
        <v>199</v>
      </c>
      <c r="B1176" s="43" t="str">
        <f>VLOOKUP(A1176,'Sheet 1 - terms'!A2:B144,2,FALSE)</f>
        <v>TMD-approved hospital neurological injury triage plan specification</v>
      </c>
      <c r="C1176" s="44">
        <v>79</v>
      </c>
      <c r="D1176" s="44">
        <v>1</v>
      </c>
      <c r="E1176" s="45"/>
      <c r="F1176" s="46"/>
      <c r="G1176" s="47"/>
      <c r="H1176" s="47"/>
      <c r="I1176" s="47"/>
      <c r="J1176" s="47"/>
    </row>
    <row r="1177" spans="1:10" ht="28" x14ac:dyDescent="0.15">
      <c r="A1177" s="19">
        <v>199</v>
      </c>
      <c r="B1177" s="43" t="str">
        <f>VLOOKUP(A1177,'Sheet 1 - terms'!A2:B144,2,FALSE)</f>
        <v>TMD-approved hospital neurological injury triage plan specification</v>
      </c>
      <c r="C1177" s="44">
        <v>98</v>
      </c>
      <c r="D1177" s="44">
        <v>1</v>
      </c>
      <c r="E1177" s="45"/>
      <c r="F1177" s="55" t="s">
        <v>450</v>
      </c>
      <c r="G1177" s="47"/>
      <c r="H1177" s="47"/>
      <c r="I1177" s="47"/>
      <c r="J1177" s="47"/>
    </row>
    <row r="1178" spans="1:10" ht="42" x14ac:dyDescent="0.15">
      <c r="A1178" s="19">
        <v>199</v>
      </c>
      <c r="B1178" s="43" t="str">
        <f>VLOOKUP(A1178,'Sheet 1 - terms'!A2:B144,2,FALSE)</f>
        <v>TMD-approved hospital neurological injury triage plan specification</v>
      </c>
      <c r="C1178" s="44">
        <v>105</v>
      </c>
      <c r="D1178" s="44">
        <v>1</v>
      </c>
      <c r="E1178" s="45"/>
      <c r="F1178" s="55" t="s">
        <v>451</v>
      </c>
      <c r="G1178" s="47"/>
      <c r="H1178" s="47"/>
      <c r="I1178" s="47"/>
      <c r="J1178" s="47"/>
    </row>
    <row r="1179" spans="1:10" ht="42" x14ac:dyDescent="0.15">
      <c r="A1179" s="19">
        <v>199</v>
      </c>
      <c r="B1179" s="43" t="str">
        <f>VLOOKUP(A1179,'Sheet 1 - terms'!A2:B144,2,FALSE)</f>
        <v>TMD-approved hospital neurological injury triage plan specification</v>
      </c>
      <c r="C1179" s="44">
        <v>111</v>
      </c>
      <c r="D1179" s="44">
        <v>0</v>
      </c>
      <c r="E1179" s="45"/>
      <c r="F1179" s="55" t="s">
        <v>452</v>
      </c>
      <c r="G1179" s="47"/>
      <c r="H1179" s="47"/>
      <c r="I1179" s="47"/>
      <c r="J1179" s="47"/>
    </row>
    <row r="1180" spans="1:10" ht="28" x14ac:dyDescent="0.15">
      <c r="A1180" s="19">
        <v>199</v>
      </c>
      <c r="B1180" s="43" t="str">
        <f>VLOOKUP(A1180,'Sheet 1 - terms'!A2:B144,2,FALSE)</f>
        <v>TMD-approved hospital neurological injury triage plan specification</v>
      </c>
      <c r="C1180" s="44">
        <v>161</v>
      </c>
      <c r="D1180" s="44">
        <v>1</v>
      </c>
      <c r="E1180" s="45"/>
      <c r="F1180" s="46"/>
      <c r="G1180" s="47"/>
      <c r="H1180" s="47"/>
      <c r="I1180" s="47"/>
      <c r="J1180" s="47"/>
    </row>
    <row r="1181" spans="1:10" ht="112" x14ac:dyDescent="0.15">
      <c r="A1181" s="19">
        <v>199</v>
      </c>
      <c r="B1181" s="43" t="str">
        <f>VLOOKUP(A1181,'Sheet 1 - terms'!A2:B144,2,FALSE)</f>
        <v>TMD-approved hospital neurological injury triage plan specification</v>
      </c>
      <c r="C1181" s="44">
        <v>166</v>
      </c>
      <c r="D1181" s="44">
        <v>0</v>
      </c>
      <c r="E1181" s="43" t="s">
        <v>453</v>
      </c>
      <c r="F1181" s="46"/>
      <c r="G1181" s="47"/>
      <c r="H1181" s="47"/>
      <c r="I1181" s="47"/>
      <c r="J1181" s="47"/>
    </row>
    <row r="1182" spans="1:10" ht="28" x14ac:dyDescent="0.15">
      <c r="A1182" s="19">
        <v>199</v>
      </c>
      <c r="B1182" s="43" t="str">
        <f>VLOOKUP(A1182,'Sheet 1 - terms'!A2:B144,2,FALSE)</f>
        <v>TMD-approved hospital neurological injury triage plan specification</v>
      </c>
      <c r="C1182" s="44">
        <v>212</v>
      </c>
      <c r="D1182" s="48"/>
      <c r="E1182" s="45"/>
      <c r="F1182" s="46"/>
      <c r="G1182" s="47"/>
      <c r="H1182" s="47"/>
      <c r="I1182" s="47"/>
      <c r="J1182" s="47"/>
    </row>
    <row r="1183" spans="1:10" ht="28" x14ac:dyDescent="0.15">
      <c r="A1183" s="19">
        <v>199</v>
      </c>
      <c r="B1183" s="43" t="str">
        <f>VLOOKUP(A1183,'Sheet 1 - terms'!A2:B144,2,FALSE)</f>
        <v>TMD-approved hospital neurological injury triage plan specification</v>
      </c>
      <c r="C1183" s="44">
        <v>286</v>
      </c>
      <c r="D1183" s="44">
        <v>0</v>
      </c>
      <c r="E1183" s="43" t="s">
        <v>454</v>
      </c>
      <c r="F1183" s="46"/>
      <c r="G1183" s="47"/>
      <c r="H1183" s="47"/>
      <c r="I1183" s="47"/>
      <c r="J1183" s="47"/>
    </row>
    <row r="1184" spans="1:10" ht="28" x14ac:dyDescent="0.15">
      <c r="A1184" s="19">
        <v>199</v>
      </c>
      <c r="B1184" s="43" t="str">
        <f>VLOOKUP(A1184,'Sheet 1 - terms'!A2:B144,2,FALSE)</f>
        <v>TMD-approved hospital neurological injury triage plan specification</v>
      </c>
      <c r="C1184" s="44">
        <v>300</v>
      </c>
      <c r="D1184" s="44">
        <v>1</v>
      </c>
      <c r="E1184" s="45"/>
      <c r="F1184" s="46"/>
      <c r="G1184" s="47"/>
      <c r="H1184" s="47"/>
      <c r="I1184" s="47"/>
      <c r="J1184" s="47"/>
    </row>
    <row r="1185" spans="1:10" ht="14" x14ac:dyDescent="0.15">
      <c r="A1185" s="19">
        <v>200</v>
      </c>
      <c r="B1185" s="32" t="str">
        <f>VLOOKUP(A1185,'Sheet 1 - terms'!A2:B144,2,FALSE)</f>
        <v>emergency medical service provider role</v>
      </c>
      <c r="C1185" s="33">
        <v>88</v>
      </c>
      <c r="D1185" s="33">
        <v>1</v>
      </c>
      <c r="E1185" s="56"/>
      <c r="F1185" s="37"/>
      <c r="G1185" s="36"/>
      <c r="H1185" s="36"/>
      <c r="I1185" s="36"/>
      <c r="J1185" s="36"/>
    </row>
    <row r="1186" spans="1:10" ht="14" x14ac:dyDescent="0.15">
      <c r="A1186" s="19">
        <v>200</v>
      </c>
      <c r="B1186" s="32" t="str">
        <f>VLOOKUP(A1186,'Sheet 1 - terms'!A2:B144,2,FALSE)</f>
        <v>emergency medical service provider role</v>
      </c>
      <c r="C1186" s="33">
        <v>94</v>
      </c>
      <c r="D1186" s="33">
        <v>1</v>
      </c>
      <c r="E1186" s="56"/>
      <c r="F1186" s="37"/>
      <c r="G1186" s="36"/>
      <c r="H1186" s="36"/>
      <c r="I1186" s="36"/>
      <c r="J1186" s="36"/>
    </row>
    <row r="1187" spans="1:10" ht="14" x14ac:dyDescent="0.15">
      <c r="A1187" s="19">
        <v>200</v>
      </c>
      <c r="B1187" s="32" t="str">
        <f>VLOOKUP(A1187,'Sheet 1 - terms'!A2:B144,2,FALSE)</f>
        <v>emergency medical service provider role</v>
      </c>
      <c r="C1187" s="33">
        <v>60</v>
      </c>
      <c r="D1187" s="58"/>
      <c r="E1187" s="56"/>
      <c r="F1187" s="37"/>
      <c r="G1187" s="36"/>
      <c r="H1187" s="36"/>
      <c r="I1187" s="36"/>
      <c r="J1187" s="36"/>
    </row>
    <row r="1188" spans="1:10" ht="42" x14ac:dyDescent="0.15">
      <c r="A1188" s="19">
        <v>200</v>
      </c>
      <c r="B1188" s="32" t="str">
        <f>VLOOKUP(A1188,'Sheet 1 - terms'!A2:B144,2,FALSE)</f>
        <v>emergency medical service provider role</v>
      </c>
      <c r="C1188" s="33">
        <v>140</v>
      </c>
      <c r="D1188" s="33">
        <v>1</v>
      </c>
      <c r="E1188" s="56"/>
      <c r="F1188" s="57" t="s">
        <v>455</v>
      </c>
      <c r="G1188" s="36"/>
      <c r="H1188" s="36"/>
      <c r="I1188" s="36"/>
      <c r="J1188" s="36"/>
    </row>
    <row r="1189" spans="1:10" ht="14" x14ac:dyDescent="0.15">
      <c r="A1189" s="19">
        <v>200</v>
      </c>
      <c r="B1189" s="32" t="str">
        <f>VLOOKUP(A1189,'Sheet 1 - terms'!A2:B144,2,FALSE)</f>
        <v>emergency medical service provider role</v>
      </c>
      <c r="C1189" s="33">
        <v>161</v>
      </c>
      <c r="D1189" s="33">
        <v>1</v>
      </c>
      <c r="E1189" s="56"/>
      <c r="F1189" s="37"/>
      <c r="G1189" s="36"/>
      <c r="H1189" s="36"/>
      <c r="I1189" s="36"/>
      <c r="J1189" s="36"/>
    </row>
    <row r="1190" spans="1:10" ht="14" x14ac:dyDescent="0.15">
      <c r="A1190" s="19">
        <v>200</v>
      </c>
      <c r="B1190" s="32" t="str">
        <f>VLOOKUP(A1190,'Sheet 1 - terms'!A2:B144,2,FALSE)</f>
        <v>emergency medical service provider role</v>
      </c>
      <c r="C1190" s="33">
        <v>168</v>
      </c>
      <c r="D1190" s="33">
        <v>1</v>
      </c>
      <c r="E1190" s="56"/>
      <c r="F1190" s="37"/>
      <c r="G1190" s="36"/>
      <c r="H1190" s="36"/>
      <c r="I1190" s="36"/>
      <c r="J1190" s="36"/>
    </row>
    <row r="1191" spans="1:10" ht="14" x14ac:dyDescent="0.15">
      <c r="A1191" s="19">
        <v>200</v>
      </c>
      <c r="B1191" s="32" t="str">
        <f>VLOOKUP(A1191,'Sheet 1 - terms'!A2:B144,2,FALSE)</f>
        <v>emergency medical service provider role</v>
      </c>
      <c r="C1191" s="33">
        <v>213</v>
      </c>
      <c r="D1191" s="33">
        <v>1</v>
      </c>
      <c r="E1191" s="56"/>
      <c r="F1191" s="37"/>
      <c r="G1191" s="36"/>
      <c r="H1191" s="36"/>
      <c r="I1191" s="36"/>
      <c r="J1191" s="36"/>
    </row>
    <row r="1192" spans="1:10" ht="14" x14ac:dyDescent="0.15">
      <c r="A1192" s="19">
        <v>200</v>
      </c>
      <c r="B1192" s="32" t="str">
        <f>VLOOKUP(A1192,'Sheet 1 - terms'!A2:B144,2,FALSE)</f>
        <v>emergency medical service provider role</v>
      </c>
      <c r="C1192" s="33">
        <v>214</v>
      </c>
      <c r="D1192" s="33">
        <v>1</v>
      </c>
      <c r="E1192" s="56"/>
      <c r="F1192" s="37"/>
      <c r="G1192" s="36"/>
      <c r="H1192" s="36"/>
      <c r="I1192" s="36"/>
      <c r="J1192" s="36"/>
    </row>
    <row r="1193" spans="1:10" ht="14" x14ac:dyDescent="0.15">
      <c r="A1193" s="19">
        <v>200</v>
      </c>
      <c r="B1193" s="32" t="str">
        <f>VLOOKUP(A1193,'Sheet 1 - terms'!A2:B144,2,FALSE)</f>
        <v>emergency medical service provider role</v>
      </c>
      <c r="C1193" s="33">
        <v>293</v>
      </c>
      <c r="D1193" s="33">
        <v>1</v>
      </c>
      <c r="E1193" s="56"/>
      <c r="F1193" s="37"/>
      <c r="G1193" s="36"/>
      <c r="H1193" s="36"/>
      <c r="I1193" s="36"/>
      <c r="J1193" s="36"/>
    </row>
    <row r="1194" spans="1:10" ht="14" x14ac:dyDescent="0.15">
      <c r="A1194" s="19">
        <v>201</v>
      </c>
      <c r="B1194" s="43" t="str">
        <f>VLOOKUP(A1194,'Sheet 1 - terms'!A2:B144,2,FALSE)</f>
        <v>orthopedic surgery liaison role</v>
      </c>
      <c r="C1194" s="44">
        <v>73</v>
      </c>
      <c r="D1194" s="44">
        <v>1</v>
      </c>
      <c r="E1194" s="45"/>
      <c r="F1194" s="46"/>
      <c r="G1194" s="47"/>
      <c r="H1194" s="47"/>
      <c r="I1194" s="47"/>
      <c r="J1194" s="47"/>
    </row>
    <row r="1195" spans="1:10" ht="14" x14ac:dyDescent="0.15">
      <c r="A1195" s="19">
        <v>201</v>
      </c>
      <c r="B1195" s="43" t="str">
        <f>VLOOKUP(A1195,'Sheet 1 - terms'!A2:B144,2,FALSE)</f>
        <v>orthopedic surgery liaison role</v>
      </c>
      <c r="C1195" s="44">
        <v>90</v>
      </c>
      <c r="D1195" s="44">
        <v>1</v>
      </c>
      <c r="E1195" s="45"/>
      <c r="F1195" s="46"/>
      <c r="G1195" s="47"/>
      <c r="H1195" s="47"/>
      <c r="I1195" s="47"/>
      <c r="J1195" s="47"/>
    </row>
    <row r="1196" spans="1:10" ht="28" x14ac:dyDescent="0.15">
      <c r="A1196" s="19">
        <v>201</v>
      </c>
      <c r="B1196" s="43" t="str">
        <f>VLOOKUP(A1196,'Sheet 1 - terms'!A2:B144,2,FALSE)</f>
        <v>orthopedic surgery liaison role</v>
      </c>
      <c r="C1196" s="44">
        <v>79</v>
      </c>
      <c r="D1196" s="44">
        <v>0</v>
      </c>
      <c r="E1196" s="43" t="s">
        <v>456</v>
      </c>
      <c r="F1196" s="46"/>
      <c r="G1196" s="47"/>
      <c r="H1196" s="47"/>
      <c r="I1196" s="47"/>
      <c r="J1196" s="47"/>
    </row>
    <row r="1197" spans="1:10" ht="14" x14ac:dyDescent="0.15">
      <c r="A1197" s="19">
        <v>201</v>
      </c>
      <c r="B1197" s="43" t="str">
        <f>VLOOKUP(A1197,'Sheet 1 - terms'!A2:B144,2,FALSE)</f>
        <v>orthopedic surgery liaison role</v>
      </c>
      <c r="C1197" s="44">
        <v>130</v>
      </c>
      <c r="D1197" s="44">
        <v>1</v>
      </c>
      <c r="E1197" s="45"/>
      <c r="F1197" s="46"/>
      <c r="G1197" s="47"/>
      <c r="H1197" s="47"/>
      <c r="I1197" s="47"/>
      <c r="J1197" s="47"/>
    </row>
    <row r="1198" spans="1:10" ht="14" x14ac:dyDescent="0.15">
      <c r="A1198" s="19">
        <v>201</v>
      </c>
      <c r="B1198" s="43" t="str">
        <f>VLOOKUP(A1198,'Sheet 1 - terms'!A2:B144,2,FALSE)</f>
        <v>orthopedic surgery liaison role</v>
      </c>
      <c r="C1198" s="44">
        <v>145</v>
      </c>
      <c r="D1198" s="44">
        <v>1</v>
      </c>
      <c r="E1198" s="45"/>
      <c r="F1198" s="46"/>
      <c r="G1198" s="47"/>
      <c r="H1198" s="47"/>
      <c r="I1198" s="47"/>
      <c r="J1198" s="47"/>
    </row>
    <row r="1199" spans="1:10" ht="14" x14ac:dyDescent="0.15">
      <c r="A1199" s="19">
        <v>201</v>
      </c>
      <c r="B1199" s="43" t="str">
        <f>VLOOKUP(A1199,'Sheet 1 - terms'!A2:B144,2,FALSE)</f>
        <v>orthopedic surgery liaison role</v>
      </c>
      <c r="C1199" s="44">
        <v>173</v>
      </c>
      <c r="D1199" s="44">
        <v>1</v>
      </c>
      <c r="E1199" s="45"/>
      <c r="F1199" s="46"/>
      <c r="G1199" s="47"/>
      <c r="H1199" s="47"/>
      <c r="I1199" s="47"/>
      <c r="J1199" s="47"/>
    </row>
    <row r="1200" spans="1:10" ht="14" x14ac:dyDescent="0.15">
      <c r="A1200" s="19">
        <v>201</v>
      </c>
      <c r="B1200" s="43" t="str">
        <f>VLOOKUP(A1200,'Sheet 1 - terms'!A2:B144,2,FALSE)</f>
        <v>orthopedic surgery liaison role</v>
      </c>
      <c r="C1200" s="44">
        <v>211</v>
      </c>
      <c r="D1200" s="44">
        <v>1</v>
      </c>
      <c r="E1200" s="45"/>
      <c r="F1200" s="46"/>
      <c r="G1200" s="47"/>
      <c r="H1200" s="47"/>
      <c r="I1200" s="47"/>
      <c r="J1200" s="47"/>
    </row>
    <row r="1201" spans="1:10" ht="14" x14ac:dyDescent="0.15">
      <c r="A1201" s="19">
        <v>201</v>
      </c>
      <c r="B1201" s="43" t="str">
        <f>VLOOKUP(A1201,'Sheet 1 - terms'!A2:B144,2,FALSE)</f>
        <v>orthopedic surgery liaison role</v>
      </c>
      <c r="C1201" s="44">
        <v>214</v>
      </c>
      <c r="D1201" s="44">
        <v>1</v>
      </c>
      <c r="E1201" s="45"/>
      <c r="F1201" s="46"/>
      <c r="G1201" s="47"/>
      <c r="H1201" s="47"/>
      <c r="I1201" s="47"/>
      <c r="J1201" s="47"/>
    </row>
    <row r="1202" spans="1:10" ht="14" x14ac:dyDescent="0.15">
      <c r="A1202" s="19">
        <v>201</v>
      </c>
      <c r="B1202" s="43" t="str">
        <f>VLOOKUP(A1202,'Sheet 1 - terms'!A2:B144,2,FALSE)</f>
        <v>orthopedic surgery liaison role</v>
      </c>
      <c r="C1202" s="44">
        <v>292</v>
      </c>
      <c r="D1202" s="44">
        <v>1</v>
      </c>
      <c r="E1202" s="45"/>
      <c r="F1202" s="46"/>
      <c r="G1202" s="47"/>
      <c r="H1202" s="47"/>
      <c r="I1202" s="47"/>
      <c r="J1202" s="47"/>
    </row>
    <row r="1203" spans="1:10" ht="28" x14ac:dyDescent="0.15">
      <c r="A1203" s="19">
        <v>202</v>
      </c>
      <c r="B1203" s="32" t="str">
        <f>VLOOKUP(A1203,'Sheet 1 - terms'!A2:B144,2,FALSE)</f>
        <v>practice-based learning trauma care course plan specification</v>
      </c>
      <c r="C1203" s="33">
        <v>29</v>
      </c>
      <c r="D1203" s="33">
        <v>1</v>
      </c>
      <c r="E1203" s="56"/>
      <c r="F1203" s="37"/>
      <c r="G1203" s="36"/>
      <c r="H1203" s="36"/>
      <c r="I1203" s="36"/>
      <c r="J1203" s="36"/>
    </row>
    <row r="1204" spans="1:10" ht="28" x14ac:dyDescent="0.15">
      <c r="A1204" s="19">
        <v>202</v>
      </c>
      <c r="B1204" s="32" t="str">
        <f>VLOOKUP(A1204,'Sheet 1 - terms'!A2:B144,2,FALSE)</f>
        <v>practice-based learning trauma care course plan specification</v>
      </c>
      <c r="C1204" s="33">
        <v>99</v>
      </c>
      <c r="D1204" s="33">
        <v>1</v>
      </c>
      <c r="E1204" s="56"/>
      <c r="F1204" s="37"/>
      <c r="G1204" s="36"/>
      <c r="H1204" s="36"/>
      <c r="I1204" s="36"/>
      <c r="J1204" s="36"/>
    </row>
    <row r="1205" spans="1:10" ht="28" x14ac:dyDescent="0.15">
      <c r="A1205" s="19">
        <v>202</v>
      </c>
      <c r="B1205" s="32" t="str">
        <f>VLOOKUP(A1205,'Sheet 1 - terms'!A2:B144,2,FALSE)</f>
        <v>practice-based learning trauma care course plan specification</v>
      </c>
      <c r="C1205" s="33">
        <v>125</v>
      </c>
      <c r="D1205" s="33">
        <v>1</v>
      </c>
      <c r="E1205" s="56"/>
      <c r="F1205" s="37"/>
      <c r="G1205" s="36"/>
      <c r="H1205" s="36"/>
      <c r="I1205" s="36"/>
      <c r="J1205" s="36"/>
    </row>
    <row r="1206" spans="1:10" ht="28" x14ac:dyDescent="0.15">
      <c r="A1206" s="19">
        <v>202</v>
      </c>
      <c r="B1206" s="32" t="str">
        <f>VLOOKUP(A1206,'Sheet 1 - terms'!A2:B144,2,FALSE)</f>
        <v>practice-based learning trauma care course plan specification</v>
      </c>
      <c r="C1206" s="33">
        <v>135</v>
      </c>
      <c r="D1206" s="33">
        <v>1</v>
      </c>
      <c r="E1206" s="56"/>
      <c r="F1206" s="37"/>
      <c r="G1206" s="36"/>
      <c r="H1206" s="36"/>
      <c r="I1206" s="36"/>
      <c r="J1206" s="36"/>
    </row>
    <row r="1207" spans="1:10" ht="28" x14ac:dyDescent="0.15">
      <c r="A1207" s="19">
        <v>202</v>
      </c>
      <c r="B1207" s="32" t="str">
        <f>VLOOKUP(A1207,'Sheet 1 - terms'!A2:B144,2,FALSE)</f>
        <v>practice-based learning trauma care course plan specification</v>
      </c>
      <c r="C1207" s="33">
        <v>164</v>
      </c>
      <c r="D1207" s="33">
        <v>1</v>
      </c>
      <c r="E1207" s="56"/>
      <c r="F1207" s="37"/>
      <c r="G1207" s="36"/>
      <c r="H1207" s="36"/>
      <c r="I1207" s="36"/>
      <c r="J1207" s="36"/>
    </row>
    <row r="1208" spans="1:10" ht="28" x14ac:dyDescent="0.15">
      <c r="A1208" s="19">
        <v>202</v>
      </c>
      <c r="B1208" s="32" t="str">
        <f>VLOOKUP(A1208,'Sheet 1 - terms'!A2:B144,2,FALSE)</f>
        <v>practice-based learning trauma care course plan specification</v>
      </c>
      <c r="C1208" s="33">
        <v>183</v>
      </c>
      <c r="D1208" s="58"/>
      <c r="E1208" s="32" t="s">
        <v>457</v>
      </c>
      <c r="F1208" s="37"/>
      <c r="G1208" s="36"/>
      <c r="H1208" s="36"/>
      <c r="I1208" s="36"/>
      <c r="J1208" s="36"/>
    </row>
    <row r="1209" spans="1:10" ht="28" x14ac:dyDescent="0.15">
      <c r="A1209" s="19">
        <v>202</v>
      </c>
      <c r="B1209" s="32" t="str">
        <f>VLOOKUP(A1209,'Sheet 1 - terms'!A2:B144,2,FALSE)</f>
        <v>practice-based learning trauma care course plan specification</v>
      </c>
      <c r="C1209" s="33">
        <v>193</v>
      </c>
      <c r="D1209" s="33">
        <v>1</v>
      </c>
      <c r="E1209" s="56"/>
      <c r="F1209" s="37"/>
      <c r="G1209" s="36"/>
      <c r="H1209" s="36"/>
      <c r="I1209" s="36"/>
      <c r="J1209" s="36"/>
    </row>
    <row r="1210" spans="1:10" ht="28" x14ac:dyDescent="0.15">
      <c r="A1210" s="19">
        <v>202</v>
      </c>
      <c r="B1210" s="32" t="str">
        <f>VLOOKUP(A1210,'Sheet 1 - terms'!A2:B144,2,FALSE)</f>
        <v>practice-based learning trauma care course plan specification</v>
      </c>
      <c r="C1210" s="33">
        <v>287</v>
      </c>
      <c r="D1210" s="33">
        <v>1</v>
      </c>
      <c r="E1210" s="56"/>
      <c r="F1210" s="37"/>
      <c r="G1210" s="36"/>
      <c r="H1210" s="36"/>
      <c r="I1210" s="36"/>
      <c r="J1210" s="36"/>
    </row>
    <row r="1211" spans="1:10" ht="28" x14ac:dyDescent="0.15">
      <c r="A1211" s="19">
        <v>202</v>
      </c>
      <c r="B1211" s="32" t="str">
        <f>VLOOKUP(A1211,'Sheet 1 - terms'!A2:B144,2,FALSE)</f>
        <v>practice-based learning trauma care course plan specification</v>
      </c>
      <c r="C1211" s="33">
        <v>291</v>
      </c>
      <c r="D1211" s="33">
        <v>1</v>
      </c>
      <c r="E1211" s="56"/>
      <c r="F1211" s="37"/>
      <c r="G1211" s="36"/>
      <c r="H1211" s="36"/>
      <c r="I1211" s="36"/>
      <c r="J1211" s="36"/>
    </row>
    <row r="1212" spans="1:10" ht="14" x14ac:dyDescent="0.15">
      <c r="A1212" s="19">
        <v>203</v>
      </c>
      <c r="B1212" s="43" t="str">
        <f>VLOOKUP(A1212,'Sheet 1 - terms'!A2:B144,2,FALSE)</f>
        <v>board eligible neurosurgeon role</v>
      </c>
      <c r="C1212" s="44">
        <v>40</v>
      </c>
      <c r="D1212" s="44">
        <v>1</v>
      </c>
      <c r="E1212" s="45"/>
      <c r="F1212" s="46"/>
      <c r="G1212" s="47"/>
      <c r="H1212" s="47"/>
      <c r="I1212" s="47"/>
      <c r="J1212" s="47"/>
    </row>
    <row r="1213" spans="1:10" ht="14" x14ac:dyDescent="0.15">
      <c r="A1213" s="19">
        <v>203</v>
      </c>
      <c r="B1213" s="43" t="str">
        <f>VLOOKUP(A1213,'Sheet 1 - terms'!A2:B144,2,FALSE)</f>
        <v>board eligible neurosurgeon role</v>
      </c>
      <c r="C1213" s="44">
        <v>90</v>
      </c>
      <c r="D1213" s="44">
        <v>1</v>
      </c>
      <c r="E1213" s="45"/>
      <c r="F1213" s="46"/>
      <c r="G1213" s="47"/>
      <c r="H1213" s="47"/>
      <c r="I1213" s="47"/>
      <c r="J1213" s="47"/>
    </row>
    <row r="1214" spans="1:10" ht="14" x14ac:dyDescent="0.15">
      <c r="A1214" s="19">
        <v>203</v>
      </c>
      <c r="B1214" s="43" t="str">
        <f>VLOOKUP(A1214,'Sheet 1 - terms'!A2:B144,2,FALSE)</f>
        <v>board eligible neurosurgeon role</v>
      </c>
      <c r="C1214" s="44">
        <v>125</v>
      </c>
      <c r="D1214" s="44">
        <v>0</v>
      </c>
      <c r="E1214" s="43" t="s">
        <v>458</v>
      </c>
      <c r="F1214" s="46"/>
      <c r="G1214" s="47"/>
      <c r="H1214" s="47"/>
      <c r="I1214" s="47"/>
      <c r="J1214" s="47"/>
    </row>
    <row r="1215" spans="1:10" ht="14" x14ac:dyDescent="0.15">
      <c r="A1215" s="19">
        <v>203</v>
      </c>
      <c r="B1215" s="43" t="str">
        <f>VLOOKUP(A1215,'Sheet 1 - terms'!A2:B144,2,FALSE)</f>
        <v>board eligible neurosurgeon role</v>
      </c>
      <c r="C1215" s="44">
        <v>133</v>
      </c>
      <c r="D1215" s="44">
        <v>1</v>
      </c>
      <c r="E1215" s="45"/>
      <c r="F1215" s="46"/>
      <c r="G1215" s="47"/>
      <c r="H1215" s="47"/>
      <c r="I1215" s="47"/>
      <c r="J1215" s="47"/>
    </row>
    <row r="1216" spans="1:10" ht="14" x14ac:dyDescent="0.15">
      <c r="A1216" s="19">
        <v>203</v>
      </c>
      <c r="B1216" s="43" t="str">
        <f>VLOOKUP(A1216,'Sheet 1 - terms'!A2:B144,2,FALSE)</f>
        <v>board eligible neurosurgeon role</v>
      </c>
      <c r="C1216" s="44">
        <v>161</v>
      </c>
      <c r="D1216" s="44">
        <v>1</v>
      </c>
      <c r="E1216" s="45"/>
      <c r="F1216" s="46"/>
      <c r="G1216" s="47"/>
      <c r="H1216" s="47"/>
      <c r="I1216" s="47"/>
      <c r="J1216" s="47"/>
    </row>
    <row r="1217" spans="1:10" ht="28" x14ac:dyDescent="0.15">
      <c r="A1217" s="19">
        <v>203</v>
      </c>
      <c r="B1217" s="43" t="str">
        <f>VLOOKUP(A1217,'Sheet 1 - terms'!A2:B144,2,FALSE)</f>
        <v>board eligible neurosurgeon role</v>
      </c>
      <c r="C1217" s="44">
        <v>186</v>
      </c>
      <c r="D1217" s="44">
        <v>1</v>
      </c>
      <c r="E1217" s="45"/>
      <c r="F1217" s="55" t="s">
        <v>459</v>
      </c>
      <c r="G1217" s="47"/>
      <c r="H1217" s="47"/>
      <c r="I1217" s="47"/>
      <c r="J1217" s="47"/>
    </row>
    <row r="1218" spans="1:10" ht="14" x14ac:dyDescent="0.15">
      <c r="A1218" s="19">
        <v>203</v>
      </c>
      <c r="B1218" s="43" t="str">
        <f>VLOOKUP(A1218,'Sheet 1 - terms'!A2:B144,2,FALSE)</f>
        <v>board eligible neurosurgeon role</v>
      </c>
      <c r="C1218" s="44">
        <v>124</v>
      </c>
      <c r="D1218" s="44">
        <v>1</v>
      </c>
      <c r="E1218" s="45"/>
      <c r="F1218" s="46"/>
      <c r="G1218" s="47"/>
      <c r="H1218" s="47"/>
      <c r="I1218" s="47"/>
      <c r="J1218" s="47"/>
    </row>
    <row r="1219" spans="1:10" ht="14" x14ac:dyDescent="0.15">
      <c r="A1219" s="19">
        <v>203</v>
      </c>
      <c r="B1219" s="43" t="str">
        <f>VLOOKUP(A1219,'Sheet 1 - terms'!A2:B144,2,FALSE)</f>
        <v>board eligible neurosurgeon role</v>
      </c>
      <c r="C1219" s="44">
        <v>286</v>
      </c>
      <c r="D1219" s="44">
        <v>1</v>
      </c>
      <c r="E1219" s="45"/>
      <c r="F1219" s="46"/>
      <c r="G1219" s="47"/>
      <c r="H1219" s="47"/>
      <c r="I1219" s="47"/>
      <c r="J1219" s="47"/>
    </row>
    <row r="1220" spans="1:10" ht="14" x14ac:dyDescent="0.15">
      <c r="A1220" s="19">
        <v>203</v>
      </c>
      <c r="B1220" s="43" t="str">
        <f>VLOOKUP(A1220,'Sheet 1 - terms'!A2:B144,2,FALSE)</f>
        <v>board eligible neurosurgeon role</v>
      </c>
      <c r="C1220" s="44">
        <v>297</v>
      </c>
      <c r="D1220" s="48"/>
      <c r="E1220" s="45"/>
      <c r="F1220" s="46"/>
      <c r="G1220" s="47"/>
      <c r="H1220" s="47"/>
      <c r="I1220" s="47"/>
      <c r="J1220" s="47"/>
    </row>
    <row r="1221" spans="1:10" ht="14" x14ac:dyDescent="0.15">
      <c r="A1221" s="19">
        <v>203</v>
      </c>
      <c r="B1221" s="43" t="str">
        <f>VLOOKUP(A1221,'Sheet 1 - terms'!A2:B144,2,FALSE)</f>
        <v>board eligible neurosurgeon role</v>
      </c>
      <c r="C1221" s="44">
        <v>309</v>
      </c>
      <c r="D1221" s="44">
        <v>1</v>
      </c>
      <c r="E1221" s="45"/>
      <c r="F1221" s="46"/>
      <c r="G1221" s="47"/>
      <c r="H1221" s="47"/>
      <c r="I1221" s="47"/>
      <c r="J1221" s="47"/>
    </row>
    <row r="1222" spans="1:10" ht="14" x14ac:dyDescent="0.15">
      <c r="A1222" s="19">
        <v>204</v>
      </c>
      <c r="B1222" s="32" t="str">
        <f>VLOOKUP(A1222,'Sheet 1 - terms'!A2:B144,2,FALSE)</f>
        <v>level 4 trauma center role</v>
      </c>
      <c r="C1222" s="33">
        <v>40</v>
      </c>
      <c r="D1222" s="33">
        <v>1</v>
      </c>
      <c r="E1222" s="56"/>
      <c r="F1222" s="37"/>
      <c r="G1222" s="36"/>
      <c r="H1222" s="36"/>
      <c r="I1222" s="36"/>
      <c r="J1222" s="36"/>
    </row>
    <row r="1223" spans="1:10" ht="14" x14ac:dyDescent="0.15">
      <c r="A1223" s="19">
        <v>204</v>
      </c>
      <c r="B1223" s="32" t="str">
        <f>VLOOKUP(A1223,'Sheet 1 - terms'!A2:B144,2,FALSE)</f>
        <v>level 4 trauma center role</v>
      </c>
      <c r="C1223" s="33">
        <v>97</v>
      </c>
      <c r="D1223" s="33">
        <v>1</v>
      </c>
      <c r="E1223" s="56"/>
      <c r="F1223" s="37"/>
      <c r="G1223" s="36"/>
      <c r="H1223" s="36"/>
      <c r="I1223" s="36"/>
      <c r="J1223" s="36"/>
    </row>
    <row r="1224" spans="1:10" ht="14" x14ac:dyDescent="0.15">
      <c r="A1224" s="19">
        <v>204</v>
      </c>
      <c r="B1224" s="32" t="str">
        <f>VLOOKUP(A1224,'Sheet 1 - terms'!A2:B144,2,FALSE)</f>
        <v>level 4 trauma center role</v>
      </c>
      <c r="C1224" s="33">
        <v>60</v>
      </c>
      <c r="D1224" s="58"/>
      <c r="E1224" s="56"/>
      <c r="F1224" s="37"/>
      <c r="G1224" s="36"/>
      <c r="H1224" s="36"/>
      <c r="I1224" s="36"/>
      <c r="J1224" s="36"/>
    </row>
    <row r="1225" spans="1:10" ht="14" x14ac:dyDescent="0.15">
      <c r="A1225" s="19">
        <v>204</v>
      </c>
      <c r="B1225" s="32" t="str">
        <f>VLOOKUP(A1225,'Sheet 1 - terms'!A2:B144,2,FALSE)</f>
        <v>level 4 trauma center role</v>
      </c>
      <c r="C1225" s="33">
        <v>132</v>
      </c>
      <c r="D1225" s="58"/>
      <c r="E1225" s="56"/>
      <c r="F1225" s="37"/>
      <c r="G1225" s="36"/>
      <c r="H1225" s="36"/>
      <c r="I1225" s="36"/>
      <c r="J1225" s="36"/>
    </row>
    <row r="1226" spans="1:10" ht="14" x14ac:dyDescent="0.15">
      <c r="A1226" s="19">
        <v>204</v>
      </c>
      <c r="B1226" s="32" t="str">
        <f>VLOOKUP(A1226,'Sheet 1 - terms'!A2:B144,2,FALSE)</f>
        <v>level 4 trauma center role</v>
      </c>
      <c r="C1226" s="33">
        <v>154</v>
      </c>
      <c r="D1226" s="33">
        <v>1</v>
      </c>
      <c r="E1226" s="56"/>
      <c r="F1226" s="37"/>
      <c r="G1226" s="36"/>
      <c r="H1226" s="36"/>
      <c r="I1226" s="36"/>
      <c r="J1226" s="36"/>
    </row>
    <row r="1227" spans="1:10" ht="14" x14ac:dyDescent="0.15">
      <c r="A1227" s="19">
        <v>204</v>
      </c>
      <c r="B1227" s="32" t="str">
        <f>VLOOKUP(A1227,'Sheet 1 - terms'!A2:B144,2,FALSE)</f>
        <v>level 4 trauma center role</v>
      </c>
      <c r="C1227" s="33">
        <v>182</v>
      </c>
      <c r="D1227" s="33">
        <v>1</v>
      </c>
      <c r="E1227" s="56"/>
      <c r="F1227" s="37"/>
      <c r="G1227" s="36"/>
      <c r="H1227" s="36"/>
      <c r="I1227" s="36"/>
      <c r="J1227" s="36"/>
    </row>
    <row r="1228" spans="1:10" ht="28" x14ac:dyDescent="0.15">
      <c r="A1228" s="19">
        <v>204</v>
      </c>
      <c r="B1228" s="32" t="str">
        <f>VLOOKUP(A1228,'Sheet 1 - terms'!A2:B144,2,FALSE)</f>
        <v>level 4 trauma center role</v>
      </c>
      <c r="C1228" s="33">
        <v>124</v>
      </c>
      <c r="D1228" s="33">
        <v>1</v>
      </c>
      <c r="E1228" s="32" t="s">
        <v>460</v>
      </c>
      <c r="F1228" s="57" t="s">
        <v>461</v>
      </c>
      <c r="G1228" s="36"/>
      <c r="H1228" s="36"/>
      <c r="I1228" s="36"/>
      <c r="J1228" s="36"/>
    </row>
    <row r="1229" spans="1:10" ht="14" x14ac:dyDescent="0.15">
      <c r="A1229" s="19">
        <v>204</v>
      </c>
      <c r="B1229" s="32" t="str">
        <f>VLOOKUP(A1229,'Sheet 1 - terms'!A2:B144,2,FALSE)</f>
        <v>level 4 trauma center role</v>
      </c>
      <c r="C1229" s="33">
        <v>219</v>
      </c>
      <c r="D1229" s="33">
        <v>1</v>
      </c>
      <c r="E1229" s="56"/>
      <c r="F1229" s="37"/>
      <c r="G1229" s="36"/>
      <c r="H1229" s="36"/>
      <c r="I1229" s="36"/>
      <c r="J1229" s="36"/>
    </row>
    <row r="1230" spans="1:10" ht="14" x14ac:dyDescent="0.15">
      <c r="A1230" s="19">
        <v>204</v>
      </c>
      <c r="B1230" s="32" t="str">
        <f>VLOOKUP(A1230,'Sheet 1 - terms'!A2:B144,2,FALSE)</f>
        <v>level 4 trauma center role</v>
      </c>
      <c r="C1230" s="33">
        <v>293</v>
      </c>
      <c r="D1230" s="33">
        <v>1</v>
      </c>
      <c r="E1230" s="56"/>
      <c r="F1230" s="37"/>
      <c r="G1230" s="36"/>
      <c r="H1230" s="36"/>
      <c r="I1230" s="36"/>
      <c r="J1230" s="36"/>
    </row>
    <row r="1231" spans="1:10" ht="14" x14ac:dyDescent="0.15">
      <c r="A1231" s="19">
        <v>205</v>
      </c>
      <c r="B1231" s="43" t="str">
        <f>VLOOKUP(A1231,'Sheet 1 - terms'!A2:B144,2,FALSE)</f>
        <v>radiology liaison role</v>
      </c>
      <c r="C1231" s="44">
        <v>73</v>
      </c>
      <c r="D1231" s="44">
        <v>1</v>
      </c>
      <c r="E1231" s="45"/>
      <c r="F1231" s="46"/>
      <c r="G1231" s="47"/>
      <c r="H1231" s="47"/>
      <c r="I1231" s="47"/>
      <c r="J1231" s="47"/>
    </row>
    <row r="1232" spans="1:10" ht="14" x14ac:dyDescent="0.15">
      <c r="A1232" s="19">
        <v>205</v>
      </c>
      <c r="B1232" s="43" t="str">
        <f>VLOOKUP(A1232,'Sheet 1 - terms'!A2:B144,2,FALSE)</f>
        <v>radiology liaison role</v>
      </c>
      <c r="C1232" s="44">
        <v>94</v>
      </c>
      <c r="D1232" s="44">
        <v>1</v>
      </c>
      <c r="E1232" s="45"/>
      <c r="F1232" s="46"/>
      <c r="G1232" s="47"/>
      <c r="H1232" s="47"/>
      <c r="I1232" s="47"/>
      <c r="J1232" s="47"/>
    </row>
    <row r="1233" spans="1:10" ht="14" x14ac:dyDescent="0.15">
      <c r="A1233" s="19">
        <v>205</v>
      </c>
      <c r="B1233" s="43" t="str">
        <f>VLOOKUP(A1233,'Sheet 1 - terms'!A2:B144,2,FALSE)</f>
        <v>radiology liaison role</v>
      </c>
      <c r="C1233" s="44">
        <v>60</v>
      </c>
      <c r="D1233" s="48"/>
      <c r="E1233" s="45"/>
      <c r="F1233" s="46"/>
      <c r="G1233" s="47"/>
      <c r="H1233" s="47"/>
      <c r="I1233" s="47"/>
      <c r="J1233" s="47"/>
    </row>
    <row r="1234" spans="1:10" ht="84" x14ac:dyDescent="0.15">
      <c r="A1234" s="19">
        <v>205</v>
      </c>
      <c r="B1234" s="43" t="str">
        <f>VLOOKUP(A1234,'Sheet 1 - terms'!A2:B144,2,FALSE)</f>
        <v>radiology liaison role</v>
      </c>
      <c r="C1234" s="44">
        <v>142</v>
      </c>
      <c r="D1234" s="44">
        <v>0</v>
      </c>
      <c r="E1234" s="43" t="s">
        <v>379</v>
      </c>
      <c r="F1234" s="55" t="s">
        <v>462</v>
      </c>
      <c r="G1234" s="47"/>
      <c r="H1234" s="47"/>
      <c r="I1234" s="47"/>
      <c r="J1234" s="47"/>
    </row>
    <row r="1235" spans="1:10" ht="14" x14ac:dyDescent="0.15">
      <c r="A1235" s="19">
        <v>205</v>
      </c>
      <c r="B1235" s="43" t="str">
        <f>VLOOKUP(A1235,'Sheet 1 - terms'!A2:B144,2,FALSE)</f>
        <v>radiology liaison role</v>
      </c>
      <c r="C1235" s="44">
        <v>164</v>
      </c>
      <c r="D1235" s="44">
        <v>1</v>
      </c>
      <c r="E1235" s="45"/>
      <c r="F1235" s="46"/>
      <c r="G1235" s="47"/>
      <c r="H1235" s="47"/>
      <c r="I1235" s="47"/>
      <c r="J1235" s="47"/>
    </row>
    <row r="1236" spans="1:10" ht="14" x14ac:dyDescent="0.15">
      <c r="A1236" s="19">
        <v>205</v>
      </c>
      <c r="B1236" s="43" t="str">
        <f>VLOOKUP(A1236,'Sheet 1 - terms'!A2:B144,2,FALSE)</f>
        <v>radiology liaison role</v>
      </c>
      <c r="C1236" s="44">
        <v>192</v>
      </c>
      <c r="D1236" s="44">
        <v>1</v>
      </c>
      <c r="E1236" s="45"/>
      <c r="F1236" s="46"/>
      <c r="G1236" s="47"/>
      <c r="H1236" s="47"/>
      <c r="I1236" s="47"/>
      <c r="J1236" s="47"/>
    </row>
    <row r="1237" spans="1:10" ht="14" x14ac:dyDescent="0.15">
      <c r="A1237" s="19">
        <v>205</v>
      </c>
      <c r="B1237" s="43" t="str">
        <f>VLOOKUP(A1237,'Sheet 1 - terms'!A2:B144,2,FALSE)</f>
        <v>radiology liaison role</v>
      </c>
      <c r="C1237" s="44">
        <v>212</v>
      </c>
      <c r="D1237" s="44">
        <v>1</v>
      </c>
      <c r="E1237" s="45"/>
      <c r="F1237" s="46"/>
      <c r="G1237" s="47"/>
      <c r="H1237" s="47"/>
      <c r="I1237" s="47"/>
      <c r="J1237" s="47"/>
    </row>
    <row r="1238" spans="1:10" ht="14" x14ac:dyDescent="0.15">
      <c r="A1238" s="19">
        <v>205</v>
      </c>
      <c r="B1238" s="43" t="str">
        <f>VLOOKUP(A1238,'Sheet 1 - terms'!A2:B144,2,FALSE)</f>
        <v>radiology liaison role</v>
      </c>
      <c r="C1238" s="44">
        <v>289</v>
      </c>
      <c r="D1238" s="44">
        <v>1</v>
      </c>
      <c r="E1238" s="45"/>
      <c r="F1238" s="46"/>
      <c r="G1238" s="47"/>
      <c r="H1238" s="47"/>
      <c r="I1238" s="47"/>
      <c r="J1238" s="47"/>
    </row>
    <row r="1239" spans="1:10" ht="14" x14ac:dyDescent="0.15">
      <c r="A1239" s="19">
        <v>205</v>
      </c>
      <c r="B1239" s="43" t="str">
        <f>VLOOKUP(A1239,'Sheet 1 - terms'!A2:B144,2,FALSE)</f>
        <v>radiology liaison role</v>
      </c>
      <c r="C1239" s="44">
        <v>293</v>
      </c>
      <c r="D1239" s="44">
        <v>1</v>
      </c>
      <c r="E1239" s="45"/>
      <c r="F1239" s="46"/>
      <c r="G1239" s="47"/>
      <c r="H1239" s="47"/>
      <c r="I1239" s="47"/>
      <c r="J1239" s="47"/>
    </row>
    <row r="1240" spans="1:10" ht="14" x14ac:dyDescent="0.15">
      <c r="A1240" s="19">
        <v>207</v>
      </c>
      <c r="B1240" s="32" t="str">
        <f>VLOOKUP(A1240,'Sheet 1 - terms'!A2:B144,2,FALSE)</f>
        <v>trauma peer review committee</v>
      </c>
      <c r="C1240" s="33">
        <v>88</v>
      </c>
      <c r="D1240" s="33">
        <v>1</v>
      </c>
      <c r="E1240" s="56"/>
      <c r="F1240" s="37"/>
      <c r="G1240" s="36"/>
      <c r="H1240" s="36"/>
      <c r="I1240" s="36"/>
      <c r="J1240" s="36"/>
    </row>
    <row r="1241" spans="1:10" ht="14" x14ac:dyDescent="0.15">
      <c r="A1241" s="19">
        <v>207</v>
      </c>
      <c r="B1241" s="32" t="str">
        <f>VLOOKUP(A1241,'Sheet 1 - terms'!A2:B144,2,FALSE)</f>
        <v>trauma peer review committee</v>
      </c>
      <c r="C1241" s="33">
        <v>97</v>
      </c>
      <c r="D1241" s="33">
        <v>1</v>
      </c>
      <c r="E1241" s="56"/>
      <c r="F1241" s="37"/>
      <c r="G1241" s="36"/>
      <c r="H1241" s="36"/>
      <c r="I1241" s="36"/>
      <c r="J1241" s="36"/>
    </row>
    <row r="1242" spans="1:10" ht="14" x14ac:dyDescent="0.15">
      <c r="A1242" s="19">
        <v>207</v>
      </c>
      <c r="B1242" s="32" t="str">
        <f>VLOOKUP(A1242,'Sheet 1 - terms'!A2:B144,2,FALSE)</f>
        <v>trauma peer review committee</v>
      </c>
      <c r="C1242" s="33">
        <v>112</v>
      </c>
      <c r="D1242" s="33">
        <v>1</v>
      </c>
      <c r="E1242" s="56"/>
      <c r="F1242" s="37"/>
      <c r="G1242" s="36"/>
      <c r="H1242" s="36"/>
      <c r="I1242" s="36"/>
      <c r="J1242" s="36"/>
    </row>
    <row r="1243" spans="1:10" ht="14" x14ac:dyDescent="0.15">
      <c r="A1243" s="19">
        <v>207</v>
      </c>
      <c r="B1243" s="32" t="str">
        <f>VLOOKUP(A1243,'Sheet 1 - terms'!A2:B144,2,FALSE)</f>
        <v>trauma peer review committee</v>
      </c>
      <c r="C1243" s="33">
        <v>135</v>
      </c>
      <c r="D1243" s="33">
        <v>1</v>
      </c>
      <c r="E1243" s="56"/>
      <c r="F1243" s="37"/>
      <c r="G1243" s="36"/>
      <c r="H1243" s="36"/>
      <c r="I1243" s="36"/>
      <c r="J1243" s="36"/>
    </row>
    <row r="1244" spans="1:10" ht="14" x14ac:dyDescent="0.15">
      <c r="A1244" s="19">
        <v>207</v>
      </c>
      <c r="B1244" s="32" t="str">
        <f>VLOOKUP(A1244,'Sheet 1 - terms'!A2:B144,2,FALSE)</f>
        <v>trauma peer review committee</v>
      </c>
      <c r="C1244" s="33">
        <v>154</v>
      </c>
      <c r="D1244" s="33">
        <v>1</v>
      </c>
      <c r="E1244" s="56"/>
      <c r="F1244" s="37"/>
      <c r="G1244" s="36"/>
      <c r="H1244" s="36"/>
      <c r="I1244" s="36"/>
      <c r="J1244" s="36"/>
    </row>
    <row r="1245" spans="1:10" ht="14" x14ac:dyDescent="0.15">
      <c r="A1245" s="19">
        <v>207</v>
      </c>
      <c r="B1245" s="32" t="str">
        <f>VLOOKUP(A1245,'Sheet 1 - terms'!A2:B144,2,FALSE)</f>
        <v>trauma peer review committee</v>
      </c>
      <c r="C1245" s="33">
        <v>168</v>
      </c>
      <c r="D1245" s="33">
        <v>1</v>
      </c>
      <c r="E1245" s="56"/>
      <c r="F1245" s="37"/>
      <c r="G1245" s="36"/>
      <c r="H1245" s="36"/>
      <c r="I1245" s="36"/>
      <c r="J1245" s="36"/>
    </row>
    <row r="1246" spans="1:10" ht="42" x14ac:dyDescent="0.15">
      <c r="A1246" s="19">
        <v>207</v>
      </c>
      <c r="B1246" s="32" t="str">
        <f>VLOOKUP(A1246,'Sheet 1 - terms'!A2:B144,2,FALSE)</f>
        <v>trauma peer review committee</v>
      </c>
      <c r="C1246" s="33">
        <v>208</v>
      </c>
      <c r="D1246" s="33">
        <v>0</v>
      </c>
      <c r="E1246" s="32" t="s">
        <v>463</v>
      </c>
      <c r="F1246" s="37"/>
      <c r="G1246" s="36"/>
      <c r="H1246" s="36"/>
      <c r="I1246" s="36"/>
      <c r="J1246" s="36"/>
    </row>
    <row r="1247" spans="1:10" ht="14" x14ac:dyDescent="0.15">
      <c r="A1247" s="19">
        <v>207</v>
      </c>
      <c r="B1247" s="32" t="str">
        <f>VLOOKUP(A1247,'Sheet 1 - terms'!A2:B144,2,FALSE)</f>
        <v>trauma peer review committee</v>
      </c>
      <c r="C1247" s="33">
        <v>286</v>
      </c>
      <c r="D1247" s="33">
        <v>1</v>
      </c>
      <c r="E1247" s="56"/>
      <c r="F1247" s="37"/>
      <c r="G1247" s="36"/>
      <c r="H1247" s="36"/>
      <c r="I1247" s="36"/>
      <c r="J1247" s="36"/>
    </row>
    <row r="1248" spans="1:10" ht="14" x14ac:dyDescent="0.15">
      <c r="A1248" s="19">
        <v>207</v>
      </c>
      <c r="B1248" s="32" t="str">
        <f>VLOOKUP(A1248,'Sheet 1 - terms'!A2:B144,2,FALSE)</f>
        <v>trauma peer review committee</v>
      </c>
      <c r="C1248" s="33">
        <v>306</v>
      </c>
      <c r="D1248" s="33">
        <v>1</v>
      </c>
      <c r="E1248" s="56"/>
      <c r="F1248" s="37"/>
      <c r="G1248" s="36"/>
      <c r="H1248" s="36"/>
      <c r="I1248" s="36"/>
      <c r="J1248" s="36"/>
    </row>
    <row r="1249" spans="1:10" ht="14" x14ac:dyDescent="0.15">
      <c r="A1249" s="19">
        <v>208</v>
      </c>
      <c r="B1249" s="43" t="str">
        <f>VLOOKUP(A1249,'Sheet 1 - terms'!A2:B144,2,FALSE)</f>
        <v>continuous neurosurgery coverage policy</v>
      </c>
      <c r="C1249" s="44">
        <v>29</v>
      </c>
      <c r="D1249" s="44">
        <v>1</v>
      </c>
      <c r="E1249" s="45"/>
      <c r="F1249" s="46"/>
      <c r="G1249" s="47"/>
      <c r="H1249" s="47"/>
      <c r="I1249" s="47"/>
      <c r="J1249" s="47"/>
    </row>
    <row r="1250" spans="1:10" ht="14" x14ac:dyDescent="0.15">
      <c r="A1250" s="19">
        <v>208</v>
      </c>
      <c r="B1250" s="43" t="str">
        <f>VLOOKUP(A1250,'Sheet 1 - terms'!A2:B144,2,FALSE)</f>
        <v>continuous neurosurgery coverage policy</v>
      </c>
      <c r="C1250" s="44">
        <v>97</v>
      </c>
      <c r="D1250" s="44">
        <v>1</v>
      </c>
      <c r="E1250" s="45"/>
      <c r="F1250" s="46"/>
      <c r="G1250" s="47"/>
      <c r="H1250" s="47"/>
      <c r="I1250" s="47"/>
      <c r="J1250" s="47"/>
    </row>
    <row r="1251" spans="1:10" ht="14" x14ac:dyDescent="0.15">
      <c r="A1251" s="19">
        <v>208</v>
      </c>
      <c r="B1251" s="43" t="str">
        <f>VLOOKUP(A1251,'Sheet 1 - terms'!A2:B144,2,FALSE)</f>
        <v>continuous neurosurgery coverage policy</v>
      </c>
      <c r="C1251" s="44">
        <v>118</v>
      </c>
      <c r="D1251" s="48"/>
      <c r="E1251" s="45"/>
      <c r="F1251" s="46"/>
      <c r="G1251" s="47"/>
      <c r="H1251" s="47"/>
      <c r="I1251" s="47"/>
      <c r="J1251" s="47"/>
    </row>
    <row r="1252" spans="1:10" ht="14" x14ac:dyDescent="0.15">
      <c r="A1252" s="19">
        <v>208</v>
      </c>
      <c r="B1252" s="43" t="str">
        <f>VLOOKUP(A1252,'Sheet 1 - terms'!A2:B144,2,FALSE)</f>
        <v>continuous neurosurgery coverage policy</v>
      </c>
      <c r="C1252" s="44">
        <v>144</v>
      </c>
      <c r="D1252" s="44">
        <v>1</v>
      </c>
      <c r="E1252" s="45"/>
      <c r="F1252" s="46"/>
      <c r="G1252" s="47"/>
      <c r="H1252" s="47"/>
      <c r="I1252" s="47"/>
      <c r="J1252" s="47"/>
    </row>
    <row r="1253" spans="1:10" ht="14" x14ac:dyDescent="0.15">
      <c r="A1253" s="19">
        <v>208</v>
      </c>
      <c r="B1253" s="43" t="str">
        <f>VLOOKUP(A1253,'Sheet 1 - terms'!A2:B144,2,FALSE)</f>
        <v>continuous neurosurgery coverage policy</v>
      </c>
      <c r="C1253" s="44">
        <v>145</v>
      </c>
      <c r="D1253" s="44">
        <v>1</v>
      </c>
      <c r="E1253" s="45"/>
      <c r="F1253" s="46"/>
      <c r="G1253" s="47"/>
      <c r="H1253" s="47"/>
      <c r="I1253" s="47"/>
      <c r="J1253" s="47"/>
    </row>
    <row r="1254" spans="1:10" ht="14" x14ac:dyDescent="0.15">
      <c r="A1254" s="19">
        <v>208</v>
      </c>
      <c r="B1254" s="43" t="str">
        <f>VLOOKUP(A1254,'Sheet 1 - terms'!A2:B144,2,FALSE)</f>
        <v>continuous neurosurgery coverage policy</v>
      </c>
      <c r="C1254" s="44">
        <v>182</v>
      </c>
      <c r="D1254" s="44">
        <v>1</v>
      </c>
      <c r="E1254" s="45"/>
      <c r="F1254" s="46"/>
      <c r="G1254" s="47"/>
      <c r="H1254" s="47"/>
      <c r="I1254" s="47"/>
      <c r="J1254" s="47"/>
    </row>
    <row r="1255" spans="1:10" ht="14" x14ac:dyDescent="0.15">
      <c r="A1255" s="19">
        <v>208</v>
      </c>
      <c r="B1255" s="43" t="str">
        <f>VLOOKUP(A1255,'Sheet 1 - terms'!A2:B144,2,FALSE)</f>
        <v>continuous neurosurgery coverage policy</v>
      </c>
      <c r="C1255" s="44">
        <v>124</v>
      </c>
      <c r="D1255" s="44">
        <v>1</v>
      </c>
      <c r="E1255" s="45"/>
      <c r="F1255" s="46"/>
      <c r="G1255" s="47"/>
      <c r="H1255" s="47"/>
      <c r="I1255" s="47"/>
      <c r="J1255" s="47"/>
    </row>
    <row r="1256" spans="1:10" ht="14" x14ac:dyDescent="0.15">
      <c r="A1256" s="19">
        <v>208</v>
      </c>
      <c r="B1256" s="43" t="str">
        <f>VLOOKUP(A1256,'Sheet 1 - terms'!A2:B144,2,FALSE)</f>
        <v>continuous neurosurgery coverage policy</v>
      </c>
      <c r="C1256" s="44">
        <v>287</v>
      </c>
      <c r="D1256" s="44">
        <v>1</v>
      </c>
      <c r="E1256" s="45"/>
      <c r="F1256" s="46"/>
      <c r="G1256" s="47"/>
      <c r="H1256" s="47"/>
      <c r="I1256" s="47"/>
      <c r="J1256" s="47"/>
    </row>
    <row r="1257" spans="1:10" ht="14" x14ac:dyDescent="0.15">
      <c r="A1257" s="19">
        <v>208</v>
      </c>
      <c r="B1257" s="43" t="str">
        <f>VLOOKUP(A1257,'Sheet 1 - terms'!A2:B144,2,FALSE)</f>
        <v>continuous neurosurgery coverage policy</v>
      </c>
      <c r="C1257" s="44">
        <v>306</v>
      </c>
      <c r="D1257" s="44">
        <v>1</v>
      </c>
      <c r="E1257" s="45"/>
      <c r="F1257" s="46"/>
      <c r="G1257" s="47"/>
      <c r="H1257" s="47"/>
      <c r="I1257" s="47"/>
      <c r="J1257" s="47"/>
    </row>
    <row r="1258" spans="1:10" ht="14" x14ac:dyDescent="0.15">
      <c r="A1258" s="19">
        <v>209</v>
      </c>
      <c r="B1258" s="32" t="str">
        <f>VLOOKUP(A1258,'Sheet 1 - terms'!A2:B144,2,FALSE)</f>
        <v>board eligible trauma surgeon role</v>
      </c>
      <c r="C1258" s="33">
        <v>80</v>
      </c>
      <c r="D1258" s="33">
        <v>1</v>
      </c>
      <c r="E1258" s="56"/>
      <c r="F1258" s="37"/>
      <c r="G1258" s="36"/>
      <c r="H1258" s="36"/>
      <c r="I1258" s="36"/>
      <c r="J1258" s="36"/>
    </row>
    <row r="1259" spans="1:10" ht="14" x14ac:dyDescent="0.15">
      <c r="A1259" s="19">
        <v>209</v>
      </c>
      <c r="B1259" s="32" t="str">
        <f>VLOOKUP(A1259,'Sheet 1 - terms'!A2:B144,2,FALSE)</f>
        <v>board eligible trauma surgeon role</v>
      </c>
      <c r="C1259" s="33">
        <v>98</v>
      </c>
      <c r="D1259" s="33">
        <v>1</v>
      </c>
      <c r="E1259" s="56"/>
      <c r="F1259" s="37"/>
      <c r="G1259" s="36"/>
      <c r="H1259" s="36"/>
      <c r="I1259" s="36"/>
      <c r="J1259" s="36"/>
    </row>
    <row r="1260" spans="1:10" ht="14" x14ac:dyDescent="0.15">
      <c r="A1260" s="19">
        <v>209</v>
      </c>
      <c r="B1260" s="32" t="str">
        <f>VLOOKUP(A1260,'Sheet 1 - terms'!A2:B144,2,FALSE)</f>
        <v>board eligible trauma surgeon role</v>
      </c>
      <c r="C1260" s="33">
        <v>108</v>
      </c>
      <c r="D1260" s="58"/>
      <c r="E1260" s="56"/>
      <c r="F1260" s="37"/>
      <c r="G1260" s="36"/>
      <c r="H1260" s="36"/>
      <c r="I1260" s="36"/>
      <c r="J1260" s="36"/>
    </row>
    <row r="1261" spans="1:10" ht="56" x14ac:dyDescent="0.15">
      <c r="A1261" s="19">
        <v>209</v>
      </c>
      <c r="B1261" s="32" t="str">
        <f>VLOOKUP(A1261,'Sheet 1 - terms'!A2:B144,2,FALSE)</f>
        <v>board eligible trauma surgeon role</v>
      </c>
      <c r="C1261" s="33">
        <v>144</v>
      </c>
      <c r="D1261" s="33">
        <v>0</v>
      </c>
      <c r="E1261" s="32" t="s">
        <v>464</v>
      </c>
      <c r="F1261" s="57" t="s">
        <v>465</v>
      </c>
      <c r="G1261" s="36"/>
      <c r="H1261" s="36"/>
      <c r="I1261" s="36"/>
      <c r="J1261" s="36"/>
    </row>
    <row r="1262" spans="1:10" ht="14" x14ac:dyDescent="0.15">
      <c r="A1262" s="19">
        <v>209</v>
      </c>
      <c r="B1262" s="32" t="str">
        <f>VLOOKUP(A1262,'Sheet 1 - terms'!A2:B144,2,FALSE)</f>
        <v>board eligible trauma surgeon role</v>
      </c>
      <c r="C1262" s="33">
        <v>164</v>
      </c>
      <c r="D1262" s="33">
        <v>1</v>
      </c>
      <c r="E1262" s="56"/>
      <c r="F1262" s="37"/>
      <c r="G1262" s="36"/>
      <c r="H1262" s="36"/>
      <c r="I1262" s="36"/>
      <c r="J1262" s="36"/>
    </row>
    <row r="1263" spans="1:10" ht="28" x14ac:dyDescent="0.15">
      <c r="A1263" s="19">
        <v>209</v>
      </c>
      <c r="B1263" s="32" t="str">
        <f>VLOOKUP(A1263,'Sheet 1 - terms'!A2:B144,2,FALSE)</f>
        <v>board eligible trauma surgeon role</v>
      </c>
      <c r="C1263" s="33">
        <v>184</v>
      </c>
      <c r="D1263" s="33">
        <v>0</v>
      </c>
      <c r="E1263" s="56"/>
      <c r="F1263" s="57" t="s">
        <v>466</v>
      </c>
      <c r="G1263" s="36"/>
      <c r="H1263" s="36"/>
      <c r="I1263" s="36"/>
      <c r="J1263" s="36"/>
    </row>
    <row r="1264" spans="1:10" ht="14" x14ac:dyDescent="0.15">
      <c r="A1264" s="19">
        <v>209</v>
      </c>
      <c r="B1264" s="32" t="str">
        <f>VLOOKUP(A1264,'Sheet 1 - terms'!A2:B144,2,FALSE)</f>
        <v>board eligible trauma surgeon role</v>
      </c>
      <c r="C1264" s="33">
        <v>201</v>
      </c>
      <c r="D1264" s="33">
        <v>1</v>
      </c>
      <c r="E1264" s="56"/>
      <c r="F1264" s="37"/>
      <c r="G1264" s="36"/>
      <c r="H1264" s="36"/>
      <c r="I1264" s="36"/>
      <c r="J1264" s="36"/>
    </row>
    <row r="1265" spans="1:10" ht="14" x14ac:dyDescent="0.15">
      <c r="A1265" s="19">
        <v>209</v>
      </c>
      <c r="B1265" s="32" t="str">
        <f>VLOOKUP(A1265,'Sheet 1 - terms'!A2:B144,2,FALSE)</f>
        <v>board eligible trauma surgeon role</v>
      </c>
      <c r="C1265" s="33">
        <v>219</v>
      </c>
      <c r="D1265" s="33">
        <v>1</v>
      </c>
      <c r="E1265" s="56"/>
      <c r="F1265" s="57" t="s">
        <v>467</v>
      </c>
      <c r="G1265" s="36"/>
      <c r="H1265" s="36"/>
      <c r="I1265" s="36"/>
      <c r="J1265" s="36"/>
    </row>
    <row r="1266" spans="1:10" ht="42" x14ac:dyDescent="0.15">
      <c r="A1266" s="19">
        <v>209</v>
      </c>
      <c r="B1266" s="32" t="str">
        <f>VLOOKUP(A1266,'Sheet 1 - terms'!A2:B144,2,FALSE)</f>
        <v>board eligible trauma surgeon role</v>
      </c>
      <c r="C1266" s="33">
        <v>308</v>
      </c>
      <c r="D1266" s="33">
        <v>0</v>
      </c>
      <c r="E1266" s="32" t="s">
        <v>468</v>
      </c>
      <c r="F1266" s="57" t="s">
        <v>469</v>
      </c>
      <c r="G1266" s="36"/>
      <c r="H1266" s="36"/>
      <c r="I1266" s="36"/>
      <c r="J1266" s="36"/>
    </row>
    <row r="1267" spans="1:10" ht="14" x14ac:dyDescent="0.15">
      <c r="A1267" s="19">
        <v>212</v>
      </c>
      <c r="B1267" s="32" t="str">
        <f>VLOOKUP(A1267,'Sheet 1 - terms'!A2:B144,2,FALSE)</f>
        <v>board certified trauma surgeon role</v>
      </c>
      <c r="C1267" s="33">
        <v>81</v>
      </c>
      <c r="D1267" s="33">
        <v>1</v>
      </c>
      <c r="E1267" s="56"/>
      <c r="F1267" s="37"/>
      <c r="G1267" s="36"/>
      <c r="H1267" s="36"/>
      <c r="I1267" s="36"/>
      <c r="J1267" s="36"/>
    </row>
    <row r="1268" spans="1:10" ht="14" x14ac:dyDescent="0.15">
      <c r="A1268" s="19">
        <v>212</v>
      </c>
      <c r="B1268" s="32" t="str">
        <f>VLOOKUP(A1268,'Sheet 1 - terms'!A2:B144,2,FALSE)</f>
        <v>board certified trauma surgeon role</v>
      </c>
      <c r="C1268" s="33">
        <v>90</v>
      </c>
      <c r="D1268" s="33">
        <v>1</v>
      </c>
      <c r="E1268" s="56"/>
      <c r="F1268" s="37"/>
      <c r="G1268" s="36"/>
      <c r="H1268" s="36"/>
      <c r="I1268" s="36"/>
      <c r="J1268" s="36"/>
    </row>
    <row r="1269" spans="1:10" ht="28" x14ac:dyDescent="0.15">
      <c r="A1269" s="19">
        <v>212</v>
      </c>
      <c r="B1269" s="32" t="str">
        <f>VLOOKUP(A1269,'Sheet 1 - terms'!A2:B144,2,FALSE)</f>
        <v>board certified trauma surgeon role</v>
      </c>
      <c r="C1269" s="33">
        <v>125</v>
      </c>
      <c r="D1269" s="33">
        <v>0</v>
      </c>
      <c r="E1269" s="32" t="s">
        <v>470</v>
      </c>
      <c r="F1269" s="37"/>
      <c r="G1269" s="36"/>
      <c r="H1269" s="36"/>
      <c r="I1269" s="36"/>
      <c r="J1269" s="36"/>
    </row>
    <row r="1270" spans="1:10" ht="14" x14ac:dyDescent="0.15">
      <c r="A1270" s="19">
        <v>212</v>
      </c>
      <c r="B1270" s="32" t="str">
        <f>VLOOKUP(A1270,'Sheet 1 - terms'!A2:B144,2,FALSE)</f>
        <v>board certified trauma surgeon role</v>
      </c>
      <c r="C1270" s="33">
        <v>140</v>
      </c>
      <c r="D1270" s="33">
        <v>1</v>
      </c>
      <c r="E1270" s="56"/>
      <c r="F1270" s="37"/>
      <c r="G1270" s="36"/>
      <c r="H1270" s="36"/>
      <c r="I1270" s="36"/>
      <c r="J1270" s="36"/>
    </row>
    <row r="1271" spans="1:10" ht="14" x14ac:dyDescent="0.15">
      <c r="A1271" s="19">
        <v>212</v>
      </c>
      <c r="B1271" s="32" t="str">
        <f>VLOOKUP(A1271,'Sheet 1 - terms'!A2:B144,2,FALSE)</f>
        <v>board certified trauma surgeon role</v>
      </c>
      <c r="C1271" s="33">
        <v>161</v>
      </c>
      <c r="D1271" s="33">
        <v>1</v>
      </c>
      <c r="E1271" s="56"/>
      <c r="F1271" s="37"/>
      <c r="G1271" s="36"/>
      <c r="H1271" s="36"/>
      <c r="I1271" s="36"/>
      <c r="J1271" s="36"/>
    </row>
    <row r="1272" spans="1:10" ht="70" x14ac:dyDescent="0.15">
      <c r="A1272" s="19">
        <v>212</v>
      </c>
      <c r="B1272" s="32" t="str">
        <f>VLOOKUP(A1272,'Sheet 1 - terms'!A2:B144,2,FALSE)</f>
        <v>board certified trauma surgeon role</v>
      </c>
      <c r="C1272" s="33">
        <v>173</v>
      </c>
      <c r="D1272" s="33">
        <v>0</v>
      </c>
      <c r="E1272" s="56"/>
      <c r="F1272" s="57" t="s">
        <v>471</v>
      </c>
      <c r="G1272" s="36"/>
      <c r="H1272" s="36"/>
      <c r="I1272" s="36"/>
      <c r="J1272" s="36"/>
    </row>
    <row r="1273" spans="1:10" ht="14" x14ac:dyDescent="0.15">
      <c r="A1273" s="19">
        <v>212</v>
      </c>
      <c r="B1273" s="43" t="str">
        <f>VLOOKUP(A1273,'Sheet 1 - terms'!A2:B144,2,FALSE)</f>
        <v>board certified trauma surgeon role</v>
      </c>
      <c r="C1273" s="44">
        <v>213</v>
      </c>
      <c r="D1273" s="44">
        <v>1</v>
      </c>
      <c r="E1273" s="45"/>
      <c r="F1273" s="46"/>
      <c r="G1273" s="47"/>
      <c r="H1273" s="47"/>
      <c r="I1273" s="47"/>
      <c r="J1273" s="47"/>
    </row>
    <row r="1274" spans="1:10" ht="84" x14ac:dyDescent="0.15">
      <c r="A1274" s="19">
        <v>212</v>
      </c>
      <c r="B1274" s="43" t="str">
        <f>VLOOKUP(A1274,'Sheet 1 - terms'!A2:B144,2,FALSE)</f>
        <v>board certified trauma surgeon role</v>
      </c>
      <c r="C1274" s="44">
        <v>285</v>
      </c>
      <c r="D1274" s="44">
        <v>0</v>
      </c>
      <c r="E1274" s="45"/>
      <c r="F1274" s="55" t="s">
        <v>472</v>
      </c>
      <c r="G1274" s="47"/>
      <c r="H1274" s="47"/>
      <c r="I1274" s="47"/>
      <c r="J1274" s="47"/>
    </row>
    <row r="1275" spans="1:10" ht="14" x14ac:dyDescent="0.15">
      <c r="A1275" s="19">
        <v>212</v>
      </c>
      <c r="B1275" s="43" t="str">
        <f>VLOOKUP(A1275,'Sheet 1 - terms'!A2:B144,2,FALSE)</f>
        <v>board certified trauma surgeon role</v>
      </c>
      <c r="C1275" s="44">
        <v>291</v>
      </c>
      <c r="D1275" s="44">
        <v>1</v>
      </c>
      <c r="E1275" s="45"/>
      <c r="F1275" s="46"/>
      <c r="G1275" s="47"/>
      <c r="H1275" s="47"/>
      <c r="I1275" s="47"/>
      <c r="J1275" s="47"/>
    </row>
    <row r="1276" spans="1:10" ht="28" x14ac:dyDescent="0.15">
      <c r="A1276" s="19">
        <v>214</v>
      </c>
      <c r="B1276" s="32" t="str">
        <f>VLOOKUP(A1276,'Sheet 1 - terms'!A2:B144,2,FALSE)</f>
        <v>abbreviated injury scale training course plan specification</v>
      </c>
      <c r="C1276" s="33">
        <v>88</v>
      </c>
      <c r="D1276" s="33">
        <v>0</v>
      </c>
      <c r="E1276" s="56"/>
      <c r="F1276" s="57" t="s">
        <v>164</v>
      </c>
      <c r="G1276" s="36"/>
      <c r="H1276" s="36"/>
      <c r="I1276" s="36"/>
      <c r="J1276" s="36"/>
    </row>
    <row r="1277" spans="1:10" ht="28" x14ac:dyDescent="0.15">
      <c r="A1277" s="19">
        <v>214</v>
      </c>
      <c r="B1277" s="32" t="str">
        <f>VLOOKUP(A1277,'Sheet 1 - terms'!A2:B144,2,FALSE)</f>
        <v>abbreviated injury scale training course plan specification</v>
      </c>
      <c r="C1277" s="33">
        <v>93</v>
      </c>
      <c r="D1277" s="33">
        <v>1</v>
      </c>
      <c r="E1277" s="56"/>
      <c r="F1277" s="37"/>
      <c r="G1277" s="36"/>
      <c r="H1277" s="36"/>
      <c r="I1277" s="36"/>
      <c r="J1277" s="36"/>
    </row>
    <row r="1278" spans="1:10" ht="28" x14ac:dyDescent="0.15">
      <c r="A1278" s="19">
        <v>214</v>
      </c>
      <c r="B1278" s="32" t="str">
        <f>VLOOKUP(A1278,'Sheet 1 - terms'!A2:B144,2,FALSE)</f>
        <v>abbreviated injury scale training course plan specification</v>
      </c>
      <c r="C1278" s="33">
        <v>60</v>
      </c>
      <c r="D1278" s="58"/>
      <c r="E1278" s="56"/>
      <c r="F1278" s="37"/>
      <c r="G1278" s="36"/>
      <c r="H1278" s="36"/>
      <c r="I1278" s="36"/>
      <c r="J1278" s="36"/>
    </row>
    <row r="1279" spans="1:10" ht="28" x14ac:dyDescent="0.15">
      <c r="A1279" s="19">
        <v>214</v>
      </c>
      <c r="B1279" s="32" t="str">
        <f>VLOOKUP(A1279,'Sheet 1 - terms'!A2:B144,2,FALSE)</f>
        <v>abbreviated injury scale training course plan specification</v>
      </c>
      <c r="C1279" s="33">
        <v>135</v>
      </c>
      <c r="D1279" s="33">
        <v>0</v>
      </c>
      <c r="E1279" s="56"/>
      <c r="F1279" s="57" t="s">
        <v>473</v>
      </c>
      <c r="G1279" s="36"/>
      <c r="H1279" s="36"/>
      <c r="I1279" s="36"/>
      <c r="J1279" s="36"/>
    </row>
    <row r="1280" spans="1:10" ht="28" x14ac:dyDescent="0.15">
      <c r="A1280" s="19">
        <v>214</v>
      </c>
      <c r="B1280" s="32" t="str">
        <f>VLOOKUP(A1280,'Sheet 1 - terms'!A2:B144,2,FALSE)</f>
        <v>abbreviated injury scale training course plan specification</v>
      </c>
      <c r="C1280" s="33">
        <v>111</v>
      </c>
      <c r="D1280" s="33">
        <v>0</v>
      </c>
      <c r="E1280" s="56"/>
      <c r="F1280" s="57" t="s">
        <v>474</v>
      </c>
      <c r="G1280" s="36"/>
      <c r="H1280" s="36"/>
      <c r="I1280" s="36"/>
      <c r="J1280" s="36"/>
    </row>
    <row r="1281" spans="1:10" ht="28" x14ac:dyDescent="0.15">
      <c r="A1281" s="19">
        <v>214</v>
      </c>
      <c r="B1281" s="32" t="str">
        <f>VLOOKUP(A1281,'Sheet 1 - terms'!A2:B144,2,FALSE)</f>
        <v>abbreviated injury scale training course plan specification</v>
      </c>
      <c r="C1281" s="33">
        <v>192</v>
      </c>
      <c r="D1281" s="33">
        <v>1</v>
      </c>
      <c r="E1281" s="56"/>
      <c r="F1281" s="37"/>
      <c r="G1281" s="36"/>
      <c r="H1281" s="36"/>
      <c r="I1281" s="36"/>
      <c r="J1281" s="36"/>
    </row>
    <row r="1282" spans="1:10" ht="28" x14ac:dyDescent="0.15">
      <c r="A1282" s="19">
        <v>214</v>
      </c>
      <c r="B1282" s="32" t="str">
        <f>VLOOKUP(A1282,'Sheet 1 - terms'!A2:B144,2,FALSE)</f>
        <v>abbreviated injury scale training course plan specification</v>
      </c>
      <c r="C1282" s="33">
        <v>213</v>
      </c>
      <c r="D1282" s="58"/>
      <c r="E1282" s="56"/>
      <c r="F1282" s="37"/>
      <c r="G1282" s="36"/>
      <c r="H1282" s="36"/>
      <c r="I1282" s="36"/>
      <c r="J1282" s="36"/>
    </row>
    <row r="1283" spans="1:10" ht="28" x14ac:dyDescent="0.15">
      <c r="A1283" s="19">
        <v>214</v>
      </c>
      <c r="B1283" s="32" t="str">
        <f>VLOOKUP(A1283,'Sheet 1 - terms'!A2:B144,2,FALSE)</f>
        <v>abbreviated injury scale training course plan specification</v>
      </c>
      <c r="C1283" s="33">
        <v>287</v>
      </c>
      <c r="D1283" s="33">
        <v>1</v>
      </c>
      <c r="E1283" s="56"/>
      <c r="F1283" s="37"/>
      <c r="G1283" s="36"/>
      <c r="H1283" s="36"/>
      <c r="I1283" s="36"/>
      <c r="J1283" s="36"/>
    </row>
    <row r="1284" spans="1:10" ht="28" x14ac:dyDescent="0.15">
      <c r="A1284" s="19">
        <v>214</v>
      </c>
      <c r="B1284" s="32" t="str">
        <f>VLOOKUP(A1284,'Sheet 1 - terms'!A2:B144,2,FALSE)</f>
        <v>abbreviated injury scale training course plan specification</v>
      </c>
      <c r="C1284" s="33">
        <v>308</v>
      </c>
      <c r="D1284" s="33">
        <v>1</v>
      </c>
      <c r="E1284" s="56"/>
      <c r="F1284" s="37"/>
      <c r="G1284" s="36"/>
      <c r="H1284" s="36"/>
      <c r="I1284" s="36"/>
      <c r="J1284" s="36"/>
    </row>
    <row r="1285" spans="1:10" ht="28" x14ac:dyDescent="0.15">
      <c r="A1285" s="19">
        <v>215</v>
      </c>
      <c r="B1285" s="43" t="str">
        <f>VLOOKUP(A1285,'Sheet 1 - terms'!A2:B144,2,FALSE)</f>
        <v>trauma program internal practice-based learning course certificate</v>
      </c>
      <c r="C1285" s="44">
        <v>37</v>
      </c>
      <c r="D1285" s="48"/>
      <c r="E1285" s="45"/>
      <c r="F1285" s="46"/>
      <c r="G1285" s="47"/>
      <c r="H1285" s="47"/>
      <c r="I1285" s="47"/>
      <c r="J1285" s="47"/>
    </row>
    <row r="1286" spans="1:10" ht="28" x14ac:dyDescent="0.15">
      <c r="A1286" s="19">
        <v>215</v>
      </c>
      <c r="B1286" s="43" t="str">
        <f>VLOOKUP(A1286,'Sheet 1 - terms'!A2:B144,2,FALSE)</f>
        <v>trauma program internal practice-based learning course certificate</v>
      </c>
      <c r="C1286" s="44">
        <v>97</v>
      </c>
      <c r="D1286" s="44">
        <v>1</v>
      </c>
      <c r="E1286" s="45"/>
      <c r="F1286" s="46"/>
      <c r="G1286" s="47"/>
      <c r="H1286" s="47"/>
      <c r="I1286" s="47"/>
      <c r="J1286" s="47"/>
    </row>
    <row r="1287" spans="1:10" ht="28" x14ac:dyDescent="0.15">
      <c r="A1287" s="19">
        <v>215</v>
      </c>
      <c r="B1287" s="43" t="str">
        <f>VLOOKUP(A1287,'Sheet 1 - terms'!A2:B144,2,FALSE)</f>
        <v>trauma program internal practice-based learning course certificate</v>
      </c>
      <c r="C1287" s="44">
        <v>79</v>
      </c>
      <c r="D1287" s="44">
        <v>1</v>
      </c>
      <c r="E1287" s="45"/>
      <c r="F1287" s="46"/>
      <c r="G1287" s="47"/>
      <c r="H1287" s="47"/>
      <c r="I1287" s="47"/>
      <c r="J1287" s="47"/>
    </row>
    <row r="1288" spans="1:10" ht="28" x14ac:dyDescent="0.15">
      <c r="A1288" s="19">
        <v>215</v>
      </c>
      <c r="B1288" s="43" t="str">
        <f>VLOOKUP(A1288,'Sheet 1 - terms'!A2:B144,2,FALSE)</f>
        <v>trauma program internal practice-based learning course certificate</v>
      </c>
      <c r="C1288" s="44">
        <v>140</v>
      </c>
      <c r="D1288" s="44">
        <v>1</v>
      </c>
      <c r="E1288" s="45"/>
      <c r="F1288" s="46"/>
      <c r="G1288" s="47"/>
      <c r="H1288" s="47"/>
      <c r="I1288" s="47"/>
      <c r="J1288" s="47"/>
    </row>
    <row r="1289" spans="1:10" ht="28" x14ac:dyDescent="0.15">
      <c r="A1289" s="19">
        <v>215</v>
      </c>
      <c r="B1289" s="43" t="str">
        <f>VLOOKUP(A1289,'Sheet 1 - terms'!A2:B144,2,FALSE)</f>
        <v>trauma program internal practice-based learning course certificate</v>
      </c>
      <c r="C1289" s="44">
        <v>161</v>
      </c>
      <c r="D1289" s="44">
        <v>1</v>
      </c>
      <c r="E1289" s="45"/>
      <c r="F1289" s="46"/>
      <c r="G1289" s="47"/>
      <c r="H1289" s="47"/>
      <c r="I1289" s="47"/>
      <c r="J1289" s="47"/>
    </row>
    <row r="1290" spans="1:10" ht="28" x14ac:dyDescent="0.15">
      <c r="A1290" s="19">
        <v>215</v>
      </c>
      <c r="B1290" s="43" t="str">
        <f>VLOOKUP(A1290,'Sheet 1 - terms'!A2:B144,2,FALSE)</f>
        <v>trauma program internal practice-based learning course certificate</v>
      </c>
      <c r="C1290" s="44">
        <v>182</v>
      </c>
      <c r="D1290" s="48"/>
      <c r="E1290" s="45"/>
      <c r="F1290" s="46"/>
      <c r="G1290" s="47"/>
      <c r="H1290" s="47"/>
      <c r="I1290" s="47"/>
      <c r="J1290" s="47"/>
    </row>
    <row r="1291" spans="1:10" ht="28" x14ac:dyDescent="0.15">
      <c r="A1291" s="19">
        <v>215</v>
      </c>
      <c r="B1291" s="43" t="str">
        <f>VLOOKUP(A1291,'Sheet 1 - terms'!A2:B144,2,FALSE)</f>
        <v>trauma program internal practice-based learning course certificate</v>
      </c>
      <c r="C1291" s="44">
        <v>201</v>
      </c>
      <c r="D1291" s="44">
        <v>1</v>
      </c>
      <c r="E1291" s="45"/>
      <c r="F1291" s="46"/>
      <c r="G1291" s="47"/>
      <c r="H1291" s="47"/>
      <c r="I1291" s="47"/>
      <c r="J1291" s="47"/>
    </row>
    <row r="1292" spans="1:10" ht="28" x14ac:dyDescent="0.15">
      <c r="A1292" s="19">
        <v>215</v>
      </c>
      <c r="B1292" s="43" t="str">
        <f>VLOOKUP(A1292,'Sheet 1 - terms'!A2:B144,2,FALSE)</f>
        <v>trauma program internal practice-based learning course certificate</v>
      </c>
      <c r="C1292" s="44">
        <v>219</v>
      </c>
      <c r="D1292" s="44">
        <v>1</v>
      </c>
      <c r="E1292" s="45"/>
      <c r="F1292" s="46"/>
      <c r="G1292" s="47"/>
      <c r="H1292" s="47"/>
      <c r="I1292" s="47"/>
      <c r="J1292" s="47"/>
    </row>
    <row r="1293" spans="1:10" ht="28" x14ac:dyDescent="0.15">
      <c r="A1293" s="19">
        <v>215</v>
      </c>
      <c r="B1293" s="43" t="str">
        <f>VLOOKUP(A1293,'Sheet 1 - terms'!A2:B144,2,FALSE)</f>
        <v>trauma program internal practice-based learning course certificate</v>
      </c>
      <c r="C1293" s="44">
        <v>297</v>
      </c>
      <c r="D1293" s="48"/>
      <c r="E1293" s="45"/>
      <c r="F1293" s="46"/>
      <c r="G1293" s="47"/>
      <c r="H1293" s="47"/>
      <c r="I1293" s="47"/>
      <c r="J1293" s="47"/>
    </row>
    <row r="1294" spans="1:10" ht="14" x14ac:dyDescent="0.15">
      <c r="A1294" s="19">
        <v>216</v>
      </c>
      <c r="B1294" s="32" t="str">
        <f>VLOOKUP(A1294,'Sheet 1 - terms'!A2:B144,2,FALSE)</f>
        <v>trauma medical director role</v>
      </c>
      <c r="C1294" s="33">
        <v>80</v>
      </c>
      <c r="D1294" s="33">
        <v>1</v>
      </c>
      <c r="E1294" s="56"/>
      <c r="F1294" s="37"/>
      <c r="G1294" s="36"/>
      <c r="H1294" s="36"/>
      <c r="I1294" s="36"/>
      <c r="J1294" s="36"/>
    </row>
    <row r="1295" spans="1:10" ht="14" x14ac:dyDescent="0.15">
      <c r="A1295" s="19">
        <v>216</v>
      </c>
      <c r="B1295" s="32" t="str">
        <f>VLOOKUP(A1295,'Sheet 1 - terms'!A2:B144,2,FALSE)</f>
        <v>trauma medical director role</v>
      </c>
      <c r="C1295" s="33">
        <v>98</v>
      </c>
      <c r="D1295" s="33">
        <v>1</v>
      </c>
      <c r="E1295" s="56"/>
      <c r="F1295" s="37"/>
      <c r="G1295" s="36"/>
      <c r="H1295" s="36"/>
      <c r="I1295" s="36"/>
      <c r="J1295" s="36"/>
    </row>
    <row r="1296" spans="1:10" ht="42" x14ac:dyDescent="0.15">
      <c r="A1296" s="19">
        <v>216</v>
      </c>
      <c r="B1296" s="32" t="str">
        <f>VLOOKUP(A1296,'Sheet 1 - terms'!A2:B144,2,FALSE)</f>
        <v>trauma medical director role</v>
      </c>
      <c r="C1296" s="33">
        <v>108</v>
      </c>
      <c r="D1296" s="33">
        <v>0</v>
      </c>
      <c r="E1296" s="32" t="s">
        <v>475</v>
      </c>
      <c r="F1296" s="37"/>
      <c r="G1296" s="36"/>
      <c r="H1296" s="36"/>
      <c r="I1296" s="36"/>
      <c r="J1296" s="36"/>
    </row>
    <row r="1297" spans="1:10" ht="14" x14ac:dyDescent="0.15">
      <c r="A1297" s="19">
        <v>216</v>
      </c>
      <c r="B1297" s="32" t="str">
        <f>VLOOKUP(A1297,'Sheet 1 - terms'!A2:B144,2,FALSE)</f>
        <v>trauma medical director role</v>
      </c>
      <c r="C1297" s="33">
        <v>132</v>
      </c>
      <c r="D1297" s="33">
        <v>1</v>
      </c>
      <c r="E1297" s="56"/>
      <c r="F1297" s="37"/>
      <c r="G1297" s="36"/>
      <c r="H1297" s="36"/>
      <c r="I1297" s="36"/>
      <c r="J1297" s="36"/>
    </row>
    <row r="1298" spans="1:10" ht="14" x14ac:dyDescent="0.15">
      <c r="A1298" s="19">
        <v>216</v>
      </c>
      <c r="B1298" s="32" t="str">
        <f>VLOOKUP(A1298,'Sheet 1 - terms'!A2:B144,2,FALSE)</f>
        <v>trauma medical director role</v>
      </c>
      <c r="C1298" s="33">
        <v>161</v>
      </c>
      <c r="D1298" s="33">
        <v>0</v>
      </c>
      <c r="E1298" s="32" t="s">
        <v>476</v>
      </c>
      <c r="F1298" s="37"/>
      <c r="G1298" s="36"/>
      <c r="H1298" s="36"/>
      <c r="I1298" s="36"/>
      <c r="J1298" s="36"/>
    </row>
    <row r="1299" spans="1:10" ht="14" x14ac:dyDescent="0.15">
      <c r="A1299" s="19">
        <v>216</v>
      </c>
      <c r="B1299" s="32" t="str">
        <f>VLOOKUP(A1299,'Sheet 1 - terms'!A2:B144,2,FALSE)</f>
        <v>trauma medical director role</v>
      </c>
      <c r="C1299" s="33">
        <v>172</v>
      </c>
      <c r="D1299" s="33">
        <v>1</v>
      </c>
      <c r="E1299" s="56"/>
      <c r="F1299" s="37"/>
      <c r="G1299" s="36"/>
      <c r="H1299" s="36"/>
      <c r="I1299" s="36"/>
      <c r="J1299" s="36"/>
    </row>
    <row r="1300" spans="1:10" ht="28" x14ac:dyDescent="0.15">
      <c r="A1300" s="19">
        <v>216</v>
      </c>
      <c r="B1300" s="32" t="str">
        <f>VLOOKUP(A1300,'Sheet 1 - terms'!A2:B144,2,FALSE)</f>
        <v>trauma medical director role</v>
      </c>
      <c r="C1300" s="33">
        <v>193</v>
      </c>
      <c r="D1300" s="33">
        <v>1</v>
      </c>
      <c r="E1300" s="56"/>
      <c r="F1300" s="57" t="s">
        <v>477</v>
      </c>
      <c r="G1300" s="36"/>
      <c r="H1300" s="36"/>
      <c r="I1300" s="36"/>
      <c r="J1300" s="36"/>
    </row>
    <row r="1301" spans="1:10" ht="42" x14ac:dyDescent="0.15">
      <c r="A1301" s="19">
        <v>216</v>
      </c>
      <c r="B1301" s="32" t="str">
        <f>VLOOKUP(A1301,'Sheet 1 - terms'!A2:B144,2,FALSE)</f>
        <v>trauma medical director role</v>
      </c>
      <c r="C1301" s="33">
        <v>219</v>
      </c>
      <c r="D1301" s="33">
        <v>0</v>
      </c>
      <c r="E1301" s="32" t="s">
        <v>478</v>
      </c>
      <c r="F1301" s="57" t="s">
        <v>479</v>
      </c>
      <c r="G1301" s="36"/>
      <c r="H1301" s="36"/>
      <c r="I1301" s="36"/>
      <c r="J1301" s="36"/>
    </row>
    <row r="1302" spans="1:10" ht="14" x14ac:dyDescent="0.15">
      <c r="A1302" s="19">
        <v>216</v>
      </c>
      <c r="B1302" s="32" t="str">
        <f>VLOOKUP(A1302,'Sheet 1 - terms'!A2:B144,2,FALSE)</f>
        <v>trauma medical director role</v>
      </c>
      <c r="C1302" s="33">
        <v>293</v>
      </c>
      <c r="D1302" s="33">
        <v>1</v>
      </c>
      <c r="E1302" s="56"/>
      <c r="F1302" s="37"/>
      <c r="G1302" s="36"/>
      <c r="H1302" s="36"/>
      <c r="I1302" s="36"/>
      <c r="J1302" s="36"/>
    </row>
    <row r="1303" spans="1:10" ht="13" x14ac:dyDescent="0.15">
      <c r="G1303" s="28"/>
      <c r="H1303" s="28"/>
      <c r="I1303" s="28"/>
      <c r="J1303" s="28"/>
    </row>
    <row r="1304" spans="1:10" ht="13" x14ac:dyDescent="0.15">
      <c r="G1304" s="28"/>
      <c r="H1304" s="28"/>
      <c r="I1304" s="28"/>
      <c r="J1304" s="28"/>
    </row>
    <row r="1305" spans="1:10" ht="13" x14ac:dyDescent="0.15">
      <c r="G1305" s="28"/>
      <c r="H1305" s="28"/>
      <c r="I1305" s="28"/>
      <c r="J1305" s="28"/>
    </row>
    <row r="1306" spans="1:10" ht="13" x14ac:dyDescent="0.15">
      <c r="G1306" s="28"/>
      <c r="H1306" s="28"/>
      <c r="I1306" s="28"/>
      <c r="J1306" s="28"/>
    </row>
    <row r="1307" spans="1:10" ht="13" x14ac:dyDescent="0.15">
      <c r="G1307" s="28"/>
      <c r="H1307" s="28"/>
      <c r="I1307" s="28"/>
      <c r="J1307" s="28"/>
    </row>
    <row r="1308" spans="1:10" ht="13" x14ac:dyDescent="0.15">
      <c r="G1308" s="28"/>
      <c r="H1308" s="28"/>
      <c r="I1308" s="28"/>
      <c r="J1308" s="28"/>
    </row>
    <row r="1309" spans="1:10" ht="13" x14ac:dyDescent="0.15">
      <c r="G1309" s="28"/>
      <c r="H1309" s="28"/>
      <c r="I1309" s="28"/>
      <c r="J1309" s="28"/>
    </row>
    <row r="1310" spans="1:10" ht="13" x14ac:dyDescent="0.15">
      <c r="G1310" s="28"/>
      <c r="H1310" s="28"/>
      <c r="I1310" s="28"/>
      <c r="J1310" s="28"/>
    </row>
    <row r="1311" spans="1:10" ht="13" x14ac:dyDescent="0.15">
      <c r="G1311" s="28"/>
      <c r="H1311" s="28"/>
      <c r="I1311" s="28"/>
      <c r="J1311" s="28"/>
    </row>
    <row r="1312" spans="1:10" ht="13" x14ac:dyDescent="0.15">
      <c r="G1312" s="28"/>
      <c r="H1312" s="28"/>
      <c r="I1312" s="28"/>
      <c r="J1312" s="28"/>
    </row>
    <row r="1313" spans="7:10" ht="13" x14ac:dyDescent="0.15">
      <c r="G1313" s="28"/>
      <c r="H1313" s="28"/>
      <c r="I1313" s="28"/>
      <c r="J1313" s="28"/>
    </row>
    <row r="1314" spans="7:10" ht="13" x14ac:dyDescent="0.15">
      <c r="G1314" s="28"/>
      <c r="H1314" s="28"/>
      <c r="I1314" s="28"/>
      <c r="J1314" s="28"/>
    </row>
    <row r="1315" spans="7:10" ht="13" x14ac:dyDescent="0.15">
      <c r="G1315" s="28"/>
      <c r="H1315" s="28"/>
      <c r="I1315" s="28"/>
      <c r="J1315" s="28"/>
    </row>
    <row r="1316" spans="7:10" ht="13" x14ac:dyDescent="0.15">
      <c r="G1316" s="28"/>
      <c r="H1316" s="28"/>
      <c r="I1316" s="28"/>
      <c r="J1316" s="28"/>
    </row>
    <row r="1317" spans="7:10" ht="13" x14ac:dyDescent="0.15">
      <c r="G1317" s="28"/>
      <c r="H1317" s="28"/>
      <c r="I1317" s="28"/>
      <c r="J1317" s="28"/>
    </row>
    <row r="1318" spans="7:10" ht="13" x14ac:dyDescent="0.15">
      <c r="G1318" s="28"/>
      <c r="H1318" s="28"/>
      <c r="I1318" s="28"/>
      <c r="J1318" s="28"/>
    </row>
    <row r="1319" spans="7:10" ht="13" x14ac:dyDescent="0.15">
      <c r="G1319" s="28"/>
      <c r="H1319" s="28"/>
      <c r="I1319" s="28"/>
      <c r="J1319" s="28"/>
    </row>
    <row r="1320" spans="7:10" ht="13" x14ac:dyDescent="0.15">
      <c r="G1320" s="28"/>
      <c r="H1320" s="28"/>
      <c r="I1320" s="28"/>
      <c r="J1320" s="28"/>
    </row>
    <row r="1321" spans="7:10" ht="13" x14ac:dyDescent="0.15">
      <c r="G1321" s="28"/>
      <c r="H1321" s="28"/>
      <c r="I1321" s="28"/>
      <c r="J1321" s="28"/>
    </row>
    <row r="1322" spans="7:10" ht="13" x14ac:dyDescent="0.15">
      <c r="G1322" s="28"/>
      <c r="H1322" s="28"/>
      <c r="I1322" s="28"/>
      <c r="J1322" s="28"/>
    </row>
    <row r="1323" spans="7:10" ht="13" x14ac:dyDescent="0.15">
      <c r="G1323" s="28"/>
      <c r="H1323" s="28"/>
      <c r="I1323" s="28"/>
      <c r="J1323" s="28"/>
    </row>
    <row r="1324" spans="7:10" ht="20" customHeight="1" x14ac:dyDescent="0.15">
      <c r="G1324" s="28"/>
      <c r="H1324" s="28"/>
      <c r="I1324" s="28"/>
      <c r="J1324" s="28"/>
    </row>
    <row r="1325" spans="7:10" ht="20" customHeight="1" x14ac:dyDescent="0.15">
      <c r="G1325" s="28"/>
      <c r="H1325" s="28"/>
      <c r="I1325" s="28"/>
      <c r="J1325" s="28"/>
    </row>
    <row r="1326" spans="7:10" ht="20" customHeight="1" x14ac:dyDescent="0.15">
      <c r="G1326" s="28"/>
      <c r="H1326" s="28"/>
      <c r="I1326" s="28"/>
      <c r="J1326" s="28"/>
    </row>
    <row r="1327" spans="7:10" ht="20" customHeight="1" x14ac:dyDescent="0.15">
      <c r="G1327" s="28"/>
      <c r="H1327" s="28"/>
      <c r="I1327" s="28"/>
      <c r="J1327" s="28"/>
    </row>
    <row r="1328" spans="7:10" ht="20" customHeight="1" x14ac:dyDescent="0.15">
      <c r="G1328" s="28"/>
      <c r="H1328" s="28"/>
      <c r="I1328" s="28"/>
      <c r="J1328" s="28"/>
    </row>
    <row r="1329" spans="7:10" ht="20" customHeight="1" x14ac:dyDescent="0.15">
      <c r="G1329" s="28"/>
      <c r="H1329" s="28"/>
      <c r="I1329" s="28"/>
      <c r="J1329" s="28"/>
    </row>
    <row r="1330" spans="7:10" ht="20" customHeight="1" x14ac:dyDescent="0.15">
      <c r="G1330" s="28"/>
      <c r="H1330" s="28"/>
      <c r="I1330" s="28"/>
      <c r="J1330" s="28"/>
    </row>
    <row r="1331" spans="7:10" ht="20" customHeight="1" x14ac:dyDescent="0.15">
      <c r="G1331" s="28"/>
      <c r="H1331" s="28"/>
      <c r="I1331" s="28"/>
      <c r="J1331" s="28"/>
    </row>
    <row r="1332" spans="7:10" ht="20" customHeight="1" x14ac:dyDescent="0.15">
      <c r="G1332" s="28"/>
      <c r="H1332" s="28"/>
      <c r="I1332" s="28"/>
      <c r="J1332" s="28"/>
    </row>
    <row r="1333" spans="7:10" ht="20" customHeight="1" x14ac:dyDescent="0.15">
      <c r="G1333" s="28"/>
      <c r="H1333" s="28"/>
      <c r="I1333" s="28"/>
      <c r="J1333" s="28"/>
    </row>
    <row r="1334" spans="7:10" ht="20" customHeight="1" x14ac:dyDescent="0.15">
      <c r="G1334" s="28"/>
      <c r="H1334" s="28"/>
      <c r="I1334" s="28"/>
      <c r="J1334" s="28"/>
    </row>
    <row r="1335" spans="7:10" ht="20" customHeight="1" x14ac:dyDescent="0.15">
      <c r="G1335" s="28"/>
      <c r="H1335" s="28"/>
      <c r="I1335" s="28"/>
      <c r="J1335" s="28"/>
    </row>
    <row r="1336" spans="7:10" ht="20" customHeight="1" x14ac:dyDescent="0.15">
      <c r="G1336" s="28"/>
      <c r="H1336" s="28"/>
      <c r="I1336" s="28"/>
      <c r="J1336" s="28"/>
    </row>
    <row r="1337" spans="7:10" ht="20" customHeight="1" x14ac:dyDescent="0.15">
      <c r="G1337" s="28"/>
      <c r="H1337" s="28"/>
      <c r="I1337" s="28"/>
      <c r="J1337" s="28"/>
    </row>
    <row r="1338" spans="7:10" ht="20" customHeight="1" x14ac:dyDescent="0.15">
      <c r="G1338" s="28"/>
      <c r="H1338" s="28"/>
      <c r="I1338" s="28"/>
      <c r="J1338" s="28"/>
    </row>
    <row r="1339" spans="7:10" ht="20" customHeight="1" x14ac:dyDescent="0.15">
      <c r="G1339" s="28"/>
      <c r="H1339" s="28"/>
      <c r="I1339" s="28"/>
      <c r="J1339" s="28"/>
    </row>
    <row r="1340" spans="7:10" ht="20" customHeight="1" x14ac:dyDescent="0.15">
      <c r="G1340" s="28"/>
      <c r="H1340" s="28"/>
      <c r="I1340" s="28"/>
      <c r="J1340" s="28"/>
    </row>
    <row r="1341" spans="7:10" ht="20" customHeight="1" x14ac:dyDescent="0.15">
      <c r="G1341" s="28"/>
      <c r="H1341" s="28"/>
      <c r="I1341" s="28"/>
      <c r="J1341" s="28"/>
    </row>
    <row r="1342" spans="7:10" ht="20" customHeight="1" x14ac:dyDescent="0.15">
      <c r="G1342" s="28"/>
      <c r="H1342" s="28"/>
      <c r="I1342" s="28"/>
      <c r="J1342" s="28"/>
    </row>
    <row r="1343" spans="7:10" ht="20" customHeight="1" x14ac:dyDescent="0.15">
      <c r="G1343" s="28"/>
      <c r="H1343" s="28"/>
      <c r="I1343" s="28"/>
      <c r="J1343" s="28"/>
    </row>
    <row r="1344" spans="7:10" ht="20" customHeight="1" x14ac:dyDescent="0.15">
      <c r="G1344" s="28"/>
      <c r="H1344" s="28"/>
      <c r="I1344" s="28"/>
      <c r="J1344" s="28"/>
    </row>
    <row r="1345" spans="7:10" ht="20" customHeight="1" x14ac:dyDescent="0.15">
      <c r="G1345" s="28"/>
      <c r="H1345" s="28"/>
      <c r="I1345" s="28"/>
      <c r="J1345" s="28"/>
    </row>
    <row r="1346" spans="7:10" ht="20" customHeight="1" x14ac:dyDescent="0.15">
      <c r="G1346" s="28"/>
      <c r="H1346" s="28"/>
      <c r="I1346" s="28"/>
      <c r="J1346" s="28"/>
    </row>
    <row r="1347" spans="7:10" ht="20" customHeight="1" x14ac:dyDescent="0.15">
      <c r="G1347" s="28"/>
      <c r="H1347" s="28"/>
      <c r="I1347" s="28"/>
      <c r="J1347" s="28"/>
    </row>
    <row r="1348" spans="7:10" ht="20" customHeight="1" x14ac:dyDescent="0.15">
      <c r="G1348" s="28"/>
      <c r="H1348" s="28"/>
      <c r="I1348" s="28"/>
      <c r="J1348" s="28"/>
    </row>
    <row r="1349" spans="7:10" ht="20" customHeight="1" x14ac:dyDescent="0.15">
      <c r="G1349" s="28"/>
      <c r="H1349" s="28"/>
      <c r="I1349" s="28"/>
      <c r="J1349" s="28"/>
    </row>
    <row r="1350" spans="7:10" ht="20" customHeight="1" x14ac:dyDescent="0.15">
      <c r="G1350" s="28"/>
      <c r="H1350" s="28"/>
      <c r="I1350" s="28"/>
      <c r="J1350" s="28"/>
    </row>
    <row r="1351" spans="7:10" ht="20" customHeight="1" x14ac:dyDescent="0.15">
      <c r="G1351" s="28"/>
      <c r="H1351" s="28"/>
      <c r="I1351" s="28"/>
      <c r="J1351" s="28"/>
    </row>
    <row r="1352" spans="7:10" ht="20" customHeight="1" x14ac:dyDescent="0.15">
      <c r="G1352" s="28"/>
      <c r="H1352" s="28"/>
      <c r="I1352" s="28"/>
      <c r="J1352" s="28"/>
    </row>
    <row r="1353" spans="7:10" ht="20" customHeight="1" x14ac:dyDescent="0.15">
      <c r="G1353" s="28"/>
      <c r="H1353" s="28"/>
      <c r="I1353" s="28"/>
      <c r="J1353" s="28"/>
    </row>
    <row r="1354" spans="7:10" ht="20" customHeight="1" x14ac:dyDescent="0.15">
      <c r="G1354" s="28"/>
      <c r="H1354" s="28"/>
      <c r="I1354" s="28"/>
      <c r="J1354" s="28"/>
    </row>
    <row r="1355" spans="7:10" ht="20" customHeight="1" x14ac:dyDescent="0.15">
      <c r="G1355" s="28"/>
      <c r="H1355" s="28"/>
      <c r="I1355" s="28"/>
      <c r="J1355" s="28"/>
    </row>
    <row r="1356" spans="7:10" ht="20" customHeight="1" x14ac:dyDescent="0.15">
      <c r="G1356" s="28"/>
      <c r="H1356" s="28"/>
      <c r="I1356" s="28"/>
      <c r="J1356" s="28"/>
    </row>
    <row r="1357" spans="7:10" ht="20" customHeight="1" x14ac:dyDescent="0.15">
      <c r="G1357" s="28"/>
      <c r="H1357" s="28"/>
      <c r="I1357" s="28"/>
      <c r="J1357" s="28"/>
    </row>
    <row r="1358" spans="7:10" ht="20" customHeight="1" x14ac:dyDescent="0.15">
      <c r="G1358" s="28"/>
      <c r="H1358" s="28"/>
      <c r="I1358" s="28"/>
      <c r="J1358" s="28"/>
    </row>
    <row r="1359" spans="7:10" ht="20" customHeight="1" x14ac:dyDescent="0.15">
      <c r="G1359" s="28"/>
      <c r="H1359" s="28"/>
      <c r="I1359" s="28"/>
      <c r="J1359" s="28"/>
    </row>
    <row r="1360" spans="7:10" ht="20" customHeight="1" x14ac:dyDescent="0.15">
      <c r="G1360" s="28"/>
      <c r="H1360" s="28"/>
      <c r="I1360" s="28"/>
      <c r="J1360" s="28"/>
    </row>
    <row r="1361" spans="7:10" ht="20" customHeight="1" x14ac:dyDescent="0.15">
      <c r="G1361" s="28"/>
      <c r="H1361" s="28"/>
      <c r="I1361" s="28"/>
      <c r="J1361" s="28"/>
    </row>
    <row r="1362" spans="7:10" ht="20" customHeight="1" x14ac:dyDescent="0.15">
      <c r="G1362" s="28"/>
      <c r="H1362" s="28"/>
      <c r="I1362" s="28"/>
      <c r="J1362" s="28"/>
    </row>
    <row r="1363" spans="7:10" ht="20" customHeight="1" x14ac:dyDescent="0.15">
      <c r="G1363" s="28"/>
      <c r="H1363" s="28"/>
      <c r="I1363" s="28"/>
      <c r="J1363" s="28"/>
    </row>
    <row r="1364" spans="7:10" ht="20" customHeight="1" x14ac:dyDescent="0.15">
      <c r="G1364" s="28"/>
      <c r="H1364" s="28"/>
      <c r="I1364" s="28"/>
      <c r="J1364" s="28"/>
    </row>
    <row r="1365" spans="7:10" ht="20" customHeight="1" x14ac:dyDescent="0.15">
      <c r="G1365" s="28"/>
      <c r="H1365" s="28"/>
      <c r="I1365" s="28"/>
      <c r="J1365" s="28"/>
    </row>
    <row r="1366" spans="7:10" ht="20" customHeight="1" x14ac:dyDescent="0.15">
      <c r="G1366" s="28"/>
      <c r="H1366" s="28"/>
      <c r="I1366" s="28"/>
      <c r="J1366" s="28"/>
    </row>
    <row r="1367" spans="7:10" ht="20" customHeight="1" x14ac:dyDescent="0.15">
      <c r="G1367" s="28"/>
      <c r="H1367" s="28"/>
      <c r="I1367" s="28"/>
      <c r="J1367" s="28"/>
    </row>
    <row r="1368" spans="7:10" ht="20" customHeight="1" x14ac:dyDescent="0.15">
      <c r="G1368" s="28"/>
      <c r="H1368" s="28"/>
      <c r="I1368" s="28"/>
      <c r="J1368" s="28"/>
    </row>
    <row r="1369" spans="7:10" ht="20" customHeight="1" x14ac:dyDescent="0.15">
      <c r="G1369" s="28"/>
      <c r="H1369" s="28"/>
      <c r="I1369" s="28"/>
      <c r="J1369" s="28"/>
    </row>
    <row r="1370" spans="7:10" ht="20" customHeight="1" x14ac:dyDescent="0.15">
      <c r="G1370" s="28"/>
      <c r="H1370" s="28"/>
      <c r="I1370" s="28"/>
      <c r="J1370" s="28"/>
    </row>
    <row r="1371" spans="7:10" ht="20" customHeight="1" x14ac:dyDescent="0.15">
      <c r="G1371" s="28"/>
      <c r="H1371" s="28"/>
      <c r="I1371" s="28"/>
      <c r="J1371" s="28"/>
    </row>
    <row r="1372" spans="7:10" ht="20" customHeight="1" x14ac:dyDescent="0.15">
      <c r="G1372" s="28"/>
      <c r="H1372" s="28"/>
      <c r="I1372" s="28"/>
      <c r="J1372" s="28"/>
    </row>
    <row r="1373" spans="7:10" ht="20" customHeight="1" x14ac:dyDescent="0.15">
      <c r="G1373" s="28"/>
      <c r="H1373" s="28"/>
      <c r="I1373" s="28"/>
      <c r="J1373" s="28"/>
    </row>
    <row r="1374" spans="7:10" ht="20" customHeight="1" x14ac:dyDescent="0.15">
      <c r="G1374" s="28"/>
      <c r="H1374" s="28"/>
      <c r="I1374" s="28"/>
      <c r="J1374" s="28"/>
    </row>
    <row r="1375" spans="7:10" ht="20" customHeight="1" x14ac:dyDescent="0.15">
      <c r="G1375" s="28"/>
      <c r="H1375" s="28"/>
      <c r="I1375" s="28"/>
      <c r="J1375" s="28"/>
    </row>
    <row r="1376" spans="7:10" ht="20" customHeight="1" x14ac:dyDescent="0.15">
      <c r="G1376" s="28"/>
      <c r="H1376" s="28"/>
      <c r="I1376" s="28"/>
      <c r="J1376" s="28"/>
    </row>
    <row r="1377" spans="7:10" ht="20" customHeight="1" x14ac:dyDescent="0.15">
      <c r="G1377" s="28"/>
      <c r="H1377" s="28"/>
      <c r="I1377" s="28"/>
      <c r="J1377" s="28"/>
    </row>
    <row r="1378" spans="7:10" ht="20" customHeight="1" x14ac:dyDescent="0.15">
      <c r="G1378" s="28"/>
      <c r="H1378" s="28"/>
      <c r="I1378" s="28"/>
      <c r="J1378" s="28"/>
    </row>
    <row r="1379" spans="7:10" ht="20" customHeight="1" x14ac:dyDescent="0.15">
      <c r="G1379" s="28"/>
      <c r="H1379" s="28"/>
      <c r="I1379" s="28"/>
      <c r="J1379" s="28"/>
    </row>
    <row r="1380" spans="7:10" ht="20" customHeight="1" x14ac:dyDescent="0.15">
      <c r="G1380" s="28"/>
      <c r="H1380" s="28"/>
      <c r="I1380" s="28"/>
      <c r="J1380" s="28"/>
    </row>
    <row r="1381" spans="7:10" ht="20" customHeight="1" x14ac:dyDescent="0.15">
      <c r="G1381" s="28"/>
      <c r="H1381" s="28"/>
      <c r="I1381" s="28"/>
      <c r="J1381" s="28"/>
    </row>
    <row r="1382" spans="7:10" ht="20" customHeight="1" x14ac:dyDescent="0.15">
      <c r="G1382" s="28"/>
      <c r="H1382" s="28"/>
      <c r="I1382" s="28"/>
      <c r="J1382" s="28"/>
    </row>
    <row r="1383" spans="7:10" ht="20" customHeight="1" x14ac:dyDescent="0.15">
      <c r="G1383" s="28"/>
      <c r="H1383" s="28"/>
      <c r="I1383" s="28"/>
      <c r="J1383" s="28"/>
    </row>
    <row r="1384" spans="7:10" ht="20" customHeight="1" x14ac:dyDescent="0.15">
      <c r="G1384" s="28"/>
      <c r="H1384" s="28"/>
      <c r="I1384" s="28"/>
      <c r="J1384" s="28"/>
    </row>
    <row r="1385" spans="7:10" ht="20" customHeight="1" x14ac:dyDescent="0.15">
      <c r="G1385" s="28"/>
      <c r="H1385" s="28"/>
      <c r="I1385" s="28"/>
      <c r="J1385" s="28"/>
    </row>
    <row r="1386" spans="7:10" ht="20" customHeight="1" x14ac:dyDescent="0.15">
      <c r="G1386" s="28"/>
      <c r="H1386" s="28"/>
      <c r="I1386" s="28"/>
      <c r="J1386" s="28"/>
    </row>
    <row r="1387" spans="7:10" ht="20" customHeight="1" x14ac:dyDescent="0.15">
      <c r="G1387" s="28"/>
      <c r="H1387" s="28"/>
      <c r="I1387" s="28"/>
      <c r="J1387" s="28"/>
    </row>
    <row r="1388" spans="7:10" ht="20" customHeight="1" x14ac:dyDescent="0.15">
      <c r="G1388" s="28"/>
      <c r="H1388" s="28"/>
      <c r="I1388" s="28"/>
      <c r="J1388" s="28"/>
    </row>
    <row r="1389" spans="7:10" ht="20" customHeight="1" x14ac:dyDescent="0.15">
      <c r="G1389" s="28"/>
      <c r="H1389" s="28"/>
      <c r="I1389" s="28"/>
      <c r="J1389" s="28"/>
    </row>
    <row r="1390" spans="7:10" ht="20" customHeight="1" x14ac:dyDescent="0.15">
      <c r="G1390" s="28"/>
      <c r="H1390" s="28"/>
      <c r="I1390" s="28"/>
      <c r="J1390" s="28"/>
    </row>
    <row r="1391" spans="7:10" ht="20" customHeight="1" x14ac:dyDescent="0.15">
      <c r="G1391" s="28"/>
      <c r="H1391" s="28"/>
      <c r="I1391" s="28"/>
      <c r="J1391" s="28"/>
    </row>
    <row r="1392" spans="7:10" ht="20" customHeight="1" x14ac:dyDescent="0.15">
      <c r="G1392" s="28"/>
      <c r="H1392" s="28"/>
      <c r="I1392" s="28"/>
      <c r="J1392" s="28"/>
    </row>
    <row r="1393" spans="7:10" ht="20" customHeight="1" x14ac:dyDescent="0.15">
      <c r="G1393" s="28"/>
      <c r="H1393" s="28"/>
      <c r="I1393" s="28"/>
      <c r="J1393" s="28"/>
    </row>
    <row r="1394" spans="7:10" ht="20" customHeight="1" x14ac:dyDescent="0.15">
      <c r="G1394" s="28"/>
      <c r="H1394" s="28"/>
      <c r="I1394" s="28"/>
      <c r="J1394" s="28"/>
    </row>
    <row r="1395" spans="7:10" ht="20" customHeight="1" x14ac:dyDescent="0.15">
      <c r="G1395" s="28"/>
      <c r="H1395" s="28"/>
      <c r="I1395" s="28"/>
      <c r="J1395" s="28"/>
    </row>
    <row r="1396" spans="7:10" ht="20" customHeight="1" x14ac:dyDescent="0.15">
      <c r="G1396" s="28"/>
      <c r="H1396" s="28"/>
      <c r="I1396" s="28"/>
      <c r="J1396" s="28"/>
    </row>
    <row r="1397" spans="7:10" ht="20" customHeight="1" x14ac:dyDescent="0.15">
      <c r="G1397" s="28"/>
      <c r="H1397" s="28"/>
      <c r="I1397" s="28"/>
      <c r="J1397" s="28"/>
    </row>
    <row r="1398" spans="7:10" ht="20" customHeight="1" x14ac:dyDescent="0.15">
      <c r="G1398" s="28"/>
      <c r="H1398" s="28"/>
      <c r="I1398" s="28"/>
      <c r="J1398" s="28"/>
    </row>
    <row r="1399" spans="7:10" ht="20" customHeight="1" x14ac:dyDescent="0.15">
      <c r="G1399" s="28"/>
      <c r="H1399" s="28"/>
      <c r="I1399" s="28"/>
      <c r="J1399" s="28"/>
    </row>
    <row r="1400" spans="7:10" ht="20" customHeight="1" x14ac:dyDescent="0.15">
      <c r="G1400" s="28"/>
      <c r="H1400" s="28"/>
      <c r="I1400" s="28"/>
      <c r="J1400" s="28"/>
    </row>
    <row r="1401" spans="7:10" ht="20" customHeight="1" x14ac:dyDescent="0.15">
      <c r="G1401" s="28"/>
      <c r="H1401" s="28"/>
      <c r="I1401" s="28"/>
      <c r="J1401" s="28"/>
    </row>
    <row r="1402" spans="7:10" ht="20" customHeight="1" x14ac:dyDescent="0.15">
      <c r="G1402" s="28"/>
      <c r="H1402" s="28"/>
      <c r="I1402" s="28"/>
      <c r="J1402" s="28"/>
    </row>
    <row r="1403" spans="7:10" ht="20" customHeight="1" x14ac:dyDescent="0.15">
      <c r="G1403" s="28"/>
      <c r="H1403" s="28"/>
      <c r="I1403" s="28"/>
      <c r="J1403" s="28"/>
    </row>
    <row r="1404" spans="7:10" ht="20" customHeight="1" x14ac:dyDescent="0.15">
      <c r="G1404" s="28"/>
      <c r="H1404" s="28"/>
      <c r="I1404" s="28"/>
      <c r="J1404" s="28"/>
    </row>
    <row r="1405" spans="7:10" ht="20" customHeight="1" x14ac:dyDescent="0.15">
      <c r="G1405" s="28"/>
      <c r="H1405" s="28"/>
      <c r="I1405" s="28"/>
      <c r="J1405" s="28"/>
    </row>
    <row r="1406" spans="7:10" ht="20" customHeight="1" x14ac:dyDescent="0.15">
      <c r="G1406" s="28"/>
      <c r="H1406" s="28"/>
      <c r="I1406" s="28"/>
      <c r="J1406" s="28"/>
    </row>
    <row r="1407" spans="7:10" ht="20" customHeight="1" x14ac:dyDescent="0.15">
      <c r="G1407" s="28"/>
      <c r="H1407" s="28"/>
      <c r="I1407" s="28"/>
      <c r="J1407" s="28"/>
    </row>
    <row r="1408" spans="7:10" ht="20" customHeight="1" x14ac:dyDescent="0.15">
      <c r="G1408" s="28"/>
      <c r="H1408" s="28"/>
      <c r="I1408" s="28"/>
      <c r="J1408" s="28"/>
    </row>
    <row r="1409" spans="7:10" ht="20" customHeight="1" x14ac:dyDescent="0.15">
      <c r="G1409" s="28"/>
      <c r="H1409" s="28"/>
      <c r="I1409" s="28"/>
      <c r="J1409" s="28"/>
    </row>
    <row r="1410" spans="7:10" ht="20" customHeight="1" x14ac:dyDescent="0.15">
      <c r="G1410" s="28"/>
      <c r="H1410" s="28"/>
      <c r="I1410" s="28"/>
      <c r="J1410" s="28"/>
    </row>
    <row r="1411" spans="7:10" ht="20" customHeight="1" x14ac:dyDescent="0.15">
      <c r="G1411" s="28"/>
      <c r="H1411" s="28"/>
      <c r="I1411" s="28"/>
      <c r="J1411" s="28"/>
    </row>
    <row r="1412" spans="7:10" ht="20" customHeight="1" x14ac:dyDescent="0.15">
      <c r="G1412" s="28"/>
      <c r="H1412" s="28"/>
      <c r="I1412" s="28"/>
      <c r="J1412" s="28"/>
    </row>
    <row r="1413" spans="7:10" ht="20" customHeight="1" x14ac:dyDescent="0.15">
      <c r="G1413" s="28"/>
      <c r="H1413" s="28"/>
      <c r="I1413" s="28"/>
      <c r="J1413" s="28"/>
    </row>
    <row r="1414" spans="7:10" ht="20" customHeight="1" x14ac:dyDescent="0.15">
      <c r="G1414" s="28"/>
      <c r="H1414" s="28"/>
      <c r="I1414" s="28"/>
      <c r="J1414" s="28"/>
    </row>
    <row r="1415" spans="7:10" ht="20" customHeight="1" x14ac:dyDescent="0.15">
      <c r="G1415" s="28"/>
      <c r="H1415" s="28"/>
      <c r="I1415" s="28"/>
      <c r="J1415" s="28"/>
    </row>
    <row r="1416" spans="7:10" ht="20" customHeight="1" x14ac:dyDescent="0.15">
      <c r="G1416" s="28"/>
      <c r="H1416" s="28"/>
      <c r="I1416" s="28"/>
      <c r="J1416" s="28"/>
    </row>
    <row r="1417" spans="7:10" ht="20" customHeight="1" x14ac:dyDescent="0.15">
      <c r="G1417" s="28"/>
      <c r="H1417" s="28"/>
      <c r="I1417" s="28"/>
      <c r="J1417" s="28"/>
    </row>
    <row r="1418" spans="7:10" ht="20" customHeight="1" x14ac:dyDescent="0.15">
      <c r="G1418" s="28"/>
      <c r="H1418" s="28"/>
      <c r="I1418" s="28"/>
      <c r="J1418" s="28"/>
    </row>
  </sheetData>
  <conditionalFormatting sqref="D1:D1302">
    <cfRule type="containsBlanks" dxfId="2" priority="1" stopIfTrue="1">
      <formula>ISBLANK(D1)</formula>
    </cfRule>
    <cfRule type="cellIs" dxfId="1" priority="2" stopIfTrue="1" operator="equal">
      <formula>0</formula>
    </cfRule>
    <cfRule type="cellIs" dxfId="0" priority="3" stopIfTrue="1" operator="equal">
      <formula>1</formula>
    </cfRule>
  </conditionalFormatting>
  <hyperlinks>
    <hyperlink ref="J4" r:id="rId1" display="https://github.com/OOSTT/OOSTT/commit/81c72778687c32752300ba290eb7e36ae7f2c0fbhttps://github.com/OOSTT/OOSTT/commit/1c20b7085859c170545f3e1efa9bb5c406fbeb44" xr:uid="{7DFD34EA-A3A7-484C-A434-01EEE836E681}"/>
  </hyperlinks>
  <pageMargins left="0.5" right="0.5" top="0.75" bottom="0.75" header="0.27777800000000002" footer="0.27777800000000002"/>
  <pageSetup orientation="portrait"/>
  <headerFooter>
    <oddFooter>&amp;C&amp;"Helvetica Neue,Regular"&amp;12&amp;K000000&amp;P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IV144"/>
  <sheetViews>
    <sheetView showGridLines="0" workbookViewId="0"/>
  </sheetViews>
  <sheetFormatPr baseColWidth="10" defaultColWidth="8.33203125" defaultRowHeight="20" customHeight="1" x14ac:dyDescent="0.15"/>
  <cols>
    <col min="1" max="1" width="4.33203125" style="20" customWidth="1"/>
    <col min="2" max="2" width="58.33203125" style="20" customWidth="1"/>
    <col min="3" max="3" width="166.6640625" style="20" customWidth="1"/>
    <col min="4" max="4" width="52.33203125" style="20" customWidth="1"/>
    <col min="5" max="256" width="8.33203125" style="20" customWidth="1"/>
  </cols>
  <sheetData>
    <row r="1" spans="1:4" ht="27.75" customHeight="1" x14ac:dyDescent="0.15">
      <c r="A1" s="66" t="s">
        <v>480</v>
      </c>
      <c r="B1" s="66"/>
      <c r="C1" s="66"/>
      <c r="D1" s="66"/>
    </row>
    <row r="2" spans="1:4" ht="20.25" customHeight="1" x14ac:dyDescent="0.15">
      <c r="A2" s="17" t="s">
        <v>482</v>
      </c>
      <c r="B2" s="17" t="s">
        <v>483</v>
      </c>
      <c r="C2" s="17" t="s">
        <v>484</v>
      </c>
      <c r="D2" s="17" t="s">
        <v>485</v>
      </c>
    </row>
    <row r="3" spans="1:4" ht="20.25" customHeight="1" x14ac:dyDescent="0.15">
      <c r="A3" s="21">
        <v>1</v>
      </c>
      <c r="B3" s="22" t="s">
        <v>24</v>
      </c>
      <c r="C3" s="23" t="s">
        <v>486</v>
      </c>
      <c r="D3" s="23" t="s">
        <v>487</v>
      </c>
    </row>
    <row r="4" spans="1:4" ht="20" customHeight="1" x14ac:dyDescent="0.15">
      <c r="A4" s="24">
        <v>2</v>
      </c>
      <c r="B4" s="25" t="s">
        <v>57</v>
      </c>
      <c r="C4" s="26" t="s">
        <v>488</v>
      </c>
      <c r="D4" s="26" t="s">
        <v>489</v>
      </c>
    </row>
    <row r="5" spans="1:4" ht="20" customHeight="1" x14ac:dyDescent="0.15">
      <c r="A5" s="24">
        <v>5</v>
      </c>
      <c r="B5" s="25" t="s">
        <v>84</v>
      </c>
      <c r="C5" s="26" t="s">
        <v>490</v>
      </c>
      <c r="D5" s="26" t="s">
        <v>491</v>
      </c>
    </row>
    <row r="6" spans="1:4" ht="20" customHeight="1" x14ac:dyDescent="0.15">
      <c r="A6" s="24">
        <v>6</v>
      </c>
      <c r="B6" s="25" t="s">
        <v>102</v>
      </c>
      <c r="C6" s="26" t="s">
        <v>492</v>
      </c>
      <c r="D6" s="26" t="s">
        <v>493</v>
      </c>
    </row>
    <row r="7" spans="1:4" ht="20" customHeight="1" x14ac:dyDescent="0.15">
      <c r="A7" s="24">
        <v>7</v>
      </c>
      <c r="B7" s="25" t="s">
        <v>85</v>
      </c>
      <c r="C7" s="26" t="s">
        <v>494</v>
      </c>
      <c r="D7" s="26" t="s">
        <v>495</v>
      </c>
    </row>
    <row r="8" spans="1:4" ht="20" customHeight="1" x14ac:dyDescent="0.15">
      <c r="A8" s="24">
        <v>8</v>
      </c>
      <c r="B8" s="25" t="s">
        <v>103</v>
      </c>
      <c r="C8" s="26" t="s">
        <v>496</v>
      </c>
      <c r="D8" s="26" t="s">
        <v>497</v>
      </c>
    </row>
    <row r="9" spans="1:4" ht="20" customHeight="1" x14ac:dyDescent="0.15">
      <c r="A9" s="24">
        <v>9</v>
      </c>
      <c r="B9" s="25" t="s">
        <v>25</v>
      </c>
      <c r="C9" s="26" t="s">
        <v>498</v>
      </c>
      <c r="D9" s="26" t="s">
        <v>499</v>
      </c>
    </row>
    <row r="10" spans="1:4" ht="20" customHeight="1" x14ac:dyDescent="0.15">
      <c r="A10" s="24">
        <v>10</v>
      </c>
      <c r="B10" s="25" t="s">
        <v>48</v>
      </c>
      <c r="C10" s="26" t="s">
        <v>500</v>
      </c>
      <c r="D10" s="26" t="s">
        <v>501</v>
      </c>
    </row>
    <row r="11" spans="1:4" ht="20" customHeight="1" x14ac:dyDescent="0.15">
      <c r="A11" s="24">
        <v>11</v>
      </c>
      <c r="B11" s="25" t="s">
        <v>104</v>
      </c>
      <c r="C11" s="26" t="s">
        <v>502</v>
      </c>
      <c r="D11" s="26" t="s">
        <v>503</v>
      </c>
    </row>
    <row r="12" spans="1:4" ht="20" customHeight="1" x14ac:dyDescent="0.15">
      <c r="A12" s="24">
        <v>12</v>
      </c>
      <c r="B12" s="25" t="s">
        <v>129</v>
      </c>
      <c r="C12" s="26" t="s">
        <v>504</v>
      </c>
      <c r="D12" s="26" t="s">
        <v>505</v>
      </c>
    </row>
    <row r="13" spans="1:4" ht="20" customHeight="1" x14ac:dyDescent="0.15">
      <c r="A13" s="24">
        <v>13</v>
      </c>
      <c r="B13" s="25" t="s">
        <v>23</v>
      </c>
      <c r="C13" s="26" t="s">
        <v>506</v>
      </c>
      <c r="D13" s="26" t="s">
        <v>507</v>
      </c>
    </row>
    <row r="14" spans="1:4" ht="20" customHeight="1" x14ac:dyDescent="0.15">
      <c r="A14" s="24">
        <v>14</v>
      </c>
      <c r="B14" s="25" t="s">
        <v>36</v>
      </c>
      <c r="C14" s="26" t="s">
        <v>508</v>
      </c>
      <c r="D14" s="26" t="s">
        <v>509</v>
      </c>
    </row>
    <row r="15" spans="1:4" ht="20" customHeight="1" x14ac:dyDescent="0.15">
      <c r="A15" s="24">
        <v>15</v>
      </c>
      <c r="B15" s="25" t="s">
        <v>140</v>
      </c>
      <c r="C15" s="26" t="s">
        <v>510</v>
      </c>
      <c r="D15" s="26" t="s">
        <v>511</v>
      </c>
    </row>
    <row r="16" spans="1:4" ht="20" customHeight="1" x14ac:dyDescent="0.15">
      <c r="A16" s="24">
        <v>17</v>
      </c>
      <c r="B16" s="25" t="s">
        <v>86</v>
      </c>
      <c r="C16" s="26" t="s">
        <v>512</v>
      </c>
      <c r="D16" s="26" t="s">
        <v>513</v>
      </c>
    </row>
    <row r="17" spans="1:4" ht="20" customHeight="1" x14ac:dyDescent="0.15">
      <c r="A17" s="24">
        <v>18</v>
      </c>
      <c r="B17" s="25" t="s">
        <v>130</v>
      </c>
      <c r="C17" s="26" t="s">
        <v>514</v>
      </c>
      <c r="D17" s="26" t="s">
        <v>515</v>
      </c>
    </row>
    <row r="18" spans="1:4" ht="20" customHeight="1" x14ac:dyDescent="0.15">
      <c r="A18" s="24">
        <v>19</v>
      </c>
      <c r="B18" s="25" t="s">
        <v>87</v>
      </c>
      <c r="C18" s="26" t="s">
        <v>516</v>
      </c>
      <c r="D18" s="26" t="s">
        <v>517</v>
      </c>
    </row>
    <row r="19" spans="1:4" ht="20" customHeight="1" x14ac:dyDescent="0.15">
      <c r="A19" s="24">
        <v>22</v>
      </c>
      <c r="B19" s="25" t="s">
        <v>141</v>
      </c>
      <c r="C19" s="26" t="s">
        <v>518</v>
      </c>
      <c r="D19" s="26" t="s">
        <v>519</v>
      </c>
    </row>
    <row r="20" spans="1:4" ht="20" customHeight="1" x14ac:dyDescent="0.15">
      <c r="A20" s="24">
        <v>23</v>
      </c>
      <c r="B20" s="25" t="s">
        <v>120</v>
      </c>
      <c r="C20" s="26" t="s">
        <v>520</v>
      </c>
      <c r="D20" s="26" t="s">
        <v>521</v>
      </c>
    </row>
    <row r="21" spans="1:4" ht="20" customHeight="1" x14ac:dyDescent="0.15">
      <c r="A21" s="24">
        <v>25</v>
      </c>
      <c r="B21" s="25" t="s">
        <v>105</v>
      </c>
      <c r="C21" s="26" t="s">
        <v>522</v>
      </c>
      <c r="D21" s="26" t="s">
        <v>523</v>
      </c>
    </row>
    <row r="22" spans="1:4" ht="20" customHeight="1" x14ac:dyDescent="0.15">
      <c r="A22" s="24">
        <v>28</v>
      </c>
      <c r="B22" s="25" t="s">
        <v>78</v>
      </c>
      <c r="C22" s="26" t="s">
        <v>524</v>
      </c>
      <c r="D22" s="26" t="s">
        <v>525</v>
      </c>
    </row>
    <row r="23" spans="1:4" ht="20" customHeight="1" x14ac:dyDescent="0.15">
      <c r="A23" s="24">
        <v>31</v>
      </c>
      <c r="B23" s="25" t="s">
        <v>79</v>
      </c>
      <c r="C23" s="26" t="s">
        <v>526</v>
      </c>
      <c r="D23" s="26" t="s">
        <v>527</v>
      </c>
    </row>
    <row r="24" spans="1:4" ht="20" customHeight="1" x14ac:dyDescent="0.15">
      <c r="A24" s="24">
        <v>33</v>
      </c>
      <c r="B24" s="25" t="s">
        <v>50</v>
      </c>
      <c r="C24" s="26" t="s">
        <v>528</v>
      </c>
      <c r="D24" s="26" t="s">
        <v>529</v>
      </c>
    </row>
    <row r="25" spans="1:4" ht="20" customHeight="1" x14ac:dyDescent="0.15">
      <c r="A25" s="24">
        <v>34</v>
      </c>
      <c r="B25" s="25" t="s">
        <v>80</v>
      </c>
      <c r="C25" s="26" t="s">
        <v>530</v>
      </c>
      <c r="D25" s="26" t="s">
        <v>531</v>
      </c>
    </row>
    <row r="26" spans="1:4" ht="20" customHeight="1" x14ac:dyDescent="0.15">
      <c r="A26" s="24">
        <v>36</v>
      </c>
      <c r="B26" s="25" t="s">
        <v>106</v>
      </c>
      <c r="C26" s="26" t="s">
        <v>532</v>
      </c>
      <c r="D26" s="26" t="s">
        <v>533</v>
      </c>
    </row>
    <row r="27" spans="1:4" ht="20" customHeight="1" x14ac:dyDescent="0.15">
      <c r="A27" s="24">
        <v>39</v>
      </c>
      <c r="B27" s="25" t="s">
        <v>131</v>
      </c>
      <c r="C27" s="26" t="s">
        <v>534</v>
      </c>
      <c r="D27" s="26" t="s">
        <v>535</v>
      </c>
    </row>
    <row r="28" spans="1:4" ht="20" customHeight="1" x14ac:dyDescent="0.15">
      <c r="A28" s="24">
        <v>40</v>
      </c>
      <c r="B28" s="25" t="s">
        <v>51</v>
      </c>
      <c r="C28" s="26" t="s">
        <v>536</v>
      </c>
      <c r="D28" s="26" t="s">
        <v>537</v>
      </c>
    </row>
    <row r="29" spans="1:4" ht="20" customHeight="1" x14ac:dyDescent="0.15">
      <c r="A29" s="24">
        <v>41</v>
      </c>
      <c r="B29" s="25" t="s">
        <v>107</v>
      </c>
      <c r="C29" s="26" t="s">
        <v>538</v>
      </c>
      <c r="D29" s="26" t="s">
        <v>539</v>
      </c>
    </row>
    <row r="30" spans="1:4" ht="20" customHeight="1" x14ac:dyDescent="0.15">
      <c r="A30" s="24">
        <v>42</v>
      </c>
      <c r="B30" s="25" t="s">
        <v>142</v>
      </c>
      <c r="C30" s="26" t="s">
        <v>540</v>
      </c>
      <c r="D30" s="26" t="s">
        <v>541</v>
      </c>
    </row>
    <row r="31" spans="1:4" ht="20" customHeight="1" x14ac:dyDescent="0.15">
      <c r="A31" s="24">
        <v>43</v>
      </c>
      <c r="B31" s="25" t="s">
        <v>34</v>
      </c>
      <c r="C31" s="26" t="s">
        <v>542</v>
      </c>
      <c r="D31" s="26" t="s">
        <v>543</v>
      </c>
    </row>
    <row r="32" spans="1:4" ht="20" customHeight="1" x14ac:dyDescent="0.15">
      <c r="A32" s="24">
        <v>44</v>
      </c>
      <c r="B32" s="25" t="s">
        <v>76</v>
      </c>
      <c r="C32" s="26" t="s">
        <v>544</v>
      </c>
      <c r="D32" s="26" t="s">
        <v>545</v>
      </c>
    </row>
    <row r="33" spans="1:4" ht="20" customHeight="1" x14ac:dyDescent="0.15">
      <c r="A33" s="24">
        <v>45</v>
      </c>
      <c r="B33" s="25" t="s">
        <v>26</v>
      </c>
      <c r="C33" s="26" t="s">
        <v>546</v>
      </c>
      <c r="D33" s="26" t="s">
        <v>547</v>
      </c>
    </row>
    <row r="34" spans="1:4" ht="20" customHeight="1" x14ac:dyDescent="0.15">
      <c r="A34" s="24">
        <v>46</v>
      </c>
      <c r="B34" s="25" t="s">
        <v>27</v>
      </c>
      <c r="C34" s="26" t="s">
        <v>548</v>
      </c>
      <c r="D34" s="26" t="s">
        <v>549</v>
      </c>
    </row>
    <row r="35" spans="1:4" ht="20" customHeight="1" x14ac:dyDescent="0.15">
      <c r="A35" s="24">
        <v>47</v>
      </c>
      <c r="B35" s="25" t="s">
        <v>143</v>
      </c>
      <c r="C35" s="26" t="s">
        <v>550</v>
      </c>
      <c r="D35" s="26" t="s">
        <v>551</v>
      </c>
    </row>
    <row r="36" spans="1:4" ht="20" customHeight="1" x14ac:dyDescent="0.15">
      <c r="A36" s="24">
        <v>48</v>
      </c>
      <c r="B36" s="25" t="s">
        <v>37</v>
      </c>
      <c r="C36" s="26" t="s">
        <v>552</v>
      </c>
      <c r="D36" s="26" t="s">
        <v>553</v>
      </c>
    </row>
    <row r="37" spans="1:4" ht="20" customHeight="1" x14ac:dyDescent="0.15">
      <c r="A37" s="24">
        <v>49</v>
      </c>
      <c r="B37" s="25" t="s">
        <v>88</v>
      </c>
      <c r="C37" s="26" t="s">
        <v>554</v>
      </c>
      <c r="D37" s="26" t="s">
        <v>555</v>
      </c>
    </row>
    <row r="38" spans="1:4" ht="20" customHeight="1" x14ac:dyDescent="0.15">
      <c r="A38" s="24">
        <v>50</v>
      </c>
      <c r="B38" s="25" t="s">
        <v>122</v>
      </c>
      <c r="C38" s="26" t="s">
        <v>556</v>
      </c>
      <c r="D38" s="26" t="s">
        <v>557</v>
      </c>
    </row>
    <row r="39" spans="1:4" ht="20" customHeight="1" x14ac:dyDescent="0.15">
      <c r="A39" s="24">
        <v>51</v>
      </c>
      <c r="B39" s="25" t="s">
        <v>66</v>
      </c>
      <c r="C39" s="26" t="s">
        <v>558</v>
      </c>
      <c r="D39" s="26" t="s">
        <v>559</v>
      </c>
    </row>
    <row r="40" spans="1:4" ht="20" customHeight="1" x14ac:dyDescent="0.15">
      <c r="A40" s="24">
        <v>52</v>
      </c>
      <c r="B40" s="25" t="s">
        <v>38</v>
      </c>
      <c r="C40" s="26" t="s">
        <v>560</v>
      </c>
      <c r="D40" s="26" t="s">
        <v>561</v>
      </c>
    </row>
    <row r="41" spans="1:4" ht="20" customHeight="1" x14ac:dyDescent="0.15">
      <c r="A41" s="24">
        <v>59</v>
      </c>
      <c r="B41" s="25" t="s">
        <v>138</v>
      </c>
      <c r="C41" s="26" t="s">
        <v>562</v>
      </c>
      <c r="D41" s="26" t="s">
        <v>563</v>
      </c>
    </row>
    <row r="42" spans="1:4" ht="20" customHeight="1" x14ac:dyDescent="0.15">
      <c r="A42" s="24">
        <v>60</v>
      </c>
      <c r="B42" s="25" t="s">
        <v>77</v>
      </c>
      <c r="C42" s="26" t="s">
        <v>564</v>
      </c>
      <c r="D42" s="26" t="s">
        <v>565</v>
      </c>
    </row>
    <row r="43" spans="1:4" ht="20" customHeight="1" x14ac:dyDescent="0.15">
      <c r="A43" s="24">
        <v>63</v>
      </c>
      <c r="B43" s="25" t="s">
        <v>144</v>
      </c>
      <c r="C43" s="26" t="s">
        <v>566</v>
      </c>
      <c r="D43" s="26" t="s">
        <v>567</v>
      </c>
    </row>
    <row r="44" spans="1:4" ht="20" customHeight="1" x14ac:dyDescent="0.15">
      <c r="A44" s="24">
        <v>64</v>
      </c>
      <c r="B44" s="25" t="s">
        <v>108</v>
      </c>
      <c r="C44" s="26" t="s">
        <v>568</v>
      </c>
      <c r="D44" s="26" t="s">
        <v>569</v>
      </c>
    </row>
    <row r="45" spans="1:4" ht="20" customHeight="1" x14ac:dyDescent="0.15">
      <c r="A45" s="24">
        <v>65</v>
      </c>
      <c r="B45" s="25" t="s">
        <v>89</v>
      </c>
      <c r="C45" s="26" t="s">
        <v>570</v>
      </c>
      <c r="D45" s="26" t="s">
        <v>571</v>
      </c>
    </row>
    <row r="46" spans="1:4" ht="20" customHeight="1" x14ac:dyDescent="0.15">
      <c r="A46" s="24">
        <v>67</v>
      </c>
      <c r="B46" s="25" t="s">
        <v>125</v>
      </c>
      <c r="C46" s="26" t="s">
        <v>572</v>
      </c>
      <c r="D46" s="26" t="s">
        <v>573</v>
      </c>
    </row>
    <row r="47" spans="1:4" ht="20" customHeight="1" x14ac:dyDescent="0.15">
      <c r="A47" s="24">
        <v>68</v>
      </c>
      <c r="B47" s="25" t="s">
        <v>67</v>
      </c>
      <c r="C47" s="26" t="s">
        <v>574</v>
      </c>
      <c r="D47" s="26" t="s">
        <v>575</v>
      </c>
    </row>
    <row r="48" spans="1:4" ht="20" customHeight="1" x14ac:dyDescent="0.15">
      <c r="A48" s="24">
        <v>69</v>
      </c>
      <c r="B48" s="25" t="s">
        <v>132</v>
      </c>
      <c r="C48" s="26" t="s">
        <v>576</v>
      </c>
      <c r="D48" s="26" t="s">
        <v>577</v>
      </c>
    </row>
    <row r="49" spans="1:4" ht="20" customHeight="1" x14ac:dyDescent="0.15">
      <c r="A49" s="24">
        <v>70</v>
      </c>
      <c r="B49" s="25" t="s">
        <v>90</v>
      </c>
      <c r="C49" s="26" t="s">
        <v>578</v>
      </c>
      <c r="D49" s="26" t="s">
        <v>579</v>
      </c>
    </row>
    <row r="50" spans="1:4" ht="20" customHeight="1" x14ac:dyDescent="0.15">
      <c r="A50" s="24">
        <v>71</v>
      </c>
      <c r="B50" s="25" t="s">
        <v>90</v>
      </c>
      <c r="C50" s="26" t="s">
        <v>580</v>
      </c>
      <c r="D50" s="26" t="s">
        <v>579</v>
      </c>
    </row>
    <row r="51" spans="1:4" ht="20" customHeight="1" x14ac:dyDescent="0.15">
      <c r="A51" s="24">
        <v>72</v>
      </c>
      <c r="B51" s="25" t="s">
        <v>100</v>
      </c>
      <c r="C51" s="26" t="s">
        <v>581</v>
      </c>
      <c r="D51" s="26" t="s">
        <v>582</v>
      </c>
    </row>
    <row r="52" spans="1:4" ht="20" customHeight="1" x14ac:dyDescent="0.15">
      <c r="A52" s="24">
        <v>73</v>
      </c>
      <c r="B52" s="25" t="s">
        <v>16</v>
      </c>
      <c r="C52" s="26" t="s">
        <v>583</v>
      </c>
      <c r="D52" s="26" t="s">
        <v>584</v>
      </c>
    </row>
    <row r="53" spans="1:4" ht="20" customHeight="1" x14ac:dyDescent="0.15">
      <c r="A53" s="24">
        <v>74</v>
      </c>
      <c r="B53" s="25" t="s">
        <v>35</v>
      </c>
      <c r="C53" s="26" t="s">
        <v>585</v>
      </c>
      <c r="D53" s="26" t="s">
        <v>586</v>
      </c>
    </row>
    <row r="54" spans="1:4" ht="20" customHeight="1" x14ac:dyDescent="0.15">
      <c r="A54" s="24">
        <v>76</v>
      </c>
      <c r="B54" s="25" t="s">
        <v>81</v>
      </c>
      <c r="C54" s="26" t="s">
        <v>587</v>
      </c>
      <c r="D54" s="26" t="s">
        <v>588</v>
      </c>
    </row>
    <row r="55" spans="1:4" ht="20" customHeight="1" x14ac:dyDescent="0.15">
      <c r="A55" s="24">
        <v>77</v>
      </c>
      <c r="B55" s="25" t="s">
        <v>52</v>
      </c>
      <c r="C55" s="26" t="s">
        <v>589</v>
      </c>
      <c r="D55" s="26" t="s">
        <v>590</v>
      </c>
    </row>
    <row r="56" spans="1:4" ht="20" customHeight="1" x14ac:dyDescent="0.15">
      <c r="A56" s="24">
        <v>78</v>
      </c>
      <c r="B56" s="25" t="s">
        <v>91</v>
      </c>
      <c r="C56" s="26" t="s">
        <v>591</v>
      </c>
      <c r="D56" s="26" t="s">
        <v>592</v>
      </c>
    </row>
    <row r="57" spans="1:4" ht="20" customHeight="1" x14ac:dyDescent="0.15">
      <c r="A57" s="24">
        <v>80</v>
      </c>
      <c r="B57" s="25" t="s">
        <v>123</v>
      </c>
      <c r="C57" s="26" t="s">
        <v>593</v>
      </c>
      <c r="D57" s="26" t="s">
        <v>594</v>
      </c>
    </row>
    <row r="58" spans="1:4" ht="20" customHeight="1" x14ac:dyDescent="0.15">
      <c r="A58" s="24">
        <v>83</v>
      </c>
      <c r="B58" s="25" t="s">
        <v>145</v>
      </c>
      <c r="C58" s="26" t="s">
        <v>595</v>
      </c>
      <c r="D58" s="26" t="s">
        <v>596</v>
      </c>
    </row>
    <row r="59" spans="1:4" ht="20" customHeight="1" x14ac:dyDescent="0.15">
      <c r="A59" s="24">
        <v>84</v>
      </c>
      <c r="B59" s="25" t="s">
        <v>63</v>
      </c>
      <c r="C59" s="26" t="s">
        <v>597</v>
      </c>
      <c r="D59" s="26" t="s">
        <v>598</v>
      </c>
    </row>
    <row r="60" spans="1:4" ht="20" customHeight="1" x14ac:dyDescent="0.15">
      <c r="A60" s="24">
        <v>88</v>
      </c>
      <c r="B60" s="25" t="s">
        <v>92</v>
      </c>
      <c r="C60" s="26" t="s">
        <v>599</v>
      </c>
      <c r="D60" s="26" t="s">
        <v>600</v>
      </c>
    </row>
    <row r="61" spans="1:4" ht="20" customHeight="1" x14ac:dyDescent="0.15">
      <c r="A61" s="24">
        <v>90</v>
      </c>
      <c r="B61" s="25" t="s">
        <v>33</v>
      </c>
      <c r="C61" s="26" t="s">
        <v>601</v>
      </c>
      <c r="D61" s="26" t="s">
        <v>602</v>
      </c>
    </row>
    <row r="62" spans="1:4" ht="20" customHeight="1" x14ac:dyDescent="0.15">
      <c r="A62" s="24">
        <v>91</v>
      </c>
      <c r="B62" s="25" t="s">
        <v>68</v>
      </c>
      <c r="C62" s="26" t="s">
        <v>603</v>
      </c>
      <c r="D62" s="26" t="s">
        <v>604</v>
      </c>
    </row>
    <row r="63" spans="1:4" ht="20" customHeight="1" x14ac:dyDescent="0.15">
      <c r="A63" s="24">
        <v>94</v>
      </c>
      <c r="B63" s="25" t="s">
        <v>39</v>
      </c>
      <c r="C63" s="26" t="s">
        <v>605</v>
      </c>
      <c r="D63" s="26" t="s">
        <v>606</v>
      </c>
    </row>
    <row r="64" spans="1:4" ht="20" customHeight="1" x14ac:dyDescent="0.15">
      <c r="A64" s="24">
        <v>95</v>
      </c>
      <c r="B64" s="25" t="s">
        <v>109</v>
      </c>
      <c r="C64" s="26" t="s">
        <v>607</v>
      </c>
      <c r="D64" s="26" t="s">
        <v>608</v>
      </c>
    </row>
    <row r="65" spans="1:4" ht="20" customHeight="1" x14ac:dyDescent="0.15">
      <c r="A65" s="24">
        <v>96</v>
      </c>
      <c r="B65" s="25" t="s">
        <v>82</v>
      </c>
      <c r="C65" s="26" t="s">
        <v>609</v>
      </c>
      <c r="D65" s="26" t="s">
        <v>610</v>
      </c>
    </row>
    <row r="66" spans="1:4" ht="20" customHeight="1" x14ac:dyDescent="0.15">
      <c r="A66" s="24">
        <v>97</v>
      </c>
      <c r="B66" s="25" t="s">
        <v>139</v>
      </c>
      <c r="C66" s="26" t="s">
        <v>611</v>
      </c>
      <c r="D66" s="26" t="s">
        <v>612</v>
      </c>
    </row>
    <row r="67" spans="1:4" ht="20" customHeight="1" x14ac:dyDescent="0.15">
      <c r="A67" s="24">
        <v>98</v>
      </c>
      <c r="B67" s="25" t="s">
        <v>93</v>
      </c>
      <c r="C67" s="26" t="s">
        <v>613</v>
      </c>
      <c r="D67" s="26" t="s">
        <v>614</v>
      </c>
    </row>
    <row r="68" spans="1:4" ht="20" customHeight="1" x14ac:dyDescent="0.15">
      <c r="A68" s="24">
        <v>99</v>
      </c>
      <c r="B68" s="25" t="s">
        <v>110</v>
      </c>
      <c r="C68" s="26" t="s">
        <v>615</v>
      </c>
      <c r="D68" s="26" t="s">
        <v>616</v>
      </c>
    </row>
    <row r="69" spans="1:4" ht="20" customHeight="1" x14ac:dyDescent="0.15">
      <c r="A69" s="24">
        <v>101</v>
      </c>
      <c r="B69" s="25" t="s">
        <v>28</v>
      </c>
      <c r="C69" s="26" t="s">
        <v>617</v>
      </c>
      <c r="D69" s="26" t="s">
        <v>618</v>
      </c>
    </row>
    <row r="70" spans="1:4" ht="20" customHeight="1" x14ac:dyDescent="0.15">
      <c r="A70" s="24">
        <v>106</v>
      </c>
      <c r="B70" s="25" t="s">
        <v>69</v>
      </c>
      <c r="C70" s="26" t="s">
        <v>619</v>
      </c>
      <c r="D70" s="26" t="s">
        <v>620</v>
      </c>
    </row>
    <row r="71" spans="1:4" ht="20" customHeight="1" x14ac:dyDescent="0.15">
      <c r="A71" s="24">
        <v>107</v>
      </c>
      <c r="B71" s="25" t="s">
        <v>146</v>
      </c>
      <c r="C71" s="26" t="s">
        <v>621</v>
      </c>
      <c r="D71" s="26" t="s">
        <v>622</v>
      </c>
    </row>
    <row r="72" spans="1:4" ht="20" customHeight="1" x14ac:dyDescent="0.15">
      <c r="A72" s="24">
        <v>108</v>
      </c>
      <c r="B72" s="25" t="s">
        <v>70</v>
      </c>
      <c r="C72" s="26" t="s">
        <v>623</v>
      </c>
      <c r="D72" s="26" t="s">
        <v>624</v>
      </c>
    </row>
    <row r="73" spans="1:4" ht="20" customHeight="1" x14ac:dyDescent="0.15">
      <c r="A73" s="24">
        <v>109</v>
      </c>
      <c r="B73" s="25" t="s">
        <v>49</v>
      </c>
      <c r="C73" s="26" t="s">
        <v>625</v>
      </c>
      <c r="D73" s="26" t="s">
        <v>626</v>
      </c>
    </row>
    <row r="74" spans="1:4" ht="20" customHeight="1" x14ac:dyDescent="0.15">
      <c r="A74" s="24">
        <v>110</v>
      </c>
      <c r="B74" s="25" t="s">
        <v>94</v>
      </c>
      <c r="C74" s="26" t="s">
        <v>627</v>
      </c>
      <c r="D74" s="26" t="s">
        <v>628</v>
      </c>
    </row>
    <row r="75" spans="1:4" ht="20" customHeight="1" x14ac:dyDescent="0.15">
      <c r="A75" s="24">
        <v>111</v>
      </c>
      <c r="B75" s="25" t="s">
        <v>40</v>
      </c>
      <c r="C75" s="26" t="s">
        <v>629</v>
      </c>
      <c r="D75" s="26" t="s">
        <v>630</v>
      </c>
    </row>
    <row r="76" spans="1:4" ht="20" customHeight="1" x14ac:dyDescent="0.15">
      <c r="A76" s="24">
        <v>117</v>
      </c>
      <c r="B76" s="25" t="s">
        <v>53</v>
      </c>
      <c r="C76" s="26" t="s">
        <v>631</v>
      </c>
      <c r="D76" s="26" t="s">
        <v>632</v>
      </c>
    </row>
    <row r="77" spans="1:4" ht="20" customHeight="1" x14ac:dyDescent="0.15">
      <c r="A77" s="24">
        <v>119</v>
      </c>
      <c r="B77" s="25" t="s">
        <v>147</v>
      </c>
      <c r="C77" s="26" t="s">
        <v>633</v>
      </c>
      <c r="D77" s="26" t="s">
        <v>634</v>
      </c>
    </row>
    <row r="78" spans="1:4" ht="20" customHeight="1" x14ac:dyDescent="0.15">
      <c r="A78" s="24">
        <v>120</v>
      </c>
      <c r="B78" s="25" t="s">
        <v>111</v>
      </c>
      <c r="C78" s="26" t="s">
        <v>635</v>
      </c>
      <c r="D78" s="26" t="s">
        <v>636</v>
      </c>
    </row>
    <row r="79" spans="1:4" ht="20" customHeight="1" x14ac:dyDescent="0.15">
      <c r="A79" s="24">
        <v>121</v>
      </c>
      <c r="B79" s="25" t="s">
        <v>18</v>
      </c>
      <c r="C79" s="26" t="s">
        <v>637</v>
      </c>
      <c r="D79" s="26" t="s">
        <v>638</v>
      </c>
    </row>
    <row r="80" spans="1:4" ht="20" customHeight="1" x14ac:dyDescent="0.15">
      <c r="A80" s="24">
        <v>122</v>
      </c>
      <c r="B80" s="25" t="s">
        <v>148</v>
      </c>
      <c r="C80" s="26" t="s">
        <v>639</v>
      </c>
      <c r="D80" s="26" t="s">
        <v>640</v>
      </c>
    </row>
    <row r="81" spans="1:4" ht="20" customHeight="1" x14ac:dyDescent="0.15">
      <c r="A81" s="24">
        <v>123</v>
      </c>
      <c r="B81" s="25" t="s">
        <v>149</v>
      </c>
      <c r="C81" s="26" t="s">
        <v>641</v>
      </c>
      <c r="D81" s="26" t="s">
        <v>642</v>
      </c>
    </row>
    <row r="82" spans="1:4" ht="20" customHeight="1" x14ac:dyDescent="0.15">
      <c r="A82" s="24">
        <v>124</v>
      </c>
      <c r="B82" s="25" t="s">
        <v>95</v>
      </c>
      <c r="C82" s="26" t="s">
        <v>643</v>
      </c>
      <c r="D82" s="26" t="s">
        <v>644</v>
      </c>
    </row>
    <row r="83" spans="1:4" ht="20" customHeight="1" x14ac:dyDescent="0.15">
      <c r="A83" s="24">
        <v>125</v>
      </c>
      <c r="B83" s="25" t="s">
        <v>19</v>
      </c>
      <c r="C83" s="26" t="s">
        <v>645</v>
      </c>
      <c r="D83" s="26" t="s">
        <v>646</v>
      </c>
    </row>
    <row r="84" spans="1:4" ht="20" customHeight="1" x14ac:dyDescent="0.15">
      <c r="A84" s="24">
        <v>126</v>
      </c>
      <c r="B84" s="25" t="s">
        <v>71</v>
      </c>
      <c r="C84" s="26" t="s">
        <v>647</v>
      </c>
      <c r="D84" s="26" t="s">
        <v>648</v>
      </c>
    </row>
    <row r="85" spans="1:4" ht="20" customHeight="1" x14ac:dyDescent="0.15">
      <c r="A85" s="24">
        <v>127</v>
      </c>
      <c r="B85" s="25" t="s">
        <v>41</v>
      </c>
      <c r="C85" s="26" t="s">
        <v>649</v>
      </c>
      <c r="D85" s="26" t="s">
        <v>650</v>
      </c>
    </row>
    <row r="86" spans="1:4" ht="20" customHeight="1" x14ac:dyDescent="0.15">
      <c r="A86" s="24">
        <v>128</v>
      </c>
      <c r="B86" s="25" t="s">
        <v>96</v>
      </c>
      <c r="C86" s="26" t="s">
        <v>651</v>
      </c>
      <c r="D86" s="26" t="s">
        <v>652</v>
      </c>
    </row>
    <row r="87" spans="1:4" ht="20" customHeight="1" x14ac:dyDescent="0.15">
      <c r="A87" s="24">
        <v>131</v>
      </c>
      <c r="B87" s="25" t="s">
        <v>126</v>
      </c>
      <c r="C87" s="26" t="s">
        <v>653</v>
      </c>
      <c r="D87" s="26" t="s">
        <v>654</v>
      </c>
    </row>
    <row r="88" spans="1:4" ht="20" customHeight="1" x14ac:dyDescent="0.15">
      <c r="A88" s="24">
        <v>133</v>
      </c>
      <c r="B88" s="25" t="s">
        <v>112</v>
      </c>
      <c r="C88" s="26" t="s">
        <v>655</v>
      </c>
      <c r="D88" s="26" t="s">
        <v>656</v>
      </c>
    </row>
    <row r="89" spans="1:4" ht="20" customHeight="1" x14ac:dyDescent="0.15">
      <c r="A89" s="24">
        <v>134</v>
      </c>
      <c r="B89" s="25" t="s">
        <v>72</v>
      </c>
      <c r="C89" s="26" t="s">
        <v>657</v>
      </c>
      <c r="D89" s="26" t="s">
        <v>658</v>
      </c>
    </row>
    <row r="90" spans="1:4" ht="20" customHeight="1" x14ac:dyDescent="0.15">
      <c r="A90" s="24">
        <v>135</v>
      </c>
      <c r="B90" s="25" t="s">
        <v>150</v>
      </c>
      <c r="C90" s="26" t="s">
        <v>659</v>
      </c>
      <c r="D90" s="26" t="s">
        <v>660</v>
      </c>
    </row>
    <row r="91" spans="1:4" ht="20" customHeight="1" x14ac:dyDescent="0.15">
      <c r="A91" s="24">
        <v>136</v>
      </c>
      <c r="B91" s="25" t="s">
        <v>73</v>
      </c>
      <c r="C91" s="26" t="s">
        <v>661</v>
      </c>
      <c r="D91" s="26" t="s">
        <v>662</v>
      </c>
    </row>
    <row r="92" spans="1:4" ht="20" customHeight="1" x14ac:dyDescent="0.15">
      <c r="A92" s="24">
        <v>137</v>
      </c>
      <c r="B92" s="25" t="s">
        <v>42</v>
      </c>
      <c r="C92" s="26" t="s">
        <v>663</v>
      </c>
      <c r="D92" s="26" t="s">
        <v>664</v>
      </c>
    </row>
    <row r="93" spans="1:4" ht="20" customHeight="1" x14ac:dyDescent="0.15">
      <c r="A93" s="24">
        <v>138</v>
      </c>
      <c r="B93" s="25" t="s">
        <v>127</v>
      </c>
      <c r="C93" s="26" t="s">
        <v>665</v>
      </c>
      <c r="D93" s="26" t="s">
        <v>666</v>
      </c>
    </row>
    <row r="94" spans="1:4" ht="20" customHeight="1" x14ac:dyDescent="0.15">
      <c r="A94" s="24">
        <v>140</v>
      </c>
      <c r="B94" s="25" t="s">
        <v>113</v>
      </c>
      <c r="C94" s="26" t="s">
        <v>667</v>
      </c>
      <c r="D94" s="26" t="s">
        <v>668</v>
      </c>
    </row>
    <row r="95" spans="1:4" ht="20" customHeight="1" x14ac:dyDescent="0.15">
      <c r="A95" s="24">
        <v>141</v>
      </c>
      <c r="B95" s="25" t="s">
        <v>58</v>
      </c>
      <c r="C95" s="26" t="s">
        <v>669</v>
      </c>
      <c r="D95" s="26" t="s">
        <v>670</v>
      </c>
    </row>
    <row r="96" spans="1:4" ht="20" customHeight="1" x14ac:dyDescent="0.15">
      <c r="A96" s="24">
        <v>142</v>
      </c>
      <c r="B96" s="25" t="s">
        <v>21</v>
      </c>
      <c r="C96" s="26" t="s">
        <v>671</v>
      </c>
      <c r="D96" s="26" t="s">
        <v>672</v>
      </c>
    </row>
    <row r="97" spans="1:4" ht="20" customHeight="1" x14ac:dyDescent="0.15">
      <c r="A97" s="24">
        <v>145</v>
      </c>
      <c r="B97" s="25" t="s">
        <v>151</v>
      </c>
      <c r="C97" s="26" t="s">
        <v>673</v>
      </c>
      <c r="D97" s="26" t="s">
        <v>674</v>
      </c>
    </row>
    <row r="98" spans="1:4" ht="20" customHeight="1" x14ac:dyDescent="0.15">
      <c r="A98" s="24">
        <v>146</v>
      </c>
      <c r="B98" s="25" t="s">
        <v>29</v>
      </c>
      <c r="C98" s="26" t="s">
        <v>675</v>
      </c>
      <c r="D98" s="26" t="s">
        <v>676</v>
      </c>
    </row>
    <row r="99" spans="1:4" ht="20" customHeight="1" x14ac:dyDescent="0.15">
      <c r="A99" s="24">
        <v>147</v>
      </c>
      <c r="B99" s="25" t="s">
        <v>29</v>
      </c>
      <c r="C99" s="26" t="s">
        <v>677</v>
      </c>
      <c r="D99" s="26" t="s">
        <v>676</v>
      </c>
    </row>
    <row r="100" spans="1:4" ht="20" customHeight="1" x14ac:dyDescent="0.15">
      <c r="A100" s="24">
        <v>148</v>
      </c>
      <c r="B100" s="25" t="s">
        <v>59</v>
      </c>
      <c r="C100" s="26" t="s">
        <v>678</v>
      </c>
      <c r="D100" s="26" t="s">
        <v>679</v>
      </c>
    </row>
    <row r="101" spans="1:4" ht="20" customHeight="1" x14ac:dyDescent="0.15">
      <c r="A101" s="24">
        <v>149</v>
      </c>
      <c r="B101" s="25" t="s">
        <v>64</v>
      </c>
      <c r="C101" s="26" t="s">
        <v>680</v>
      </c>
      <c r="D101" s="26" t="s">
        <v>681</v>
      </c>
    </row>
    <row r="102" spans="1:4" ht="20" customHeight="1" x14ac:dyDescent="0.15">
      <c r="A102" s="24">
        <v>150</v>
      </c>
      <c r="B102" s="25" t="s">
        <v>114</v>
      </c>
      <c r="C102" s="26" t="s">
        <v>682</v>
      </c>
      <c r="D102" s="26" t="s">
        <v>683</v>
      </c>
    </row>
    <row r="103" spans="1:4" ht="20" customHeight="1" x14ac:dyDescent="0.15">
      <c r="A103" s="24">
        <v>151</v>
      </c>
      <c r="B103" s="25" t="s">
        <v>60</v>
      </c>
      <c r="C103" s="26" t="s">
        <v>684</v>
      </c>
      <c r="D103" s="26" t="s">
        <v>685</v>
      </c>
    </row>
    <row r="104" spans="1:4" ht="20" customHeight="1" x14ac:dyDescent="0.15">
      <c r="A104" s="24">
        <v>152</v>
      </c>
      <c r="B104" s="25" t="s">
        <v>115</v>
      </c>
      <c r="C104" s="26" t="s">
        <v>686</v>
      </c>
      <c r="D104" s="26" t="s">
        <v>687</v>
      </c>
    </row>
    <row r="105" spans="1:4" ht="20" customHeight="1" x14ac:dyDescent="0.15">
      <c r="A105" s="24">
        <v>153</v>
      </c>
      <c r="B105" s="25" t="s">
        <v>116</v>
      </c>
      <c r="C105" s="26" t="s">
        <v>688</v>
      </c>
      <c r="D105" s="26" t="s">
        <v>689</v>
      </c>
    </row>
    <row r="106" spans="1:4" ht="20" customHeight="1" x14ac:dyDescent="0.15">
      <c r="A106" s="24">
        <v>154</v>
      </c>
      <c r="B106" s="25" t="s">
        <v>133</v>
      </c>
      <c r="C106" s="26" t="s">
        <v>690</v>
      </c>
      <c r="D106" s="26" t="s">
        <v>691</v>
      </c>
    </row>
    <row r="107" spans="1:4" ht="20" customHeight="1" x14ac:dyDescent="0.15">
      <c r="A107" s="24">
        <v>155</v>
      </c>
      <c r="B107" s="25" t="s">
        <v>61</v>
      </c>
      <c r="C107" s="26" t="s">
        <v>692</v>
      </c>
      <c r="D107" s="26" t="s">
        <v>693</v>
      </c>
    </row>
    <row r="108" spans="1:4" ht="20" customHeight="1" x14ac:dyDescent="0.15">
      <c r="A108" s="24">
        <v>157</v>
      </c>
      <c r="B108" s="25" t="s">
        <v>152</v>
      </c>
      <c r="C108" s="26" t="s">
        <v>694</v>
      </c>
      <c r="D108" s="26" t="s">
        <v>695</v>
      </c>
    </row>
    <row r="109" spans="1:4" ht="20" customHeight="1" x14ac:dyDescent="0.15">
      <c r="A109" s="24">
        <v>160</v>
      </c>
      <c r="B109" s="25" t="s">
        <v>43</v>
      </c>
      <c r="C109" s="26" t="s">
        <v>696</v>
      </c>
      <c r="D109" s="26" t="s">
        <v>697</v>
      </c>
    </row>
    <row r="110" spans="1:4" ht="20" customHeight="1" x14ac:dyDescent="0.15">
      <c r="A110" s="24">
        <v>161</v>
      </c>
      <c r="B110" s="25" t="s">
        <v>153</v>
      </c>
      <c r="C110" s="26" t="s">
        <v>698</v>
      </c>
      <c r="D110" s="26" t="s">
        <v>699</v>
      </c>
    </row>
    <row r="111" spans="1:4" ht="20" customHeight="1" x14ac:dyDescent="0.15">
      <c r="A111" s="24">
        <v>163</v>
      </c>
      <c r="B111" s="25" t="s">
        <v>44</v>
      </c>
      <c r="C111" s="26" t="s">
        <v>700</v>
      </c>
      <c r="D111" s="26" t="s">
        <v>701</v>
      </c>
    </row>
    <row r="112" spans="1:4" ht="20" customHeight="1" x14ac:dyDescent="0.15">
      <c r="A112" s="24">
        <v>164</v>
      </c>
      <c r="B112" s="25" t="s">
        <v>20</v>
      </c>
      <c r="C112" s="26" t="s">
        <v>702</v>
      </c>
      <c r="D112" s="26" t="s">
        <v>703</v>
      </c>
    </row>
    <row r="113" spans="1:4" ht="20" customHeight="1" x14ac:dyDescent="0.15">
      <c r="A113" s="24">
        <v>167</v>
      </c>
      <c r="B113" s="25" t="s">
        <v>154</v>
      </c>
      <c r="C113" s="26" t="s">
        <v>704</v>
      </c>
      <c r="D113" s="26" t="s">
        <v>705</v>
      </c>
    </row>
    <row r="114" spans="1:4" ht="20" customHeight="1" x14ac:dyDescent="0.15">
      <c r="A114" s="24">
        <v>169</v>
      </c>
      <c r="B114" s="25" t="s">
        <v>17</v>
      </c>
      <c r="C114" s="26" t="s">
        <v>706</v>
      </c>
      <c r="D114" s="26" t="s">
        <v>707</v>
      </c>
    </row>
    <row r="115" spans="1:4" ht="20" customHeight="1" x14ac:dyDescent="0.15">
      <c r="A115" s="24">
        <v>170</v>
      </c>
      <c r="B115" s="25" t="s">
        <v>121</v>
      </c>
      <c r="C115" s="26" t="s">
        <v>708</v>
      </c>
      <c r="D115" s="26" t="s">
        <v>709</v>
      </c>
    </row>
    <row r="116" spans="1:4" ht="20" customHeight="1" x14ac:dyDescent="0.15">
      <c r="A116" s="24">
        <v>171</v>
      </c>
      <c r="B116" s="25" t="s">
        <v>54</v>
      </c>
      <c r="C116" s="26" t="s">
        <v>710</v>
      </c>
      <c r="D116" s="26" t="s">
        <v>711</v>
      </c>
    </row>
    <row r="117" spans="1:4" ht="20" customHeight="1" x14ac:dyDescent="0.15">
      <c r="A117" s="24">
        <v>173</v>
      </c>
      <c r="B117" s="25" t="s">
        <v>97</v>
      </c>
      <c r="C117" s="26" t="s">
        <v>712</v>
      </c>
      <c r="D117" s="26" t="s">
        <v>713</v>
      </c>
    </row>
    <row r="118" spans="1:4" ht="20" customHeight="1" x14ac:dyDescent="0.15">
      <c r="A118" s="24">
        <v>174</v>
      </c>
      <c r="B118" s="25" t="s">
        <v>55</v>
      </c>
      <c r="C118" s="26" t="s">
        <v>714</v>
      </c>
      <c r="D118" s="26" t="s">
        <v>715</v>
      </c>
    </row>
    <row r="119" spans="1:4" ht="20" customHeight="1" x14ac:dyDescent="0.15">
      <c r="A119" s="24">
        <v>179</v>
      </c>
      <c r="B119" s="25" t="s">
        <v>134</v>
      </c>
      <c r="C119" s="26" t="s">
        <v>716</v>
      </c>
      <c r="D119" s="26" t="s">
        <v>717</v>
      </c>
    </row>
    <row r="120" spans="1:4" ht="20" customHeight="1" x14ac:dyDescent="0.15">
      <c r="A120" s="24">
        <v>183</v>
      </c>
      <c r="B120" s="25" t="s">
        <v>30</v>
      </c>
      <c r="C120" s="26" t="s">
        <v>718</v>
      </c>
      <c r="D120" s="26" t="s">
        <v>719</v>
      </c>
    </row>
    <row r="121" spans="1:4" ht="20" customHeight="1" x14ac:dyDescent="0.15">
      <c r="A121" s="24">
        <v>185</v>
      </c>
      <c r="B121" s="25" t="s">
        <v>74</v>
      </c>
      <c r="C121" s="26" t="s">
        <v>720</v>
      </c>
      <c r="D121" s="26" t="s">
        <v>721</v>
      </c>
    </row>
    <row r="122" spans="1:4" ht="20" customHeight="1" x14ac:dyDescent="0.15">
      <c r="A122" s="24">
        <v>188</v>
      </c>
      <c r="B122" s="25" t="s">
        <v>62</v>
      </c>
      <c r="C122" s="26" t="s">
        <v>722</v>
      </c>
      <c r="D122" s="26" t="s">
        <v>723</v>
      </c>
    </row>
    <row r="123" spans="1:4" ht="20" customHeight="1" x14ac:dyDescent="0.15">
      <c r="A123" s="24">
        <v>189</v>
      </c>
      <c r="B123" s="25" t="s">
        <v>65</v>
      </c>
      <c r="C123" s="26" t="s">
        <v>724</v>
      </c>
      <c r="D123" s="26" t="s">
        <v>725</v>
      </c>
    </row>
    <row r="124" spans="1:4" ht="20" customHeight="1" x14ac:dyDescent="0.15">
      <c r="A124" s="24">
        <v>190</v>
      </c>
      <c r="B124" s="25" t="s">
        <v>45</v>
      </c>
      <c r="C124" s="26" t="s">
        <v>726</v>
      </c>
      <c r="D124" s="26" t="s">
        <v>727</v>
      </c>
    </row>
    <row r="125" spans="1:4" ht="20" customHeight="1" x14ac:dyDescent="0.15">
      <c r="A125" s="24">
        <v>191</v>
      </c>
      <c r="B125" s="25" t="s">
        <v>56</v>
      </c>
      <c r="C125" s="26" t="s">
        <v>728</v>
      </c>
      <c r="D125" s="26" t="s">
        <v>729</v>
      </c>
    </row>
    <row r="126" spans="1:4" ht="20" customHeight="1" x14ac:dyDescent="0.15">
      <c r="A126" s="24">
        <v>192</v>
      </c>
      <c r="B126" s="25" t="s">
        <v>98</v>
      </c>
      <c r="C126" s="26" t="s">
        <v>730</v>
      </c>
      <c r="D126" s="26" t="s">
        <v>731</v>
      </c>
    </row>
    <row r="127" spans="1:4" ht="20" customHeight="1" x14ac:dyDescent="0.15">
      <c r="A127" s="24">
        <v>194</v>
      </c>
      <c r="B127" s="25" t="s">
        <v>75</v>
      </c>
      <c r="C127" s="26" t="s">
        <v>732</v>
      </c>
      <c r="D127" s="26" t="s">
        <v>733</v>
      </c>
    </row>
    <row r="128" spans="1:4" ht="20" customHeight="1" x14ac:dyDescent="0.15">
      <c r="A128" s="24">
        <v>196</v>
      </c>
      <c r="B128" s="25" t="s">
        <v>117</v>
      </c>
      <c r="C128" s="26" t="s">
        <v>734</v>
      </c>
      <c r="D128" s="26" t="s">
        <v>735</v>
      </c>
    </row>
    <row r="129" spans="1:4" ht="20" customHeight="1" x14ac:dyDescent="0.15">
      <c r="A129" s="24">
        <v>197</v>
      </c>
      <c r="B129" s="25" t="s">
        <v>155</v>
      </c>
      <c r="C129" s="26" t="s">
        <v>736</v>
      </c>
      <c r="D129" s="26" t="s">
        <v>737</v>
      </c>
    </row>
    <row r="130" spans="1:4" ht="20" customHeight="1" x14ac:dyDescent="0.15">
      <c r="A130" s="24">
        <v>198</v>
      </c>
      <c r="B130" s="25" t="s">
        <v>83</v>
      </c>
      <c r="C130" s="26" t="s">
        <v>738</v>
      </c>
      <c r="D130" s="26" t="s">
        <v>739</v>
      </c>
    </row>
    <row r="131" spans="1:4" ht="20" customHeight="1" x14ac:dyDescent="0.15">
      <c r="A131" s="24">
        <v>199</v>
      </c>
      <c r="B131" s="25" t="s">
        <v>31</v>
      </c>
      <c r="C131" s="26" t="s">
        <v>740</v>
      </c>
      <c r="D131" s="26" t="s">
        <v>741</v>
      </c>
    </row>
    <row r="132" spans="1:4" ht="20" customHeight="1" x14ac:dyDescent="0.15">
      <c r="A132" s="24">
        <v>200</v>
      </c>
      <c r="B132" s="25" t="s">
        <v>135</v>
      </c>
      <c r="C132" s="26" t="s">
        <v>742</v>
      </c>
      <c r="D132" s="26" t="s">
        <v>743</v>
      </c>
    </row>
    <row r="133" spans="1:4" ht="20" customHeight="1" x14ac:dyDescent="0.15">
      <c r="A133" s="24">
        <v>201</v>
      </c>
      <c r="B133" s="25" t="s">
        <v>118</v>
      </c>
      <c r="C133" s="26" t="s">
        <v>744</v>
      </c>
      <c r="D133" s="26" t="s">
        <v>745</v>
      </c>
    </row>
    <row r="134" spans="1:4" ht="20" customHeight="1" x14ac:dyDescent="0.15">
      <c r="A134" s="24">
        <v>202</v>
      </c>
      <c r="B134" s="25" t="s">
        <v>136</v>
      </c>
      <c r="C134" s="26" t="s">
        <v>746</v>
      </c>
      <c r="D134" s="26" t="s">
        <v>747</v>
      </c>
    </row>
    <row r="135" spans="1:4" ht="20" customHeight="1" x14ac:dyDescent="0.15">
      <c r="A135" s="24">
        <v>203</v>
      </c>
      <c r="B135" s="25" t="s">
        <v>101</v>
      </c>
      <c r="C135" s="26" t="s">
        <v>748</v>
      </c>
      <c r="D135" s="26" t="s">
        <v>749</v>
      </c>
    </row>
    <row r="136" spans="1:4" ht="20" customHeight="1" x14ac:dyDescent="0.15">
      <c r="A136" s="24">
        <v>204</v>
      </c>
      <c r="B136" s="25" t="s">
        <v>128</v>
      </c>
      <c r="C136" s="26" t="s">
        <v>750</v>
      </c>
      <c r="D136" s="26" t="s">
        <v>751</v>
      </c>
    </row>
    <row r="137" spans="1:4" ht="20" customHeight="1" x14ac:dyDescent="0.15">
      <c r="A137" s="24">
        <v>205</v>
      </c>
      <c r="B137" s="25" t="s">
        <v>99</v>
      </c>
      <c r="C137" s="26" t="s">
        <v>752</v>
      </c>
      <c r="D137" s="26" t="s">
        <v>753</v>
      </c>
    </row>
    <row r="138" spans="1:4" ht="20" customHeight="1" x14ac:dyDescent="0.15">
      <c r="A138" s="24">
        <v>207</v>
      </c>
      <c r="B138" s="25" t="s">
        <v>119</v>
      </c>
      <c r="C138" s="26" t="s">
        <v>754</v>
      </c>
      <c r="D138" s="26" t="s">
        <v>755</v>
      </c>
    </row>
    <row r="139" spans="1:4" ht="20" customHeight="1" x14ac:dyDescent="0.15">
      <c r="A139" s="24">
        <v>208</v>
      </c>
      <c r="B139" s="25" t="s">
        <v>137</v>
      </c>
      <c r="C139" s="26" t="s">
        <v>756</v>
      </c>
      <c r="D139" s="26" t="s">
        <v>757</v>
      </c>
    </row>
    <row r="140" spans="1:4" ht="20" customHeight="1" x14ac:dyDescent="0.15">
      <c r="A140" s="24">
        <v>209</v>
      </c>
      <c r="B140" s="25" t="s">
        <v>32</v>
      </c>
      <c r="C140" s="26" t="s">
        <v>758</v>
      </c>
      <c r="D140" s="26" t="s">
        <v>759</v>
      </c>
    </row>
    <row r="141" spans="1:4" ht="20" customHeight="1" x14ac:dyDescent="0.15">
      <c r="A141" s="24">
        <v>212</v>
      </c>
      <c r="B141" s="25" t="s">
        <v>46</v>
      </c>
      <c r="C141" s="26" t="s">
        <v>760</v>
      </c>
      <c r="D141" s="26" t="s">
        <v>761</v>
      </c>
    </row>
    <row r="142" spans="1:4" ht="20" customHeight="1" x14ac:dyDescent="0.15">
      <c r="A142" s="24">
        <v>214</v>
      </c>
      <c r="B142" s="25" t="s">
        <v>22</v>
      </c>
      <c r="C142" s="26" t="s">
        <v>762</v>
      </c>
      <c r="D142" s="26" t="s">
        <v>763</v>
      </c>
    </row>
    <row r="143" spans="1:4" ht="20" customHeight="1" x14ac:dyDescent="0.15">
      <c r="A143" s="24">
        <v>215</v>
      </c>
      <c r="B143" s="25" t="s">
        <v>124</v>
      </c>
      <c r="C143" s="26" t="s">
        <v>764</v>
      </c>
      <c r="D143" s="26" t="s">
        <v>765</v>
      </c>
    </row>
    <row r="144" spans="1:4" ht="20" customHeight="1" x14ac:dyDescent="0.15">
      <c r="A144" s="24">
        <v>216</v>
      </c>
      <c r="B144" s="25" t="s">
        <v>47</v>
      </c>
      <c r="C144" s="26" t="s">
        <v>766</v>
      </c>
      <c r="D144" s="26" t="s">
        <v>767</v>
      </c>
    </row>
  </sheetData>
  <mergeCells count="1">
    <mergeCell ref="A1:D1"/>
  </mergeCells>
  <pageMargins left="0.5" right="0.5" top="0.75" bottom="0.75" header="0.27777800000000002" footer="0.27777800000000002"/>
  <pageSetup orientation="portrait"/>
  <headerFooter>
    <oddFooter>&amp;C&amp;"Helvetica Neue,Regular"&amp;12&amp;K000000&amp;P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
  <sheetViews>
    <sheetView showGridLines="0" workbookViewId="0"/>
  </sheetViews>
  <sheetFormatPr baseColWidth="10" defaultColWidth="10" defaultRowHeight="13" customHeight="1" x14ac:dyDescent="0.15"/>
  <cols>
    <col min="1" max="256" width="10" customWidth="1"/>
  </cols>
  <sheetData/>
  <pageMargins left="0.5" right="0.5" top="0.75" bottom="0.75" header="0.27777800000000002" footer="0.27777800000000002"/>
  <pageSetup orientation="portrait"/>
  <headerFooter>
    <oddFooter>&amp;C&amp;"Helvetica Neue,Regular"&amp;12&amp;K000000&amp;P</oddFooter>
  </headerFooter>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Export Summary</vt:lpstr>
      <vt:lpstr>Sheet 1 - Totals</vt:lpstr>
      <vt:lpstr>Sheet 1 - Summary</vt:lpstr>
      <vt:lpstr>Sheet 1 - data</vt:lpstr>
      <vt:lpstr>Sheet 1 - terms</vt:lpstr>
      <vt:lpstr>Sheet 1 - Drawings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Mathias Brochhausen</cp:lastModifiedBy>
  <dcterms:created xsi:type="dcterms:W3CDTF">2018-05-01T17:06:37Z</dcterms:created>
  <dcterms:modified xsi:type="dcterms:W3CDTF">2018-10-03T07:11:06Z</dcterms:modified>
</cp:coreProperties>
</file>