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<sst xmlns="http://schemas.openxmlformats.org/spreadsheetml/2006/main" count="377" uniqueCount="70">
  <si>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</si>
  <si>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</si>
  <si>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</si>
  <si>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</si>
  <si>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</si>
  <si>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</si>
  <si>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</si>
  <si>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</si>
  <si>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</si>
  <si>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</si>
  <si>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</si>
  <si>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</si>
  <si>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</si>
  <si>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</si>
  <si>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</si>
  <si>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</si>
  <si>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</si>
  <si>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</si>
  <si>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</si>
  <si>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</si>
  <si>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</si>
  <si>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</si>
  <si>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</si>
  <si>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</si>
  <si>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</si>
  <si>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</si>
  <si>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</si>
  <si>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</si>
  <si>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</si>
  <si>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</si>
  <si>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</si>
  <si>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</si>
  <si>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</si>
  <si>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</si>
  <si>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</si>
  <si>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</si>
  <si>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</si>
  <si>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</si>
  <si>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</si>
  <si>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</si>
  <si>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</si>
  <si>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</si>
  <si>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</si>
  <si>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</si>
  <si>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</si>
  <si>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Objective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</si>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</sst>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D101" activeCellId="0" sqref="D10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1</v>
      </c>
    </row>
    <row r="97" customFormat="false" ht="12.8" hidden="false" customHeight="false" outlineLevel="0" collapsed="false">
      <c r="A97" s="0" t="n">
        <v>2</v>
      </c>
      <c r="B97" s="20" t="n">
        <v>1</v>
      </c>
    </row>
    <row r="98" customFormat="false" ht="12.8" hidden="false" customHeight="false" outlineLevel="0" collapsed="false">
      <c r="A98" s="0" t="n">
        <v>3</v>
      </c>
      <c r="B98" s="21" t="n">
        <v>1</v>
      </c>
    </row>
    <row r="100" customFormat="false" ht="12.8" hidden="false" customHeight="false" outlineLevel="0" collapsed="false">
      <c r="A100" s="18" t="s">
        <v>45</v>
      </c>
    </row>
    <row r="101" customFormat="false" ht="12.8" hidden="false" customHeight="false" outlineLevel="0" collapsed="false">
      <c r="A101" s="0" t="s">
        <v>46</v>
      </c>
      <c r="B101" s="22" t="n">
        <f aca="false">B123+B149+B175+B201+B227+B253+B279+B305+B331+B357+B383+B409</f>
        <v>19418.1557942605</v>
      </c>
    </row>
    <row r="102" customFormat="false" ht="12.8" hidden="false" customHeight="false" outlineLevel="0" collapsed="false">
      <c r="A102" s="0" t="s">
        <v>47</v>
      </c>
      <c r="B102" s="22" t="n">
        <f aca="false">B124+B150+B176+B202+B228+B254+B280+B306+B332+B358+B384+B410</f>
        <v>174.944924963925</v>
      </c>
    </row>
    <row r="106" customFormat="false" ht="12.8" hidden="false" customHeight="false" outlineLevel="0" collapsed="false">
      <c r="A106" s="18" t="s">
        <v>48</v>
      </c>
    </row>
    <row r="107" customFormat="false" ht="12.8" hidden="false" customHeight="false" outlineLevel="0" collapsed="false">
      <c r="A107" s="0" t="s">
        <v>49</v>
      </c>
    </row>
    <row r="108" customFormat="false" ht="12.8" hidden="false" customHeight="false" outlineLevel="0" collapsed="false">
      <c r="A108" s="0" t="s">
        <v>50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51</v>
      </c>
      <c r="N108" s="0" t="n">
        <v>1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0</v>
      </c>
      <c r="D109" s="24" t="n">
        <v>125</v>
      </c>
      <c r="E109" s="24" t="n">
        <v>0</v>
      </c>
      <c r="F109" s="24" t="n">
        <v>225</v>
      </c>
      <c r="G109" s="24" t="n">
        <v>0</v>
      </c>
      <c r="H109" s="24" t="n">
        <v>50</v>
      </c>
      <c r="I109" s="25" t="n">
        <v>75</v>
      </c>
      <c r="J109" s="0" t="n">
        <f aca="false">SUM(B109:I109)</f>
        <v>475</v>
      </c>
      <c r="K109" s="0" t="s">
        <v>52</v>
      </c>
      <c r="L109" s="0" t="n">
        <f aca="false" t="array" ref="L109:L111">$F$89:$F$91*(1-$B$96:$B$98)+$G$89:$G$91*$B$96:$B$98</f>
        <v>3520</v>
      </c>
      <c r="N109" s="23" t="n">
        <v>0</v>
      </c>
      <c r="O109" s="24" t="n">
        <v>0</v>
      </c>
      <c r="P109" s="24" t="n">
        <v>125</v>
      </c>
      <c r="Q109" s="24" t="n">
        <v>0</v>
      </c>
      <c r="R109" s="24" t="n">
        <v>225</v>
      </c>
      <c r="S109" s="24" t="n">
        <v>0</v>
      </c>
      <c r="T109" s="24" t="n">
        <v>50</v>
      </c>
      <c r="U109" s="25" t="n">
        <v>75</v>
      </c>
      <c r="V109" s="23" t="n">
        <v>0</v>
      </c>
      <c r="W109" s="24" t="n">
        <v>0</v>
      </c>
      <c r="X109" s="24" t="n">
        <v>1</v>
      </c>
      <c r="Y109" s="24" t="n">
        <v>0</v>
      </c>
      <c r="Z109" s="24" t="n">
        <v>1</v>
      </c>
      <c r="AA109" s="24" t="n">
        <v>0</v>
      </c>
      <c r="AB109" s="24" t="n">
        <v>1</v>
      </c>
      <c r="AC109" s="25" t="n">
        <v>1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75</v>
      </c>
      <c r="F110" s="27" t="n">
        <v>0</v>
      </c>
      <c r="G110" s="27" t="n">
        <v>400</v>
      </c>
      <c r="H110" s="27" t="n">
        <v>0</v>
      </c>
      <c r="I110" s="28" t="n">
        <v>0</v>
      </c>
      <c r="J110" s="0" t="n">
        <f aca="false">SUM(B110:I110)</f>
        <v>475</v>
      </c>
      <c r="K110" s="0" t="s">
        <v>52</v>
      </c>
      <c r="L110" s="0" t="n">
        <v>3360</v>
      </c>
      <c r="N110" s="26" t="n">
        <v>0</v>
      </c>
      <c r="O110" s="27" t="n">
        <v>0</v>
      </c>
      <c r="P110" s="27" t="n">
        <v>0</v>
      </c>
      <c r="Q110" s="27" t="n">
        <v>75</v>
      </c>
      <c r="R110" s="27" t="n">
        <v>0</v>
      </c>
      <c r="S110" s="27" t="n">
        <v>400</v>
      </c>
      <c r="T110" s="27" t="n">
        <v>0</v>
      </c>
      <c r="U110" s="28" t="n">
        <v>0</v>
      </c>
      <c r="V110" s="26" t="n">
        <v>0</v>
      </c>
      <c r="W110" s="27" t="n">
        <v>0</v>
      </c>
      <c r="X110" s="27" t="n">
        <v>0</v>
      </c>
      <c r="Y110" s="27" t="n">
        <v>1</v>
      </c>
      <c r="Z110" s="27" t="n">
        <v>0</v>
      </c>
      <c r="AA110" s="27" t="n">
        <v>2</v>
      </c>
      <c r="AB110" s="27" t="n">
        <v>0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100</v>
      </c>
      <c r="D111" s="30" t="n">
        <v>0</v>
      </c>
      <c r="E111" s="30" t="n">
        <v>175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475</v>
      </c>
      <c r="K111" s="0" t="s">
        <v>52</v>
      </c>
      <c r="L111" s="32" t="n">
        <v>3200</v>
      </c>
      <c r="N111" s="29" t="n">
        <v>200</v>
      </c>
      <c r="O111" s="30" t="n">
        <v>100</v>
      </c>
      <c r="P111" s="30" t="n">
        <v>0</v>
      </c>
      <c r="Q111" s="30" t="n">
        <v>175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1</v>
      </c>
      <c r="W111" s="30" t="n">
        <v>1</v>
      </c>
      <c r="X111" s="30" t="n">
        <v>0</v>
      </c>
      <c r="Y111" s="30" t="n">
        <v>1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100</v>
      </c>
      <c r="Q112" s="24" t="n">
        <v>0</v>
      </c>
      <c r="R112" s="24" t="n">
        <v>200</v>
      </c>
      <c r="S112" s="24" t="n">
        <v>16.6666666666668</v>
      </c>
      <c r="T112" s="24" t="n">
        <v>75</v>
      </c>
      <c r="U112" s="25" t="n">
        <v>100</v>
      </c>
      <c r="V112" s="23" t="n">
        <v>0</v>
      </c>
      <c r="W112" s="24" t="n">
        <v>0</v>
      </c>
      <c r="X112" s="24" t="n">
        <v>1</v>
      </c>
      <c r="Y112" s="24" t="n">
        <v>0</v>
      </c>
      <c r="Z112" s="24" t="n">
        <v>1</v>
      </c>
      <c r="AA112" s="24" t="n">
        <v>1</v>
      </c>
      <c r="AB112" s="24" t="n">
        <v>1</v>
      </c>
      <c r="AC112" s="25" t="n">
        <v>1</v>
      </c>
    </row>
    <row r="113" customFormat="false" ht="12.8" hidden="false" customHeight="false" outlineLevel="0" collapsed="false">
      <c r="B113" s="0" t="s">
        <v>53</v>
      </c>
      <c r="C113" s="0" t="s">
        <v>53</v>
      </c>
      <c r="D113" s="0" t="s">
        <v>53</v>
      </c>
      <c r="E113" s="0" t="s">
        <v>53</v>
      </c>
      <c r="F113" s="0" t="s">
        <v>53</v>
      </c>
      <c r="G113" s="0" t="s">
        <v>53</v>
      </c>
      <c r="H113" s="0" t="s">
        <v>53</v>
      </c>
      <c r="I113" s="0" t="s">
        <v>53</v>
      </c>
      <c r="J113" s="0" t="s">
        <v>53</v>
      </c>
      <c r="N113" s="26" t="n">
        <v>0</v>
      </c>
      <c r="O113" s="27" t="n">
        <v>0</v>
      </c>
      <c r="P113" s="27" t="n">
        <v>0</v>
      </c>
      <c r="Q113" s="27" t="n">
        <v>83.3333333333335</v>
      </c>
      <c r="R113" s="27" t="n">
        <v>0</v>
      </c>
      <c r="S113" s="27" t="n">
        <v>408.333333333333</v>
      </c>
      <c r="T113" s="27" t="n">
        <v>0</v>
      </c>
      <c r="U113" s="28" t="n">
        <v>0</v>
      </c>
      <c r="V113" s="26" t="n">
        <v>0</v>
      </c>
      <c r="W113" s="27" t="n">
        <v>0</v>
      </c>
      <c r="X113" s="27" t="n">
        <v>0</v>
      </c>
      <c r="Y113" s="27" t="n">
        <v>1</v>
      </c>
      <c r="Z113" s="27" t="n">
        <v>0</v>
      </c>
      <c r="AA113" s="27" t="n">
        <v>2</v>
      </c>
      <c r="AB113" s="27" t="n">
        <v>0</v>
      </c>
      <c r="AC113" s="28" t="n">
        <v>0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150</v>
      </c>
      <c r="O114" s="30" t="n">
        <v>125</v>
      </c>
      <c r="P114" s="30" t="n">
        <v>0</v>
      </c>
      <c r="Q114" s="30" t="n">
        <v>216.666666666667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1</v>
      </c>
      <c r="W114" s="30" t="n">
        <v>1</v>
      </c>
      <c r="X114" s="30" t="n">
        <v>0</v>
      </c>
      <c r="Y114" s="30" t="n">
        <v>1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75</v>
      </c>
      <c r="Q115" s="24" t="n">
        <v>0</v>
      </c>
      <c r="R115" s="24" t="n">
        <v>225</v>
      </c>
      <c r="S115" s="24" t="n">
        <v>0</v>
      </c>
      <c r="T115" s="24" t="n">
        <v>100</v>
      </c>
      <c r="U115" s="25" t="n">
        <v>108.333333333333</v>
      </c>
      <c r="V115" s="23" t="n">
        <v>0</v>
      </c>
      <c r="W115" s="24" t="n">
        <v>0</v>
      </c>
      <c r="X115" s="24" t="n">
        <v>1</v>
      </c>
      <c r="Y115" s="24" t="n">
        <v>0</v>
      </c>
      <c r="Z115" s="24" t="n">
        <v>1</v>
      </c>
      <c r="AA115" s="24" t="n">
        <v>0</v>
      </c>
      <c r="AB115" s="24" t="n">
        <v>1</v>
      </c>
      <c r="AC115" s="25" t="n">
        <v>1</v>
      </c>
    </row>
    <row r="116" customFormat="false" ht="12.8" hidden="false" customHeight="false" outlineLevel="0" collapsed="false">
      <c r="A116" s="0" t="s">
        <v>54</v>
      </c>
      <c r="N116" s="26" t="n">
        <v>0</v>
      </c>
      <c r="O116" s="27" t="n">
        <v>0</v>
      </c>
      <c r="P116" s="27" t="n">
        <v>0</v>
      </c>
      <c r="Q116" s="27" t="n">
        <v>116.666666666667</v>
      </c>
      <c r="R116" s="27" t="n">
        <v>0</v>
      </c>
      <c r="S116" s="27" t="n">
        <v>375</v>
      </c>
      <c r="T116" s="27" t="n">
        <v>0</v>
      </c>
      <c r="U116" s="28" t="n">
        <v>16.6666666666667</v>
      </c>
      <c r="V116" s="26" t="n">
        <v>0</v>
      </c>
      <c r="W116" s="27" t="n">
        <v>0</v>
      </c>
      <c r="X116" s="27" t="n">
        <v>0</v>
      </c>
      <c r="Y116" s="27" t="n">
        <v>1</v>
      </c>
      <c r="Z116" s="27" t="n">
        <v>0</v>
      </c>
      <c r="AA116" s="27" t="n">
        <v>2</v>
      </c>
      <c r="AB116" s="27" t="n">
        <v>0</v>
      </c>
      <c r="AC116" s="28" t="n">
        <v>1</v>
      </c>
    </row>
    <row r="117" customFormat="false" ht="12.8" hidden="false" customHeight="false" outlineLevel="0" collapsed="false">
      <c r="A117" s="0" t="s">
        <v>55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225</v>
      </c>
      <c r="O117" s="30" t="n">
        <v>150</v>
      </c>
      <c r="P117" s="30" t="n">
        <v>0</v>
      </c>
      <c r="Q117" s="30" t="n">
        <v>133.333333333333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1</v>
      </c>
      <c r="W117" s="30" t="n">
        <v>1</v>
      </c>
      <c r="X117" s="30" t="n">
        <v>0</v>
      </c>
      <c r="Y117" s="30" t="n">
        <v>1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-0</v>
      </c>
      <c r="C118" s="24" t="n">
        <v>-0</v>
      </c>
      <c r="D118" s="24" t="n">
        <v>1</v>
      </c>
      <c r="E118" s="24" t="n">
        <v>-0</v>
      </c>
      <c r="F118" s="24" t="n">
        <v>1</v>
      </c>
      <c r="G118" s="24" t="n">
        <v>-0</v>
      </c>
      <c r="H118" s="24" t="n">
        <v>1</v>
      </c>
      <c r="I118" s="25" t="n">
        <v>1</v>
      </c>
      <c r="N118" s="23" t="n">
        <v>0</v>
      </c>
      <c r="O118" s="24" t="n">
        <v>0</v>
      </c>
      <c r="P118" s="24" t="n">
        <v>100</v>
      </c>
      <c r="Q118" s="24" t="n">
        <v>0</v>
      </c>
      <c r="R118" s="24" t="n">
        <v>200</v>
      </c>
      <c r="S118" s="24" t="n">
        <v>0</v>
      </c>
      <c r="T118" s="24" t="n">
        <v>125</v>
      </c>
      <c r="U118" s="25" t="n">
        <v>100</v>
      </c>
      <c r="V118" s="23" t="n">
        <v>0</v>
      </c>
      <c r="W118" s="24" t="n">
        <v>0</v>
      </c>
      <c r="X118" s="24" t="n">
        <v>1</v>
      </c>
      <c r="Y118" s="24" t="n">
        <v>0</v>
      </c>
      <c r="Z118" s="24" t="n">
        <v>1</v>
      </c>
      <c r="AA118" s="24" t="n">
        <v>0</v>
      </c>
      <c r="AB118" s="24" t="n">
        <v>1</v>
      </c>
      <c r="AC118" s="25" t="n">
        <v>1</v>
      </c>
    </row>
    <row r="119" customFormat="false" ht="12.8" hidden="false" customHeight="false" outlineLevel="0" collapsed="false">
      <c r="A119" s="0" t="n">
        <v>2</v>
      </c>
      <c r="B119" s="26" t="n">
        <v>-0</v>
      </c>
      <c r="C119" s="27" t="n">
        <v>-0</v>
      </c>
      <c r="D119" s="27" t="n">
        <v>-0</v>
      </c>
      <c r="E119" s="27" t="n">
        <v>1</v>
      </c>
      <c r="F119" s="27" t="n">
        <v>-0</v>
      </c>
      <c r="G119" s="27" t="n">
        <v>2</v>
      </c>
      <c r="H119" s="27" t="n">
        <v>-0</v>
      </c>
      <c r="I119" s="28" t="n">
        <v>-0</v>
      </c>
      <c r="N119" s="26" t="n">
        <v>0</v>
      </c>
      <c r="O119" s="27" t="n">
        <v>0</v>
      </c>
      <c r="P119" s="27" t="n">
        <v>0</v>
      </c>
      <c r="Q119" s="27" t="n">
        <v>125</v>
      </c>
      <c r="R119" s="27" t="n">
        <v>0</v>
      </c>
      <c r="S119" s="27" t="n">
        <v>350</v>
      </c>
      <c r="T119" s="27" t="n">
        <v>0</v>
      </c>
      <c r="U119" s="28" t="n">
        <v>50</v>
      </c>
      <c r="V119" s="26" t="n">
        <v>0</v>
      </c>
      <c r="W119" s="27" t="n">
        <v>0</v>
      </c>
      <c r="X119" s="27" t="n">
        <v>0</v>
      </c>
      <c r="Y119" s="27" t="n">
        <v>1</v>
      </c>
      <c r="Z119" s="27" t="n">
        <v>0</v>
      </c>
      <c r="AA119" s="27" t="n">
        <v>2</v>
      </c>
      <c r="AB119" s="27" t="n">
        <v>0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1</v>
      </c>
      <c r="D120" s="30" t="n">
        <v>-0</v>
      </c>
      <c r="E120" s="30" t="n">
        <v>1</v>
      </c>
      <c r="F120" s="30" t="n">
        <v>-0</v>
      </c>
      <c r="G120" s="30" t="n">
        <v>-0</v>
      </c>
      <c r="H120" s="30" t="n">
        <v>-0</v>
      </c>
      <c r="I120" s="31" t="n">
        <v>-0</v>
      </c>
      <c r="N120" s="29" t="n">
        <v>250</v>
      </c>
      <c r="O120" s="30" t="n">
        <v>200</v>
      </c>
      <c r="P120" s="30" t="n">
        <v>0</v>
      </c>
      <c r="Q120" s="30" t="n">
        <v>75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1</v>
      </c>
      <c r="W120" s="30" t="n">
        <v>1</v>
      </c>
      <c r="X120" s="30" t="n">
        <v>0</v>
      </c>
      <c r="Y120" s="30" t="n">
        <v>1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0</v>
      </c>
      <c r="O121" s="24" t="n">
        <v>0</v>
      </c>
      <c r="P121" s="24" t="n">
        <v>75</v>
      </c>
      <c r="Q121" s="24" t="n">
        <v>0</v>
      </c>
      <c r="R121" s="24" t="n">
        <v>250</v>
      </c>
      <c r="S121" s="24" t="n">
        <v>0</v>
      </c>
      <c r="T121" s="24" t="n">
        <v>75</v>
      </c>
      <c r="U121" s="25" t="n">
        <v>83.3333333333333</v>
      </c>
      <c r="V121" s="23" t="n">
        <v>0</v>
      </c>
      <c r="W121" s="24" t="n">
        <v>0</v>
      </c>
      <c r="X121" s="24" t="n">
        <v>1</v>
      </c>
      <c r="Y121" s="24" t="n">
        <v>0</v>
      </c>
      <c r="Z121" s="24" t="n">
        <v>1</v>
      </c>
      <c r="AA121" s="24" t="n">
        <v>0</v>
      </c>
      <c r="AB121" s="24" t="n">
        <v>1</v>
      </c>
      <c r="AC121" s="25" t="n">
        <v>1</v>
      </c>
    </row>
    <row r="122" customFormat="false" ht="12.8" hidden="false" customHeight="false" outlineLevel="0" collapsed="false">
      <c r="A122" s="18" t="s">
        <v>45</v>
      </c>
      <c r="N122" s="26" t="n">
        <v>0</v>
      </c>
      <c r="O122" s="27" t="n">
        <v>0</v>
      </c>
      <c r="P122" s="27" t="n">
        <v>0</v>
      </c>
      <c r="Q122" s="27" t="n">
        <v>141.666666666667</v>
      </c>
      <c r="R122" s="27" t="n">
        <v>0</v>
      </c>
      <c r="S122" s="27" t="n">
        <v>300</v>
      </c>
      <c r="T122" s="27" t="n">
        <v>0</v>
      </c>
      <c r="U122" s="28" t="n">
        <v>41.6666666666668</v>
      </c>
      <c r="V122" s="26" t="n">
        <v>0</v>
      </c>
      <c r="W122" s="27" t="n">
        <v>0</v>
      </c>
      <c r="X122" s="27" t="n">
        <v>0</v>
      </c>
      <c r="Y122" s="27" t="n">
        <v>1</v>
      </c>
      <c r="Z122" s="27" t="n">
        <v>0</v>
      </c>
      <c r="AA122" s="27" t="n">
        <v>2</v>
      </c>
      <c r="AB122" s="27" t="n">
        <v>0</v>
      </c>
      <c r="AC122" s="28" t="n">
        <v>1</v>
      </c>
    </row>
    <row r="123" customFormat="false" ht="12.8" hidden="false" customHeight="false" outlineLevel="0" collapsed="false">
      <c r="A123" s="0" t="s">
        <v>56</v>
      </c>
      <c r="B123" s="0" t="n">
        <f aca="false">MMULT(TRANSPOSE(B109:I111),$B$83:$B$85*(1-$B$96:$B$98)+$C$83:$C$85*$B$96:$B$98)+1.2*SUMPRODUCT(B118:I120,$B$32:$I$34)+1.2*SUMPRODUCT(B109:I111,$B$39:$I$41)</f>
        <v>1463.24948344371</v>
      </c>
      <c r="N123" s="29" t="n">
        <v>250</v>
      </c>
      <c r="O123" s="30" t="n">
        <v>175</v>
      </c>
      <c r="P123" s="30" t="n">
        <v>0</v>
      </c>
      <c r="Q123" s="30" t="n">
        <v>58.3333333333333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1</v>
      </c>
      <c r="W123" s="30" t="n">
        <v>1</v>
      </c>
      <c r="X123" s="30" t="n">
        <v>0</v>
      </c>
      <c r="Y123" s="30" t="n">
        <v>1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57</v>
      </c>
      <c r="B124" s="0" t="n">
        <f aca="false">SUMPRODUCT(J109:J111/$B$89:$B$91,(1-$B$96:$B$98)*$F$83:$F$85)+SUMPRODUCT(J109:J111/$C$89:$C$91,$B$96:$B$98*$G$83:$G$85)</f>
        <v>13.3304329004329</v>
      </c>
      <c r="N124" s="23" t="n">
        <v>0</v>
      </c>
      <c r="O124" s="24" t="n">
        <v>0</v>
      </c>
      <c r="P124" s="24" t="n">
        <v>100</v>
      </c>
      <c r="Q124" s="24" t="n">
        <v>0</v>
      </c>
      <c r="R124" s="24" t="n">
        <v>175</v>
      </c>
      <c r="S124" s="24" t="n">
        <v>68.3333333333334</v>
      </c>
      <c r="T124" s="24" t="n">
        <v>50</v>
      </c>
      <c r="U124" s="25" t="n">
        <v>100</v>
      </c>
      <c r="V124" s="23" t="n">
        <v>0</v>
      </c>
      <c r="W124" s="24" t="n">
        <v>0</v>
      </c>
      <c r="X124" s="24" t="n">
        <v>1</v>
      </c>
      <c r="Y124" s="24" t="n">
        <v>0</v>
      </c>
      <c r="Z124" s="24" t="n">
        <v>1</v>
      </c>
      <c r="AA124" s="24" t="n">
        <v>1</v>
      </c>
      <c r="AB124" s="24" t="n">
        <v>1</v>
      </c>
      <c r="AC124" s="25" t="n">
        <v>1</v>
      </c>
    </row>
    <row r="125" customFormat="false" ht="12.8" hidden="false" customHeight="false" outlineLevel="0" collapsed="false">
      <c r="N125" s="26" t="n">
        <v>0</v>
      </c>
      <c r="O125" s="27" t="n">
        <v>0</v>
      </c>
      <c r="P125" s="27" t="n">
        <v>0</v>
      </c>
      <c r="Q125" s="27" t="n">
        <v>161.666666666667</v>
      </c>
      <c r="R125" s="27" t="n">
        <v>0</v>
      </c>
      <c r="S125" s="27" t="n">
        <v>331.666666666667</v>
      </c>
      <c r="T125" s="27" t="n">
        <v>0</v>
      </c>
      <c r="U125" s="28" t="n">
        <v>0</v>
      </c>
      <c r="V125" s="26" t="n">
        <v>0</v>
      </c>
      <c r="W125" s="27" t="n">
        <v>0</v>
      </c>
      <c r="X125" s="27" t="n">
        <v>0</v>
      </c>
      <c r="Y125" s="27" t="n">
        <v>1</v>
      </c>
      <c r="Z125" s="27" t="n">
        <v>0</v>
      </c>
      <c r="AA125" s="27" t="n">
        <v>2</v>
      </c>
      <c r="AB125" s="27" t="n">
        <v>0</v>
      </c>
      <c r="AC125" s="28" t="n">
        <v>0</v>
      </c>
    </row>
    <row r="126" customFormat="false" ht="12.8" hidden="false" customHeight="false" outlineLevel="0" collapsed="false">
      <c r="A126" s="18" t="s">
        <v>58</v>
      </c>
      <c r="N126" s="29" t="n">
        <v>180</v>
      </c>
      <c r="O126" s="30" t="n">
        <v>175</v>
      </c>
      <c r="P126" s="30" t="n">
        <v>0</v>
      </c>
      <c r="Q126" s="30" t="n">
        <v>138.333333333333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1</v>
      </c>
      <c r="W126" s="30" t="n">
        <v>1</v>
      </c>
      <c r="X126" s="30" t="n">
        <v>0</v>
      </c>
      <c r="Y126" s="30" t="n">
        <v>1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0</v>
      </c>
      <c r="O127" s="24" t="n">
        <v>0</v>
      </c>
      <c r="P127" s="24" t="n">
        <v>125</v>
      </c>
      <c r="Q127" s="24" t="n">
        <v>0</v>
      </c>
      <c r="R127" s="24" t="n">
        <v>200</v>
      </c>
      <c r="S127" s="24" t="n">
        <v>0</v>
      </c>
      <c r="T127" s="24" t="n">
        <v>100</v>
      </c>
      <c r="U127" s="25" t="n">
        <v>51.6666666666667</v>
      </c>
      <c r="V127" s="23" t="n">
        <v>0</v>
      </c>
      <c r="W127" s="24" t="n">
        <v>0</v>
      </c>
      <c r="X127" s="24" t="n">
        <v>1</v>
      </c>
      <c r="Y127" s="24" t="n">
        <v>0</v>
      </c>
      <c r="Z127" s="24" t="n">
        <v>1</v>
      </c>
      <c r="AA127" s="24" t="n">
        <v>0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-0</v>
      </c>
      <c r="C128" s="0" t="n">
        <v>-0</v>
      </c>
      <c r="D128" s="0" t="n">
        <v>250</v>
      </c>
      <c r="E128" s="0" t="n">
        <v>-0</v>
      </c>
      <c r="F128" s="0" t="n">
        <v>250</v>
      </c>
      <c r="G128" s="0" t="n">
        <v>-0</v>
      </c>
      <c r="H128" s="0" t="n">
        <v>250</v>
      </c>
      <c r="I128" s="0" t="n">
        <v>250</v>
      </c>
      <c r="N128" s="26" t="n">
        <v>0</v>
      </c>
      <c r="O128" s="27" t="n">
        <v>0</v>
      </c>
      <c r="P128" s="27" t="n">
        <v>0</v>
      </c>
      <c r="Q128" s="27" t="n">
        <v>153.333333333333</v>
      </c>
      <c r="R128" s="27" t="n">
        <v>0</v>
      </c>
      <c r="S128" s="27" t="n">
        <v>250</v>
      </c>
      <c r="T128" s="27" t="n">
        <v>0</v>
      </c>
      <c r="U128" s="28" t="n">
        <v>73.3333333333333</v>
      </c>
      <c r="V128" s="26" t="n">
        <v>0</v>
      </c>
      <c r="W128" s="27" t="n">
        <v>0</v>
      </c>
      <c r="X128" s="27" t="n">
        <v>0</v>
      </c>
      <c r="Y128" s="27" t="n">
        <v>1</v>
      </c>
      <c r="Z128" s="27" t="n">
        <v>0</v>
      </c>
      <c r="AA128" s="27" t="n">
        <v>1</v>
      </c>
      <c r="AB128" s="27" t="n">
        <v>0</v>
      </c>
      <c r="AC128" s="28" t="n">
        <v>1</v>
      </c>
    </row>
    <row r="129" customFormat="false" ht="12.8" hidden="false" customHeight="false" outlineLevel="0" collapsed="false">
      <c r="A129" s="0" t="n">
        <v>2</v>
      </c>
      <c r="B129" s="0" t="n">
        <v>-0</v>
      </c>
      <c r="C129" s="0" t="n">
        <v>-0</v>
      </c>
      <c r="D129" s="0" t="n">
        <v>-0</v>
      </c>
      <c r="E129" s="0" t="n">
        <v>250</v>
      </c>
      <c r="F129" s="0" t="n">
        <v>-0</v>
      </c>
      <c r="G129" s="0" t="n">
        <v>500</v>
      </c>
      <c r="H129" s="0" t="n">
        <v>-0</v>
      </c>
      <c r="I129" s="0" t="n">
        <v>-0</v>
      </c>
      <c r="N129" s="29" t="n">
        <v>180</v>
      </c>
      <c r="O129" s="30" t="n">
        <v>200</v>
      </c>
      <c r="P129" s="30" t="n">
        <v>0</v>
      </c>
      <c r="Q129" s="30" t="n">
        <v>96.6666666666666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1</v>
      </c>
      <c r="W129" s="30" t="n">
        <v>1</v>
      </c>
      <c r="X129" s="30" t="n">
        <v>0</v>
      </c>
      <c r="Y129" s="30" t="n">
        <v>1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250</v>
      </c>
      <c r="D130" s="0" t="n">
        <v>-0</v>
      </c>
      <c r="E130" s="0" t="n">
        <v>250</v>
      </c>
      <c r="F130" s="0" t="n">
        <v>-0</v>
      </c>
      <c r="G130" s="0" t="n">
        <v>-0</v>
      </c>
      <c r="H130" s="0" t="n">
        <v>-0</v>
      </c>
      <c r="I130" s="0" t="n">
        <v>-0</v>
      </c>
      <c r="N130" s="23" t="n">
        <v>0</v>
      </c>
      <c r="O130" s="24" t="n">
        <v>0</v>
      </c>
      <c r="P130" s="24" t="n">
        <v>200</v>
      </c>
      <c r="Q130" s="24" t="n">
        <v>0</v>
      </c>
      <c r="R130" s="24" t="n">
        <v>150</v>
      </c>
      <c r="S130" s="24" t="n">
        <v>0</v>
      </c>
      <c r="T130" s="24" t="n">
        <v>150</v>
      </c>
      <c r="U130" s="25" t="n">
        <v>0</v>
      </c>
      <c r="V130" s="23" t="n">
        <v>0</v>
      </c>
      <c r="W130" s="24" t="n">
        <v>0</v>
      </c>
      <c r="X130" s="24" t="n">
        <v>1</v>
      </c>
      <c r="Y130" s="24" t="n">
        <v>0</v>
      </c>
      <c r="Z130" s="24" t="n">
        <v>1</v>
      </c>
      <c r="AA130" s="24" t="n">
        <v>0</v>
      </c>
      <c r="AB130" s="24" t="n">
        <v>1</v>
      </c>
      <c r="AC130" s="25" t="n">
        <v>0</v>
      </c>
    </row>
    <row r="131" customFormat="false" ht="12.8" hidden="false" customHeight="false" outlineLevel="0" collapsed="false">
      <c r="N131" s="26" t="n">
        <v>0</v>
      </c>
      <c r="O131" s="27" t="n">
        <v>0</v>
      </c>
      <c r="P131" s="27" t="n">
        <v>0</v>
      </c>
      <c r="Q131" s="27" t="n">
        <v>150</v>
      </c>
      <c r="R131" s="27" t="n">
        <v>0</v>
      </c>
      <c r="S131" s="27" t="n">
        <v>200</v>
      </c>
      <c r="T131" s="27" t="n">
        <v>0</v>
      </c>
      <c r="U131" s="28" t="n">
        <v>150</v>
      </c>
      <c r="V131" s="26" t="n">
        <v>0</v>
      </c>
      <c r="W131" s="27" t="n">
        <v>0</v>
      </c>
      <c r="X131" s="27" t="n">
        <v>0</v>
      </c>
      <c r="Y131" s="27" t="n">
        <v>1</v>
      </c>
      <c r="Z131" s="27" t="n">
        <v>0</v>
      </c>
      <c r="AA131" s="27" t="n">
        <v>1</v>
      </c>
      <c r="AB131" s="27" t="n">
        <v>0</v>
      </c>
      <c r="AC131" s="28" t="n">
        <v>1</v>
      </c>
    </row>
    <row r="132" customFormat="false" ht="12.8" hidden="false" customHeight="false" outlineLevel="0" collapsed="false">
      <c r="A132" s="18" t="s">
        <v>59</v>
      </c>
      <c r="N132" s="29" t="n">
        <v>200</v>
      </c>
      <c r="O132" s="30" t="n">
        <v>150</v>
      </c>
      <c r="P132" s="30" t="n">
        <v>0</v>
      </c>
      <c r="Q132" s="30" t="n">
        <v>150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1</v>
      </c>
      <c r="W132" s="30" t="n">
        <v>1</v>
      </c>
      <c r="X132" s="30" t="n">
        <v>0</v>
      </c>
      <c r="Y132" s="30" t="n">
        <v>1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49</v>
      </c>
      <c r="N133" s="23" t="n">
        <v>0</v>
      </c>
      <c r="O133" s="24" t="n">
        <v>0</v>
      </c>
      <c r="P133" s="24" t="n">
        <v>150</v>
      </c>
      <c r="Q133" s="24" t="n">
        <v>0</v>
      </c>
      <c r="R133" s="24" t="n">
        <v>200</v>
      </c>
      <c r="S133" s="24" t="n">
        <v>0</v>
      </c>
      <c r="T133" s="24" t="n">
        <v>25</v>
      </c>
      <c r="U133" s="25" t="n">
        <v>58.3333333333334</v>
      </c>
      <c r="V133" s="23" t="n">
        <v>0</v>
      </c>
      <c r="W133" s="24" t="n">
        <v>0</v>
      </c>
      <c r="X133" s="24" t="n">
        <v>1</v>
      </c>
      <c r="Y133" s="24" t="n">
        <v>0</v>
      </c>
      <c r="Z133" s="24" t="n">
        <v>1</v>
      </c>
      <c r="AA133" s="24" t="n">
        <v>0</v>
      </c>
      <c r="AB133" s="24" t="n">
        <v>1</v>
      </c>
      <c r="AC133" s="25" t="n">
        <v>1</v>
      </c>
    </row>
    <row r="134" customFormat="false" ht="12.8" hidden="false" customHeight="false" outlineLevel="0" collapsed="false">
      <c r="A134" s="0" t="s">
        <v>50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0</v>
      </c>
      <c r="O134" s="27" t="n">
        <v>0</v>
      </c>
      <c r="P134" s="27" t="n">
        <v>0</v>
      </c>
      <c r="Q134" s="27" t="n">
        <v>166.666666666667</v>
      </c>
      <c r="R134" s="27" t="n">
        <v>0</v>
      </c>
      <c r="S134" s="27" t="n">
        <v>225</v>
      </c>
      <c r="T134" s="27" t="n">
        <v>0</v>
      </c>
      <c r="U134" s="28" t="n">
        <v>41.6666666666666</v>
      </c>
      <c r="V134" s="26" t="n">
        <v>0</v>
      </c>
      <c r="W134" s="27" t="n">
        <v>0</v>
      </c>
      <c r="X134" s="27" t="n">
        <v>0</v>
      </c>
      <c r="Y134" s="27" t="n">
        <v>1</v>
      </c>
      <c r="Z134" s="27" t="n">
        <v>0</v>
      </c>
      <c r="AA134" s="27" t="n">
        <v>1</v>
      </c>
      <c r="AB134" s="27" t="n">
        <v>0</v>
      </c>
      <c r="AC134" s="28" t="n">
        <v>1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100</v>
      </c>
      <c r="E135" s="24" t="n">
        <v>0</v>
      </c>
      <c r="F135" s="24" t="n">
        <v>200</v>
      </c>
      <c r="G135" s="24" t="n">
        <v>16.6666666666668</v>
      </c>
      <c r="H135" s="24" t="n">
        <v>75</v>
      </c>
      <c r="I135" s="25" t="n">
        <v>100</v>
      </c>
      <c r="J135" s="0" t="n">
        <f aca="false">SUM(B135:I135)</f>
        <v>491.666666666667</v>
      </c>
      <c r="K135" s="0" t="s">
        <v>52</v>
      </c>
      <c r="L135" s="0" t="n">
        <f aca="false" t="array" ref="L135:L137">$F$89:$F$91*(1-$B$96:$B$98)+$G$89:$G$91*$B$96:$B$98</f>
        <v>3520</v>
      </c>
      <c r="N135" s="29" t="n">
        <v>150</v>
      </c>
      <c r="O135" s="30" t="n">
        <v>100</v>
      </c>
      <c r="P135" s="30" t="n">
        <v>0</v>
      </c>
      <c r="Q135" s="30" t="n">
        <v>183.333333333333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1</v>
      </c>
      <c r="W135" s="30" t="n">
        <v>1</v>
      </c>
      <c r="X135" s="30" t="n">
        <v>0</v>
      </c>
      <c r="Y135" s="30" t="n">
        <v>1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0</v>
      </c>
      <c r="C136" s="27" t="n">
        <v>0</v>
      </c>
      <c r="D136" s="27" t="n">
        <v>0</v>
      </c>
      <c r="E136" s="27" t="n">
        <v>83.3333333333335</v>
      </c>
      <c r="F136" s="27" t="n">
        <v>0</v>
      </c>
      <c r="G136" s="27" t="n">
        <v>408.333333333333</v>
      </c>
      <c r="H136" s="27" t="n">
        <v>0</v>
      </c>
      <c r="I136" s="28" t="n">
        <v>0</v>
      </c>
      <c r="J136" s="0" t="n">
        <f aca="false">SUM(B136:I136)</f>
        <v>491.666666666667</v>
      </c>
      <c r="K136" s="0" t="s">
        <v>52</v>
      </c>
      <c r="L136" s="0" t="n">
        <v>3360</v>
      </c>
      <c r="N136" s="23" t="n">
        <v>0</v>
      </c>
      <c r="O136" s="24" t="n">
        <v>0</v>
      </c>
      <c r="P136" s="24" t="n">
        <v>0</v>
      </c>
      <c r="Q136" s="24" t="n">
        <v>0</v>
      </c>
      <c r="R136" s="24" t="n">
        <v>250</v>
      </c>
      <c r="S136" s="24" t="n">
        <v>0</v>
      </c>
      <c r="T136" s="24" t="n">
        <v>50</v>
      </c>
      <c r="U136" s="25" t="n">
        <v>75</v>
      </c>
      <c r="V136" s="23" t="n">
        <v>0</v>
      </c>
      <c r="W136" s="24" t="n">
        <v>0</v>
      </c>
      <c r="X136" s="24" t="n">
        <v>0</v>
      </c>
      <c r="Y136" s="24" t="n">
        <v>0</v>
      </c>
      <c r="Z136" s="24" t="n">
        <v>1</v>
      </c>
      <c r="AA136" s="24" t="n">
        <v>0</v>
      </c>
      <c r="AB136" s="24" t="n">
        <v>1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150</v>
      </c>
      <c r="C137" s="30" t="n">
        <v>125</v>
      </c>
      <c r="D137" s="30" t="n">
        <v>0</v>
      </c>
      <c r="E137" s="30" t="n">
        <v>216.666666666667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491.666666666667</v>
      </c>
      <c r="K137" s="0" t="s">
        <v>52</v>
      </c>
      <c r="L137" s="32" t="n">
        <v>3200</v>
      </c>
      <c r="N137" s="26" t="n">
        <v>0</v>
      </c>
      <c r="O137" s="27" t="n">
        <v>0</v>
      </c>
      <c r="P137" s="27" t="n">
        <v>100</v>
      </c>
      <c r="Q137" s="27" t="n">
        <v>350</v>
      </c>
      <c r="R137" s="27" t="n">
        <v>0</v>
      </c>
      <c r="S137" s="27" t="n">
        <v>400</v>
      </c>
      <c r="T137" s="27" t="n">
        <v>0</v>
      </c>
      <c r="U137" s="28" t="n">
        <v>0</v>
      </c>
      <c r="V137" s="26" t="n">
        <v>0</v>
      </c>
      <c r="W137" s="27" t="n">
        <v>0</v>
      </c>
      <c r="X137" s="27" t="n">
        <v>1</v>
      </c>
      <c r="Y137" s="27" t="n">
        <v>2</v>
      </c>
      <c r="Z137" s="27" t="n">
        <v>0</v>
      </c>
      <c r="AA137" s="27" t="n">
        <v>2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150</v>
      </c>
      <c r="O138" s="30" t="n">
        <v>100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1</v>
      </c>
      <c r="W138" s="30" t="n">
        <v>1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53</v>
      </c>
      <c r="C139" s="0" t="s">
        <v>53</v>
      </c>
      <c r="D139" s="0" t="s">
        <v>53</v>
      </c>
      <c r="E139" s="0" t="s">
        <v>53</v>
      </c>
      <c r="F139" s="0" t="s">
        <v>53</v>
      </c>
      <c r="G139" s="0" t="s">
        <v>53</v>
      </c>
      <c r="H139" s="0" t="s">
        <v>53</v>
      </c>
      <c r="I139" s="0" t="s">
        <v>53</v>
      </c>
      <c r="J139" s="0" t="s">
        <v>53</v>
      </c>
      <c r="N139" s="23" t="n">
        <v>0</v>
      </c>
      <c r="O139" s="24" t="n">
        <v>0</v>
      </c>
      <c r="P139" s="24" t="n">
        <v>0</v>
      </c>
      <c r="Q139" s="24" t="n">
        <v>0</v>
      </c>
      <c r="R139" s="24" t="n">
        <v>300</v>
      </c>
      <c r="S139" s="24" t="n">
        <v>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0</v>
      </c>
      <c r="Y139" s="24" t="n">
        <v>0</v>
      </c>
      <c r="Z139" s="24" t="n">
        <v>2</v>
      </c>
      <c r="AA139" s="24" t="n">
        <v>0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0</v>
      </c>
      <c r="O140" s="27" t="n">
        <v>0</v>
      </c>
      <c r="P140" s="27" t="n">
        <v>150</v>
      </c>
      <c r="Q140" s="27" t="n">
        <v>400</v>
      </c>
      <c r="R140" s="27" t="n">
        <v>0</v>
      </c>
      <c r="S140" s="27" t="n">
        <v>500</v>
      </c>
      <c r="T140" s="27" t="n">
        <v>0</v>
      </c>
      <c r="U140" s="28" t="n">
        <v>0</v>
      </c>
      <c r="V140" s="26" t="n">
        <v>0</v>
      </c>
      <c r="W140" s="27" t="n">
        <v>0</v>
      </c>
      <c r="X140" s="27" t="n">
        <v>1</v>
      </c>
      <c r="Y140" s="27" t="n">
        <v>2</v>
      </c>
      <c r="Z140" s="27" t="n">
        <v>0</v>
      </c>
      <c r="AA140" s="27" t="n">
        <v>2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200</v>
      </c>
      <c r="O141" s="30" t="n">
        <v>75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1</v>
      </c>
      <c r="W141" s="30" t="n">
        <v>1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54</v>
      </c>
      <c r="N142" s="23" t="n">
        <v>0</v>
      </c>
      <c r="O142" s="24" t="n">
        <v>0</v>
      </c>
      <c r="P142" s="24" t="n">
        <v>0</v>
      </c>
      <c r="Q142" s="24" t="n">
        <v>0</v>
      </c>
      <c r="R142" s="24" t="n">
        <v>400</v>
      </c>
      <c r="S142" s="24" t="n">
        <v>0</v>
      </c>
      <c r="T142" s="24" t="n">
        <v>150</v>
      </c>
      <c r="U142" s="25" t="n">
        <v>150</v>
      </c>
      <c r="V142" s="23" t="n">
        <v>0</v>
      </c>
      <c r="W142" s="24" t="n">
        <v>0</v>
      </c>
      <c r="X142" s="24" t="n">
        <v>0</v>
      </c>
      <c r="Y142" s="24" t="n">
        <v>0</v>
      </c>
      <c r="Z142" s="24" t="n">
        <v>2</v>
      </c>
      <c r="AA142" s="24" t="n">
        <v>0</v>
      </c>
      <c r="AB142" s="24" t="n">
        <v>1</v>
      </c>
      <c r="AC142" s="25" t="n">
        <v>1</v>
      </c>
    </row>
    <row r="143" customFormat="false" ht="12.8" hidden="false" customHeight="false" outlineLevel="0" collapsed="false">
      <c r="A143" s="0" t="s">
        <v>55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175</v>
      </c>
      <c r="Q143" s="27" t="n">
        <v>450</v>
      </c>
      <c r="R143" s="27" t="n">
        <v>0</v>
      </c>
      <c r="S143" s="27" t="n">
        <v>475</v>
      </c>
      <c r="T143" s="27" t="n">
        <v>0</v>
      </c>
      <c r="U143" s="28" t="n">
        <v>0</v>
      </c>
      <c r="V143" s="26" t="n">
        <v>0</v>
      </c>
      <c r="W143" s="27" t="n">
        <v>0</v>
      </c>
      <c r="X143" s="27" t="n">
        <v>1</v>
      </c>
      <c r="Y143" s="27" t="n">
        <v>2</v>
      </c>
      <c r="Z143" s="27" t="n">
        <v>0</v>
      </c>
      <c r="AA143" s="27" t="n">
        <v>2</v>
      </c>
      <c r="AB143" s="27" t="n">
        <v>0</v>
      </c>
      <c r="AC143" s="28" t="n">
        <v>0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-0</v>
      </c>
      <c r="C144" s="24" t="n">
        <v>-0</v>
      </c>
      <c r="D144" s="24" t="n">
        <v>1</v>
      </c>
      <c r="E144" s="24" t="n">
        <v>-0</v>
      </c>
      <c r="F144" s="24" t="n">
        <v>1</v>
      </c>
      <c r="G144" s="24" t="n">
        <v>1</v>
      </c>
      <c r="H144" s="24" t="n">
        <v>1</v>
      </c>
      <c r="I144" s="25" t="n">
        <v>1</v>
      </c>
      <c r="N144" s="29" t="n">
        <v>300</v>
      </c>
      <c r="O144" s="30" t="n">
        <v>200</v>
      </c>
      <c r="P144" s="30" t="n">
        <v>0</v>
      </c>
      <c r="Q144" s="30" t="n">
        <v>0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2</v>
      </c>
      <c r="W144" s="30" t="n">
        <v>1</v>
      </c>
      <c r="X144" s="30" t="n">
        <v>0</v>
      </c>
      <c r="Y144" s="30" t="n">
        <v>0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-0</v>
      </c>
      <c r="C145" s="27" t="n">
        <v>-0</v>
      </c>
      <c r="D145" s="27" t="n">
        <v>-0</v>
      </c>
      <c r="E145" s="27" t="n">
        <v>1</v>
      </c>
      <c r="F145" s="27" t="n">
        <v>-0</v>
      </c>
      <c r="G145" s="27" t="n">
        <v>2</v>
      </c>
      <c r="H145" s="27" t="n">
        <v>-0</v>
      </c>
      <c r="I145" s="28" t="n">
        <v>-0</v>
      </c>
    </row>
    <row r="146" customFormat="false" ht="12.8" hidden="false" customHeight="false" outlineLevel="0" collapsed="false">
      <c r="A146" s="0" t="n">
        <v>3</v>
      </c>
      <c r="B146" s="29" t="n">
        <v>1</v>
      </c>
      <c r="C146" s="30" t="n">
        <v>1</v>
      </c>
      <c r="D146" s="30" t="n">
        <v>-0</v>
      </c>
      <c r="E146" s="30" t="n">
        <v>1</v>
      </c>
      <c r="F146" s="30" t="n">
        <v>-0</v>
      </c>
      <c r="G146" s="30" t="n">
        <v>-0</v>
      </c>
      <c r="H146" s="30" t="n">
        <v>-0</v>
      </c>
      <c r="I146" s="31" t="n">
        <v>-0</v>
      </c>
    </row>
    <row r="148" customFormat="false" ht="12.8" hidden="false" customHeight="false" outlineLevel="0" collapsed="false">
      <c r="A148" s="18" t="s">
        <v>45</v>
      </c>
    </row>
    <row r="149" customFormat="false" ht="12.8" hidden="false" customHeight="false" outlineLevel="0" collapsed="false">
      <c r="A149" s="0" t="s">
        <v>56</v>
      </c>
      <c r="B149" s="0" t="n">
        <f aca="false">MMULT(TRANSPOSE(B135:I137),$B$83:$B$85*(1-$B$96:$B$98)+$C$83:$C$85*$B$96:$B$98)+1.2*SUMPRODUCT(B144:I146,$B$32:$I$34)+1.2*SUMPRODUCT(B135:I137,$B$39:$I$41)</f>
        <v>1566.91977924945</v>
      </c>
    </row>
    <row r="150" customFormat="false" ht="12.8" hidden="false" customHeight="false" outlineLevel="0" collapsed="false">
      <c r="A150" s="0" t="s">
        <v>57</v>
      </c>
      <c r="B150" s="0" t="n">
        <f aca="false">SUMPRODUCT(J135:J137/$B$89:$B$91,(1-$B$96:$B$98)*$F$83:$F$85)+SUMPRODUCT(J135:J137/$C$89:$C$91,$B$96:$B$98*$G$83:$G$85)</f>
        <v>13.7981673881674</v>
      </c>
    </row>
    <row r="152" customFormat="false" ht="12.8" hidden="false" customHeight="false" outlineLevel="0" collapsed="false">
      <c r="A152" s="18" t="s">
        <v>58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-0</v>
      </c>
      <c r="C154" s="0" t="n">
        <v>-0</v>
      </c>
      <c r="D154" s="0" t="n">
        <v>250</v>
      </c>
      <c r="E154" s="0" t="n">
        <v>-0</v>
      </c>
      <c r="F154" s="0" t="n">
        <v>250</v>
      </c>
      <c r="G154" s="0" t="n">
        <v>250</v>
      </c>
      <c r="H154" s="0" t="n">
        <v>250</v>
      </c>
      <c r="I154" s="0" t="n">
        <v>250</v>
      </c>
    </row>
    <row r="155" customFormat="false" ht="12.8" hidden="false" customHeight="false" outlineLevel="0" collapsed="false">
      <c r="A155" s="0" t="n">
        <v>2</v>
      </c>
      <c r="B155" s="0" t="n">
        <v>-0</v>
      </c>
      <c r="C155" s="0" t="n">
        <v>-0</v>
      </c>
      <c r="D155" s="0" t="n">
        <v>-0</v>
      </c>
      <c r="E155" s="0" t="n">
        <v>250</v>
      </c>
      <c r="F155" s="0" t="n">
        <v>-0</v>
      </c>
      <c r="G155" s="0" t="n">
        <v>500</v>
      </c>
      <c r="H155" s="0" t="n">
        <v>-0</v>
      </c>
      <c r="I155" s="0" t="n">
        <v>-0</v>
      </c>
    </row>
    <row r="156" customFormat="false" ht="12.8" hidden="false" customHeight="false" outlineLevel="0" collapsed="false">
      <c r="A156" s="0" t="n">
        <v>3</v>
      </c>
      <c r="B156" s="0" t="n">
        <v>250</v>
      </c>
      <c r="C156" s="0" t="n">
        <v>250</v>
      </c>
      <c r="D156" s="0" t="n">
        <v>-0</v>
      </c>
      <c r="E156" s="0" t="n">
        <v>250</v>
      </c>
      <c r="F156" s="0" t="n">
        <v>-0</v>
      </c>
      <c r="G156" s="0" t="n">
        <v>-0</v>
      </c>
      <c r="H156" s="0" t="n">
        <v>-0</v>
      </c>
      <c r="I156" s="0" t="n">
        <v>-0</v>
      </c>
    </row>
    <row r="158" customFormat="false" ht="12.8" hidden="false" customHeight="false" outlineLevel="0" collapsed="false">
      <c r="A158" s="18" t="s">
        <v>60</v>
      </c>
    </row>
    <row r="159" customFormat="false" ht="12.8" hidden="false" customHeight="false" outlineLevel="0" collapsed="false">
      <c r="A159" s="0" t="s">
        <v>49</v>
      </c>
    </row>
    <row r="160" customFormat="false" ht="12.8" hidden="false" customHeight="false" outlineLevel="0" collapsed="false">
      <c r="A160" s="0" t="s">
        <v>50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75</v>
      </c>
      <c r="E161" s="24" t="n">
        <v>0</v>
      </c>
      <c r="F161" s="24" t="n">
        <v>225</v>
      </c>
      <c r="G161" s="24" t="n">
        <v>0</v>
      </c>
      <c r="H161" s="24" t="n">
        <v>100</v>
      </c>
      <c r="I161" s="25" t="n">
        <v>108.333333333333</v>
      </c>
      <c r="J161" s="0" t="n">
        <f aca="false">SUM(B161:I161)</f>
        <v>508.333333333333</v>
      </c>
      <c r="K161" s="0" t="s">
        <v>52</v>
      </c>
      <c r="L161" s="0" t="n">
        <f aca="false" t="array" ref="L161:L163">$F$89:$F$91*(1-$B$96:$B$98)+$G$89:$G$91*$B$96:$B$98</f>
        <v>3520</v>
      </c>
    </row>
    <row r="162" customFormat="false" ht="12.8" hidden="false" customHeight="false" outlineLevel="0" collapsed="false">
      <c r="A162" s="0" t="n">
        <v>2</v>
      </c>
      <c r="B162" s="26" t="n">
        <v>0</v>
      </c>
      <c r="C162" s="27" t="n">
        <v>0</v>
      </c>
      <c r="D162" s="27" t="n">
        <v>0</v>
      </c>
      <c r="E162" s="27" t="n">
        <v>116.666666666667</v>
      </c>
      <c r="F162" s="27" t="n">
        <v>0</v>
      </c>
      <c r="G162" s="27" t="n">
        <v>375</v>
      </c>
      <c r="H162" s="27" t="n">
        <v>0</v>
      </c>
      <c r="I162" s="28" t="n">
        <v>16.6666666666667</v>
      </c>
      <c r="J162" s="0" t="n">
        <f aca="false">SUM(B162:I162)</f>
        <v>508.333333333333</v>
      </c>
      <c r="K162" s="0" t="s">
        <v>52</v>
      </c>
      <c r="L162" s="0" t="n">
        <v>3360</v>
      </c>
    </row>
    <row r="163" customFormat="false" ht="12.8" hidden="false" customHeight="false" outlineLevel="0" collapsed="false">
      <c r="A163" s="0" t="n">
        <v>3</v>
      </c>
      <c r="B163" s="29" t="n">
        <v>225</v>
      </c>
      <c r="C163" s="30" t="n">
        <v>150</v>
      </c>
      <c r="D163" s="30" t="n">
        <v>0</v>
      </c>
      <c r="E163" s="30" t="n">
        <v>133.333333333333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508.333333333333</v>
      </c>
      <c r="K163" s="0" t="s">
        <v>52</v>
      </c>
      <c r="L163" s="32" t="n">
        <v>3200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53</v>
      </c>
      <c r="C165" s="0" t="s">
        <v>53</v>
      </c>
      <c r="D165" s="0" t="s">
        <v>53</v>
      </c>
      <c r="E165" s="0" t="s">
        <v>53</v>
      </c>
      <c r="F165" s="0" t="s">
        <v>53</v>
      </c>
      <c r="G165" s="0" t="s">
        <v>53</v>
      </c>
      <c r="H165" s="0" t="s">
        <v>53</v>
      </c>
      <c r="I165" s="0" t="s">
        <v>53</v>
      </c>
      <c r="J165" s="0" t="s">
        <v>53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54</v>
      </c>
    </row>
    <row r="169" customFormat="false" ht="12.8" hidden="false" customHeight="false" outlineLevel="0" collapsed="false">
      <c r="A169" s="0" t="s">
        <v>55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-0</v>
      </c>
      <c r="C170" s="24" t="n">
        <v>-0</v>
      </c>
      <c r="D170" s="24" t="n">
        <v>1</v>
      </c>
      <c r="E170" s="24" t="n">
        <v>-0</v>
      </c>
      <c r="F170" s="24" t="n">
        <v>1</v>
      </c>
      <c r="G170" s="24" t="n">
        <v>-0</v>
      </c>
      <c r="H170" s="24" t="n">
        <v>1</v>
      </c>
      <c r="I170" s="25" t="n">
        <v>1</v>
      </c>
    </row>
    <row r="171" customFormat="false" ht="12.8" hidden="false" customHeight="false" outlineLevel="0" collapsed="false">
      <c r="A171" s="0" t="n">
        <v>2</v>
      </c>
      <c r="B171" s="26" t="n">
        <v>-0</v>
      </c>
      <c r="C171" s="27" t="n">
        <v>-0</v>
      </c>
      <c r="D171" s="27" t="n">
        <v>-0</v>
      </c>
      <c r="E171" s="27" t="n">
        <v>1</v>
      </c>
      <c r="F171" s="27" t="n">
        <v>-0</v>
      </c>
      <c r="G171" s="27" t="n">
        <v>2</v>
      </c>
      <c r="H171" s="27" t="n">
        <v>-0</v>
      </c>
      <c r="I171" s="28" t="n">
        <v>1</v>
      </c>
    </row>
    <row r="172" customFormat="false" ht="12.8" hidden="false" customHeight="false" outlineLevel="0" collapsed="false">
      <c r="A172" s="0" t="n">
        <v>3</v>
      </c>
      <c r="B172" s="29" t="n">
        <v>1</v>
      </c>
      <c r="C172" s="30" t="n">
        <v>1</v>
      </c>
      <c r="D172" s="30" t="n">
        <v>-0</v>
      </c>
      <c r="E172" s="30" t="n">
        <v>1</v>
      </c>
      <c r="F172" s="30" t="n">
        <v>-0</v>
      </c>
      <c r="G172" s="30" t="n">
        <v>-0</v>
      </c>
      <c r="H172" s="30" t="n">
        <v>-0</v>
      </c>
      <c r="I172" s="31" t="n">
        <v>-0</v>
      </c>
    </row>
    <row r="174" customFormat="false" ht="12.8" hidden="false" customHeight="false" outlineLevel="0" collapsed="false">
      <c r="A174" s="18" t="s">
        <v>45</v>
      </c>
    </row>
    <row r="175" customFormat="false" ht="12.8" hidden="false" customHeight="false" outlineLevel="0" collapsed="false">
      <c r="A175" s="0" t="s">
        <v>56</v>
      </c>
      <c r="B175" s="0" t="n">
        <f aca="false">MMULT(TRANSPOSE(B161:I163),$B$83:$B$85*(1-$B$96:$B$98)+$C$83:$C$85*$B$96:$B$98)+1.2*SUMPRODUCT(B170:I172,$B$32:$I$34)+1.2*SUMPRODUCT(B161:I163,$B$39:$I$41)</f>
        <v>1596.21433554084</v>
      </c>
    </row>
    <row r="176" customFormat="false" ht="12.8" hidden="false" customHeight="false" outlineLevel="0" collapsed="false">
      <c r="A176" s="0" t="s">
        <v>57</v>
      </c>
      <c r="B176" s="0" t="n">
        <f aca="false">SUMPRODUCT(J161:J163/$B$89:$B$91,(1-$B$96:$B$98)*$F$83:$F$85)+SUMPRODUCT(J161:J163/$C$89:$C$91,$B$96:$B$98*$G$83:$G$85)</f>
        <v>14.2659018759019</v>
      </c>
    </row>
    <row r="178" customFormat="false" ht="12.8" hidden="false" customHeight="false" outlineLevel="0" collapsed="false">
      <c r="A178" s="18" t="s">
        <v>58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-0</v>
      </c>
      <c r="C180" s="0" t="n">
        <v>-0</v>
      </c>
      <c r="D180" s="0" t="n">
        <v>250</v>
      </c>
      <c r="E180" s="0" t="n">
        <v>-0</v>
      </c>
      <c r="F180" s="0" t="n">
        <v>250</v>
      </c>
      <c r="G180" s="0" t="n">
        <v>-0</v>
      </c>
      <c r="H180" s="0" t="n">
        <v>250</v>
      </c>
      <c r="I180" s="0" t="n">
        <v>250</v>
      </c>
    </row>
    <row r="181" customFormat="false" ht="12.8" hidden="false" customHeight="false" outlineLevel="0" collapsed="false">
      <c r="A181" s="0" t="n">
        <v>2</v>
      </c>
      <c r="B181" s="0" t="n">
        <v>-0</v>
      </c>
      <c r="C181" s="0" t="n">
        <v>-0</v>
      </c>
      <c r="D181" s="0" t="n">
        <v>-0</v>
      </c>
      <c r="E181" s="0" t="n">
        <v>250</v>
      </c>
      <c r="F181" s="0" t="n">
        <v>-0</v>
      </c>
      <c r="G181" s="0" t="n">
        <v>500</v>
      </c>
      <c r="H181" s="0" t="n">
        <v>-0</v>
      </c>
      <c r="I181" s="0" t="n">
        <v>250</v>
      </c>
    </row>
    <row r="182" customFormat="false" ht="12.8" hidden="false" customHeight="false" outlineLevel="0" collapsed="false">
      <c r="A182" s="0" t="n">
        <v>3</v>
      </c>
      <c r="B182" s="0" t="n">
        <v>250</v>
      </c>
      <c r="C182" s="0" t="n">
        <v>250</v>
      </c>
      <c r="D182" s="0" t="n">
        <v>-0</v>
      </c>
      <c r="E182" s="0" t="n">
        <v>250</v>
      </c>
      <c r="F182" s="0" t="n">
        <v>-0</v>
      </c>
      <c r="G182" s="0" t="n">
        <v>-0</v>
      </c>
      <c r="H182" s="0" t="n">
        <v>-0</v>
      </c>
      <c r="I182" s="0" t="n">
        <v>-0</v>
      </c>
    </row>
    <row r="184" customFormat="false" ht="12.8" hidden="false" customHeight="false" outlineLevel="0" collapsed="false">
      <c r="A184" s="18" t="s">
        <v>61</v>
      </c>
    </row>
    <row r="185" customFormat="false" ht="12.8" hidden="false" customHeight="false" outlineLevel="0" collapsed="false">
      <c r="A185" s="0" t="s">
        <v>49</v>
      </c>
    </row>
    <row r="186" customFormat="false" ht="12.8" hidden="false" customHeight="false" outlineLevel="0" collapsed="false">
      <c r="A186" s="0" t="s">
        <v>50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0</v>
      </c>
      <c r="D187" s="24" t="n">
        <v>100</v>
      </c>
      <c r="E187" s="24" t="n">
        <v>0</v>
      </c>
      <c r="F187" s="24" t="n">
        <v>200</v>
      </c>
      <c r="G187" s="24" t="n">
        <v>0</v>
      </c>
      <c r="H187" s="24" t="n">
        <v>125</v>
      </c>
      <c r="I187" s="25" t="n">
        <v>100</v>
      </c>
      <c r="J187" s="0" t="n">
        <f aca="false">SUM(B187:I187)</f>
        <v>525</v>
      </c>
      <c r="K187" s="0" t="s">
        <v>52</v>
      </c>
      <c r="L187" s="0" t="n">
        <f aca="false" t="array" ref="L187:L189">$F$89:$F$91*(1-$B$96:$B$98)+$G$89:$G$91*$B$96:$B$98</f>
        <v>3520</v>
      </c>
    </row>
    <row r="188" customFormat="false" ht="12.8" hidden="false" customHeight="false" outlineLevel="0" collapsed="false">
      <c r="A188" s="0" t="n">
        <v>2</v>
      </c>
      <c r="B188" s="26" t="n">
        <v>0</v>
      </c>
      <c r="C188" s="27" t="n">
        <v>0</v>
      </c>
      <c r="D188" s="27" t="n">
        <v>0</v>
      </c>
      <c r="E188" s="27" t="n">
        <v>125</v>
      </c>
      <c r="F188" s="27" t="n">
        <v>0</v>
      </c>
      <c r="G188" s="27" t="n">
        <v>350</v>
      </c>
      <c r="H188" s="27" t="n">
        <v>0</v>
      </c>
      <c r="I188" s="28" t="n">
        <v>50</v>
      </c>
      <c r="J188" s="0" t="n">
        <f aca="false">SUM(B188:I188)</f>
        <v>525</v>
      </c>
      <c r="K188" s="0" t="s">
        <v>52</v>
      </c>
      <c r="L188" s="0" t="n">
        <v>3360</v>
      </c>
    </row>
    <row r="189" customFormat="false" ht="12.8" hidden="false" customHeight="false" outlineLevel="0" collapsed="false">
      <c r="A189" s="0" t="n">
        <v>3</v>
      </c>
      <c r="B189" s="29" t="n">
        <v>250</v>
      </c>
      <c r="C189" s="30" t="n">
        <v>200</v>
      </c>
      <c r="D189" s="30" t="n">
        <v>0</v>
      </c>
      <c r="E189" s="30" t="n">
        <v>75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525</v>
      </c>
      <c r="K189" s="0" t="s">
        <v>52</v>
      </c>
      <c r="L189" s="32" t="n">
        <v>3200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53</v>
      </c>
      <c r="C191" s="0" t="s">
        <v>53</v>
      </c>
      <c r="D191" s="0" t="s">
        <v>53</v>
      </c>
      <c r="E191" s="0" t="s">
        <v>53</v>
      </c>
      <c r="F191" s="0" t="s">
        <v>53</v>
      </c>
      <c r="G191" s="0" t="s">
        <v>53</v>
      </c>
      <c r="H191" s="0" t="s">
        <v>53</v>
      </c>
      <c r="I191" s="0" t="s">
        <v>53</v>
      </c>
      <c r="J191" s="0" t="s">
        <v>53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54</v>
      </c>
    </row>
    <row r="195" customFormat="false" ht="12.8" hidden="false" customHeight="false" outlineLevel="0" collapsed="false">
      <c r="A195" s="0" t="s">
        <v>55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-0</v>
      </c>
      <c r="C196" s="24" t="n">
        <v>-0</v>
      </c>
      <c r="D196" s="24" t="n">
        <v>1</v>
      </c>
      <c r="E196" s="24" t="n">
        <v>-0</v>
      </c>
      <c r="F196" s="24" t="n">
        <v>1</v>
      </c>
      <c r="G196" s="24" t="n">
        <v>-0</v>
      </c>
      <c r="H196" s="24" t="n">
        <v>1</v>
      </c>
      <c r="I196" s="25" t="n">
        <v>1</v>
      </c>
    </row>
    <row r="197" customFormat="false" ht="12.8" hidden="false" customHeight="false" outlineLevel="0" collapsed="false">
      <c r="A197" s="0" t="n">
        <v>2</v>
      </c>
      <c r="B197" s="26" t="n">
        <v>-0</v>
      </c>
      <c r="C197" s="27" t="n">
        <v>-0</v>
      </c>
      <c r="D197" s="27" t="n">
        <v>-0</v>
      </c>
      <c r="E197" s="27" t="n">
        <v>1</v>
      </c>
      <c r="F197" s="27" t="n">
        <v>-0</v>
      </c>
      <c r="G197" s="27" t="n">
        <v>2</v>
      </c>
      <c r="H197" s="27" t="n">
        <v>-0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1</v>
      </c>
      <c r="D198" s="30" t="n">
        <v>-0</v>
      </c>
      <c r="E198" s="30" t="n">
        <v>1</v>
      </c>
      <c r="F198" s="30" t="n">
        <v>-0</v>
      </c>
      <c r="G198" s="30" t="n">
        <v>-0</v>
      </c>
      <c r="H198" s="30" t="n">
        <v>-0</v>
      </c>
      <c r="I198" s="31" t="n">
        <v>-0</v>
      </c>
    </row>
    <row r="200" customFormat="false" ht="12.8" hidden="false" customHeight="false" outlineLevel="0" collapsed="false">
      <c r="A200" s="18" t="s">
        <v>45</v>
      </c>
    </row>
    <row r="201" customFormat="false" ht="12.8" hidden="false" customHeight="false" outlineLevel="0" collapsed="false">
      <c r="A201" s="0" t="s">
        <v>56</v>
      </c>
      <c r="B201" s="0" t="n">
        <f aca="false">MMULT(TRANSPOSE(B187:I189),$B$83:$B$85*(1-$B$96:$B$98)+$C$83:$C$85*$B$96:$B$98)+1.2*SUMPRODUCT(B196:I198,$B$32:$I$34)+1.2*SUMPRODUCT(B187:I189,$B$39:$I$41)</f>
        <v>1663.17385430464</v>
      </c>
    </row>
    <row r="202" customFormat="false" ht="12.8" hidden="false" customHeight="false" outlineLevel="0" collapsed="false">
      <c r="A202" s="0" t="s">
        <v>57</v>
      </c>
      <c r="B202" s="0" t="n">
        <f aca="false">SUMPRODUCT(J187:J189/$B$89:$B$91,(1-$B$96:$B$98)*$F$83:$F$85)+SUMPRODUCT(J187:J189/$C$89:$C$91,$B$96:$B$98*$G$83:$G$85)</f>
        <v>14.7336363636364</v>
      </c>
    </row>
    <row r="204" customFormat="false" ht="12.8" hidden="false" customHeight="false" outlineLevel="0" collapsed="false">
      <c r="A204" s="18" t="s">
        <v>58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-0</v>
      </c>
      <c r="C206" s="0" t="n">
        <v>-0</v>
      </c>
      <c r="D206" s="0" t="n">
        <v>250</v>
      </c>
      <c r="E206" s="0" t="n">
        <v>-0</v>
      </c>
      <c r="F206" s="0" t="n">
        <v>250</v>
      </c>
      <c r="G206" s="0" t="n">
        <v>-0</v>
      </c>
      <c r="H206" s="0" t="n">
        <v>250</v>
      </c>
      <c r="I206" s="0" t="n">
        <v>250</v>
      </c>
    </row>
    <row r="207" customFormat="false" ht="12.8" hidden="false" customHeight="false" outlineLevel="0" collapsed="false">
      <c r="A207" s="0" t="n">
        <v>2</v>
      </c>
      <c r="B207" s="0" t="n">
        <v>-0</v>
      </c>
      <c r="C207" s="0" t="n">
        <v>-0</v>
      </c>
      <c r="D207" s="0" t="n">
        <v>-0</v>
      </c>
      <c r="E207" s="0" t="n">
        <v>250</v>
      </c>
      <c r="F207" s="0" t="n">
        <v>-0</v>
      </c>
      <c r="G207" s="0" t="n">
        <v>500</v>
      </c>
      <c r="H207" s="0" t="n">
        <v>-0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250</v>
      </c>
      <c r="D208" s="0" t="n">
        <v>-0</v>
      </c>
      <c r="E208" s="0" t="n">
        <v>250</v>
      </c>
      <c r="F208" s="0" t="n">
        <v>-0</v>
      </c>
      <c r="G208" s="0" t="n">
        <v>-0</v>
      </c>
      <c r="H208" s="0" t="n">
        <v>-0</v>
      </c>
      <c r="I208" s="0" t="n">
        <v>-0</v>
      </c>
    </row>
    <row r="210" customFormat="false" ht="12.8" hidden="false" customHeight="false" outlineLevel="0" collapsed="false">
      <c r="A210" s="18" t="s">
        <v>62</v>
      </c>
    </row>
    <row r="211" customFormat="false" ht="12.8" hidden="false" customHeight="false" outlineLevel="0" collapsed="false">
      <c r="A211" s="0" t="s">
        <v>49</v>
      </c>
    </row>
    <row r="212" customFormat="false" ht="12.8" hidden="false" customHeight="false" outlineLevel="0" collapsed="false">
      <c r="A212" s="0" t="s">
        <v>50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0</v>
      </c>
      <c r="C213" s="24" t="n">
        <v>0</v>
      </c>
      <c r="D213" s="24" t="n">
        <v>75</v>
      </c>
      <c r="E213" s="24" t="n">
        <v>0</v>
      </c>
      <c r="F213" s="24" t="n">
        <v>250</v>
      </c>
      <c r="G213" s="24" t="n">
        <v>0</v>
      </c>
      <c r="H213" s="24" t="n">
        <v>75</v>
      </c>
      <c r="I213" s="25" t="n">
        <v>83.3333333333333</v>
      </c>
      <c r="J213" s="0" t="n">
        <f aca="false">SUM(B213:I213)</f>
        <v>483.333333333333</v>
      </c>
      <c r="K213" s="0" t="s">
        <v>52</v>
      </c>
      <c r="L213" s="0" t="n">
        <f aca="false" t="array" ref="L213:L215">$F$89:$F$91*(1-$B$96:$B$98)+$G$89:$G$91*$B$96:$B$98</f>
        <v>3520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0</v>
      </c>
      <c r="E214" s="27" t="n">
        <v>141.666666666667</v>
      </c>
      <c r="F214" s="27" t="n">
        <v>0</v>
      </c>
      <c r="G214" s="27" t="n">
        <v>300</v>
      </c>
      <c r="H214" s="27" t="n">
        <v>0</v>
      </c>
      <c r="I214" s="28" t="n">
        <v>41.6666666666668</v>
      </c>
      <c r="J214" s="0" t="n">
        <f aca="false">SUM(B214:I214)</f>
        <v>483.333333333334</v>
      </c>
      <c r="K214" s="0" t="s">
        <v>52</v>
      </c>
      <c r="L214" s="0" t="n">
        <v>3360</v>
      </c>
    </row>
    <row r="215" customFormat="false" ht="12.8" hidden="false" customHeight="false" outlineLevel="0" collapsed="false">
      <c r="A215" s="0" t="n">
        <v>3</v>
      </c>
      <c r="B215" s="29" t="n">
        <v>250</v>
      </c>
      <c r="C215" s="30" t="n">
        <v>175</v>
      </c>
      <c r="D215" s="30" t="n">
        <v>0</v>
      </c>
      <c r="E215" s="30" t="n">
        <v>58.3333333333333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483.333333333333</v>
      </c>
      <c r="K215" s="0" t="s">
        <v>52</v>
      </c>
      <c r="L215" s="32" t="n">
        <v>3200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53</v>
      </c>
      <c r="C217" s="0" t="s">
        <v>53</v>
      </c>
      <c r="D217" s="0" t="s">
        <v>53</v>
      </c>
      <c r="E217" s="0" t="s">
        <v>53</v>
      </c>
      <c r="F217" s="0" t="s">
        <v>53</v>
      </c>
      <c r="G217" s="0" t="s">
        <v>53</v>
      </c>
      <c r="H217" s="0" t="s">
        <v>53</v>
      </c>
      <c r="I217" s="0" t="s">
        <v>53</v>
      </c>
      <c r="J217" s="0" t="s">
        <v>53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54</v>
      </c>
    </row>
    <row r="221" customFormat="false" ht="12.8" hidden="false" customHeight="false" outlineLevel="0" collapsed="false">
      <c r="A221" s="0" t="s">
        <v>55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-0</v>
      </c>
      <c r="C222" s="24" t="n">
        <v>-0</v>
      </c>
      <c r="D222" s="24" t="n">
        <v>1</v>
      </c>
      <c r="E222" s="24" t="n">
        <v>-0</v>
      </c>
      <c r="F222" s="24" t="n">
        <v>1</v>
      </c>
      <c r="G222" s="24" t="n">
        <v>-0</v>
      </c>
      <c r="H222" s="24" t="n">
        <v>1</v>
      </c>
      <c r="I222" s="25" t="n">
        <v>1</v>
      </c>
    </row>
    <row r="223" customFormat="false" ht="12.8" hidden="false" customHeight="false" outlineLevel="0" collapsed="false">
      <c r="A223" s="0" t="n">
        <v>2</v>
      </c>
      <c r="B223" s="26" t="n">
        <v>-0</v>
      </c>
      <c r="C223" s="27" t="n">
        <v>-0</v>
      </c>
      <c r="D223" s="27" t="n">
        <v>-0</v>
      </c>
      <c r="E223" s="27" t="n">
        <v>1</v>
      </c>
      <c r="F223" s="27" t="n">
        <v>-0</v>
      </c>
      <c r="G223" s="27" t="n">
        <v>2</v>
      </c>
      <c r="H223" s="27" t="n">
        <v>-0</v>
      </c>
      <c r="I223" s="28" t="n">
        <v>1</v>
      </c>
    </row>
    <row r="224" customFormat="false" ht="12.8" hidden="false" customHeight="false" outlineLevel="0" collapsed="false">
      <c r="A224" s="0" t="n">
        <v>3</v>
      </c>
      <c r="B224" s="29" t="n">
        <v>1</v>
      </c>
      <c r="C224" s="30" t="n">
        <v>1</v>
      </c>
      <c r="D224" s="30" t="n">
        <v>-0</v>
      </c>
      <c r="E224" s="30" t="n">
        <v>1</v>
      </c>
      <c r="F224" s="30" t="n">
        <v>-0</v>
      </c>
      <c r="G224" s="30" t="n">
        <v>-0</v>
      </c>
      <c r="H224" s="30" t="n">
        <v>-0</v>
      </c>
      <c r="I224" s="31" t="n">
        <v>-0</v>
      </c>
    </row>
    <row r="226" customFormat="false" ht="12.8" hidden="false" customHeight="false" outlineLevel="0" collapsed="false">
      <c r="A226" s="18" t="s">
        <v>45</v>
      </c>
    </row>
    <row r="227" customFormat="false" ht="12.8" hidden="false" customHeight="false" outlineLevel="0" collapsed="false">
      <c r="A227" s="0" t="s">
        <v>56</v>
      </c>
      <c r="B227" s="0" t="n">
        <f aca="false">MMULT(TRANSPOSE(B213:I215),$B$83:$B$85*(1-$B$96:$B$98)+$C$83:$C$85*$B$96:$B$98)+1.2*SUMPRODUCT(B222:I224,$B$32:$I$34)+1.2*SUMPRODUCT(B213:I215,$B$39:$I$41)</f>
        <v>1614.2565209713</v>
      </c>
    </row>
    <row r="228" customFormat="false" ht="12.8" hidden="false" customHeight="false" outlineLevel="0" collapsed="false">
      <c r="A228" s="0" t="s">
        <v>57</v>
      </c>
      <c r="B228" s="0" t="n">
        <f aca="false">SUMPRODUCT(J213:J215/$B$89:$B$91,(1-$B$96:$B$98)*$F$83:$F$85)+SUMPRODUCT(J213:J215/$C$89:$C$91,$B$96:$B$98*$G$83:$G$85)</f>
        <v>13.5643001443001</v>
      </c>
    </row>
    <row r="230" customFormat="false" ht="12.8" hidden="false" customHeight="false" outlineLevel="0" collapsed="false">
      <c r="A230" s="18" t="s">
        <v>58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-0</v>
      </c>
      <c r="C232" s="0" t="n">
        <v>-0</v>
      </c>
      <c r="D232" s="0" t="n">
        <v>250</v>
      </c>
      <c r="E232" s="0" t="n">
        <v>-0</v>
      </c>
      <c r="F232" s="0" t="n">
        <v>250</v>
      </c>
      <c r="G232" s="0" t="n">
        <v>-0</v>
      </c>
      <c r="H232" s="0" t="n">
        <v>250</v>
      </c>
      <c r="I232" s="0" t="n">
        <v>250</v>
      </c>
    </row>
    <row r="233" customFormat="false" ht="12.8" hidden="false" customHeight="false" outlineLevel="0" collapsed="false">
      <c r="A233" s="0" t="n">
        <v>2</v>
      </c>
      <c r="B233" s="0" t="n">
        <v>-0</v>
      </c>
      <c r="C233" s="0" t="n">
        <v>-0</v>
      </c>
      <c r="D233" s="0" t="n">
        <v>-0</v>
      </c>
      <c r="E233" s="0" t="n">
        <v>250</v>
      </c>
      <c r="F233" s="0" t="n">
        <v>-0</v>
      </c>
      <c r="G233" s="0" t="n">
        <v>500</v>
      </c>
      <c r="H233" s="0" t="n">
        <v>-0</v>
      </c>
      <c r="I233" s="0" t="n">
        <v>250</v>
      </c>
    </row>
    <row r="234" customFormat="false" ht="12.8" hidden="false" customHeight="false" outlineLevel="0" collapsed="false">
      <c r="A234" s="0" t="n">
        <v>3</v>
      </c>
      <c r="B234" s="0" t="n">
        <v>250</v>
      </c>
      <c r="C234" s="0" t="n">
        <v>250</v>
      </c>
      <c r="D234" s="0" t="n">
        <v>-0</v>
      </c>
      <c r="E234" s="0" t="n">
        <v>250</v>
      </c>
      <c r="F234" s="0" t="n">
        <v>-0</v>
      </c>
      <c r="G234" s="0" t="n">
        <v>-0</v>
      </c>
      <c r="H234" s="0" t="n">
        <v>-0</v>
      </c>
      <c r="I234" s="0" t="n">
        <v>-0</v>
      </c>
    </row>
    <row r="236" customFormat="false" ht="12.8" hidden="false" customHeight="false" outlineLevel="0" collapsed="false">
      <c r="A236" s="18" t="s">
        <v>63</v>
      </c>
    </row>
    <row r="237" customFormat="false" ht="12.8" hidden="false" customHeight="false" outlineLevel="0" collapsed="false">
      <c r="A237" s="0" t="s">
        <v>49</v>
      </c>
    </row>
    <row r="238" customFormat="false" ht="12.8" hidden="false" customHeight="false" outlineLevel="0" collapsed="false">
      <c r="A238" s="0" t="s">
        <v>50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100</v>
      </c>
      <c r="E239" s="24" t="n">
        <v>0</v>
      </c>
      <c r="F239" s="24" t="n">
        <v>175</v>
      </c>
      <c r="G239" s="24" t="n">
        <v>68.3333333333334</v>
      </c>
      <c r="H239" s="24" t="n">
        <v>50</v>
      </c>
      <c r="I239" s="25" t="n">
        <v>100</v>
      </c>
      <c r="J239" s="0" t="n">
        <f aca="false">SUM(B239:I239)</f>
        <v>493.333333333333</v>
      </c>
      <c r="K239" s="0" t="s">
        <v>52</v>
      </c>
      <c r="L239" s="0" t="n">
        <f aca="false" t="array" ref="L239:L241">$F$89:$F$91*(1-$B$96:$B$98)+$G$89:$G$91*$B$96:$B$98</f>
        <v>3520</v>
      </c>
    </row>
    <row r="240" customFormat="false" ht="12.8" hidden="false" customHeight="false" outlineLevel="0" collapsed="false">
      <c r="A240" s="0" t="n">
        <v>2</v>
      </c>
      <c r="B240" s="26" t="n">
        <v>0</v>
      </c>
      <c r="C240" s="27" t="n">
        <v>0</v>
      </c>
      <c r="D240" s="27" t="n">
        <v>0</v>
      </c>
      <c r="E240" s="27" t="n">
        <v>161.666666666667</v>
      </c>
      <c r="F240" s="27" t="n">
        <v>0</v>
      </c>
      <c r="G240" s="27" t="n">
        <v>331.666666666667</v>
      </c>
      <c r="H240" s="27" t="n">
        <v>0</v>
      </c>
      <c r="I240" s="28" t="n">
        <v>0</v>
      </c>
      <c r="J240" s="0" t="n">
        <f aca="false">SUM(B240:I240)</f>
        <v>493.333333333333</v>
      </c>
      <c r="K240" s="0" t="s">
        <v>52</v>
      </c>
      <c r="L240" s="0" t="n">
        <v>3360</v>
      </c>
    </row>
    <row r="241" customFormat="false" ht="12.8" hidden="false" customHeight="false" outlineLevel="0" collapsed="false">
      <c r="A241" s="0" t="n">
        <v>3</v>
      </c>
      <c r="B241" s="29" t="n">
        <v>180</v>
      </c>
      <c r="C241" s="30" t="n">
        <v>175</v>
      </c>
      <c r="D241" s="30" t="n">
        <v>0</v>
      </c>
      <c r="E241" s="30" t="n">
        <v>138.333333333333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493.333333333333</v>
      </c>
      <c r="K241" s="0" t="s">
        <v>52</v>
      </c>
      <c r="L241" s="32" t="n">
        <v>3200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53</v>
      </c>
      <c r="C243" s="0" t="s">
        <v>53</v>
      </c>
      <c r="D243" s="0" t="s">
        <v>53</v>
      </c>
      <c r="E243" s="0" t="s">
        <v>53</v>
      </c>
      <c r="F243" s="0" t="s">
        <v>53</v>
      </c>
      <c r="G243" s="0" t="s">
        <v>53</v>
      </c>
      <c r="H243" s="0" t="s">
        <v>53</v>
      </c>
      <c r="I243" s="0" t="s">
        <v>53</v>
      </c>
      <c r="J243" s="0" t="s">
        <v>53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54</v>
      </c>
    </row>
    <row r="247" customFormat="false" ht="12.8" hidden="false" customHeight="false" outlineLevel="0" collapsed="false">
      <c r="A247" s="0" t="s">
        <v>55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-0</v>
      </c>
      <c r="C248" s="24" t="n">
        <v>-0</v>
      </c>
      <c r="D248" s="24" t="n">
        <v>1</v>
      </c>
      <c r="E248" s="24" t="n">
        <v>-0</v>
      </c>
      <c r="F248" s="24" t="n">
        <v>1</v>
      </c>
      <c r="G248" s="24" t="n">
        <v>1</v>
      </c>
      <c r="H248" s="24" t="n">
        <v>1</v>
      </c>
      <c r="I248" s="25" t="n">
        <v>1</v>
      </c>
    </row>
    <row r="249" customFormat="false" ht="12.8" hidden="false" customHeight="false" outlineLevel="0" collapsed="false">
      <c r="A249" s="0" t="n">
        <v>2</v>
      </c>
      <c r="B249" s="26" t="n">
        <v>-0</v>
      </c>
      <c r="C249" s="27" t="n">
        <v>-0</v>
      </c>
      <c r="D249" s="27" t="n">
        <v>-0</v>
      </c>
      <c r="E249" s="27" t="n">
        <v>1</v>
      </c>
      <c r="F249" s="27" t="n">
        <v>-0</v>
      </c>
      <c r="G249" s="27" t="n">
        <v>2</v>
      </c>
      <c r="H249" s="27" t="n">
        <v>-0</v>
      </c>
      <c r="I249" s="28" t="n">
        <v>-0</v>
      </c>
    </row>
    <row r="250" customFormat="false" ht="12.8" hidden="false" customHeight="false" outlineLevel="0" collapsed="false">
      <c r="A250" s="0" t="n">
        <v>3</v>
      </c>
      <c r="B250" s="29" t="n">
        <v>1</v>
      </c>
      <c r="C250" s="30" t="n">
        <v>1</v>
      </c>
      <c r="D250" s="30" t="n">
        <v>-0</v>
      </c>
      <c r="E250" s="30" t="n">
        <v>1</v>
      </c>
      <c r="F250" s="30" t="n">
        <v>-0</v>
      </c>
      <c r="G250" s="30" t="n">
        <v>-0</v>
      </c>
      <c r="H250" s="30" t="n">
        <v>-0</v>
      </c>
      <c r="I250" s="31" t="n">
        <v>-0</v>
      </c>
    </row>
    <row r="252" customFormat="false" ht="12.8" hidden="false" customHeight="false" outlineLevel="0" collapsed="false">
      <c r="A252" s="18" t="s">
        <v>45</v>
      </c>
    </row>
    <row r="253" customFormat="false" ht="12.8" hidden="false" customHeight="false" outlineLevel="0" collapsed="false">
      <c r="A253" s="0" t="s">
        <v>56</v>
      </c>
      <c r="B253" s="0" t="n">
        <f aca="false">MMULT(TRANSPOSE(B239:I241),$B$83:$B$85*(1-$B$96:$B$98)+$C$83:$C$85*$B$96:$B$98)+1.2*SUMPRODUCT(B248:I250,$B$32:$I$34)+1.2*SUMPRODUCT(B239:I241,$B$39:$I$41)</f>
        <v>1617.42586843267</v>
      </c>
    </row>
    <row r="254" customFormat="false" ht="12.8" hidden="false" customHeight="false" outlineLevel="0" collapsed="false">
      <c r="A254" s="0" t="s">
        <v>57</v>
      </c>
      <c r="B254" s="0" t="n">
        <f aca="false">SUMPRODUCT(J239:J241/$B$89:$B$91,(1-$B$96:$B$98)*$F$83:$F$85)+SUMPRODUCT(J239:J241/$C$89:$C$91,$B$96:$B$98*$G$83:$G$85)</f>
        <v>13.8449408369408</v>
      </c>
    </row>
    <row r="256" customFormat="false" ht="12.8" hidden="false" customHeight="false" outlineLevel="0" collapsed="false">
      <c r="A256" s="18" t="s">
        <v>58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-0</v>
      </c>
      <c r="C258" s="0" t="n">
        <v>-0</v>
      </c>
      <c r="D258" s="0" t="n">
        <v>250</v>
      </c>
      <c r="E258" s="0" t="n">
        <v>-0</v>
      </c>
      <c r="F258" s="0" t="n">
        <v>250</v>
      </c>
      <c r="G258" s="0" t="n">
        <v>250</v>
      </c>
      <c r="H258" s="0" t="n">
        <v>250</v>
      </c>
      <c r="I258" s="0" t="n">
        <v>250</v>
      </c>
    </row>
    <row r="259" customFormat="false" ht="12.8" hidden="false" customHeight="false" outlineLevel="0" collapsed="false">
      <c r="A259" s="0" t="n">
        <v>2</v>
      </c>
      <c r="B259" s="0" t="n">
        <v>-0</v>
      </c>
      <c r="C259" s="0" t="n">
        <v>-0</v>
      </c>
      <c r="D259" s="0" t="n">
        <v>-0</v>
      </c>
      <c r="E259" s="0" t="n">
        <v>250</v>
      </c>
      <c r="F259" s="0" t="n">
        <v>-0</v>
      </c>
      <c r="G259" s="0" t="n">
        <v>500</v>
      </c>
      <c r="H259" s="0" t="n">
        <v>-0</v>
      </c>
      <c r="I259" s="0" t="n">
        <v>-0</v>
      </c>
    </row>
    <row r="260" customFormat="false" ht="12.8" hidden="false" customHeight="false" outlineLevel="0" collapsed="false">
      <c r="A260" s="0" t="n">
        <v>3</v>
      </c>
      <c r="B260" s="0" t="n">
        <v>250</v>
      </c>
      <c r="C260" s="0" t="n">
        <v>250</v>
      </c>
      <c r="D260" s="0" t="n">
        <v>-0</v>
      </c>
      <c r="E260" s="0" t="n">
        <v>250</v>
      </c>
      <c r="F260" s="0" t="n">
        <v>-0</v>
      </c>
      <c r="G260" s="0" t="n">
        <v>-0</v>
      </c>
      <c r="H260" s="0" t="n">
        <v>-0</v>
      </c>
      <c r="I260" s="0" t="n">
        <v>-0</v>
      </c>
    </row>
    <row r="262" customFormat="false" ht="12.8" hidden="false" customHeight="false" outlineLevel="0" collapsed="false">
      <c r="A262" s="18" t="s">
        <v>64</v>
      </c>
    </row>
    <row r="263" customFormat="false" ht="12.8" hidden="false" customHeight="false" outlineLevel="0" collapsed="false">
      <c r="A263" s="0" t="s">
        <v>49</v>
      </c>
    </row>
    <row r="264" customFormat="false" ht="12.8" hidden="false" customHeight="false" outlineLevel="0" collapsed="false">
      <c r="A264" s="0" t="s">
        <v>50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0</v>
      </c>
      <c r="C265" s="24" t="n">
        <v>0</v>
      </c>
      <c r="D265" s="24" t="n">
        <v>125</v>
      </c>
      <c r="E265" s="24" t="n">
        <v>0</v>
      </c>
      <c r="F265" s="24" t="n">
        <v>200</v>
      </c>
      <c r="G265" s="24" t="n">
        <v>0</v>
      </c>
      <c r="H265" s="24" t="n">
        <v>100</v>
      </c>
      <c r="I265" s="25" t="n">
        <v>51.6666666666667</v>
      </c>
      <c r="J265" s="0" t="n">
        <f aca="false">SUM(B265:I265)</f>
        <v>476.666666666667</v>
      </c>
      <c r="K265" s="0" t="s">
        <v>52</v>
      </c>
      <c r="L265" s="0" t="n">
        <f aca="false" t="array" ref="L265:L267">$F$89:$F$91*(1-$B$96:$B$98)+$G$89:$G$91*$B$96:$B$98</f>
        <v>3520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0</v>
      </c>
      <c r="E266" s="27" t="n">
        <v>153.333333333333</v>
      </c>
      <c r="F266" s="27" t="n">
        <v>0</v>
      </c>
      <c r="G266" s="27" t="n">
        <v>250</v>
      </c>
      <c r="H266" s="27" t="n">
        <v>0</v>
      </c>
      <c r="I266" s="28" t="n">
        <v>73.3333333333333</v>
      </c>
      <c r="J266" s="0" t="n">
        <f aca="false">SUM(B266:I266)</f>
        <v>476.666666666667</v>
      </c>
      <c r="K266" s="0" t="s">
        <v>52</v>
      </c>
      <c r="L266" s="0" t="n">
        <v>3360</v>
      </c>
    </row>
    <row r="267" customFormat="false" ht="12.8" hidden="false" customHeight="false" outlineLevel="0" collapsed="false">
      <c r="A267" s="0" t="n">
        <v>3</v>
      </c>
      <c r="B267" s="29" t="n">
        <v>180</v>
      </c>
      <c r="C267" s="30" t="n">
        <v>200</v>
      </c>
      <c r="D267" s="30" t="n">
        <v>0</v>
      </c>
      <c r="E267" s="30" t="n">
        <v>96.6666666666666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476.666666666667</v>
      </c>
      <c r="K267" s="0" t="s">
        <v>52</v>
      </c>
      <c r="L267" s="32" t="n">
        <v>3200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53</v>
      </c>
      <c r="C269" s="0" t="s">
        <v>53</v>
      </c>
      <c r="D269" s="0" t="s">
        <v>53</v>
      </c>
      <c r="E269" s="0" t="s">
        <v>53</v>
      </c>
      <c r="F269" s="0" t="s">
        <v>53</v>
      </c>
      <c r="G269" s="0" t="s">
        <v>53</v>
      </c>
      <c r="H269" s="0" t="s">
        <v>53</v>
      </c>
      <c r="I269" s="0" t="s">
        <v>53</v>
      </c>
      <c r="J269" s="0" t="s">
        <v>53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54</v>
      </c>
    </row>
    <row r="273" customFormat="false" ht="12.8" hidden="false" customHeight="false" outlineLevel="0" collapsed="false">
      <c r="A273" s="0" t="s">
        <v>55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-0</v>
      </c>
      <c r="C274" s="24" t="n">
        <v>-0</v>
      </c>
      <c r="D274" s="24" t="n">
        <v>1</v>
      </c>
      <c r="E274" s="24" t="n">
        <v>-0</v>
      </c>
      <c r="F274" s="24" t="n">
        <v>1</v>
      </c>
      <c r="G274" s="24" t="n">
        <v>-0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-0</v>
      </c>
      <c r="C275" s="27" t="n">
        <v>-0</v>
      </c>
      <c r="D275" s="27" t="n">
        <v>-0</v>
      </c>
      <c r="E275" s="27" t="n">
        <v>1</v>
      </c>
      <c r="F275" s="27" t="n">
        <v>-0</v>
      </c>
      <c r="G275" s="27" t="n">
        <v>1</v>
      </c>
      <c r="H275" s="27" t="n">
        <v>-0</v>
      </c>
      <c r="I275" s="28" t="n">
        <v>1</v>
      </c>
    </row>
    <row r="276" customFormat="false" ht="12.8" hidden="false" customHeight="false" outlineLevel="0" collapsed="false">
      <c r="A276" s="0" t="n">
        <v>3</v>
      </c>
      <c r="B276" s="29" t="n">
        <v>1</v>
      </c>
      <c r="C276" s="30" t="n">
        <v>1</v>
      </c>
      <c r="D276" s="30" t="n">
        <v>-0</v>
      </c>
      <c r="E276" s="30" t="n">
        <v>1</v>
      </c>
      <c r="F276" s="30" t="n">
        <v>-0</v>
      </c>
      <c r="G276" s="30" t="n">
        <v>-0</v>
      </c>
      <c r="H276" s="30" t="n">
        <v>-0</v>
      </c>
      <c r="I276" s="31" t="n">
        <v>-0</v>
      </c>
    </row>
    <row r="278" customFormat="false" ht="12.8" hidden="false" customHeight="false" outlineLevel="0" collapsed="false">
      <c r="A278" s="18" t="s">
        <v>45</v>
      </c>
    </row>
    <row r="279" customFormat="false" ht="12.8" hidden="false" customHeight="false" outlineLevel="0" collapsed="false">
      <c r="A279" s="0" t="s">
        <v>56</v>
      </c>
      <c r="B279" s="0" t="n">
        <f aca="false">MMULT(TRANSPOSE(B265:I267),$B$83:$B$85*(1-$B$96:$B$98)+$C$83:$C$85*$B$96:$B$98)+1.2*SUMPRODUCT(B274:I276,$B$32:$I$34)+1.2*SUMPRODUCT(B265:I267,$B$39:$I$41)</f>
        <v>1629.07386843267</v>
      </c>
    </row>
    <row r="280" customFormat="false" ht="12.8" hidden="false" customHeight="false" outlineLevel="0" collapsed="false">
      <c r="A280" s="0" t="s">
        <v>57</v>
      </c>
      <c r="B280" s="0" t="n">
        <f aca="false">SUMPRODUCT(J265:J267/$B$89:$B$91,(1-$B$96:$B$98)*$F$83:$F$85)+SUMPRODUCT(J265:J267/$C$89:$C$91,$B$96:$B$98*$G$83:$G$85)</f>
        <v>13.3772063492064</v>
      </c>
    </row>
    <row r="282" customFormat="false" ht="12.8" hidden="false" customHeight="false" outlineLevel="0" collapsed="false">
      <c r="A282" s="18" t="s">
        <v>58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-0</v>
      </c>
      <c r="C284" s="0" t="n">
        <v>-0</v>
      </c>
      <c r="D284" s="0" t="n">
        <v>250</v>
      </c>
      <c r="E284" s="0" t="n">
        <v>-0</v>
      </c>
      <c r="F284" s="0" t="n">
        <v>250</v>
      </c>
      <c r="G284" s="0" t="n">
        <v>-0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-0</v>
      </c>
      <c r="C285" s="0" t="n">
        <v>-0</v>
      </c>
      <c r="D285" s="0" t="n">
        <v>-0</v>
      </c>
      <c r="E285" s="0" t="n">
        <v>250</v>
      </c>
      <c r="F285" s="0" t="n">
        <v>-0</v>
      </c>
      <c r="G285" s="0" t="n">
        <v>250</v>
      </c>
      <c r="H285" s="0" t="n">
        <v>-0</v>
      </c>
      <c r="I285" s="0" t="n">
        <v>250</v>
      </c>
    </row>
    <row r="286" customFormat="false" ht="12.8" hidden="false" customHeight="false" outlineLevel="0" collapsed="false">
      <c r="A286" s="0" t="n">
        <v>3</v>
      </c>
      <c r="B286" s="0" t="n">
        <v>250</v>
      </c>
      <c r="C286" s="0" t="n">
        <v>250</v>
      </c>
      <c r="D286" s="0" t="n">
        <v>-0</v>
      </c>
      <c r="E286" s="0" t="n">
        <v>250</v>
      </c>
      <c r="F286" s="0" t="n">
        <v>-0</v>
      </c>
      <c r="G286" s="0" t="n">
        <v>-0</v>
      </c>
      <c r="H286" s="0" t="n">
        <v>-0</v>
      </c>
      <c r="I286" s="0" t="n">
        <v>-0</v>
      </c>
    </row>
    <row r="288" customFormat="false" ht="12.8" hidden="false" customHeight="false" outlineLevel="0" collapsed="false">
      <c r="A288" s="18" t="s">
        <v>65</v>
      </c>
    </row>
    <row r="289" customFormat="false" ht="12.8" hidden="false" customHeight="false" outlineLevel="0" collapsed="false">
      <c r="A289" s="0" t="s">
        <v>49</v>
      </c>
    </row>
    <row r="290" customFormat="false" ht="12.8" hidden="false" customHeight="false" outlineLevel="0" collapsed="false">
      <c r="A290" s="0" t="s">
        <v>50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0</v>
      </c>
      <c r="D291" s="24" t="n">
        <v>200</v>
      </c>
      <c r="E291" s="24" t="n">
        <v>0</v>
      </c>
      <c r="F291" s="24" t="n">
        <v>150</v>
      </c>
      <c r="G291" s="24" t="n">
        <v>0</v>
      </c>
      <c r="H291" s="24" t="n">
        <v>150</v>
      </c>
      <c r="I291" s="25" t="n">
        <v>0</v>
      </c>
      <c r="J291" s="0" t="n">
        <f aca="false">SUM(B291:I291)</f>
        <v>500</v>
      </c>
      <c r="K291" s="0" t="s">
        <v>52</v>
      </c>
      <c r="L291" s="0" t="n">
        <f aca="false" t="array" ref="L291:L293">$F$89:$F$91*(1-$B$96:$B$98)+$G$89:$G$91*$B$96:$B$98</f>
        <v>3520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0</v>
      </c>
      <c r="D292" s="27" t="n">
        <v>0</v>
      </c>
      <c r="E292" s="27" t="n">
        <v>150</v>
      </c>
      <c r="F292" s="27" t="n">
        <v>0</v>
      </c>
      <c r="G292" s="27" t="n">
        <v>200</v>
      </c>
      <c r="H292" s="27" t="n">
        <v>0</v>
      </c>
      <c r="I292" s="28" t="n">
        <v>150</v>
      </c>
      <c r="J292" s="0" t="n">
        <f aca="false">SUM(B292:I292)</f>
        <v>500</v>
      </c>
      <c r="K292" s="0" t="s">
        <v>52</v>
      </c>
      <c r="L292" s="0" t="n">
        <v>3360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150</v>
      </c>
      <c r="D293" s="30" t="n">
        <v>0</v>
      </c>
      <c r="E293" s="30" t="n">
        <v>150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500</v>
      </c>
      <c r="K293" s="0" t="s">
        <v>52</v>
      </c>
      <c r="L293" s="32" t="n">
        <v>3200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53</v>
      </c>
      <c r="C295" s="0" t="s">
        <v>53</v>
      </c>
      <c r="D295" s="0" t="s">
        <v>53</v>
      </c>
      <c r="E295" s="0" t="s">
        <v>53</v>
      </c>
      <c r="F295" s="0" t="s">
        <v>53</v>
      </c>
      <c r="G295" s="0" t="s">
        <v>53</v>
      </c>
      <c r="H295" s="0" t="s">
        <v>53</v>
      </c>
      <c r="I295" s="0" t="s">
        <v>53</v>
      </c>
      <c r="J295" s="0" t="s">
        <v>53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54</v>
      </c>
    </row>
    <row r="299" customFormat="false" ht="12.8" hidden="false" customHeight="false" outlineLevel="0" collapsed="false">
      <c r="A299" s="0" t="s">
        <v>55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-0</v>
      </c>
      <c r="C300" s="24" t="n">
        <v>-0</v>
      </c>
      <c r="D300" s="24" t="n">
        <v>1</v>
      </c>
      <c r="E300" s="24" t="n">
        <v>-0</v>
      </c>
      <c r="F300" s="24" t="n">
        <v>1</v>
      </c>
      <c r="G300" s="24" t="n">
        <v>-0</v>
      </c>
      <c r="H300" s="24" t="n">
        <v>1</v>
      </c>
      <c r="I300" s="25" t="n">
        <v>-0</v>
      </c>
    </row>
    <row r="301" customFormat="false" ht="12.8" hidden="false" customHeight="false" outlineLevel="0" collapsed="false">
      <c r="A301" s="0" t="n">
        <v>2</v>
      </c>
      <c r="B301" s="26" t="n">
        <v>-0</v>
      </c>
      <c r="C301" s="27" t="n">
        <v>-0</v>
      </c>
      <c r="D301" s="27" t="n">
        <v>-0</v>
      </c>
      <c r="E301" s="27" t="n">
        <v>1</v>
      </c>
      <c r="F301" s="27" t="n">
        <v>-0</v>
      </c>
      <c r="G301" s="27" t="n">
        <v>1</v>
      </c>
      <c r="H301" s="27" t="n">
        <v>-0</v>
      </c>
      <c r="I301" s="28" t="n">
        <v>1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1</v>
      </c>
      <c r="D302" s="30" t="n">
        <v>-0</v>
      </c>
      <c r="E302" s="30" t="n">
        <v>1</v>
      </c>
      <c r="F302" s="30" t="n">
        <v>-0</v>
      </c>
      <c r="G302" s="30" t="n">
        <v>-0</v>
      </c>
      <c r="H302" s="30" t="n">
        <v>-0</v>
      </c>
      <c r="I302" s="31" t="n">
        <v>-0</v>
      </c>
    </row>
    <row r="304" customFormat="false" ht="12.8" hidden="false" customHeight="false" outlineLevel="0" collapsed="false">
      <c r="A304" s="18" t="s">
        <v>45</v>
      </c>
    </row>
    <row r="305" customFormat="false" ht="12.8" hidden="false" customHeight="false" outlineLevel="0" collapsed="false">
      <c r="A305" s="0" t="s">
        <v>56</v>
      </c>
      <c r="B305" s="0" t="n">
        <f aca="false">MMULT(TRANSPOSE(B291:I293),$B$83:$B$85*(1-$B$96:$B$98)+$C$83:$C$85*$B$96:$B$98)+1.2*SUMPRODUCT(B300:I302,$B$32:$I$34)+1.2*SUMPRODUCT(B291:I293,$B$39:$I$41)</f>
        <v>1599.95348344371</v>
      </c>
    </row>
    <row r="306" customFormat="false" ht="12.8" hidden="false" customHeight="false" outlineLevel="0" collapsed="false">
      <c r="A306" s="0" t="s">
        <v>57</v>
      </c>
      <c r="B306" s="0" t="n">
        <f aca="false">SUMPRODUCT(J291:J293/$B$89:$B$91,(1-$B$96:$B$98)*$F$83:$F$85)+SUMPRODUCT(J291:J293/$C$89:$C$91,$B$96:$B$98*$G$83:$G$85)</f>
        <v>14.0320346320346</v>
      </c>
    </row>
    <row r="308" customFormat="false" ht="12.8" hidden="false" customHeight="false" outlineLevel="0" collapsed="false">
      <c r="A308" s="18" t="s">
        <v>58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-0</v>
      </c>
      <c r="C310" s="0" t="n">
        <v>-0</v>
      </c>
      <c r="D310" s="0" t="n">
        <v>250</v>
      </c>
      <c r="E310" s="0" t="n">
        <v>-0</v>
      </c>
      <c r="F310" s="0" t="n">
        <v>250</v>
      </c>
      <c r="G310" s="0" t="n">
        <v>-0</v>
      </c>
      <c r="H310" s="0" t="n">
        <v>250</v>
      </c>
      <c r="I310" s="0" t="n">
        <v>-0</v>
      </c>
    </row>
    <row r="311" customFormat="false" ht="12.8" hidden="false" customHeight="false" outlineLevel="0" collapsed="false">
      <c r="A311" s="0" t="n">
        <v>2</v>
      </c>
      <c r="B311" s="0" t="n">
        <v>-0</v>
      </c>
      <c r="C311" s="0" t="n">
        <v>-0</v>
      </c>
      <c r="D311" s="0" t="n">
        <v>-0</v>
      </c>
      <c r="E311" s="0" t="n">
        <v>250</v>
      </c>
      <c r="F311" s="0" t="n">
        <v>-0</v>
      </c>
      <c r="G311" s="0" t="n">
        <v>250</v>
      </c>
      <c r="H311" s="0" t="n">
        <v>-0</v>
      </c>
      <c r="I311" s="0" t="n">
        <v>250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250</v>
      </c>
      <c r="D312" s="0" t="n">
        <v>-0</v>
      </c>
      <c r="E312" s="0" t="n">
        <v>250</v>
      </c>
      <c r="F312" s="0" t="n">
        <v>-0</v>
      </c>
      <c r="G312" s="0" t="n">
        <v>-0</v>
      </c>
      <c r="H312" s="0" t="n">
        <v>-0</v>
      </c>
      <c r="I312" s="0" t="n">
        <v>-0</v>
      </c>
    </row>
    <row r="314" customFormat="false" ht="12.8" hidden="false" customHeight="false" outlineLevel="0" collapsed="false">
      <c r="A314" s="18" t="s">
        <v>66</v>
      </c>
    </row>
    <row r="315" customFormat="false" ht="12.8" hidden="false" customHeight="false" outlineLevel="0" collapsed="false">
      <c r="A315" s="0" t="s">
        <v>49</v>
      </c>
    </row>
    <row r="316" customFormat="false" ht="12.8" hidden="false" customHeight="false" outlineLevel="0" collapsed="false">
      <c r="A316" s="0" t="s">
        <v>50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150</v>
      </c>
      <c r="E317" s="24" t="n">
        <v>0</v>
      </c>
      <c r="F317" s="24" t="n">
        <v>200</v>
      </c>
      <c r="G317" s="24" t="n">
        <v>0</v>
      </c>
      <c r="H317" s="24" t="n">
        <v>25</v>
      </c>
      <c r="I317" s="25" t="n">
        <v>58.3333333333334</v>
      </c>
      <c r="J317" s="0" t="n">
        <f aca="false">SUM(B317:I317)</f>
        <v>433.333333333333</v>
      </c>
      <c r="K317" s="0" t="s">
        <v>52</v>
      </c>
      <c r="L317" s="0" t="n">
        <f aca="false" t="array" ref="L317:L319">$F$89:$F$91*(1-$B$96:$B$98)+$G$89:$G$91*$B$96:$B$98</f>
        <v>3520</v>
      </c>
    </row>
    <row r="318" customFormat="false" ht="12.8" hidden="false" customHeight="false" outlineLevel="0" collapsed="false">
      <c r="A318" s="0" t="n">
        <v>2</v>
      </c>
      <c r="B318" s="26" t="n">
        <v>0</v>
      </c>
      <c r="C318" s="27" t="n">
        <v>0</v>
      </c>
      <c r="D318" s="27" t="n">
        <v>0</v>
      </c>
      <c r="E318" s="27" t="n">
        <v>166.666666666667</v>
      </c>
      <c r="F318" s="27" t="n">
        <v>0</v>
      </c>
      <c r="G318" s="27" t="n">
        <v>225</v>
      </c>
      <c r="H318" s="27" t="n">
        <v>0</v>
      </c>
      <c r="I318" s="28" t="n">
        <v>41.6666666666666</v>
      </c>
      <c r="J318" s="0" t="n">
        <f aca="false">SUM(B318:I318)</f>
        <v>433.333333333333</v>
      </c>
      <c r="K318" s="0" t="s">
        <v>52</v>
      </c>
      <c r="L318" s="0" t="n">
        <v>3360</v>
      </c>
    </row>
    <row r="319" customFormat="false" ht="12.8" hidden="false" customHeight="false" outlineLevel="0" collapsed="false">
      <c r="A319" s="0" t="n">
        <v>3</v>
      </c>
      <c r="B319" s="29" t="n">
        <v>150</v>
      </c>
      <c r="C319" s="30" t="n">
        <v>100</v>
      </c>
      <c r="D319" s="30" t="n">
        <v>0</v>
      </c>
      <c r="E319" s="30" t="n">
        <v>183.333333333333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433.333333333333</v>
      </c>
      <c r="K319" s="0" t="s">
        <v>52</v>
      </c>
      <c r="L319" s="32" t="n">
        <v>3200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53</v>
      </c>
      <c r="C321" s="0" t="s">
        <v>53</v>
      </c>
      <c r="D321" s="0" t="s">
        <v>53</v>
      </c>
      <c r="E321" s="0" t="s">
        <v>53</v>
      </c>
      <c r="F321" s="0" t="s">
        <v>53</v>
      </c>
      <c r="G321" s="0" t="s">
        <v>53</v>
      </c>
      <c r="H321" s="0" t="s">
        <v>53</v>
      </c>
      <c r="I321" s="0" t="s">
        <v>53</v>
      </c>
      <c r="J321" s="0" t="s">
        <v>53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54</v>
      </c>
    </row>
    <row r="325" customFormat="false" ht="12.8" hidden="false" customHeight="false" outlineLevel="0" collapsed="false">
      <c r="A325" s="0" t="s">
        <v>55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-0</v>
      </c>
      <c r="C326" s="24" t="n">
        <v>-0</v>
      </c>
      <c r="D326" s="24" t="n">
        <v>1</v>
      </c>
      <c r="E326" s="24" t="n">
        <v>-0</v>
      </c>
      <c r="F326" s="24" t="n">
        <v>1</v>
      </c>
      <c r="G326" s="24" t="n">
        <v>-0</v>
      </c>
      <c r="H326" s="24" t="n">
        <v>1</v>
      </c>
      <c r="I326" s="25" t="n">
        <v>1</v>
      </c>
    </row>
    <row r="327" customFormat="false" ht="12.8" hidden="false" customHeight="false" outlineLevel="0" collapsed="false">
      <c r="A327" s="0" t="n">
        <v>2</v>
      </c>
      <c r="B327" s="26" t="n">
        <v>-0</v>
      </c>
      <c r="C327" s="27" t="n">
        <v>-0</v>
      </c>
      <c r="D327" s="27" t="n">
        <v>-0</v>
      </c>
      <c r="E327" s="27" t="n">
        <v>1</v>
      </c>
      <c r="F327" s="27" t="n">
        <v>-0</v>
      </c>
      <c r="G327" s="27" t="n">
        <v>1</v>
      </c>
      <c r="H327" s="27" t="n">
        <v>-0</v>
      </c>
      <c r="I327" s="28" t="n">
        <v>1</v>
      </c>
    </row>
    <row r="328" customFormat="false" ht="12.8" hidden="false" customHeight="false" outlineLevel="0" collapsed="false">
      <c r="A328" s="0" t="n">
        <v>3</v>
      </c>
      <c r="B328" s="29" t="n">
        <v>1</v>
      </c>
      <c r="C328" s="30" t="n">
        <v>1</v>
      </c>
      <c r="D328" s="30" t="n">
        <v>-0</v>
      </c>
      <c r="E328" s="30" t="n">
        <v>1</v>
      </c>
      <c r="F328" s="30" t="n">
        <v>-0</v>
      </c>
      <c r="G328" s="30" t="n">
        <v>-0</v>
      </c>
      <c r="H328" s="30" t="n">
        <v>-0</v>
      </c>
      <c r="I328" s="31" t="n">
        <v>-0</v>
      </c>
    </row>
    <row r="330" customFormat="false" ht="12.8" hidden="false" customHeight="false" outlineLevel="0" collapsed="false">
      <c r="A330" s="18" t="s">
        <v>45</v>
      </c>
    </row>
    <row r="331" customFormat="false" ht="12.8" hidden="false" customHeight="false" outlineLevel="0" collapsed="false">
      <c r="A331" s="0" t="s">
        <v>56</v>
      </c>
      <c r="B331" s="0" t="n">
        <f aca="false">MMULT(TRANSPOSE(B317:I319),$B$83:$B$85*(1-$B$96:$B$98)+$C$83:$C$85*$B$96:$B$98)+1.2*SUMPRODUCT(B326:I328,$B$32:$I$34)+1.2*SUMPRODUCT(B317:I319,$B$39:$I$41)</f>
        <v>1533.57577924945</v>
      </c>
    </row>
    <row r="332" customFormat="false" ht="12.8" hidden="false" customHeight="false" outlineLevel="0" collapsed="false">
      <c r="A332" s="0" t="s">
        <v>57</v>
      </c>
      <c r="B332" s="0" t="n">
        <f aca="false">SUMPRODUCT(J317:J319/$B$89:$B$91,(1-$B$96:$B$98)*$F$83:$F$85)+SUMPRODUCT(J317:J319/$C$89:$C$91,$B$96:$B$98*$G$83:$G$85)</f>
        <v>12.1610966810967</v>
      </c>
    </row>
    <row r="334" customFormat="false" ht="12.8" hidden="false" customHeight="false" outlineLevel="0" collapsed="false">
      <c r="A334" s="18" t="s">
        <v>58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-0</v>
      </c>
      <c r="C336" s="0" t="n">
        <v>-0</v>
      </c>
      <c r="D336" s="0" t="n">
        <v>250</v>
      </c>
      <c r="E336" s="0" t="n">
        <v>-0</v>
      </c>
      <c r="F336" s="0" t="n">
        <v>250</v>
      </c>
      <c r="G336" s="0" t="n">
        <v>-0</v>
      </c>
      <c r="H336" s="0" t="n">
        <v>250</v>
      </c>
      <c r="I336" s="0" t="n">
        <v>250</v>
      </c>
    </row>
    <row r="337" customFormat="false" ht="12.8" hidden="false" customHeight="false" outlineLevel="0" collapsed="false">
      <c r="A337" s="0" t="n">
        <v>2</v>
      </c>
      <c r="B337" s="0" t="n">
        <v>-0</v>
      </c>
      <c r="C337" s="0" t="n">
        <v>-0</v>
      </c>
      <c r="D337" s="0" t="n">
        <v>-0</v>
      </c>
      <c r="E337" s="0" t="n">
        <v>250</v>
      </c>
      <c r="F337" s="0" t="n">
        <v>-0</v>
      </c>
      <c r="G337" s="0" t="n">
        <v>250</v>
      </c>
      <c r="H337" s="0" t="n">
        <v>-0</v>
      </c>
      <c r="I337" s="0" t="n">
        <v>250</v>
      </c>
    </row>
    <row r="338" customFormat="false" ht="12.8" hidden="false" customHeight="false" outlineLevel="0" collapsed="false">
      <c r="A338" s="0" t="n">
        <v>3</v>
      </c>
      <c r="B338" s="0" t="n">
        <v>250</v>
      </c>
      <c r="C338" s="0" t="n">
        <v>250</v>
      </c>
      <c r="D338" s="0" t="n">
        <v>-0</v>
      </c>
      <c r="E338" s="0" t="n">
        <v>250</v>
      </c>
      <c r="F338" s="0" t="n">
        <v>-0</v>
      </c>
      <c r="G338" s="0" t="n">
        <v>-0</v>
      </c>
      <c r="H338" s="0" t="n">
        <v>-0</v>
      </c>
      <c r="I338" s="0" t="n">
        <v>-0</v>
      </c>
    </row>
    <row r="340" customFormat="false" ht="12.8" hidden="false" customHeight="false" outlineLevel="0" collapsed="false">
      <c r="A340" s="18" t="s">
        <v>67</v>
      </c>
    </row>
    <row r="341" customFormat="false" ht="12.8" hidden="false" customHeight="false" outlineLevel="0" collapsed="false">
      <c r="A341" s="0" t="s">
        <v>49</v>
      </c>
    </row>
    <row r="342" customFormat="false" ht="12.8" hidden="false" customHeight="false" outlineLevel="0" collapsed="false">
      <c r="A342" s="0" t="s">
        <v>50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0</v>
      </c>
      <c r="F343" s="24" t="n">
        <v>250</v>
      </c>
      <c r="G343" s="24" t="n">
        <v>0</v>
      </c>
      <c r="H343" s="24" t="n">
        <v>50</v>
      </c>
      <c r="I343" s="25" t="n">
        <v>75</v>
      </c>
      <c r="J343" s="0" t="n">
        <f aca="false">SUM(B343:I343)</f>
        <v>375</v>
      </c>
      <c r="K343" s="0" t="s">
        <v>52</v>
      </c>
      <c r="L343" s="0" t="n">
        <f aca="false" t="array" ref="L343:L345">$F$89:$F$91*(1-$B$96:$B$98)+$G$89:$G$91*$B$96:$B$98</f>
        <v>3520</v>
      </c>
    </row>
    <row r="344" customFormat="false" ht="12.8" hidden="false" customHeight="false" outlineLevel="0" collapsed="false">
      <c r="A344" s="0" t="n">
        <v>2</v>
      </c>
      <c r="B344" s="26" t="n">
        <v>0</v>
      </c>
      <c r="C344" s="27" t="n">
        <v>0</v>
      </c>
      <c r="D344" s="27" t="n">
        <v>100</v>
      </c>
      <c r="E344" s="27" t="n">
        <v>350</v>
      </c>
      <c r="F344" s="27" t="n">
        <v>0</v>
      </c>
      <c r="G344" s="27" t="n">
        <v>400</v>
      </c>
      <c r="H344" s="27" t="n">
        <v>0</v>
      </c>
      <c r="I344" s="28" t="n">
        <v>0</v>
      </c>
      <c r="J344" s="0" t="n">
        <f aca="false">SUM(B344:I344)</f>
        <v>850</v>
      </c>
      <c r="K344" s="0" t="s">
        <v>52</v>
      </c>
      <c r="L344" s="0" t="n">
        <v>3360</v>
      </c>
    </row>
    <row r="345" customFormat="false" ht="12.8" hidden="false" customHeight="false" outlineLevel="0" collapsed="false">
      <c r="A345" s="0" t="n">
        <v>3</v>
      </c>
      <c r="B345" s="29" t="n">
        <v>150</v>
      </c>
      <c r="C345" s="30" t="n">
        <v>100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250</v>
      </c>
      <c r="K345" s="0" t="s">
        <v>52</v>
      </c>
      <c r="L345" s="32" t="n">
        <v>3200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53</v>
      </c>
      <c r="C347" s="0" t="s">
        <v>53</v>
      </c>
      <c r="D347" s="0" t="s">
        <v>53</v>
      </c>
      <c r="E347" s="0" t="s">
        <v>53</v>
      </c>
      <c r="F347" s="0" t="s">
        <v>53</v>
      </c>
      <c r="G347" s="0" t="s">
        <v>53</v>
      </c>
      <c r="H347" s="0" t="s">
        <v>53</v>
      </c>
      <c r="I347" s="0" t="s">
        <v>53</v>
      </c>
      <c r="J347" s="0" t="s">
        <v>53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54</v>
      </c>
    </row>
    <row r="351" customFormat="false" ht="12.8" hidden="false" customHeight="false" outlineLevel="0" collapsed="false">
      <c r="A351" s="0" t="s">
        <v>55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-0</v>
      </c>
      <c r="C352" s="24" t="n">
        <v>-0</v>
      </c>
      <c r="D352" s="24" t="n">
        <v>-0</v>
      </c>
      <c r="E352" s="24" t="n">
        <v>-0</v>
      </c>
      <c r="F352" s="24" t="n">
        <v>1</v>
      </c>
      <c r="G352" s="24" t="n">
        <v>-0</v>
      </c>
      <c r="H352" s="24" t="n">
        <v>1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-0</v>
      </c>
      <c r="C353" s="27" t="n">
        <v>-0</v>
      </c>
      <c r="D353" s="27" t="n">
        <v>1</v>
      </c>
      <c r="E353" s="27" t="n">
        <v>2</v>
      </c>
      <c r="F353" s="27" t="n">
        <v>-0</v>
      </c>
      <c r="G353" s="27" t="n">
        <v>2</v>
      </c>
      <c r="H353" s="27" t="n">
        <v>-0</v>
      </c>
      <c r="I353" s="28" t="n">
        <v>-0</v>
      </c>
    </row>
    <row r="354" customFormat="false" ht="12.8" hidden="false" customHeight="false" outlineLevel="0" collapsed="false">
      <c r="A354" s="0" t="n">
        <v>3</v>
      </c>
      <c r="B354" s="29" t="n">
        <v>1</v>
      </c>
      <c r="C354" s="30" t="n">
        <v>1</v>
      </c>
      <c r="D354" s="30" t="n">
        <v>-0</v>
      </c>
      <c r="E354" s="30" t="n">
        <v>-0</v>
      </c>
      <c r="F354" s="30" t="n">
        <v>-0</v>
      </c>
      <c r="G354" s="30" t="n">
        <v>-0</v>
      </c>
      <c r="H354" s="30" t="n">
        <v>-0</v>
      </c>
      <c r="I354" s="31" t="n">
        <v>-0</v>
      </c>
    </row>
    <row r="356" customFormat="false" ht="12.8" hidden="false" customHeight="false" outlineLevel="0" collapsed="false">
      <c r="A356" s="18" t="s">
        <v>45</v>
      </c>
    </row>
    <row r="357" customFormat="false" ht="12.8" hidden="false" customHeight="false" outlineLevel="0" collapsed="false">
      <c r="A357" s="0" t="s">
        <v>56</v>
      </c>
      <c r="B357" s="0" t="n">
        <f aca="false">MMULT(TRANSPOSE(B343:I345),$B$83:$B$85*(1-$B$96:$B$98)+$C$83:$C$85*$B$96:$B$98)+1.2*SUMPRODUCT(B352:I354,$B$32:$I$34)+1.2*SUMPRODUCT(B343:I345,$B$39:$I$41)</f>
        <v>1426.07711258278</v>
      </c>
    </row>
    <row r="358" customFormat="false" ht="12.8" hidden="false" customHeight="false" outlineLevel="0" collapsed="false">
      <c r="A358" s="0" t="s">
        <v>57</v>
      </c>
      <c r="B358" s="0" t="n">
        <f aca="false">SUMPRODUCT(J343:J345/$B$89:$B$91,(1-$B$96:$B$98)*$F$83:$F$85)+SUMPRODUCT(J343:J345/$C$89:$C$91,$B$96:$B$98*$G$83:$G$85)</f>
        <v>13.4835497835498</v>
      </c>
    </row>
    <row r="360" customFormat="false" ht="12.8" hidden="false" customHeight="false" outlineLevel="0" collapsed="false">
      <c r="A360" s="18" t="s">
        <v>58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-0</v>
      </c>
      <c r="C362" s="0" t="n">
        <v>-0</v>
      </c>
      <c r="D362" s="0" t="n">
        <v>-0</v>
      </c>
      <c r="E362" s="0" t="n">
        <v>-0</v>
      </c>
      <c r="F362" s="0" t="n">
        <v>250</v>
      </c>
      <c r="G362" s="0" t="n">
        <v>-0</v>
      </c>
      <c r="H362" s="0" t="n">
        <v>250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-0</v>
      </c>
      <c r="C363" s="0" t="n">
        <v>-0</v>
      </c>
      <c r="D363" s="0" t="n">
        <v>250</v>
      </c>
      <c r="E363" s="0" t="n">
        <v>500</v>
      </c>
      <c r="F363" s="0" t="n">
        <v>-0</v>
      </c>
      <c r="G363" s="0" t="n">
        <v>500</v>
      </c>
      <c r="H363" s="0" t="n">
        <v>-0</v>
      </c>
      <c r="I363" s="0" t="n">
        <v>-0</v>
      </c>
    </row>
    <row r="364" customFormat="false" ht="12.8" hidden="false" customHeight="false" outlineLevel="0" collapsed="false">
      <c r="A364" s="0" t="n">
        <v>3</v>
      </c>
      <c r="B364" s="0" t="n">
        <v>250</v>
      </c>
      <c r="C364" s="0" t="n">
        <v>250</v>
      </c>
      <c r="D364" s="0" t="n">
        <v>-0</v>
      </c>
      <c r="E364" s="0" t="n">
        <v>-0</v>
      </c>
      <c r="F364" s="0" t="n">
        <v>-0</v>
      </c>
      <c r="G364" s="0" t="n">
        <v>-0</v>
      </c>
      <c r="H364" s="0" t="n">
        <v>-0</v>
      </c>
      <c r="I364" s="0" t="n">
        <v>-0</v>
      </c>
    </row>
    <row r="366" customFormat="false" ht="12.8" hidden="false" customHeight="false" outlineLevel="0" collapsed="false">
      <c r="A366" s="18" t="s">
        <v>68</v>
      </c>
    </row>
    <row r="367" customFormat="false" ht="12.8" hidden="false" customHeight="false" outlineLevel="0" collapsed="false">
      <c r="A367" s="0" t="s">
        <v>49</v>
      </c>
    </row>
    <row r="368" customFormat="false" ht="12.8" hidden="false" customHeight="false" outlineLevel="0" collapsed="false">
      <c r="A368" s="0" t="s">
        <v>50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0</v>
      </c>
      <c r="E369" s="24" t="n">
        <v>0</v>
      </c>
      <c r="F369" s="24" t="n">
        <v>300</v>
      </c>
      <c r="G369" s="24" t="n">
        <v>0</v>
      </c>
      <c r="H369" s="24" t="n">
        <v>150</v>
      </c>
      <c r="I369" s="25" t="n">
        <v>100</v>
      </c>
      <c r="J369" s="0" t="n">
        <f aca="false">SUM(B369:I369)</f>
        <v>550</v>
      </c>
      <c r="K369" s="0" t="s">
        <v>52</v>
      </c>
      <c r="L369" s="0" t="n">
        <f aca="false" t="array" ref="L369:L371">$F$89:$F$91*(1-$B$96:$B$98)+$G$89:$G$91*$B$96:$B$98</f>
        <v>3520</v>
      </c>
    </row>
    <row r="370" customFormat="false" ht="12.8" hidden="false" customHeight="false" outlineLevel="0" collapsed="false">
      <c r="A370" s="0" t="n">
        <v>2</v>
      </c>
      <c r="B370" s="26" t="n">
        <v>0</v>
      </c>
      <c r="C370" s="27" t="n">
        <v>0</v>
      </c>
      <c r="D370" s="27" t="n">
        <v>150</v>
      </c>
      <c r="E370" s="27" t="n">
        <v>400</v>
      </c>
      <c r="F370" s="27" t="n">
        <v>0</v>
      </c>
      <c r="G370" s="27" t="n">
        <v>500</v>
      </c>
      <c r="H370" s="27" t="n">
        <v>0</v>
      </c>
      <c r="I370" s="28" t="n">
        <v>0</v>
      </c>
      <c r="J370" s="0" t="n">
        <f aca="false">SUM(B370:I370)</f>
        <v>1050</v>
      </c>
      <c r="K370" s="0" t="s">
        <v>52</v>
      </c>
      <c r="L370" s="0" t="n">
        <v>3360</v>
      </c>
    </row>
    <row r="371" customFormat="false" ht="12.8" hidden="false" customHeight="false" outlineLevel="0" collapsed="false">
      <c r="A371" s="0" t="n">
        <v>3</v>
      </c>
      <c r="B371" s="29" t="n">
        <v>200</v>
      </c>
      <c r="C371" s="30" t="n">
        <v>75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275</v>
      </c>
      <c r="K371" s="0" t="s">
        <v>52</v>
      </c>
      <c r="L371" s="32" t="n">
        <v>3200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53</v>
      </c>
      <c r="C373" s="0" t="s">
        <v>53</v>
      </c>
      <c r="D373" s="0" t="s">
        <v>53</v>
      </c>
      <c r="E373" s="0" t="s">
        <v>53</v>
      </c>
      <c r="F373" s="0" t="s">
        <v>53</v>
      </c>
      <c r="G373" s="0" t="s">
        <v>53</v>
      </c>
      <c r="H373" s="0" t="s">
        <v>53</v>
      </c>
      <c r="I373" s="0" t="s">
        <v>53</v>
      </c>
      <c r="J373" s="0" t="s">
        <v>53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54</v>
      </c>
    </row>
    <row r="377" customFormat="false" ht="12.8" hidden="false" customHeight="false" outlineLevel="0" collapsed="false">
      <c r="A377" s="0" t="s">
        <v>55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-0</v>
      </c>
      <c r="C378" s="24" t="n">
        <v>-0</v>
      </c>
      <c r="D378" s="24" t="n">
        <v>-0</v>
      </c>
      <c r="E378" s="24" t="n">
        <v>-0</v>
      </c>
      <c r="F378" s="24" t="n">
        <v>2</v>
      </c>
      <c r="G378" s="24" t="n">
        <v>-0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-0</v>
      </c>
      <c r="C379" s="27" t="n">
        <v>-0</v>
      </c>
      <c r="D379" s="27" t="n">
        <v>1</v>
      </c>
      <c r="E379" s="27" t="n">
        <v>2</v>
      </c>
      <c r="F379" s="27" t="n">
        <v>-0</v>
      </c>
      <c r="G379" s="27" t="n">
        <v>2</v>
      </c>
      <c r="H379" s="27" t="n">
        <v>-0</v>
      </c>
      <c r="I379" s="28" t="n">
        <v>-0</v>
      </c>
    </row>
    <row r="380" customFormat="false" ht="12.8" hidden="false" customHeight="false" outlineLevel="0" collapsed="false">
      <c r="A380" s="0" t="n">
        <v>3</v>
      </c>
      <c r="B380" s="29" t="n">
        <v>1</v>
      </c>
      <c r="C380" s="30" t="n">
        <v>1</v>
      </c>
      <c r="D380" s="30" t="n">
        <v>-0</v>
      </c>
      <c r="E380" s="30" t="n">
        <v>-0</v>
      </c>
      <c r="F380" s="30" t="n">
        <v>-0</v>
      </c>
      <c r="G380" s="30" t="n">
        <v>-0</v>
      </c>
      <c r="H380" s="30" t="n">
        <v>-0</v>
      </c>
      <c r="I380" s="31" t="n">
        <v>-0</v>
      </c>
    </row>
    <row r="382" customFormat="false" ht="12.8" hidden="false" customHeight="false" outlineLevel="0" collapsed="false">
      <c r="A382" s="18" t="s">
        <v>45</v>
      </c>
    </row>
    <row r="383" customFormat="false" ht="12.8" hidden="false" customHeight="false" outlineLevel="0" collapsed="false">
      <c r="A383" s="0" t="s">
        <v>56</v>
      </c>
      <c r="B383" s="0" t="n">
        <f aca="false">MMULT(TRANSPOSE(B369:I371),$B$83:$B$85*(1-$B$96:$B$98)+$C$83:$C$85*$B$96:$B$98)+1.2*SUMPRODUCT(B378:I380,$B$32:$I$34)+1.2*SUMPRODUCT(B369:I371,$B$39:$I$41)</f>
        <v>1666.44948344371</v>
      </c>
    </row>
    <row r="384" customFormat="false" ht="12.8" hidden="false" customHeight="false" outlineLevel="0" collapsed="false">
      <c r="A384" s="0" t="s">
        <v>57</v>
      </c>
      <c r="B384" s="0" t="n">
        <f aca="false">SUMPRODUCT(J369:J371/$B$89:$B$91,(1-$B$96:$B$98)*$F$83:$F$85)+SUMPRODUCT(J369:J371/$C$89:$C$91,$B$96:$B$98*$G$83:$G$85)</f>
        <v>17.145</v>
      </c>
    </row>
    <row r="386" customFormat="false" ht="12.8" hidden="false" customHeight="false" outlineLevel="0" collapsed="false">
      <c r="A386" s="18" t="s">
        <v>58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-0</v>
      </c>
      <c r="C388" s="0" t="n">
        <v>-0</v>
      </c>
      <c r="D388" s="0" t="n">
        <v>-0</v>
      </c>
      <c r="E388" s="0" t="n">
        <v>-0</v>
      </c>
      <c r="F388" s="0" t="n">
        <v>500</v>
      </c>
      <c r="G388" s="0" t="n">
        <v>-0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-0</v>
      </c>
      <c r="C389" s="0" t="n">
        <v>-0</v>
      </c>
      <c r="D389" s="0" t="n">
        <v>250</v>
      </c>
      <c r="E389" s="0" t="n">
        <v>500</v>
      </c>
      <c r="F389" s="0" t="n">
        <v>-0</v>
      </c>
      <c r="G389" s="0" t="n">
        <v>500</v>
      </c>
      <c r="H389" s="0" t="n">
        <v>-0</v>
      </c>
      <c r="I389" s="0" t="n">
        <v>-0</v>
      </c>
    </row>
    <row r="390" customFormat="false" ht="12.8" hidden="false" customHeight="false" outlineLevel="0" collapsed="false">
      <c r="A390" s="0" t="n">
        <v>3</v>
      </c>
      <c r="B390" s="0" t="n">
        <v>250</v>
      </c>
      <c r="C390" s="0" t="n">
        <v>250</v>
      </c>
      <c r="D390" s="0" t="n">
        <v>-0</v>
      </c>
      <c r="E390" s="0" t="n">
        <v>-0</v>
      </c>
      <c r="F390" s="0" t="n">
        <v>-0</v>
      </c>
      <c r="G390" s="0" t="n">
        <v>-0</v>
      </c>
      <c r="H390" s="0" t="n">
        <v>-0</v>
      </c>
      <c r="I390" s="0" t="n">
        <v>-0</v>
      </c>
    </row>
    <row r="392" customFormat="false" ht="12.8" hidden="false" customHeight="false" outlineLevel="0" collapsed="false">
      <c r="A392" s="18" t="s">
        <v>69</v>
      </c>
    </row>
    <row r="393" customFormat="false" ht="12.8" hidden="false" customHeight="false" outlineLevel="0" collapsed="false">
      <c r="A393" s="0" t="s">
        <v>49</v>
      </c>
    </row>
    <row r="394" customFormat="false" ht="12.8" hidden="false" customHeight="false" outlineLevel="0" collapsed="false">
      <c r="A394" s="0" t="s">
        <v>50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0</v>
      </c>
      <c r="C395" s="24" t="n">
        <v>0</v>
      </c>
      <c r="D395" s="24" t="n">
        <v>0</v>
      </c>
      <c r="E395" s="24" t="n">
        <v>0</v>
      </c>
      <c r="F395" s="24" t="n">
        <v>400</v>
      </c>
      <c r="G395" s="24" t="n">
        <v>0</v>
      </c>
      <c r="H395" s="24" t="n">
        <v>150</v>
      </c>
      <c r="I395" s="25" t="n">
        <v>150</v>
      </c>
      <c r="J395" s="0" t="n">
        <f aca="false">SUM(B395:I395)</f>
        <v>700</v>
      </c>
      <c r="K395" s="0" t="s">
        <v>52</v>
      </c>
      <c r="L395" s="0" t="n">
        <f aca="false" t="array" ref="L395:L397">$F$89:$F$91*(1-$B$96:$B$98)+$G$89:$G$91*$B$96:$B$98</f>
        <v>3520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175</v>
      </c>
      <c r="E396" s="27" t="n">
        <v>450</v>
      </c>
      <c r="F396" s="27" t="n">
        <v>0</v>
      </c>
      <c r="G396" s="27" t="n">
        <v>475</v>
      </c>
      <c r="H396" s="27" t="n">
        <v>0</v>
      </c>
      <c r="I396" s="28" t="n">
        <v>0</v>
      </c>
      <c r="J396" s="0" t="n">
        <f aca="false">SUM(B396:I396)</f>
        <v>1100</v>
      </c>
      <c r="K396" s="0" t="s">
        <v>52</v>
      </c>
      <c r="L396" s="0" t="n">
        <v>3360</v>
      </c>
    </row>
    <row r="397" customFormat="false" ht="12.8" hidden="false" customHeight="false" outlineLevel="0" collapsed="false">
      <c r="A397" s="0" t="n">
        <v>3</v>
      </c>
      <c r="B397" s="29" t="n">
        <v>300</v>
      </c>
      <c r="C397" s="30" t="n">
        <v>200</v>
      </c>
      <c r="D397" s="30" t="n">
        <v>0</v>
      </c>
      <c r="E397" s="30" t="n">
        <v>0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500</v>
      </c>
      <c r="K397" s="0" t="s">
        <v>52</v>
      </c>
      <c r="L397" s="32" t="n">
        <v>3200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53</v>
      </c>
      <c r="C399" s="0" t="s">
        <v>53</v>
      </c>
      <c r="D399" s="0" t="s">
        <v>53</v>
      </c>
      <c r="E399" s="0" t="s">
        <v>53</v>
      </c>
      <c r="F399" s="0" t="s">
        <v>53</v>
      </c>
      <c r="G399" s="0" t="s">
        <v>53</v>
      </c>
      <c r="H399" s="0" t="s">
        <v>53</v>
      </c>
      <c r="I399" s="0" t="s">
        <v>53</v>
      </c>
      <c r="J399" s="0" t="s">
        <v>53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54</v>
      </c>
    </row>
    <row r="403" customFormat="false" ht="12.8" hidden="false" customHeight="false" outlineLevel="0" collapsed="false">
      <c r="A403" s="0" t="s">
        <v>55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-0</v>
      </c>
      <c r="C404" s="24" t="n">
        <v>-0</v>
      </c>
      <c r="D404" s="24" t="n">
        <v>-0</v>
      </c>
      <c r="E404" s="24" t="n">
        <v>-0</v>
      </c>
      <c r="F404" s="24" t="n">
        <v>2</v>
      </c>
      <c r="G404" s="24" t="n">
        <v>-0</v>
      </c>
      <c r="H404" s="24" t="n">
        <v>1</v>
      </c>
      <c r="I404" s="25" t="n">
        <v>1</v>
      </c>
    </row>
    <row r="405" customFormat="false" ht="12.8" hidden="false" customHeight="false" outlineLevel="0" collapsed="false">
      <c r="A405" s="0" t="n">
        <v>2</v>
      </c>
      <c r="B405" s="26" t="n">
        <v>-0</v>
      </c>
      <c r="C405" s="27" t="n">
        <v>-0</v>
      </c>
      <c r="D405" s="27" t="n">
        <v>1</v>
      </c>
      <c r="E405" s="27" t="n">
        <v>2</v>
      </c>
      <c r="F405" s="27" t="n">
        <v>-0</v>
      </c>
      <c r="G405" s="27" t="n">
        <v>2</v>
      </c>
      <c r="H405" s="27" t="n">
        <v>-0</v>
      </c>
      <c r="I405" s="28" t="n">
        <v>-0</v>
      </c>
    </row>
    <row r="406" customFormat="false" ht="12.8" hidden="false" customHeight="false" outlineLevel="0" collapsed="false">
      <c r="A406" s="0" t="n">
        <v>3</v>
      </c>
      <c r="B406" s="29" t="n">
        <v>2</v>
      </c>
      <c r="C406" s="30" t="n">
        <v>1</v>
      </c>
      <c r="D406" s="30" t="n">
        <v>-0</v>
      </c>
      <c r="E406" s="30" t="n">
        <v>-0</v>
      </c>
      <c r="F406" s="30" t="n">
        <v>-0</v>
      </c>
      <c r="G406" s="30" t="n">
        <v>-0</v>
      </c>
      <c r="H406" s="30" t="n">
        <v>-0</v>
      </c>
      <c r="I406" s="31" t="n">
        <v>-0</v>
      </c>
    </row>
    <row r="408" customFormat="false" ht="12.8" hidden="false" customHeight="false" outlineLevel="0" collapsed="false">
      <c r="A408" s="18" t="s">
        <v>45</v>
      </c>
    </row>
    <row r="409" customFormat="false" ht="12.8" hidden="false" customHeight="false" outlineLevel="0" collapsed="false">
      <c r="A409" s="0" t="s">
        <v>56</v>
      </c>
      <c r="B409" s="0" t="n">
        <f aca="false">MMULT(TRANSPOSE(B395:I397),$B$83:$B$85*(1-$B$96:$B$98)+$C$83:$C$85*$B$96:$B$98)+1.2*SUMPRODUCT(B404:I406,$B$32:$I$34)+1.2*SUMPRODUCT(B395:I397,$B$39:$I$41)</f>
        <v>2041.78622516556</v>
      </c>
    </row>
    <row r="410" customFormat="false" ht="12.8" hidden="false" customHeight="false" outlineLevel="0" collapsed="false">
      <c r="A410" s="0" t="s">
        <v>57</v>
      </c>
      <c r="B410" s="0" t="n">
        <f aca="false">SUMPRODUCT(J395:J397/$B$89:$B$91,(1-$B$96:$B$98)*$F$83:$F$85)+SUMPRODUCT(J395:J397/$C$89:$C$91,$B$96:$B$98*$G$83:$G$85)</f>
        <v>21.208658008658</v>
      </c>
    </row>
    <row r="412" customFormat="false" ht="12.8" hidden="false" customHeight="false" outlineLevel="0" collapsed="false">
      <c r="A412" s="18" t="s">
        <v>58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-0</v>
      </c>
      <c r="C414" s="0" t="n">
        <v>-0</v>
      </c>
      <c r="D414" s="0" t="n">
        <v>-0</v>
      </c>
      <c r="E414" s="0" t="n">
        <v>-0</v>
      </c>
      <c r="F414" s="0" t="n">
        <v>500</v>
      </c>
      <c r="G414" s="0" t="n">
        <v>-0</v>
      </c>
      <c r="H414" s="0" t="n">
        <v>250</v>
      </c>
      <c r="I414" s="0" t="n">
        <v>250</v>
      </c>
    </row>
    <row r="415" customFormat="false" ht="12.8" hidden="false" customHeight="false" outlineLevel="0" collapsed="false">
      <c r="A415" s="0" t="n">
        <v>2</v>
      </c>
      <c r="B415" s="0" t="n">
        <v>-0</v>
      </c>
      <c r="C415" s="0" t="n">
        <v>-0</v>
      </c>
      <c r="D415" s="0" t="n">
        <v>250</v>
      </c>
      <c r="E415" s="0" t="n">
        <v>500</v>
      </c>
      <c r="F415" s="0" t="n">
        <v>-0</v>
      </c>
      <c r="G415" s="0" t="n">
        <v>500</v>
      </c>
      <c r="H415" s="0" t="n">
        <v>-0</v>
      </c>
      <c r="I415" s="0" t="n">
        <v>-0</v>
      </c>
    </row>
    <row r="416" customFormat="false" ht="12.8" hidden="false" customHeight="false" outlineLevel="0" collapsed="false">
      <c r="A416" s="0" t="n">
        <v>3</v>
      </c>
      <c r="B416" s="0" t="n">
        <v>500</v>
      </c>
      <c r="C416" s="0" t="n">
        <v>250</v>
      </c>
      <c r="D416" s="0" t="n">
        <v>-0</v>
      </c>
      <c r="E416" s="0" t="n">
        <v>-0</v>
      </c>
      <c r="F416" s="0" t="n">
        <v>-0</v>
      </c>
      <c r="G416" s="0" t="n">
        <v>-0</v>
      </c>
      <c r="H416" s="0" t="n">
        <v>-0</v>
      </c>
      <c r="I416" s="0" t="n">
        <v>-0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2018-11-26T19:09:36Z</dcterms:modified>
  <cp:revision>16</cp:revision>
  <dc:subject/>
  <dc:title/>
</cp:coreProperties>
</file>