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\Documents\AFIT\Math Programming\Project\"/>
    </mc:Choice>
  </mc:AlternateContent>
  <xr:revisionPtr revIDLastSave="0" documentId="8_{A33B69F1-EA57-4147-81CF-D630446792BF}" xr6:coauthVersionLast="38" xr6:coauthVersionMax="38" xr10:uidLastSave="{00000000-0000-0000-0000-000000000000}"/>
  <bookViews>
    <workbookView xWindow="0" yWindow="0" windowWidth="21570" windowHeight="8100" tabRatio="500" activeTab="2" xr2:uid="{00000000-000D-0000-FFFF-FFFF00000000}"/>
  </bookViews>
  <sheets>
    <sheet name="Retail Store Demand" sheetId="1" r:id="rId1"/>
    <sheet name="Shipping Costs" sheetId="2" r:id="rId2"/>
    <sheet name="Production Line Characteristics" sheetId="3" r:id="rId3"/>
    <sheet name="Fast Prod" sheetId="4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2" l="1"/>
  <c r="I19" i="2"/>
  <c r="I26" i="2"/>
  <c r="H12" i="2"/>
  <c r="H19" i="2"/>
  <c r="H26" i="2"/>
  <c r="G12" i="2"/>
  <c r="G19" i="2"/>
  <c r="G26" i="2"/>
  <c r="F12" i="2"/>
  <c r="F19" i="2"/>
  <c r="F26" i="2"/>
  <c r="E12" i="2"/>
  <c r="E19" i="2"/>
  <c r="E26" i="2"/>
  <c r="D12" i="2"/>
  <c r="D19" i="2"/>
  <c r="D26" i="2"/>
  <c r="C12" i="2"/>
  <c r="C19" i="2"/>
  <c r="C26" i="2"/>
  <c r="B12" i="2"/>
  <c r="B19" i="2"/>
  <c r="B26" i="2"/>
  <c r="I11" i="2"/>
  <c r="I18" i="2"/>
  <c r="I25" i="2"/>
  <c r="H11" i="2"/>
  <c r="H18" i="2"/>
  <c r="H25" i="2"/>
  <c r="G11" i="2"/>
  <c r="G18" i="2"/>
  <c r="G25" i="2"/>
  <c r="F11" i="2"/>
  <c r="F18" i="2"/>
  <c r="F25" i="2"/>
  <c r="E11" i="2"/>
  <c r="E18" i="2"/>
  <c r="E25" i="2"/>
  <c r="D11" i="2"/>
  <c r="D18" i="2"/>
  <c r="D25" i="2"/>
  <c r="C11" i="2"/>
  <c r="C18" i="2"/>
  <c r="C25" i="2"/>
  <c r="B11" i="2"/>
  <c r="B18" i="2"/>
  <c r="B25" i="2"/>
  <c r="I10" i="2"/>
  <c r="I17" i="2"/>
  <c r="I24" i="2"/>
  <c r="H10" i="2"/>
  <c r="H17" i="2"/>
  <c r="H24" i="2"/>
  <c r="G10" i="2"/>
  <c r="G17" i="2"/>
  <c r="G24" i="2"/>
  <c r="F10" i="2"/>
  <c r="F17" i="2"/>
  <c r="F24" i="2"/>
  <c r="E10" i="2"/>
  <c r="E17" i="2"/>
  <c r="E24" i="2"/>
  <c r="D10" i="2"/>
  <c r="D17" i="2"/>
  <c r="D24" i="2"/>
  <c r="C10" i="2"/>
  <c r="C17" i="2"/>
  <c r="C24" i="2"/>
  <c r="B10" i="2"/>
  <c r="B17" i="2"/>
  <c r="B24" i="2"/>
</calcChain>
</file>

<file path=xl/sharedStrings.xml><?xml version="1.0" encoding="utf-8"?>
<sst xmlns="http://schemas.openxmlformats.org/spreadsheetml/2006/main" count="102" uniqueCount="42">
  <si>
    <t>Demand</t>
  </si>
  <si>
    <t>Retail Store</t>
  </si>
  <si>
    <t>Pittsburgh</t>
  </si>
  <si>
    <t>Cleveland</t>
  </si>
  <si>
    <t>Buffalo</t>
  </si>
  <si>
    <t>Philadelphia</t>
  </si>
  <si>
    <t>Boston</t>
  </si>
  <si>
    <t>New York</t>
  </si>
  <si>
    <t>Providence</t>
  </si>
  <si>
    <t>Hartford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</si>
  <si>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</si>
  <si>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</si>
  <si>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</si>
  <si>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</si>
  <si>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</si>
  <si>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</si>
  <si>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</si>
  <si>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</si>
  <si>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</si>
  <si>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</si>
  <si>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</si>
  <si>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</si>
  <si>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</si>
  <si>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Shipping Distances</t>
  </si>
  <si>
    <t>Troy, NY</t>
  </si>
  <si>
    <t>Newark, NJ</t>
  </si>
  <si>
    <t>Harrisburg, PA</t>
  </si>
  <si>
    <t>Gallons for Round Trip (15 mpg)</t>
  </si>
  <si>
    <t>Costs per Trip: $4 per gallon</t>
  </si>
  <si>
    <t>Production Line Characteristics</t>
  </si>
  <si>
    <t>Units per hour</t>
  </si>
  <si>
    <t>Energy (KW) per hour</t>
  </si>
  <si>
    <t>Emissions per product</t>
  </si>
  <si>
    <t>Energy Cost (KW) per Hour</t>
  </si>
  <si>
    <t>Prod Line 1</t>
  </si>
  <si>
    <t>Prod Line 2</t>
  </si>
  <si>
    <t>Prod Line 3</t>
  </si>
  <si>
    <t>FastProd - Production Line Characteristics</t>
  </si>
  <si>
    <t>Energy per hour</t>
  </si>
  <si>
    <t>FastProd Characteristics</t>
  </si>
  <si>
    <t>Shipping Costs Per Unit*</t>
  </si>
  <si>
    <t>*Rough cost per unit - assumes 250 units per truck - rounded to nearest penny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</si>
</sst>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Fill="1"/>
    <xf numFmtId="0" fontId="2" fillId="0" borderId="0" xfId="0" applyFont="1" applyFill="1"/>
    <xf numFmtId="0" fontId="0" fillId="2" borderId="0" xfId="0" applyFill="1" applyBorder="1"/>
    <xf numFmtId="0" fontId="0" fillId="2" borderId="3" xfId="0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" xfId="0" applyFont="1" applyFill="1" applyBorder="1"/>
    <xf numFmtId="0" fontId="6" fillId="0" borderId="0" xfId="0" applyFont="1" applyFill="1"/>
    <xf numFmtId="0" fontId="7" fillId="2" borderId="1" xfId="0" applyFont="1" applyFill="1" applyBorder="1"/>
    <xf numFmtId="0" fontId="7" fillId="2" borderId="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F26" sqref="F26"/>
    </sheetView>
  </sheetViews>
  <sheetFormatPr defaultColWidth="11" defaultRowHeight="15.75" x14ac:dyDescent="0.25"/>
  <sheetData>
    <row r="1" spans="1:9" x14ac:dyDescent="0.25">
      <c r="A1" s="12" t="s">
        <v>0</v>
      </c>
      <c r="B1" s="18" t="s">
        <v>1</v>
      </c>
      <c r="C1" s="19"/>
      <c r="D1" s="19"/>
      <c r="E1" s="19"/>
      <c r="F1" s="19"/>
      <c r="G1" s="19"/>
      <c r="H1" s="19"/>
      <c r="I1" s="19"/>
    </row>
    <row r="2" spans="1:9" x14ac:dyDescent="0.25">
      <c r="A2" s="3" t="s">
        <v>10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 x14ac:dyDescent="0.25">
      <c r="A3" s="2" t="s">
        <v>11</v>
      </c>
      <c r="B3">
        <v>200</v>
      </c>
      <c r="C3">
        <v>100</v>
      </c>
      <c r="D3">
        <v>125</v>
      </c>
      <c r="E3">
        <v>250</v>
      </c>
      <c r="F3">
        <v>225</v>
      </c>
      <c r="G3">
        <v>400</v>
      </c>
      <c r="H3">
        <v>50</v>
      </c>
      <c r="I3">
        <v>75</v>
      </c>
    </row>
    <row r="4" spans="1:9" x14ac:dyDescent="0.25">
      <c r="A4" s="2" t="s">
        <v>12</v>
      </c>
      <c r="B4">
        <v>150</v>
      </c>
      <c r="C4">
        <v>125</v>
      </c>
      <c r="D4">
        <v>100</v>
      </c>
      <c r="E4">
        <v>300</v>
      </c>
      <c r="F4">
        <v>200</v>
      </c>
      <c r="G4">
        <v>425</v>
      </c>
      <c r="H4">
        <v>75</v>
      </c>
      <c r="I4">
        <v>100</v>
      </c>
    </row>
    <row r="5" spans="1:9" x14ac:dyDescent="0.25">
      <c r="A5" s="2" t="s">
        <v>13</v>
      </c>
      <c r="B5">
        <v>225</v>
      </c>
      <c r="C5">
        <v>150</v>
      </c>
      <c r="D5">
        <v>75</v>
      </c>
      <c r="E5">
        <v>250</v>
      </c>
      <c r="F5">
        <v>225</v>
      </c>
      <c r="G5">
        <v>375</v>
      </c>
      <c r="H5">
        <v>100</v>
      </c>
      <c r="I5">
        <v>125</v>
      </c>
    </row>
    <row r="6" spans="1:9" x14ac:dyDescent="0.25">
      <c r="A6" s="2" t="s">
        <v>14</v>
      </c>
      <c r="B6">
        <v>250</v>
      </c>
      <c r="C6">
        <v>200</v>
      </c>
      <c r="D6">
        <v>100</v>
      </c>
      <c r="E6">
        <v>200</v>
      </c>
      <c r="F6">
        <v>200</v>
      </c>
      <c r="G6">
        <v>350</v>
      </c>
      <c r="H6">
        <v>125</v>
      </c>
      <c r="I6">
        <v>150</v>
      </c>
    </row>
    <row r="7" spans="1:9" x14ac:dyDescent="0.25">
      <c r="A7" s="2" t="s">
        <v>15</v>
      </c>
      <c r="B7">
        <v>250</v>
      </c>
      <c r="C7">
        <v>175</v>
      </c>
      <c r="D7">
        <v>75</v>
      </c>
      <c r="E7">
        <v>200</v>
      </c>
      <c r="F7">
        <v>250</v>
      </c>
      <c r="G7">
        <v>300</v>
      </c>
      <c r="H7">
        <v>75</v>
      </c>
      <c r="I7">
        <v>125</v>
      </c>
    </row>
    <row r="8" spans="1:9" x14ac:dyDescent="0.25">
      <c r="A8" s="2" t="s">
        <v>16</v>
      </c>
      <c r="B8">
        <v>180</v>
      </c>
      <c r="C8">
        <v>175</v>
      </c>
      <c r="D8">
        <v>100</v>
      </c>
      <c r="E8">
        <v>300</v>
      </c>
      <c r="F8">
        <v>175</v>
      </c>
      <c r="G8">
        <v>400</v>
      </c>
      <c r="H8">
        <v>50</v>
      </c>
      <c r="I8">
        <v>100</v>
      </c>
    </row>
    <row r="9" spans="1:9" x14ac:dyDescent="0.25">
      <c r="A9" s="2" t="s">
        <v>17</v>
      </c>
      <c r="B9">
        <v>180</v>
      </c>
      <c r="C9">
        <v>200</v>
      </c>
      <c r="D9">
        <v>125</v>
      </c>
      <c r="E9">
        <v>250</v>
      </c>
      <c r="F9">
        <v>200</v>
      </c>
      <c r="G9">
        <v>250</v>
      </c>
      <c r="H9">
        <v>100</v>
      </c>
      <c r="I9">
        <v>125</v>
      </c>
    </row>
    <row r="10" spans="1:9" x14ac:dyDescent="0.25">
      <c r="A10" s="2" t="s">
        <v>18</v>
      </c>
      <c r="B10">
        <v>200</v>
      </c>
      <c r="C10">
        <v>150</v>
      </c>
      <c r="D10">
        <v>200</v>
      </c>
      <c r="E10">
        <v>300</v>
      </c>
      <c r="F10">
        <v>150</v>
      </c>
      <c r="G10">
        <v>200</v>
      </c>
      <c r="H10">
        <v>150</v>
      </c>
      <c r="I10">
        <v>150</v>
      </c>
    </row>
    <row r="11" spans="1:9" x14ac:dyDescent="0.25">
      <c r="A11" s="2" t="s">
        <v>19</v>
      </c>
      <c r="B11">
        <v>150</v>
      </c>
      <c r="C11">
        <v>100</v>
      </c>
      <c r="D11">
        <v>150</v>
      </c>
      <c r="E11">
        <v>350</v>
      </c>
      <c r="F11">
        <v>200</v>
      </c>
      <c r="G11">
        <v>225</v>
      </c>
      <c r="H11">
        <v>25</v>
      </c>
      <c r="I11">
        <v>100</v>
      </c>
    </row>
    <row r="12" spans="1:9" x14ac:dyDescent="0.25">
      <c r="A12" s="2" t="s">
        <v>20</v>
      </c>
      <c r="B12">
        <v>150</v>
      </c>
      <c r="C12">
        <v>100</v>
      </c>
      <c r="D12">
        <v>100</v>
      </c>
      <c r="E12">
        <v>350</v>
      </c>
      <c r="F12">
        <v>250</v>
      </c>
      <c r="G12">
        <v>400</v>
      </c>
      <c r="H12">
        <v>50</v>
      </c>
      <c r="I12">
        <v>75</v>
      </c>
    </row>
    <row r="13" spans="1:9" x14ac:dyDescent="0.25">
      <c r="A13" s="2" t="s">
        <v>21</v>
      </c>
      <c r="B13">
        <v>200</v>
      </c>
      <c r="C13">
        <v>75</v>
      </c>
      <c r="D13">
        <v>150</v>
      </c>
      <c r="E13">
        <v>400</v>
      </c>
      <c r="F13">
        <v>300</v>
      </c>
      <c r="G13">
        <v>500</v>
      </c>
      <c r="H13">
        <v>150</v>
      </c>
      <c r="I13">
        <v>100</v>
      </c>
    </row>
    <row r="14" spans="1:9" x14ac:dyDescent="0.25">
      <c r="A14" s="2" t="s">
        <v>22</v>
      </c>
      <c r="B14">
        <v>300</v>
      </c>
      <c r="C14">
        <v>200</v>
      </c>
      <c r="D14">
        <v>175</v>
      </c>
      <c r="E14">
        <v>450</v>
      </c>
      <c r="F14">
        <v>400</v>
      </c>
      <c r="G14">
        <v>475</v>
      </c>
      <c r="H14">
        <v>150</v>
      </c>
      <c r="I14">
        <v>150</v>
      </c>
    </row>
  </sheetData>
  <mergeCells count="1">
    <mergeCell ref="B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opLeftCell="A2" workbookViewId="0">
      <selection activeCell="A28" sqref="A28"/>
    </sheetView>
  </sheetViews>
  <sheetFormatPr defaultColWidth="11" defaultRowHeight="15.75" x14ac:dyDescent="0.25"/>
  <cols>
    <col min="1" max="1" width="18" customWidth="1"/>
    <col min="2" max="6" width="12.875" bestFit="1" customWidth="1"/>
    <col min="7" max="7" width="12" bestFit="1" customWidth="1"/>
    <col min="8" max="9" width="12.875" bestFit="1" customWidth="1"/>
  </cols>
  <sheetData>
    <row r="1" spans="1:9" x14ac:dyDescent="0.25">
      <c r="A1" s="13" t="s">
        <v>23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 x14ac:dyDescent="0.25">
      <c r="A3" s="2" t="s">
        <v>24</v>
      </c>
      <c r="B3">
        <v>503</v>
      </c>
      <c r="C3">
        <v>477</v>
      </c>
      <c r="D3">
        <v>293</v>
      </c>
      <c r="E3">
        <v>235</v>
      </c>
      <c r="F3">
        <v>174</v>
      </c>
      <c r="G3">
        <v>157</v>
      </c>
      <c r="H3">
        <v>168</v>
      </c>
      <c r="I3">
        <v>117</v>
      </c>
    </row>
    <row r="4" spans="1:9" x14ac:dyDescent="0.25">
      <c r="A4" s="2" t="s">
        <v>25</v>
      </c>
      <c r="B4">
        <v>360</v>
      </c>
      <c r="C4">
        <v>499</v>
      </c>
      <c r="D4">
        <v>286</v>
      </c>
      <c r="E4">
        <v>88</v>
      </c>
      <c r="F4">
        <v>225</v>
      </c>
      <c r="G4">
        <v>12</v>
      </c>
      <c r="H4">
        <v>190</v>
      </c>
      <c r="I4">
        <v>127</v>
      </c>
    </row>
    <row r="5" spans="1:9" x14ac:dyDescent="0.25">
      <c r="A5" s="2" t="s">
        <v>26</v>
      </c>
      <c r="B5">
        <v>203</v>
      </c>
      <c r="C5">
        <v>327</v>
      </c>
      <c r="D5">
        <v>293</v>
      </c>
      <c r="E5">
        <v>106</v>
      </c>
      <c r="F5">
        <v>385</v>
      </c>
      <c r="G5">
        <v>169</v>
      </c>
      <c r="H5">
        <v>349</v>
      </c>
      <c r="I5">
        <v>286</v>
      </c>
    </row>
    <row r="6" spans="1:9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20" t="s">
        <v>27</v>
      </c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21"/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</row>
    <row r="10" spans="1:9" x14ac:dyDescent="0.25">
      <c r="A10" s="2" t="s">
        <v>24</v>
      </c>
      <c r="B10" s="6">
        <f>B3/7.5</f>
        <v>67.066666666666663</v>
      </c>
      <c r="C10" s="6">
        <f t="shared" ref="C10:I10" si="0">C3/7.5</f>
        <v>63.6</v>
      </c>
      <c r="D10" s="6">
        <f t="shared" si="0"/>
        <v>39.06666666666667</v>
      </c>
      <c r="E10" s="6">
        <f t="shared" si="0"/>
        <v>31.333333333333332</v>
      </c>
      <c r="F10" s="6">
        <f t="shared" si="0"/>
        <v>23.2</v>
      </c>
      <c r="G10" s="6">
        <f t="shared" si="0"/>
        <v>20.933333333333334</v>
      </c>
      <c r="H10" s="6">
        <f t="shared" si="0"/>
        <v>22.4</v>
      </c>
      <c r="I10" s="6">
        <f t="shared" si="0"/>
        <v>15.6</v>
      </c>
    </row>
    <row r="11" spans="1:9" x14ac:dyDescent="0.25">
      <c r="A11" s="2" t="s">
        <v>25</v>
      </c>
      <c r="B11" s="6">
        <f t="shared" ref="B11:I12" si="1">B4/7.5</f>
        <v>48</v>
      </c>
      <c r="C11" s="6">
        <f t="shared" si="1"/>
        <v>66.533333333333331</v>
      </c>
      <c r="D11" s="6">
        <f t="shared" si="1"/>
        <v>38.133333333333333</v>
      </c>
      <c r="E11" s="6">
        <f t="shared" si="1"/>
        <v>11.733333333333333</v>
      </c>
      <c r="F11" s="6">
        <f t="shared" si="1"/>
        <v>30</v>
      </c>
      <c r="G11" s="6">
        <f t="shared" si="1"/>
        <v>1.6</v>
      </c>
      <c r="H11" s="6">
        <f t="shared" si="1"/>
        <v>25.333333333333332</v>
      </c>
      <c r="I11" s="6">
        <f t="shared" si="1"/>
        <v>16.933333333333334</v>
      </c>
    </row>
    <row r="12" spans="1:9" x14ac:dyDescent="0.25">
      <c r="A12" s="2" t="s">
        <v>26</v>
      </c>
      <c r="B12" s="6">
        <f t="shared" si="1"/>
        <v>27.066666666666666</v>
      </c>
      <c r="C12" s="6">
        <f t="shared" si="1"/>
        <v>43.6</v>
      </c>
      <c r="D12" s="6">
        <f t="shared" si="1"/>
        <v>39.06666666666667</v>
      </c>
      <c r="E12" s="6">
        <f t="shared" si="1"/>
        <v>14.133333333333333</v>
      </c>
      <c r="F12" s="6">
        <f t="shared" si="1"/>
        <v>51.333333333333336</v>
      </c>
      <c r="G12" s="6">
        <f t="shared" si="1"/>
        <v>22.533333333333335</v>
      </c>
      <c r="H12" s="6">
        <f t="shared" si="1"/>
        <v>46.533333333333331</v>
      </c>
      <c r="I12" s="6">
        <f t="shared" si="1"/>
        <v>38.133333333333333</v>
      </c>
    </row>
    <row r="13" spans="1:9" x14ac:dyDescent="0.2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20" t="s">
        <v>28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25">
      <c r="A16" s="21"/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  <c r="I16" s="4" t="s">
        <v>9</v>
      </c>
    </row>
    <row r="17" spans="1:9" x14ac:dyDescent="0.25">
      <c r="A17" s="2" t="s">
        <v>24</v>
      </c>
      <c r="B17" s="7">
        <f>B10*4</f>
        <v>268.26666666666665</v>
      </c>
      <c r="C17" s="7">
        <f t="shared" ref="C17:I17" si="2">C10*4</f>
        <v>254.4</v>
      </c>
      <c r="D17" s="7">
        <f t="shared" si="2"/>
        <v>156.26666666666668</v>
      </c>
      <c r="E17" s="7">
        <f t="shared" si="2"/>
        <v>125.33333333333333</v>
      </c>
      <c r="F17" s="7">
        <f t="shared" si="2"/>
        <v>92.8</v>
      </c>
      <c r="G17" s="7">
        <f t="shared" si="2"/>
        <v>83.733333333333334</v>
      </c>
      <c r="H17" s="7">
        <f t="shared" si="2"/>
        <v>89.6</v>
      </c>
      <c r="I17" s="7">
        <f t="shared" si="2"/>
        <v>62.4</v>
      </c>
    </row>
    <row r="18" spans="1:9" x14ac:dyDescent="0.25">
      <c r="A18" s="2" t="s">
        <v>25</v>
      </c>
      <c r="B18" s="7">
        <f t="shared" ref="B18:I19" si="3">B11*4</f>
        <v>192</v>
      </c>
      <c r="C18" s="7">
        <f t="shared" si="3"/>
        <v>266.13333333333333</v>
      </c>
      <c r="D18" s="7">
        <f t="shared" si="3"/>
        <v>152.53333333333333</v>
      </c>
      <c r="E18" s="7">
        <f t="shared" si="3"/>
        <v>46.93333333333333</v>
      </c>
      <c r="F18" s="7">
        <f t="shared" si="3"/>
        <v>120</v>
      </c>
      <c r="G18" s="7">
        <f t="shared" si="3"/>
        <v>6.4</v>
      </c>
      <c r="H18" s="7">
        <f t="shared" si="3"/>
        <v>101.33333333333333</v>
      </c>
      <c r="I18" s="7">
        <f t="shared" si="3"/>
        <v>67.733333333333334</v>
      </c>
    </row>
    <row r="19" spans="1:9" x14ac:dyDescent="0.25">
      <c r="A19" s="2" t="s">
        <v>26</v>
      </c>
      <c r="B19" s="7">
        <f t="shared" si="3"/>
        <v>108.26666666666667</v>
      </c>
      <c r="C19" s="7">
        <f t="shared" si="3"/>
        <v>174.4</v>
      </c>
      <c r="D19" s="7">
        <f t="shared" si="3"/>
        <v>156.26666666666668</v>
      </c>
      <c r="E19" s="7">
        <f t="shared" si="3"/>
        <v>56.533333333333331</v>
      </c>
      <c r="F19" s="7">
        <f t="shared" si="3"/>
        <v>205.33333333333334</v>
      </c>
      <c r="G19" s="7">
        <f t="shared" si="3"/>
        <v>90.13333333333334</v>
      </c>
      <c r="H19" s="7">
        <f t="shared" si="3"/>
        <v>186.13333333333333</v>
      </c>
      <c r="I19" s="7">
        <f t="shared" si="3"/>
        <v>152.53333333333333</v>
      </c>
    </row>
    <row r="20" spans="1:9" x14ac:dyDescent="0.25">
      <c r="A20" s="8"/>
      <c r="B20" s="8"/>
      <c r="C20" s="8"/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20" t="s">
        <v>40</v>
      </c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21"/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</row>
    <row r="24" spans="1:9" x14ac:dyDescent="0.25">
      <c r="A24" s="2" t="s">
        <v>24</v>
      </c>
      <c r="B24" s="5">
        <f>B17/250</f>
        <v>1.0730666666666666</v>
      </c>
      <c r="C24" s="5">
        <f t="shared" ref="C24:I24" si="4">C17/250</f>
        <v>1.0176000000000001</v>
      </c>
      <c r="D24" s="5">
        <f t="shared" si="4"/>
        <v>0.62506666666666677</v>
      </c>
      <c r="E24" s="5">
        <f t="shared" si="4"/>
        <v>0.5013333333333333</v>
      </c>
      <c r="F24" s="5">
        <f t="shared" si="4"/>
        <v>0.37119999999999997</v>
      </c>
      <c r="G24" s="5">
        <f t="shared" si="4"/>
        <v>0.33493333333333336</v>
      </c>
      <c r="H24" s="5">
        <f t="shared" si="4"/>
        <v>0.3584</v>
      </c>
      <c r="I24" s="5">
        <f t="shared" si="4"/>
        <v>0.24959999999999999</v>
      </c>
    </row>
    <row r="25" spans="1:9" x14ac:dyDescent="0.25">
      <c r="A25" s="2" t="s">
        <v>25</v>
      </c>
      <c r="B25" s="5">
        <f t="shared" ref="B25:I26" si="5">B18/250</f>
        <v>0.76800000000000002</v>
      </c>
      <c r="C25" s="5">
        <f t="shared" si="5"/>
        <v>1.0645333333333333</v>
      </c>
      <c r="D25" s="5">
        <f t="shared" si="5"/>
        <v>0.61013333333333331</v>
      </c>
      <c r="E25" s="5">
        <f t="shared" si="5"/>
        <v>0.18773333333333331</v>
      </c>
      <c r="F25" s="5">
        <f t="shared" si="5"/>
        <v>0.48</v>
      </c>
      <c r="G25" s="5">
        <f t="shared" si="5"/>
        <v>2.5600000000000001E-2</v>
      </c>
      <c r="H25" s="5">
        <f t="shared" si="5"/>
        <v>0.40533333333333332</v>
      </c>
      <c r="I25" s="5">
        <f t="shared" si="5"/>
        <v>0.27093333333333336</v>
      </c>
    </row>
    <row r="26" spans="1:9" x14ac:dyDescent="0.25">
      <c r="A26" s="2" t="s">
        <v>26</v>
      </c>
      <c r="B26" s="5">
        <f t="shared" si="5"/>
        <v>0.43306666666666666</v>
      </c>
      <c r="C26" s="5">
        <f t="shared" si="5"/>
        <v>0.6976</v>
      </c>
      <c r="D26" s="5">
        <f t="shared" si="5"/>
        <v>0.62506666666666677</v>
      </c>
      <c r="E26" s="5">
        <f t="shared" si="5"/>
        <v>0.22613333333333333</v>
      </c>
      <c r="F26" s="5">
        <f t="shared" si="5"/>
        <v>0.82133333333333336</v>
      </c>
      <c r="G26" s="5">
        <f t="shared" si="5"/>
        <v>0.36053333333333337</v>
      </c>
      <c r="H26" s="5">
        <f t="shared" si="5"/>
        <v>0.74453333333333327</v>
      </c>
      <c r="I26" s="5">
        <f t="shared" si="5"/>
        <v>0.61013333333333331</v>
      </c>
    </row>
    <row r="27" spans="1:9" x14ac:dyDescent="0.25">
      <c r="A27" s="9" t="s">
        <v>41</v>
      </c>
    </row>
  </sheetData>
  <mergeCells count="3">
    <mergeCell ref="A8:A9"/>
    <mergeCell ref="A15:A16"/>
    <mergeCell ref="A22:A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abSelected="1" workbookViewId="0">
      <selection activeCell="D6" sqref="D6"/>
    </sheetView>
  </sheetViews>
  <sheetFormatPr defaultColWidth="11" defaultRowHeight="15.75" x14ac:dyDescent="0.25"/>
  <cols>
    <col min="1" max="1" width="14.875" customWidth="1"/>
    <col min="2" max="2" width="13.125" bestFit="1" customWidth="1"/>
    <col min="3" max="3" width="19.125" bestFit="1" customWidth="1"/>
    <col min="4" max="4" width="19.625" bestFit="1" customWidth="1"/>
    <col min="6" max="6" width="23.375" bestFit="1" customWidth="1"/>
  </cols>
  <sheetData>
    <row r="1" spans="1:8" x14ac:dyDescent="0.25">
      <c r="A1" s="22" t="s">
        <v>29</v>
      </c>
      <c r="B1" s="22"/>
      <c r="C1" s="22"/>
      <c r="D1" s="22"/>
      <c r="E1" s="22"/>
      <c r="F1" s="22"/>
      <c r="G1" s="8"/>
      <c r="H1" s="8"/>
    </row>
    <row r="2" spans="1:8" x14ac:dyDescent="0.25">
      <c r="A2" s="8"/>
      <c r="B2" s="8"/>
      <c r="C2" s="8"/>
      <c r="D2" s="8"/>
      <c r="E2" s="8"/>
      <c r="F2" s="8"/>
      <c r="G2" s="8"/>
      <c r="H2" s="8"/>
    </row>
    <row r="3" spans="1:8" x14ac:dyDescent="0.25">
      <c r="A3" s="12" t="s">
        <v>24</v>
      </c>
      <c r="B3" s="4" t="s">
        <v>30</v>
      </c>
      <c r="C3" s="4" t="s">
        <v>31</v>
      </c>
      <c r="D3" s="4" t="s">
        <v>32</v>
      </c>
      <c r="E3" s="4"/>
      <c r="F3" s="4" t="s">
        <v>33</v>
      </c>
      <c r="G3" s="9"/>
      <c r="H3" s="9"/>
    </row>
    <row r="4" spans="1:8" x14ac:dyDescent="0.25">
      <c r="A4" s="2" t="s">
        <v>34</v>
      </c>
      <c r="B4" s="8">
        <v>6</v>
      </c>
      <c r="C4" s="8">
        <v>200</v>
      </c>
      <c r="D4" s="8">
        <v>8.0000000000000002E-3</v>
      </c>
      <c r="E4" s="8"/>
      <c r="F4" s="8">
        <v>0.15</v>
      </c>
      <c r="G4" s="8"/>
      <c r="H4" s="8"/>
    </row>
    <row r="5" spans="1:8" x14ac:dyDescent="0.25">
      <c r="A5" s="2" t="s">
        <v>35</v>
      </c>
      <c r="B5" s="8">
        <v>2</v>
      </c>
      <c r="C5" s="8">
        <v>255</v>
      </c>
      <c r="D5" s="8">
        <v>0.01</v>
      </c>
      <c r="E5" s="8"/>
      <c r="F5" s="8"/>
      <c r="G5" s="8"/>
      <c r="H5" s="8"/>
    </row>
    <row r="6" spans="1:8" x14ac:dyDescent="0.25">
      <c r="A6" s="2" t="s">
        <v>36</v>
      </c>
      <c r="B6" s="8">
        <v>1</v>
      </c>
      <c r="C6" s="8">
        <v>275</v>
      </c>
      <c r="D6" s="8">
        <v>1.4E-2</v>
      </c>
      <c r="E6" s="8"/>
      <c r="F6" s="8"/>
      <c r="G6" s="8"/>
      <c r="H6" s="8"/>
    </row>
    <row r="7" spans="1:8" x14ac:dyDescent="0.25">
      <c r="A7" s="8"/>
      <c r="B7" s="15"/>
      <c r="C7" s="15"/>
      <c r="D7" s="15"/>
      <c r="E7" s="15"/>
      <c r="F7" s="8"/>
      <c r="G7" s="8"/>
      <c r="H7" s="8"/>
    </row>
    <row r="8" spans="1:8" x14ac:dyDescent="0.25">
      <c r="A8" s="12" t="s">
        <v>25</v>
      </c>
      <c r="B8" s="4" t="s">
        <v>30</v>
      </c>
      <c r="C8" s="4" t="s">
        <v>31</v>
      </c>
      <c r="D8" s="17" t="s">
        <v>32</v>
      </c>
      <c r="E8" s="17"/>
      <c r="F8" s="4" t="s">
        <v>33</v>
      </c>
      <c r="G8" s="8"/>
      <c r="H8" s="8"/>
    </row>
    <row r="9" spans="1:8" x14ac:dyDescent="0.25">
      <c r="A9" s="2" t="s">
        <v>34</v>
      </c>
      <c r="B9" s="8">
        <v>5</v>
      </c>
      <c r="C9" s="8">
        <v>210</v>
      </c>
      <c r="D9" s="8">
        <v>5.0000000000000001E-3</v>
      </c>
      <c r="E9" s="8"/>
      <c r="F9" s="8">
        <v>0.18</v>
      </c>
      <c r="G9" s="8"/>
      <c r="H9" s="8"/>
    </row>
    <row r="10" spans="1:8" x14ac:dyDescent="0.25">
      <c r="A10" s="2" t="s">
        <v>35</v>
      </c>
      <c r="B10" s="8">
        <v>2</v>
      </c>
      <c r="C10" s="8">
        <v>255</v>
      </c>
      <c r="D10" s="8">
        <v>0.01</v>
      </c>
      <c r="E10" s="8"/>
      <c r="F10" s="8"/>
      <c r="G10" s="8"/>
      <c r="H10" s="8"/>
    </row>
    <row r="11" spans="1:8" x14ac:dyDescent="0.25">
      <c r="A11" s="2" t="s">
        <v>36</v>
      </c>
      <c r="B11" s="8">
        <v>1</v>
      </c>
      <c r="C11" s="8">
        <v>275</v>
      </c>
      <c r="D11" s="8">
        <v>1.4E-2</v>
      </c>
      <c r="E11" s="8"/>
      <c r="F11" s="8"/>
      <c r="G11" s="8"/>
      <c r="H11" s="8"/>
    </row>
    <row r="12" spans="1:8" x14ac:dyDescent="0.25">
      <c r="A12" s="8"/>
      <c r="B12" s="15"/>
      <c r="C12" s="15"/>
      <c r="D12" s="15"/>
      <c r="E12" s="15"/>
      <c r="F12" s="8"/>
      <c r="G12" s="8"/>
      <c r="H12" s="8"/>
    </row>
    <row r="13" spans="1:8" x14ac:dyDescent="0.25">
      <c r="A13" s="12" t="s">
        <v>26</v>
      </c>
      <c r="B13" s="4" t="s">
        <v>30</v>
      </c>
      <c r="C13" s="4" t="s">
        <v>31</v>
      </c>
      <c r="D13" s="4" t="s">
        <v>32</v>
      </c>
      <c r="E13" s="4"/>
      <c r="F13" s="4" t="s">
        <v>33</v>
      </c>
      <c r="G13" s="8"/>
      <c r="H13" s="8"/>
    </row>
    <row r="14" spans="1:8" x14ac:dyDescent="0.25">
      <c r="A14" s="16" t="s">
        <v>34</v>
      </c>
      <c r="B14" s="8">
        <v>4</v>
      </c>
      <c r="C14" s="8">
        <v>220</v>
      </c>
      <c r="D14" s="8">
        <v>8.9999999999999993E-3</v>
      </c>
      <c r="E14" s="8"/>
      <c r="F14" s="8">
        <v>0.09</v>
      </c>
      <c r="G14" s="8"/>
      <c r="H14" s="8"/>
    </row>
    <row r="15" spans="1:8" x14ac:dyDescent="0.25">
      <c r="A15" s="16" t="s">
        <v>35</v>
      </c>
      <c r="B15" s="8">
        <v>3</v>
      </c>
      <c r="C15" s="8">
        <v>235</v>
      </c>
      <c r="D15" s="8">
        <v>0.01</v>
      </c>
      <c r="E15" s="8"/>
      <c r="F15" s="8"/>
      <c r="G15" s="8"/>
      <c r="H15" s="8"/>
    </row>
    <row r="16" spans="1:8" x14ac:dyDescent="0.25">
      <c r="A16" s="16" t="s">
        <v>36</v>
      </c>
      <c r="B16" s="8">
        <v>0.5</v>
      </c>
      <c r="C16" s="8">
        <v>300</v>
      </c>
      <c r="D16" s="8">
        <v>1.4999999999999999E-2</v>
      </c>
      <c r="E16" s="8"/>
      <c r="F16" s="8"/>
      <c r="G16" s="8"/>
      <c r="H16" s="8"/>
    </row>
    <row r="17" spans="1:8" x14ac:dyDescent="0.25">
      <c r="A17" s="8"/>
      <c r="B17" s="8"/>
      <c r="C17" s="8"/>
      <c r="D17" s="8"/>
      <c r="E17" s="8"/>
      <c r="F17" s="8"/>
      <c r="G17" s="8"/>
      <c r="H17" s="8"/>
    </row>
    <row r="18" spans="1:8" x14ac:dyDescent="0.25">
      <c r="A18" s="8"/>
      <c r="B18" s="8"/>
      <c r="C18" s="8"/>
      <c r="D18" s="8"/>
      <c r="E18" s="8"/>
      <c r="F18" s="8"/>
      <c r="G18" s="8"/>
      <c r="H18" s="8"/>
    </row>
    <row r="19" spans="1:8" x14ac:dyDescent="0.25">
      <c r="A19" s="8"/>
      <c r="B19" s="8"/>
      <c r="C19" s="8"/>
      <c r="D19" s="8"/>
      <c r="E19" s="8"/>
      <c r="F19" s="8"/>
      <c r="G19" s="8"/>
      <c r="H19" s="8"/>
    </row>
    <row r="20" spans="1:8" x14ac:dyDescent="0.25">
      <c r="A20" s="8"/>
      <c r="B20" s="8"/>
      <c r="C20" s="8"/>
      <c r="D20" s="8"/>
      <c r="E20" s="8"/>
      <c r="F20" s="8"/>
      <c r="G20" s="8"/>
      <c r="H20" s="8"/>
    </row>
    <row r="21" spans="1:8" x14ac:dyDescent="0.25">
      <c r="A21" s="8"/>
      <c r="B21" s="8"/>
      <c r="C21" s="8"/>
      <c r="D21" s="8"/>
      <c r="E21" s="8"/>
      <c r="F21" s="8"/>
      <c r="G21" s="8"/>
      <c r="H21" s="8"/>
    </row>
    <row r="22" spans="1:8" x14ac:dyDescent="0.25">
      <c r="A22" s="8"/>
      <c r="B22" s="8"/>
      <c r="C22" s="8"/>
      <c r="D22" s="8"/>
      <c r="E22" s="8"/>
      <c r="F22" s="8"/>
      <c r="G22" s="8"/>
      <c r="H22" s="8"/>
    </row>
    <row r="23" spans="1:8" x14ac:dyDescent="0.25">
      <c r="A23" s="8"/>
      <c r="B23" s="8"/>
      <c r="C23" s="8"/>
      <c r="D23" s="8"/>
      <c r="E23" s="8"/>
      <c r="F23" s="8"/>
      <c r="G23" s="8"/>
      <c r="H23" s="8"/>
    </row>
    <row r="24" spans="1:8" x14ac:dyDescent="0.25">
      <c r="A24" s="8"/>
      <c r="B24" s="8"/>
      <c r="C24" s="8"/>
      <c r="D24" s="8"/>
      <c r="E24" s="8"/>
      <c r="F24" s="8"/>
      <c r="G24" s="8"/>
      <c r="H24" s="8"/>
    </row>
    <row r="25" spans="1:8" x14ac:dyDescent="0.25">
      <c r="A25" s="8"/>
      <c r="B25" s="8"/>
      <c r="C25" s="8"/>
      <c r="D25" s="8"/>
      <c r="E25" s="8"/>
      <c r="F25" s="8"/>
      <c r="G25" s="8"/>
      <c r="H25" s="8"/>
    </row>
    <row r="26" spans="1:8" x14ac:dyDescent="0.25">
      <c r="A26" s="8"/>
      <c r="B26" s="8"/>
      <c r="C26" s="8"/>
      <c r="D26" s="8"/>
      <c r="E26" s="8"/>
      <c r="F26" s="8"/>
      <c r="G26" s="8"/>
      <c r="H26" s="8"/>
    </row>
    <row r="27" spans="1:8" x14ac:dyDescent="0.25">
      <c r="A27" s="8"/>
      <c r="B27" s="8"/>
      <c r="C27" s="8"/>
      <c r="D27" s="8"/>
      <c r="E27" s="8"/>
      <c r="F27" s="8"/>
      <c r="G27" s="8"/>
      <c r="H27" s="8"/>
    </row>
    <row r="28" spans="1:8" x14ac:dyDescent="0.25">
      <c r="A28" s="8"/>
      <c r="B28" s="8"/>
      <c r="C28" s="8"/>
      <c r="D28" s="8"/>
      <c r="E28" s="8"/>
      <c r="F28" s="8"/>
      <c r="G28" s="8"/>
      <c r="H28" s="8"/>
    </row>
    <row r="29" spans="1:8" x14ac:dyDescent="0.25">
      <c r="A29" s="8"/>
      <c r="B29" s="8"/>
      <c r="C29" s="8"/>
      <c r="D29" s="8"/>
      <c r="E29" s="8"/>
      <c r="F29" s="8"/>
      <c r="G29" s="8"/>
      <c r="H29" s="8"/>
    </row>
  </sheetData>
  <mergeCells count="1">
    <mergeCell ref="A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opLeftCell="A2" workbookViewId="0">
      <selection activeCell="B29" sqref="B29"/>
    </sheetView>
  </sheetViews>
  <sheetFormatPr defaultColWidth="11" defaultRowHeight="15.75" x14ac:dyDescent="0.25"/>
  <cols>
    <col min="1" max="1" width="21.125" bestFit="1" customWidth="1"/>
    <col min="2" max="2" width="13.125" bestFit="1" customWidth="1"/>
    <col min="3" max="3" width="14.5" bestFit="1" customWidth="1"/>
    <col min="4" max="4" width="19.625" bestFit="1" customWidth="1"/>
  </cols>
  <sheetData>
    <row r="1" spans="1:4" x14ac:dyDescent="0.25">
      <c r="A1" s="23" t="s">
        <v>37</v>
      </c>
      <c r="B1" s="23"/>
      <c r="C1" s="23"/>
      <c r="D1" s="23"/>
    </row>
    <row r="2" spans="1:4" x14ac:dyDescent="0.25">
      <c r="A2" s="1"/>
    </row>
    <row r="3" spans="1:4" x14ac:dyDescent="0.25">
      <c r="A3" s="11"/>
      <c r="B3" s="17" t="s">
        <v>30</v>
      </c>
      <c r="C3" s="17" t="s">
        <v>38</v>
      </c>
      <c r="D3" s="17" t="s">
        <v>32</v>
      </c>
    </row>
    <row r="4" spans="1:4" x14ac:dyDescent="0.25">
      <c r="A4" s="2" t="s">
        <v>39</v>
      </c>
      <c r="B4">
        <v>8</v>
      </c>
      <c r="C4">
        <v>300</v>
      </c>
      <c r="D4">
        <v>0.01</v>
      </c>
    </row>
  </sheetData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 Store Demand</vt:lpstr>
      <vt:lpstr>Shipping Costs</vt:lpstr>
      <vt:lpstr>Production Line Characteristics</vt:lpstr>
      <vt:lpstr>Fast Prod</vt:lpstr>
    </vt:vector>
  </TitlesOfParts>
  <Company>Rensselaer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Nurre</dc:creator>
  <cp:lastModifiedBy>Marc</cp:lastModifiedBy>
  <dcterms:created xsi:type="dcterms:W3CDTF">2014-09-05T13:55:03Z</dcterms:created>
  <dcterms:modified xsi:type="dcterms:W3CDTF">2018-11-15T18:44:33Z</dcterms:modified>
</cp:coreProperties>
</file>