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LSDIST\VIIRStest\VIIRSbased_comparison\compareVF_ANOM\"/>
    </mc:Choice>
  </mc:AlternateContent>
  <xr:revisionPtr revIDLastSave="0" documentId="13_ncr:1_{8F9CF8EC-F5AE-40C8-86C8-A9CF61F23252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diff_V_oldM_data_VEG-I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5" i="1" l="1"/>
  <c r="C275" i="1"/>
  <c r="D276" i="1" l="1"/>
  <c r="E276" i="1"/>
  <c r="C276" i="1"/>
  <c r="D274" i="1"/>
  <c r="E274" i="1"/>
  <c r="C274" i="1"/>
  <c r="K6" i="1"/>
  <c r="K10" i="1"/>
  <c r="K7" i="1"/>
  <c r="K8" i="1"/>
  <c r="K9" i="1"/>
  <c r="K274" i="1" s="1"/>
  <c r="K11" i="1"/>
  <c r="K12" i="1"/>
  <c r="K13" i="1"/>
  <c r="K14" i="1"/>
  <c r="K15" i="1"/>
  <c r="K16" i="1"/>
  <c r="K17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F257" i="1" l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39" i="1"/>
  <c r="F17" i="1"/>
  <c r="F5" i="1"/>
  <c r="F44" i="1"/>
  <c r="F4" i="1"/>
  <c r="F14" i="1"/>
  <c r="F106" i="1"/>
  <c r="F2" i="1"/>
  <c r="F3" i="1"/>
  <c r="F229" i="1"/>
  <c r="F112" i="1"/>
  <c r="F206" i="1"/>
  <c r="F7" i="1"/>
  <c r="F196" i="1"/>
  <c r="F177" i="1"/>
  <c r="F10" i="1"/>
  <c r="F197" i="1"/>
  <c r="F22" i="1"/>
  <c r="F57" i="1"/>
  <c r="F35" i="1"/>
  <c r="F131" i="1"/>
  <c r="F180" i="1"/>
  <c r="F26" i="1"/>
  <c r="F200" i="1"/>
  <c r="F182" i="1"/>
  <c r="F216" i="1"/>
  <c r="F194" i="1"/>
  <c r="F32" i="1"/>
  <c r="F6" i="1"/>
  <c r="F190" i="1"/>
  <c r="F162" i="1"/>
  <c r="F40" i="1"/>
  <c r="F254" i="1"/>
  <c r="F55" i="1"/>
  <c r="F232" i="1"/>
  <c r="F34" i="1"/>
  <c r="F100" i="1"/>
  <c r="F27" i="1"/>
  <c r="F208" i="1"/>
  <c r="F253" i="1"/>
  <c r="F128" i="1"/>
  <c r="F105" i="1"/>
  <c r="F92" i="1"/>
  <c r="F28" i="1"/>
  <c r="F33" i="1"/>
  <c r="F104" i="1"/>
  <c r="F29" i="1"/>
  <c r="F21" i="1"/>
  <c r="F77" i="1"/>
  <c r="F16" i="1"/>
  <c r="F172" i="1"/>
  <c r="F81" i="1"/>
  <c r="F195" i="1"/>
  <c r="F184" i="1"/>
  <c r="F15" i="1"/>
  <c r="F122" i="1"/>
  <c r="F214" i="1"/>
  <c r="F157" i="1"/>
  <c r="F198" i="1"/>
  <c r="F147" i="1"/>
  <c r="F25" i="1"/>
  <c r="F19" i="1"/>
  <c r="F71" i="1"/>
  <c r="F63" i="1"/>
  <c r="F8" i="1"/>
  <c r="F43" i="1"/>
  <c r="F167" i="1"/>
  <c r="F46" i="1"/>
  <c r="F13" i="1"/>
  <c r="F163" i="1"/>
  <c r="F20" i="1"/>
  <c r="F130" i="1"/>
  <c r="F31" i="1"/>
  <c r="F18" i="1"/>
  <c r="F212" i="1"/>
  <c r="F67" i="1"/>
  <c r="F240" i="1"/>
  <c r="F9" i="1"/>
  <c r="F89" i="1"/>
  <c r="F69" i="1"/>
  <c r="F102" i="1"/>
  <c r="F117" i="1"/>
  <c r="F83" i="1"/>
  <c r="F213" i="1"/>
  <c r="F11" i="1"/>
  <c r="F62" i="1"/>
  <c r="F79" i="1"/>
  <c r="F42" i="1"/>
  <c r="F146" i="1"/>
  <c r="F97" i="1"/>
  <c r="F160" i="1"/>
  <c r="F179" i="1"/>
  <c r="F59" i="1"/>
  <c r="F98" i="1"/>
  <c r="F70" i="1"/>
  <c r="F175" i="1"/>
  <c r="F82" i="1"/>
  <c r="F211" i="1"/>
  <c r="F170" i="1"/>
  <c r="F12" i="1"/>
  <c r="F30" i="1"/>
  <c r="F96" i="1"/>
  <c r="F37" i="1"/>
  <c r="F52" i="1"/>
  <c r="F51" i="1"/>
  <c r="F86" i="1"/>
  <c r="F171" i="1"/>
  <c r="F74" i="1"/>
  <c r="F165" i="1"/>
  <c r="F136" i="1"/>
  <c r="F53" i="1"/>
  <c r="F120" i="1"/>
  <c r="F24" i="1"/>
  <c r="F124" i="1"/>
  <c r="F152" i="1"/>
  <c r="F116" i="1"/>
  <c r="F41" i="1"/>
  <c r="F56" i="1"/>
  <c r="F88" i="1"/>
  <c r="F80" i="1"/>
  <c r="F64" i="1"/>
  <c r="F161" i="1"/>
  <c r="F23" i="1"/>
  <c r="F99" i="1"/>
  <c r="F38" i="1"/>
  <c r="F95" i="1"/>
  <c r="F36" i="1"/>
  <c r="F133" i="1"/>
  <c r="F87" i="1"/>
  <c r="F50" i="1"/>
  <c r="F118" i="1"/>
  <c r="F72" i="1"/>
  <c r="F113" i="1"/>
  <c r="F66" i="1"/>
  <c r="F94" i="1"/>
  <c r="F58" i="1"/>
  <c r="F192" i="1"/>
  <c r="F49" i="1"/>
  <c r="F75" i="1"/>
  <c r="F84" i="1"/>
  <c r="F54" i="1"/>
  <c r="F129" i="1"/>
  <c r="F189" i="1"/>
  <c r="F125" i="1"/>
  <c r="F159" i="1"/>
  <c r="F45" i="1"/>
  <c r="F101" i="1"/>
  <c r="F218" i="1"/>
  <c r="F110" i="1"/>
  <c r="F48" i="1"/>
  <c r="F47" i="1"/>
  <c r="F121" i="1"/>
  <c r="F103" i="1"/>
  <c r="F119" i="1"/>
  <c r="F140" i="1"/>
  <c r="F109" i="1"/>
  <c r="F60" i="1"/>
  <c r="F148" i="1"/>
  <c r="F132" i="1"/>
  <c r="F90" i="1"/>
  <c r="F68" i="1"/>
  <c r="F111" i="1"/>
  <c r="F61" i="1"/>
  <c r="F255" i="1"/>
  <c r="F126" i="1"/>
  <c r="F65" i="1"/>
  <c r="F76" i="1"/>
  <c r="F134" i="1"/>
  <c r="F156" i="1"/>
  <c r="F73" i="1"/>
  <c r="F178" i="1"/>
  <c r="F114" i="1"/>
  <c r="F108" i="1"/>
  <c r="F201" i="1"/>
  <c r="F174" i="1"/>
  <c r="F93" i="1"/>
  <c r="F78" i="1"/>
  <c r="F150" i="1"/>
  <c r="F135" i="1"/>
  <c r="F168" i="1"/>
  <c r="F91" i="1"/>
  <c r="F85" i="1"/>
  <c r="F149" i="1"/>
  <c r="F204" i="1"/>
  <c r="F155" i="1"/>
  <c r="F123" i="1"/>
  <c r="F169" i="1"/>
  <c r="F143" i="1"/>
  <c r="F145" i="1"/>
  <c r="F107" i="1"/>
  <c r="F199" i="1"/>
  <c r="F115" i="1"/>
  <c r="F203" i="1"/>
  <c r="F173" i="1"/>
  <c r="F139" i="1"/>
  <c r="F138" i="1"/>
  <c r="F153" i="1"/>
  <c r="F127" i="1"/>
  <c r="F166" i="1"/>
  <c r="F141" i="1"/>
  <c r="F251" i="1"/>
  <c r="F202" i="1"/>
  <c r="F154" i="1"/>
  <c r="F239" i="1"/>
  <c r="F137" i="1"/>
  <c r="F248" i="1"/>
  <c r="F142" i="1"/>
  <c r="F144" i="1"/>
  <c r="F181" i="1"/>
  <c r="F185" i="1"/>
  <c r="F151" i="1"/>
  <c r="F164" i="1"/>
  <c r="F158" i="1"/>
  <c r="F241" i="1"/>
  <c r="F193" i="1"/>
  <c r="F247" i="1"/>
  <c r="F236" i="1"/>
  <c r="F187" i="1"/>
  <c r="F233" i="1"/>
  <c r="F186" i="1"/>
  <c r="F238" i="1"/>
  <c r="F245" i="1"/>
  <c r="F224" i="1"/>
  <c r="F176" i="1"/>
  <c r="F230" i="1"/>
  <c r="F188" i="1"/>
  <c r="F183" i="1"/>
  <c r="F191" i="1"/>
  <c r="F209" i="1"/>
  <c r="F210" i="1"/>
  <c r="F234" i="1"/>
  <c r="F244" i="1"/>
  <c r="F205" i="1"/>
  <c r="F217" i="1"/>
  <c r="F252" i="1"/>
  <c r="F219" i="1"/>
  <c r="F250" i="1"/>
  <c r="F215" i="1"/>
  <c r="F223" i="1"/>
  <c r="F225" i="1"/>
  <c r="F207" i="1"/>
  <c r="F228" i="1"/>
  <c r="F220" i="1"/>
  <c r="F231" i="1"/>
  <c r="F237" i="1"/>
  <c r="F242" i="1"/>
  <c r="F221" i="1"/>
  <c r="F222" i="1"/>
  <c r="F226" i="1"/>
  <c r="F227" i="1"/>
  <c r="F235" i="1"/>
  <c r="F246" i="1"/>
  <c r="F243" i="1"/>
  <c r="F249" i="1"/>
  <c r="F271" i="1"/>
  <c r="F272" i="1"/>
  <c r="F273" i="1"/>
  <c r="F256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5" i="1"/>
  <c r="I44" i="1"/>
  <c r="I4" i="1"/>
  <c r="I2" i="1"/>
  <c r="I3" i="1"/>
  <c r="I112" i="1"/>
  <c r="I10" i="1"/>
  <c r="I106" i="1"/>
  <c r="I197" i="1"/>
  <c r="I26" i="1"/>
  <c r="I216" i="1"/>
  <c r="I194" i="1"/>
  <c r="I6" i="1"/>
  <c r="I229" i="1"/>
  <c r="I180" i="1"/>
  <c r="I7" i="1"/>
  <c r="I55" i="1"/>
  <c r="I177" i="1"/>
  <c r="I27" i="1"/>
  <c r="I196" i="1"/>
  <c r="I35" i="1"/>
  <c r="I34" i="1"/>
  <c r="I253" i="1"/>
  <c r="I208" i="1"/>
  <c r="I162" i="1"/>
  <c r="I206" i="1"/>
  <c r="I32" i="1"/>
  <c r="I104" i="1"/>
  <c r="I184" i="1"/>
  <c r="I40" i="1"/>
  <c r="I131" i="1"/>
  <c r="I214" i="1"/>
  <c r="I172" i="1"/>
  <c r="I57" i="1"/>
  <c r="I29" i="1"/>
  <c r="I232" i="1"/>
  <c r="I81" i="1"/>
  <c r="I182" i="1"/>
  <c r="I167" i="1"/>
  <c r="I8" i="1"/>
  <c r="I92" i="1"/>
  <c r="I128" i="1"/>
  <c r="I21" i="1"/>
  <c r="I71" i="1"/>
  <c r="I105" i="1"/>
  <c r="I190" i="1"/>
  <c r="I213" i="1"/>
  <c r="I16" i="1"/>
  <c r="I43" i="1"/>
  <c r="I20" i="1"/>
  <c r="I22" i="1"/>
  <c r="I9" i="1"/>
  <c r="I19" i="1"/>
  <c r="I83" i="1"/>
  <c r="I33" i="1"/>
  <c r="I146" i="1"/>
  <c r="I25" i="1"/>
  <c r="I179" i="1"/>
  <c r="I31" i="1"/>
  <c r="I122" i="1"/>
  <c r="I195" i="1"/>
  <c r="I89" i="1"/>
  <c r="I13" i="1"/>
  <c r="I200" i="1"/>
  <c r="I130" i="1"/>
  <c r="I12" i="1"/>
  <c r="I69" i="1"/>
  <c r="I77" i="1"/>
  <c r="I67" i="1"/>
  <c r="I198" i="1"/>
  <c r="I59" i="1"/>
  <c r="I117" i="1"/>
  <c r="I46" i="1"/>
  <c r="I14" i="1"/>
  <c r="I211" i="1"/>
  <c r="I102" i="1"/>
  <c r="I70" i="1"/>
  <c r="I163" i="1"/>
  <c r="I15" i="1"/>
  <c r="I62" i="1"/>
  <c r="I42" i="1"/>
  <c r="I51" i="1"/>
  <c r="I53" i="1"/>
  <c r="I100" i="1"/>
  <c r="I116" i="1"/>
  <c r="I79" i="1"/>
  <c r="I97" i="1"/>
  <c r="I124" i="1"/>
  <c r="I63" i="1"/>
  <c r="I98" i="1"/>
  <c r="I86" i="1"/>
  <c r="I56" i="1"/>
  <c r="I37" i="1"/>
  <c r="I170" i="1"/>
  <c r="I133" i="1"/>
  <c r="I160" i="1"/>
  <c r="I99" i="1"/>
  <c r="I82" i="1"/>
  <c r="I24" i="1"/>
  <c r="I120" i="1"/>
  <c r="I18" i="1"/>
  <c r="I50" i="1"/>
  <c r="I80" i="1"/>
  <c r="I74" i="1"/>
  <c r="I152" i="1"/>
  <c r="I23" i="1"/>
  <c r="I161" i="1"/>
  <c r="I36" i="1"/>
  <c r="I52" i="1"/>
  <c r="I28" i="1"/>
  <c r="I118" i="1"/>
  <c r="I113" i="1"/>
  <c r="I136" i="1"/>
  <c r="I157" i="1"/>
  <c r="I159" i="1"/>
  <c r="I30" i="1"/>
  <c r="I64" i="1"/>
  <c r="I38" i="1"/>
  <c r="I94" i="1"/>
  <c r="I41" i="1"/>
  <c r="I96" i="1"/>
  <c r="I95" i="1"/>
  <c r="I72" i="1"/>
  <c r="I175" i="1"/>
  <c r="I129" i="1"/>
  <c r="I101" i="1"/>
  <c r="I58" i="1"/>
  <c r="I75" i="1"/>
  <c r="I218" i="1"/>
  <c r="I66" i="1"/>
  <c r="I87" i="1"/>
  <c r="I255" i="1"/>
  <c r="I165" i="1"/>
  <c r="I125" i="1"/>
  <c r="I103" i="1"/>
  <c r="I192" i="1"/>
  <c r="I49" i="1"/>
  <c r="I110" i="1"/>
  <c r="I45" i="1"/>
  <c r="I88" i="1"/>
  <c r="I48" i="1"/>
  <c r="I54" i="1"/>
  <c r="I11" i="1"/>
  <c r="I84" i="1"/>
  <c r="I132" i="1"/>
  <c r="I140" i="1"/>
  <c r="I171" i="1"/>
  <c r="I60" i="1"/>
  <c r="I189" i="1"/>
  <c r="I156" i="1"/>
  <c r="I109" i="1"/>
  <c r="I121" i="1"/>
  <c r="I119" i="1"/>
  <c r="I47" i="1"/>
  <c r="I111" i="1"/>
  <c r="I91" i="1"/>
  <c r="I178" i="1"/>
  <c r="I90" i="1"/>
  <c r="I73" i="1"/>
  <c r="I68" i="1"/>
  <c r="I61" i="1"/>
  <c r="I148" i="1"/>
  <c r="I93" i="1"/>
  <c r="I114" i="1"/>
  <c r="I65" i="1"/>
  <c r="I78" i="1"/>
  <c r="I126" i="1"/>
  <c r="I76" i="1"/>
  <c r="I199" i="1"/>
  <c r="I108" i="1"/>
  <c r="I203" i="1"/>
  <c r="I135" i="1"/>
  <c r="I150" i="1"/>
  <c r="I251" i="1"/>
  <c r="I149" i="1"/>
  <c r="I174" i="1"/>
  <c r="I139" i="1"/>
  <c r="I143" i="1"/>
  <c r="I204" i="1"/>
  <c r="I202" i="1"/>
  <c r="I107" i="1"/>
  <c r="I145" i="1"/>
  <c r="I138" i="1"/>
  <c r="I115" i="1"/>
  <c r="I85" i="1"/>
  <c r="I134" i="1"/>
  <c r="I248" i="1"/>
  <c r="I240" i="1"/>
  <c r="I239" i="1"/>
  <c r="I173" i="1"/>
  <c r="I201" i="1"/>
  <c r="I123" i="1"/>
  <c r="I169" i="1"/>
  <c r="I127" i="1"/>
  <c r="I166" i="1"/>
  <c r="I153" i="1"/>
  <c r="I141" i="1"/>
  <c r="I154" i="1"/>
  <c r="I185" i="1"/>
  <c r="I155" i="1"/>
  <c r="I241" i="1"/>
  <c r="I164" i="1"/>
  <c r="I247" i="1"/>
  <c r="I142" i="1"/>
  <c r="I144" i="1"/>
  <c r="I151" i="1"/>
  <c r="I193" i="1"/>
  <c r="I187" i="1"/>
  <c r="I245" i="1"/>
  <c r="I158" i="1"/>
  <c r="I224" i="1"/>
  <c r="I181" i="1"/>
  <c r="I234" i="1"/>
  <c r="I17" i="1"/>
  <c r="I186" i="1"/>
  <c r="I188" i="1"/>
  <c r="I183" i="1"/>
  <c r="I244" i="1"/>
  <c r="I137" i="1"/>
  <c r="I252" i="1"/>
  <c r="I205" i="1"/>
  <c r="I219" i="1"/>
  <c r="I215" i="1"/>
  <c r="I207" i="1"/>
  <c r="I176" i="1"/>
  <c r="I217" i="1"/>
  <c r="I228" i="1"/>
  <c r="I231" i="1"/>
  <c r="I191" i="1"/>
  <c r="I237" i="1"/>
  <c r="I147" i="1"/>
  <c r="I209" i="1"/>
  <c r="I249" i="1"/>
  <c r="I246" i="1"/>
  <c r="I235" i="1"/>
  <c r="I226" i="1"/>
  <c r="I254" i="1"/>
  <c r="I212" i="1"/>
  <c r="I168" i="1"/>
  <c r="I236" i="1"/>
  <c r="I233" i="1"/>
  <c r="I238" i="1"/>
  <c r="I230" i="1"/>
  <c r="I210" i="1"/>
  <c r="I250" i="1"/>
  <c r="I223" i="1"/>
  <c r="I225" i="1"/>
  <c r="I220" i="1"/>
  <c r="I242" i="1"/>
  <c r="I221" i="1"/>
  <c r="I222" i="1"/>
  <c r="I227" i="1"/>
  <c r="I243" i="1"/>
  <c r="I271" i="1"/>
  <c r="I272" i="1"/>
  <c r="I273" i="1"/>
  <c r="I39" i="1"/>
  <c r="H203" i="1"/>
  <c r="H182" i="1"/>
  <c r="H83" i="1"/>
  <c r="H105" i="1"/>
  <c r="H177" i="1"/>
  <c r="H162" i="1"/>
  <c r="H71" i="1"/>
  <c r="H6" i="1"/>
  <c r="H89" i="1"/>
  <c r="H199" i="1"/>
  <c r="H67" i="1"/>
  <c r="H204" i="1"/>
  <c r="H170" i="1"/>
  <c r="H152" i="1"/>
  <c r="H19" i="1"/>
  <c r="H9" i="1"/>
  <c r="H23" i="1"/>
  <c r="H92" i="1"/>
  <c r="H57" i="1"/>
  <c r="H214" i="1"/>
  <c r="H100" i="1"/>
  <c r="H131" i="1"/>
  <c r="H7" i="1"/>
  <c r="H46" i="1"/>
  <c r="H257" i="1"/>
  <c r="H239" i="1"/>
  <c r="H22" i="1"/>
  <c r="H76" i="1"/>
  <c r="H119" i="1"/>
  <c r="H156" i="1"/>
  <c r="H216" i="1"/>
  <c r="H159" i="1"/>
  <c r="H40" i="1"/>
  <c r="H198" i="1"/>
  <c r="H20" i="1"/>
  <c r="H232" i="1"/>
  <c r="H180" i="1"/>
  <c r="H144" i="1"/>
  <c r="H200" i="1"/>
  <c r="H68" i="1"/>
  <c r="H51" i="1"/>
  <c r="H42" i="1"/>
  <c r="H175" i="1"/>
  <c r="H11" i="1"/>
  <c r="H157" i="1"/>
  <c r="H61" i="1"/>
  <c r="H185" i="1"/>
  <c r="H109" i="1"/>
  <c r="H135" i="1"/>
  <c r="H147" i="1"/>
  <c r="H241" i="1"/>
  <c r="H139" i="1"/>
  <c r="H137" i="1"/>
  <c r="H247" i="1"/>
  <c r="H187" i="1"/>
  <c r="H75" i="1"/>
  <c r="H183" i="1"/>
  <c r="H154" i="1"/>
  <c r="H121" i="1"/>
  <c r="H116" i="1"/>
  <c r="H52" i="1"/>
  <c r="H117" i="1"/>
  <c r="H164" i="1"/>
  <c r="H85" i="1"/>
  <c r="H258" i="1"/>
  <c r="H141" i="1"/>
  <c r="H77" i="1"/>
  <c r="H64" i="1"/>
  <c r="H80" i="1"/>
  <c r="H93" i="1"/>
  <c r="H132" i="1"/>
  <c r="H79" i="1"/>
  <c r="H26" i="1"/>
  <c r="H155" i="1"/>
  <c r="H161" i="1"/>
  <c r="H219" i="1"/>
  <c r="H210" i="1"/>
  <c r="H150" i="1"/>
  <c r="H209" i="1"/>
  <c r="H86" i="1"/>
  <c r="H240" i="1"/>
  <c r="H235" i="1"/>
  <c r="H36" i="1"/>
  <c r="H66" i="1"/>
  <c r="H227" i="1"/>
  <c r="H153" i="1"/>
  <c r="H220" i="1"/>
  <c r="H188" i="1"/>
  <c r="H108" i="1"/>
  <c r="H237" i="1"/>
  <c r="H205" i="1"/>
  <c r="H186" i="1"/>
  <c r="H242" i="1"/>
  <c r="H222" i="1"/>
  <c r="H191" i="1"/>
  <c r="H228" i="1"/>
  <c r="H221" i="1"/>
  <c r="H143" i="1"/>
  <c r="H231" i="1"/>
  <c r="H246" i="1"/>
  <c r="H207" i="1"/>
  <c r="H44" i="1"/>
  <c r="H125" i="1"/>
  <c r="H101" i="1"/>
  <c r="H145" i="1"/>
  <c r="H151" i="1"/>
  <c r="H142" i="1"/>
  <c r="H171" i="1"/>
  <c r="H8" i="1"/>
  <c r="H24" i="1"/>
  <c r="H58" i="1"/>
  <c r="H249" i="1"/>
  <c r="H41" i="1"/>
  <c r="H224" i="1"/>
  <c r="H158" i="1"/>
  <c r="H74" i="1"/>
  <c r="H47" i="1"/>
  <c r="H87" i="1"/>
  <c r="H201" i="1"/>
  <c r="H146" i="1"/>
  <c r="H55" i="1"/>
  <c r="H259" i="1"/>
  <c r="H84" i="1"/>
  <c r="H260" i="1"/>
  <c r="H250" i="1"/>
  <c r="H178" i="1"/>
  <c r="H65" i="1"/>
  <c r="H10" i="1"/>
  <c r="H169" i="1"/>
  <c r="H193" i="1"/>
  <c r="H261" i="1"/>
  <c r="H215" i="1"/>
  <c r="H262" i="1"/>
  <c r="H126" i="1"/>
  <c r="H49" i="1"/>
  <c r="H43" i="1"/>
  <c r="H18" i="1"/>
  <c r="H60" i="1"/>
  <c r="H181" i="1"/>
  <c r="H99" i="1"/>
  <c r="H17" i="1"/>
  <c r="H163" i="1"/>
  <c r="H115" i="1"/>
  <c r="H192" i="1"/>
  <c r="H118" i="1"/>
  <c r="H263" i="1"/>
  <c r="H96" i="1"/>
  <c r="H264" i="1"/>
  <c r="H111" i="1"/>
  <c r="H166" i="1"/>
  <c r="H168" i="1"/>
  <c r="H244" i="1"/>
  <c r="H173" i="1"/>
  <c r="H107" i="1"/>
  <c r="H124" i="1"/>
  <c r="H211" i="1"/>
  <c r="H45" i="1"/>
  <c r="H176" i="1"/>
  <c r="H30" i="1"/>
  <c r="H15" i="1"/>
  <c r="H28" i="1"/>
  <c r="H62" i="1"/>
  <c r="H12" i="1"/>
  <c r="H78" i="1"/>
  <c r="H234" i="1"/>
  <c r="H39" i="1"/>
  <c r="H174" i="1"/>
  <c r="H32" i="1"/>
  <c r="H56" i="1"/>
  <c r="H38" i="1"/>
  <c r="H184" i="1"/>
  <c r="H13" i="1"/>
  <c r="H167" i="1"/>
  <c r="H81" i="1"/>
  <c r="H122" i="1"/>
  <c r="H194" i="1"/>
  <c r="H63" i="1"/>
  <c r="H14" i="1"/>
  <c r="H265" i="1"/>
  <c r="H113" i="1"/>
  <c r="H73" i="1"/>
  <c r="H138" i="1"/>
  <c r="H189" i="1"/>
  <c r="H16" i="1"/>
  <c r="H48" i="1"/>
  <c r="H133" i="1"/>
  <c r="H197" i="1"/>
  <c r="H35" i="1"/>
  <c r="H196" i="1"/>
  <c r="H21" i="1"/>
  <c r="H195" i="1"/>
  <c r="H102" i="1"/>
  <c r="H254" i="1"/>
  <c r="H128" i="1"/>
  <c r="H53" i="1"/>
  <c r="H25" i="1"/>
  <c r="H33" i="1"/>
  <c r="H266" i="1"/>
  <c r="H255" i="1"/>
  <c r="H5" i="1"/>
  <c r="H208" i="1"/>
  <c r="H229" i="1"/>
  <c r="H253" i="1"/>
  <c r="H29" i="1"/>
  <c r="H217" i="1"/>
  <c r="H243" i="1"/>
  <c r="H54" i="1"/>
  <c r="H225" i="1"/>
  <c r="H106" i="1"/>
  <c r="H252" i="1"/>
  <c r="H245" i="1"/>
  <c r="H98" i="1"/>
  <c r="H127" i="1"/>
  <c r="H223" i="1"/>
  <c r="H34" i="1"/>
  <c r="H91" i="1"/>
  <c r="H110" i="1"/>
  <c r="H27" i="1"/>
  <c r="H190" i="1"/>
  <c r="H230" i="1"/>
  <c r="H271" i="1"/>
  <c r="H94" i="1"/>
  <c r="H88" i="1"/>
  <c r="H267" i="1"/>
  <c r="H212" i="1"/>
  <c r="H59" i="1"/>
  <c r="H233" i="1"/>
  <c r="H251" i="1"/>
  <c r="H104" i="1"/>
  <c r="H272" i="1"/>
  <c r="H70" i="1"/>
  <c r="H213" i="1"/>
  <c r="H238" i="1"/>
  <c r="H134" i="1"/>
  <c r="H273" i="1"/>
  <c r="H31" i="1"/>
  <c r="H268" i="1"/>
  <c r="H236" i="1"/>
  <c r="H103" i="1"/>
  <c r="H248" i="1"/>
  <c r="H95" i="1"/>
  <c r="H69" i="1"/>
  <c r="H136" i="1"/>
  <c r="H172" i="1"/>
  <c r="H269" i="1"/>
  <c r="H270" i="1"/>
  <c r="H218" i="1"/>
  <c r="H149" i="1"/>
  <c r="H202" i="1"/>
  <c r="H148" i="1"/>
  <c r="H179" i="1"/>
  <c r="H165" i="1"/>
  <c r="H123" i="1"/>
  <c r="H50" i="1"/>
  <c r="H140" i="1"/>
  <c r="H114" i="1"/>
  <c r="H72" i="1"/>
  <c r="H90" i="1"/>
  <c r="H82" i="1"/>
  <c r="H37" i="1"/>
  <c r="H97" i="1"/>
  <c r="H120" i="1"/>
  <c r="H112" i="1"/>
  <c r="H226" i="1"/>
  <c r="H129" i="1"/>
  <c r="H206" i="1"/>
  <c r="H160" i="1"/>
  <c r="H4" i="1"/>
  <c r="H3" i="1"/>
  <c r="H2" i="1"/>
  <c r="H130" i="1"/>
  <c r="H256" i="1"/>
  <c r="G256" i="1"/>
  <c r="G203" i="1"/>
  <c r="G182" i="1"/>
  <c r="G83" i="1"/>
  <c r="G105" i="1"/>
  <c r="G177" i="1"/>
  <c r="G162" i="1"/>
  <c r="G71" i="1"/>
  <c r="G6" i="1"/>
  <c r="G89" i="1"/>
  <c r="G199" i="1"/>
  <c r="G67" i="1"/>
  <c r="G204" i="1"/>
  <c r="G170" i="1"/>
  <c r="G152" i="1"/>
  <c r="G19" i="1"/>
  <c r="G9" i="1"/>
  <c r="G23" i="1"/>
  <c r="G92" i="1"/>
  <c r="G57" i="1"/>
  <c r="G214" i="1"/>
  <c r="G100" i="1"/>
  <c r="G131" i="1"/>
  <c r="G7" i="1"/>
  <c r="G46" i="1"/>
  <c r="G257" i="1"/>
  <c r="G239" i="1"/>
  <c r="G22" i="1"/>
  <c r="G76" i="1"/>
  <c r="G119" i="1"/>
  <c r="G156" i="1"/>
  <c r="G216" i="1"/>
  <c r="G159" i="1"/>
  <c r="G40" i="1"/>
  <c r="G198" i="1"/>
  <c r="G20" i="1"/>
  <c r="G232" i="1"/>
  <c r="G180" i="1"/>
  <c r="G144" i="1"/>
  <c r="G200" i="1"/>
  <c r="G68" i="1"/>
  <c r="G51" i="1"/>
  <c r="G42" i="1"/>
  <c r="G175" i="1"/>
  <c r="G11" i="1"/>
  <c r="G157" i="1"/>
  <c r="G61" i="1"/>
  <c r="G185" i="1"/>
  <c r="G109" i="1"/>
  <c r="G135" i="1"/>
  <c r="G147" i="1"/>
  <c r="G241" i="1"/>
  <c r="G139" i="1"/>
  <c r="G137" i="1"/>
  <c r="G247" i="1"/>
  <c r="G187" i="1"/>
  <c r="G75" i="1"/>
  <c r="G183" i="1"/>
  <c r="G154" i="1"/>
  <c r="G121" i="1"/>
  <c r="G116" i="1"/>
  <c r="G52" i="1"/>
  <c r="G117" i="1"/>
  <c r="G164" i="1"/>
  <c r="G85" i="1"/>
  <c r="G258" i="1"/>
  <c r="G141" i="1"/>
  <c r="G77" i="1"/>
  <c r="G64" i="1"/>
  <c r="G80" i="1"/>
  <c r="G93" i="1"/>
  <c r="G132" i="1"/>
  <c r="G79" i="1"/>
  <c r="G26" i="1"/>
  <c r="G155" i="1"/>
  <c r="G161" i="1"/>
  <c r="G219" i="1"/>
  <c r="G210" i="1"/>
  <c r="G150" i="1"/>
  <c r="G209" i="1"/>
  <c r="G86" i="1"/>
  <c r="G240" i="1"/>
  <c r="G235" i="1"/>
  <c r="G36" i="1"/>
  <c r="G66" i="1"/>
  <c r="G227" i="1"/>
  <c r="G153" i="1"/>
  <c r="G220" i="1"/>
  <c r="G188" i="1"/>
  <c r="G108" i="1"/>
  <c r="G237" i="1"/>
  <c r="G205" i="1"/>
  <c r="G186" i="1"/>
  <c r="G242" i="1"/>
  <c r="G222" i="1"/>
  <c r="G191" i="1"/>
  <c r="G228" i="1"/>
  <c r="G221" i="1"/>
  <c r="G143" i="1"/>
  <c r="G231" i="1"/>
  <c r="G246" i="1"/>
  <c r="G207" i="1"/>
  <c r="G44" i="1"/>
  <c r="G125" i="1"/>
  <c r="G101" i="1"/>
  <c r="G145" i="1"/>
  <c r="G151" i="1"/>
  <c r="G142" i="1"/>
  <c r="G171" i="1"/>
  <c r="G8" i="1"/>
  <c r="G24" i="1"/>
  <c r="G58" i="1"/>
  <c r="G249" i="1"/>
  <c r="G41" i="1"/>
  <c r="G224" i="1"/>
  <c r="G158" i="1"/>
  <c r="G74" i="1"/>
  <c r="G47" i="1"/>
  <c r="G87" i="1"/>
  <c r="G201" i="1"/>
  <c r="G146" i="1"/>
  <c r="G55" i="1"/>
  <c r="G259" i="1"/>
  <c r="G84" i="1"/>
  <c r="G260" i="1"/>
  <c r="G250" i="1"/>
  <c r="G178" i="1"/>
  <c r="G65" i="1"/>
  <c r="G10" i="1"/>
  <c r="G169" i="1"/>
  <c r="G193" i="1"/>
  <c r="G261" i="1"/>
  <c r="G215" i="1"/>
  <c r="G262" i="1"/>
  <c r="G126" i="1"/>
  <c r="G49" i="1"/>
  <c r="G43" i="1"/>
  <c r="G18" i="1"/>
  <c r="G60" i="1"/>
  <c r="G181" i="1"/>
  <c r="G99" i="1"/>
  <c r="G17" i="1"/>
  <c r="G163" i="1"/>
  <c r="G115" i="1"/>
  <c r="G192" i="1"/>
  <c r="G118" i="1"/>
  <c r="G263" i="1"/>
  <c r="G96" i="1"/>
  <c r="G264" i="1"/>
  <c r="G111" i="1"/>
  <c r="G166" i="1"/>
  <c r="G168" i="1"/>
  <c r="G244" i="1"/>
  <c r="G173" i="1"/>
  <c r="G107" i="1"/>
  <c r="G124" i="1"/>
  <c r="G211" i="1"/>
  <c r="G45" i="1"/>
  <c r="G176" i="1"/>
  <c r="G30" i="1"/>
  <c r="G15" i="1"/>
  <c r="G28" i="1"/>
  <c r="G62" i="1"/>
  <c r="G12" i="1"/>
  <c r="G78" i="1"/>
  <c r="G234" i="1"/>
  <c r="G39" i="1"/>
  <c r="G174" i="1"/>
  <c r="G32" i="1"/>
  <c r="G56" i="1"/>
  <c r="G38" i="1"/>
  <c r="G184" i="1"/>
  <c r="G13" i="1"/>
  <c r="G167" i="1"/>
  <c r="G81" i="1"/>
  <c r="G122" i="1"/>
  <c r="G194" i="1"/>
  <c r="G63" i="1"/>
  <c r="G14" i="1"/>
  <c r="G265" i="1"/>
  <c r="G113" i="1"/>
  <c r="G73" i="1"/>
  <c r="G138" i="1"/>
  <c r="G189" i="1"/>
  <c r="G16" i="1"/>
  <c r="G48" i="1"/>
  <c r="G133" i="1"/>
  <c r="G197" i="1"/>
  <c r="G35" i="1"/>
  <c r="G196" i="1"/>
  <c r="G21" i="1"/>
  <c r="G195" i="1"/>
  <c r="G102" i="1"/>
  <c r="G254" i="1"/>
  <c r="G128" i="1"/>
  <c r="G53" i="1"/>
  <c r="G25" i="1"/>
  <c r="G33" i="1"/>
  <c r="G266" i="1"/>
  <c r="G255" i="1"/>
  <c r="G5" i="1"/>
  <c r="G208" i="1"/>
  <c r="G229" i="1"/>
  <c r="G253" i="1"/>
  <c r="G29" i="1"/>
  <c r="G217" i="1"/>
  <c r="G243" i="1"/>
  <c r="G54" i="1"/>
  <c r="G225" i="1"/>
  <c r="G106" i="1"/>
  <c r="G252" i="1"/>
  <c r="G245" i="1"/>
  <c r="G98" i="1"/>
  <c r="G127" i="1"/>
  <c r="G223" i="1"/>
  <c r="G34" i="1"/>
  <c r="G91" i="1"/>
  <c r="G110" i="1"/>
  <c r="G27" i="1"/>
  <c r="G190" i="1"/>
  <c r="G230" i="1"/>
  <c r="G271" i="1"/>
  <c r="G94" i="1"/>
  <c r="G88" i="1"/>
  <c r="G267" i="1"/>
  <c r="G212" i="1"/>
  <c r="G59" i="1"/>
  <c r="G233" i="1"/>
  <c r="G251" i="1"/>
  <c r="G104" i="1"/>
  <c r="G272" i="1"/>
  <c r="G70" i="1"/>
  <c r="G213" i="1"/>
  <c r="G238" i="1"/>
  <c r="G134" i="1"/>
  <c r="G273" i="1"/>
  <c r="G31" i="1"/>
  <c r="G268" i="1"/>
  <c r="G236" i="1"/>
  <c r="G103" i="1"/>
  <c r="G248" i="1"/>
  <c r="G95" i="1"/>
  <c r="G69" i="1"/>
  <c r="G136" i="1"/>
  <c r="G172" i="1"/>
  <c r="G269" i="1"/>
  <c r="G270" i="1"/>
  <c r="G218" i="1"/>
  <c r="G149" i="1"/>
  <c r="G202" i="1"/>
  <c r="G148" i="1"/>
  <c r="G179" i="1"/>
  <c r="G165" i="1"/>
  <c r="G123" i="1"/>
  <c r="G50" i="1"/>
  <c r="G140" i="1"/>
  <c r="G114" i="1"/>
  <c r="G72" i="1"/>
  <c r="G90" i="1"/>
  <c r="G82" i="1"/>
  <c r="G37" i="1"/>
  <c r="G97" i="1"/>
  <c r="G120" i="1"/>
  <c r="G112" i="1"/>
  <c r="G226" i="1"/>
  <c r="G129" i="1"/>
  <c r="G206" i="1"/>
  <c r="G160" i="1"/>
  <c r="G4" i="1"/>
  <c r="G3" i="1"/>
  <c r="G2" i="1"/>
  <c r="G130" i="1"/>
  <c r="F274" i="1" l="1"/>
</calcChain>
</file>

<file path=xl/sharedStrings.xml><?xml version="1.0" encoding="utf-8"?>
<sst xmlns="http://schemas.openxmlformats.org/spreadsheetml/2006/main" count="280" uniqueCount="280">
  <si>
    <t>DIST_ID</t>
  </si>
  <si>
    <t>nodata</t>
  </si>
  <si>
    <t>olddataonly</t>
  </si>
  <si>
    <t>newdataonly</t>
  </si>
  <si>
    <t>data</t>
  </si>
  <si>
    <t>DIST-ALERT_2022002T185144_L30_T10TFK_v1</t>
  </si>
  <si>
    <t>DIST-ALERT_2022017T180715_L30_T12TVP_v1</t>
  </si>
  <si>
    <t>DIST-ALERT_2022017T172432_L30_T13QFC_v1</t>
  </si>
  <si>
    <t>DIST-ALERT_2022018T185143_L30_T10TFK_v1</t>
  </si>
  <si>
    <t>DIST-ALERT_2022026T185136_L30_T10TFK_v1</t>
  </si>
  <si>
    <t>DIST-ALERT_2022025T180709_L30_T12TVP_v1</t>
  </si>
  <si>
    <t>DIST-ALERT_2022001T180717_L30_T12TVP_v1</t>
  </si>
  <si>
    <t>DIST-ALERT_2022008T181326_L30_T12TVP_v1</t>
  </si>
  <si>
    <t>DIST-ALERT_2022010T185141_L30_T10TFK_v1</t>
  </si>
  <si>
    <t>DIST-ALERT_2022010T171823_L30_T13QFC_v1</t>
  </si>
  <si>
    <t>DIST-ALERT_2022020T183921_L30_T10TFK_v1</t>
  </si>
  <si>
    <t>DIST-ALERT_2022001T172434_L30_T13QFC_v1</t>
  </si>
  <si>
    <t>DIST-ALERT_2022028T183914_L30_T10TFK_v1</t>
  </si>
  <si>
    <t>DIST-ALERT_2022025T172436_L30_T13QFC_v1</t>
  </si>
  <si>
    <t>DIST-ALERT_2022016T181324_L30_T12TVP_v1</t>
  </si>
  <si>
    <t>DIST-ALERT_2022009T180714_L30_T12TVP_v1</t>
  </si>
  <si>
    <t>DIST-ALERT_2022019T184528_L30_T10TFK_v1</t>
  </si>
  <si>
    <t>DIST-ALERT_2022018T171824_L30_T13QFC_v1</t>
  </si>
  <si>
    <t>DIST-ALERT_2022026T171817_L30_T13QFC_v1</t>
  </si>
  <si>
    <t>DIST-ALERT_2022003T175455_L30_T13TCJ_v1</t>
  </si>
  <si>
    <t>DIST-ALERT_2022012T183919_L30_T10TFK_v1</t>
  </si>
  <si>
    <t>DIST-ALERT_2022019T175454_L30_T13TCJ_v1</t>
  </si>
  <si>
    <t>DIST-ALERT_2022011T175452_L30_T13TCJ_v1</t>
  </si>
  <si>
    <t>DIST-ALERT_2022012T174842_L30_T13TCJ_v1</t>
  </si>
  <si>
    <t>DIST-ALERT_2022020T174839_L30_T13TCJ_v1</t>
  </si>
  <si>
    <t>DIST-ALERT_2022028T174844_L30_T13TCJ_v1</t>
  </si>
  <si>
    <t>DIST-ALERT_2022012T170338_L30_T14RMS_v1</t>
  </si>
  <si>
    <t>DIST-ALERT_2022004T170428_L30_T14RPP_v1</t>
  </si>
  <si>
    <t>DIST-ALERT_2022027T175446_L30_T13TCJ_v1</t>
  </si>
  <si>
    <t>DIST-ALERT_2022005T165815_L30_T14RPP_v1</t>
  </si>
  <si>
    <t>DIST-ALERT_2022029T165817_L30_T14RPP_v1</t>
  </si>
  <si>
    <t>DIST-ALERT_2022028T170156_L30_T14SNC_v1</t>
  </si>
  <si>
    <t>DIST-ALERT_2022009T171549_L30_T14UQB_v1</t>
  </si>
  <si>
    <t>DIST-ALERT_2022002T171427_L30_T14SNC_v1</t>
  </si>
  <si>
    <t>DIST-ALERT_2022028T170332_L30_T14RMS_v1</t>
  </si>
  <si>
    <t>DIST-ALERT_2022010T170937_L30_T14UQB_v1</t>
  </si>
  <si>
    <t>DIST-ALERT_2022019T170946_L30_T14RMS_v1</t>
  </si>
  <si>
    <t>DIST-ALERT_2022024T172155_L30_T14UQB_v1</t>
  </si>
  <si>
    <t>DIST-ALERT_2022025T171550_L30_T14UQB_v1</t>
  </si>
  <si>
    <t>DIST-ALERT_2022003T170949_L30_T14RMS_v1</t>
  </si>
  <si>
    <t>DIST-ALERT_2022015T155314_L30_T17SQA_v1</t>
  </si>
  <si>
    <t>DIST-ALERT_2022013T165814_L30_T14RPP_v1</t>
  </si>
  <si>
    <t>DIST-ALERT_2022023T155317_L30_T17SQA_v1</t>
  </si>
  <si>
    <t>DIST-ALERT_2022007T155317_L30_T17SQA_v1</t>
  </si>
  <si>
    <t>DIST-ALERT_2022017T171547_L30_T14UQB_v1</t>
  </si>
  <si>
    <t>DIST-ALERT_2022024T154700_L30_T17SQA_v1</t>
  </si>
  <si>
    <t>DIST-ALERT_2022011T140935_L30_T19HGB_v1</t>
  </si>
  <si>
    <t>DIST-ALERT_2022008T154705_L30_T17SQA_v1</t>
  </si>
  <si>
    <t>DIST-ALERT_2022006T143918_L30_T19JBG_v1</t>
  </si>
  <si>
    <t>DIST-ALERT_2022003T140936_L30_T19HGB_v1</t>
  </si>
  <si>
    <t>DIST-ALERT_2022027T140937_L30_T19HGB_v1</t>
  </si>
  <si>
    <t>DIST-ALERT_2022015T143305_L30_T19JBG_v1</t>
  </si>
  <si>
    <t>DIST-ALERT_2022023T143308_L30_T19JBG_v1</t>
  </si>
  <si>
    <t>DIST-ALERT_2022022T143914_L30_T19JBG_v1</t>
  </si>
  <si>
    <t>DIST-ALERT_2022002T141548_L30_T19HGB_v1</t>
  </si>
  <si>
    <t>DIST-ALERT_2022007T143308_L30_T19JBG_v1</t>
  </si>
  <si>
    <t>DIST-ALERT_2022005T135738_L30_T20HPE_v1</t>
  </si>
  <si>
    <t>DIST-ALERT_2022014T143917_L30_T19JBG_v1</t>
  </si>
  <si>
    <t>DIST-ALERT_2022006T135128_L30_T20HPE_v1</t>
  </si>
  <si>
    <t>DIST-ALERT_2022013T135737_L30_T20HPE_v1</t>
  </si>
  <si>
    <t>DIST-ALERT_2022029T135740_L30_T20HPE_v1</t>
  </si>
  <si>
    <t>DIST-ALERT_2022030T135121_L30_T20HPE_v1</t>
  </si>
  <si>
    <t>DIST-ALERT_2022015T142818_L30_T20LKK_v1</t>
  </si>
  <si>
    <t>DIST-ALERT_2022008T142208_L30_T20LKK_v1</t>
  </si>
  <si>
    <t>DIST-ALERT_2022007T142821_L30_T20LKK_v1</t>
  </si>
  <si>
    <t>DIST-ALERT_2022014T135126_L30_T20HPE_v1</t>
  </si>
  <si>
    <t>DIST-ALERT_2022023T142821_L30_T20LKK_v1</t>
  </si>
  <si>
    <t>DIST-ALERT_2022016T142209_L30_T20LKK_v1</t>
  </si>
  <si>
    <t>DIST-ALERT_2022002T132308_L30_T22KCV_v1</t>
  </si>
  <si>
    <t>DIST-ALERT_2022017T132919_L30_T22KCV_v1</t>
  </si>
  <si>
    <t>DIST-ALERT_2022024T142204_L30_T20LKK_v1</t>
  </si>
  <si>
    <t>DIST-ALERT_2022001T132921_L30_T22KCV_v1</t>
  </si>
  <si>
    <t>DIST-ALERT_2022016T132929_L30_T22MGD_v1</t>
  </si>
  <si>
    <t>DIST-ALERT_2022009T132919_L30_T22KCV_v1</t>
  </si>
  <si>
    <t>DIST-ALERT_2022008T105736_L30_T29PMM_v1</t>
  </si>
  <si>
    <t>DIST-ALERT_2022026T132310_L30_T22KCV_v1</t>
  </si>
  <si>
    <t>DIST-ALERT_2022010T132308_L30_T22KCV_v1</t>
  </si>
  <si>
    <t>DIST-ALERT_2022009T105150_L30_T29PMM_v1</t>
  </si>
  <si>
    <t>DIST-ALERT_2022001T105149_L30_T29PMM_v1</t>
  </si>
  <si>
    <t>DIST-ALERT_2022025T105151_L30_T29PMM_v1</t>
  </si>
  <si>
    <t>DIST-ALERT_2022017T105147_L30_T29PMM_v1</t>
  </si>
  <si>
    <t>DIST-ALERT_2022002T104405_L30_T30PTB_v1</t>
  </si>
  <si>
    <t>DIST-ALERT_2022011T103752_L30_T30PTB_v1</t>
  </si>
  <si>
    <t>DIST-ALERT_2022024T105731_L30_T29PMM_v1</t>
  </si>
  <si>
    <t>DIST-ALERT_2022026T104357_L30_T30PTB_v1</t>
  </si>
  <si>
    <t>DIST-ALERT_2022016T105736_L30_T29PMM_v1</t>
  </si>
  <si>
    <t>DIST-ALERT_2022018T104403_L30_T30PTB_v1</t>
  </si>
  <si>
    <t>DIST-ALERT_2022027T103754_L30_T30PTB_v1</t>
  </si>
  <si>
    <t>DIST-ALERT_2022021T102615_L30_T30PYV_v1</t>
  </si>
  <si>
    <t>DIST-ALERT_2022006T102009_L30_T30PYV_v1</t>
  </si>
  <si>
    <t>DIST-ALERT_2022013T102617_L30_T30PYV_v1</t>
  </si>
  <si>
    <t>DIST-ALERT_2022019T103749_L30_T30PTB_v1</t>
  </si>
  <si>
    <t>DIST-ALERT_2022014T102006_L30_T30PYV_v1</t>
  </si>
  <si>
    <t>DIST-ALERT_2022029T102620_L30_T30PYV_v1</t>
  </si>
  <si>
    <t>DIST-ALERT_2022009T100023_L30_T31QFU_v1</t>
  </si>
  <si>
    <t>DIST-ALERT_2022008T100635_L30_T31QFU_v1</t>
  </si>
  <si>
    <t>DIST-ALERT_2022022T102009_L30_T30PYV_v1</t>
  </si>
  <si>
    <t>DIST-ALERT_2022001T100026_L30_T31QFU_v1</t>
  </si>
  <si>
    <t>DIST-ALERT_2022024T100636_L30_T31QFU_v1</t>
  </si>
  <si>
    <t>DIST-ALERT_2022025T100018_L30_T31QFU_v1</t>
  </si>
  <si>
    <t>DIST-ALERT_2022017T100023_L30_T31QFU_v1</t>
  </si>
  <si>
    <t>DIST-ALERT_2022030T102001_L30_T30PYV_v1</t>
  </si>
  <si>
    <t>DIST-ALERT_2022016T100632_L30_T31QFU_v1</t>
  </si>
  <si>
    <t>DIST-ALERT_2022005T102020_L30_T31SDU_v1</t>
  </si>
  <si>
    <t>DIST-ALERT_2022013T102019_L30_T31SDU_v1</t>
  </si>
  <si>
    <t>DIST-ALERT_2022021T102016_L30_T31SDU_v1</t>
  </si>
  <si>
    <t>DIST-ALERT_2022029T102022_L30_T31SDU_v1</t>
  </si>
  <si>
    <t>DIST-ALERT_2022028T102600_L30_T31SDU_v1</t>
  </si>
  <si>
    <t>DIST-ALERT_2022020T102608_L30_T31SDU_v1</t>
  </si>
  <si>
    <t>DIST-ALERT_2022009T091209_L30_T33PWP_v1</t>
  </si>
  <si>
    <t>DIST-ALERT_2022029T093709_L30_T32PPT_v1</t>
  </si>
  <si>
    <t>DIST-ALERT_2022013T093715_L30_T32PPT_v1</t>
  </si>
  <si>
    <t>DIST-ALERT_2022005T093717_L30_T32PPT_v1</t>
  </si>
  <si>
    <t>DIST-ALERT_2022008T091819_L30_T33PWP_v1</t>
  </si>
  <si>
    <t>DIST-ALERT_2022016T091819_L30_T33PWP_v1</t>
  </si>
  <si>
    <t>DIST-ALERT_2022025T091210_L30_T33PWP_v1</t>
  </si>
  <si>
    <t>DIST-ALERT_2022024T091814_L30_T33PWP_v1</t>
  </si>
  <si>
    <t>DIST-ALERT_2022015T084102_L30_T34LEQ_v1</t>
  </si>
  <si>
    <t>DIST-ALERT_2022021T093717_L30_T32PPT_v1</t>
  </si>
  <si>
    <t>DIST-ALERT_2022031T084104_L30_T34LEQ_v1</t>
  </si>
  <si>
    <t>DIST-ALERT_2022017T091206_L30_T33PWP_v1</t>
  </si>
  <si>
    <t>DIST-ALERT_2022003T090146_L30_T34NCL_v1</t>
  </si>
  <si>
    <t>DIST-ALERT_2022023T084058_L30_T34LEQ_v1</t>
  </si>
  <si>
    <t>DIST-ALERT_2022011T090146_L30_T34NCL_v1</t>
  </si>
  <si>
    <t>DIST-ALERT_2022004T085537_L30_T34NCL_v1</t>
  </si>
  <si>
    <t>DIST-ALERT_2022012T085535_L30_T34NCL_v1</t>
  </si>
  <si>
    <t>DIST-ALERT_2022019T090144_L30_T34NCL_v1</t>
  </si>
  <si>
    <t>DIST-ALERT_2022027T090148_L30_T34NCL_v1</t>
  </si>
  <si>
    <t>DIST-ALERT_2022020T085536_L30_T34NCL_v1</t>
  </si>
  <si>
    <t>DIST-ALERT_2022028T085529_L30_T34NCL_v1</t>
  </si>
  <si>
    <t>DIST-ALERT_2022014T080433_L30_T35HLD_v1</t>
  </si>
  <si>
    <t>DIST-ALERT_2022022T080430_L30_T35HLD_v1</t>
  </si>
  <si>
    <t>DIST-ALERT_2022006T075347_L30_T36NXM_v1</t>
  </si>
  <si>
    <t>DIST-ALERT_2022026T081721_L30_T35PQM_v1</t>
  </si>
  <si>
    <t>DIST-ALERT_2022006T080434_L30_T35HLD_v1</t>
  </si>
  <si>
    <t>DIST-ALERT_2022010T081719_L30_T35PQM_v1</t>
  </si>
  <si>
    <t>DIST-ALERT_2022005T080000_L30_T36NXM_v1</t>
  </si>
  <si>
    <t>DIST-ALERT_2022002T081719_L30_T35PQM_v1</t>
  </si>
  <si>
    <t>DIST-ALERT_2022021T075959_L30_T36NXM_v1</t>
  </si>
  <si>
    <t>DIST-ALERT_2022013T075957_L30_T36NXM_v1</t>
  </si>
  <si>
    <t>DIST-ALERT_2022014T075347_L30_T36NXM_v1</t>
  </si>
  <si>
    <t>DIST-ALERT_2022022T075343_L30_T36NXM_v1</t>
  </si>
  <si>
    <t>DIST-ALERT_2022009T081619_L30_T37SBV_v1</t>
  </si>
  <si>
    <t>DIST-ALERT_2022011T080421_L30_T37SBV_v1</t>
  </si>
  <si>
    <t>DIST-ALERT_2022029T075952_L30_T36NXM_v1</t>
  </si>
  <si>
    <t>DIST-ALERT_2022003T080424_L30_T37SBV_v1</t>
  </si>
  <si>
    <t>DIST-ALERT_2022017T081620_L30_T37SBV_v1</t>
  </si>
  <si>
    <t>DIST-ALERT_2022027T080415_L30_T37SBV_v1</t>
  </si>
  <si>
    <t>DIST-ALERT_2022018T081006_L30_T37SBV_v1</t>
  </si>
  <si>
    <t>DIST-ALERT_2022019T080422_L30_T37SBV_v1</t>
  </si>
  <si>
    <t>DIST-ALERT_2022002T081009_L30_T37SBV_v1</t>
  </si>
  <si>
    <t>DIST-ALERT_2022030T075349_L30_T36NXM_v1</t>
  </si>
  <si>
    <t>DIST-ALERT_2022003T072142_L30_T38PKR_v1</t>
  </si>
  <si>
    <t>DIST-ALERT_2022019T072139_L30_T38PKR_v1</t>
  </si>
  <si>
    <t>DIST-ALERT_2022006T074302_L30_T38TPP_v1</t>
  </si>
  <si>
    <t>DIST-ALERT_2022010T072752_L30_T38PKR_v1</t>
  </si>
  <si>
    <t>DIST-ALERT_2022022T074258_L30_T38TPP_v1</t>
  </si>
  <si>
    <t>DIST-ALERT_2022030T074304_L30_T38TPP_v1</t>
  </si>
  <si>
    <t>DIST-ALERT_2022018T072753_L30_T38PKR_v1</t>
  </si>
  <si>
    <t>DIST-ALERT_2022002T072755_L30_T38PKR_v1</t>
  </si>
  <si>
    <t>DIST-ALERT_2022031T073645_L30_T38TPP_v1</t>
  </si>
  <si>
    <t>DIST-ALERT_2022010T072130_L30_T39STR_v1</t>
  </si>
  <si>
    <t>DIST-ALERT_2022003T071519_L30_T39STR_v1</t>
  </si>
  <si>
    <t>DIST-ALERT_2022007T073652_L30_T38TPP_v1</t>
  </si>
  <si>
    <t>DIST-ALERT_2022026T072747_L30_T38PKR_v1</t>
  </si>
  <si>
    <t>DIST-ALERT_2022018T072130_L30_T39STR_v1</t>
  </si>
  <si>
    <t>DIST-ALERT_2022027T072143_L30_T38PKR_v1</t>
  </si>
  <si>
    <t>DIST-ALERT_2022011T071519_L30_T39STR_v1</t>
  </si>
  <si>
    <t>DIST-ALERT_2022011T072141_L30_T38PKR_v1</t>
  </si>
  <si>
    <t>DIST-ALERT_2022026T072124_L30_T39STR_v1</t>
  </si>
  <si>
    <t>DIST-ALERT_2022016T073040_L30_T38TPP_v1</t>
  </si>
  <si>
    <t>DIST-ALERT_2022019T071517_L30_T39STR_v1</t>
  </si>
  <si>
    <t>DIST-ALERT_2022015T064724_L30_T40TFP_v1</t>
  </si>
  <si>
    <t>DIST-ALERT_2022007T064725_L30_T40TFP_v1</t>
  </si>
  <si>
    <t>DIST-ALERT_2022008T064115_L30_T40TFP_v1</t>
  </si>
  <si>
    <t>DIST-ALERT_2022022T065337_L30_T40TFP_v1</t>
  </si>
  <si>
    <t>DIST-ALERT_2022023T064721_L30_T40TFP_v1</t>
  </si>
  <si>
    <t>DIST-ALERT_2022024T064115_L30_T40TFP_v1</t>
  </si>
  <si>
    <t>DIST-ALERT_2022030T065329_L30_T40TFP_v1</t>
  </si>
  <si>
    <t>DIST-ALERT_2022031T064727_L30_T40TFP_v1</t>
  </si>
  <si>
    <t>DIST-ALERT_2022002T063052_L30_T41SMA_v1</t>
  </si>
  <si>
    <t>DIST-ALERT_2022010T063052_L30_T41SMA_v1</t>
  </si>
  <si>
    <t>DIST-ALERT_2022019T062442_L30_T41SMA_v1</t>
  </si>
  <si>
    <t>DIST-ALERT_2022026T063053_L30_T41SMA_v1</t>
  </si>
  <si>
    <t>DIST-ALERT_2022007T033026_L30_T49TCF_v1</t>
  </si>
  <si>
    <t>DIST-ALERT_2022008T032416_L30_T49TCF_v1</t>
  </si>
  <si>
    <t>DIST-ALERT_2022027T062435_L30_T41SMA_v1</t>
  </si>
  <si>
    <t>DIST-ALERT_2022015T033026_L30_T49TCF_v1</t>
  </si>
  <si>
    <t>DIST-ALERT_2022009T031804_L30_T49TCF_v1</t>
  </si>
  <si>
    <t>DIST-ALERT_2022017T031805_L30_T49TCF_v1</t>
  </si>
  <si>
    <t>DIST-ALERT_2022023T033022_L30_T49TCF_v1</t>
  </si>
  <si>
    <t>DIST-ALERT_2022016T032414_L30_T49TCF_v1</t>
  </si>
  <si>
    <t>DIST-ALERT_2022025T031800_L30_T49TCF_v1</t>
  </si>
  <si>
    <t>DIST-ALERT_2022031T033028_L30_T49TCF_v1</t>
  </si>
  <si>
    <t>DIST-ALERT_2022002T031106_L30_T50TLP_v1</t>
  </si>
  <si>
    <t>DIST-ALERT_2022024T032417_L30_T49TCF_v1</t>
  </si>
  <si>
    <t>DIST-ALERT_2022003T030457_L30_T50TLP_v1</t>
  </si>
  <si>
    <t>DIST-ALERT_2022011T030455_L30_T50TLP_v1</t>
  </si>
  <si>
    <t>DIST-ALERT_2022012T025844_L30_T50TLP_v1</t>
  </si>
  <si>
    <t>DIST-ALERT_2022026T031108_L30_T50TLP_v1</t>
  </si>
  <si>
    <t>DIST-ALERT_2022018T031104_L30_T50TLP_v1</t>
  </si>
  <si>
    <t>DIST-ALERT_2022004T025845_L30_T50TLP_v1</t>
  </si>
  <si>
    <t>DIST-ALERT_2022028T025846_L30_T50TLP_v1</t>
  </si>
  <si>
    <t>DIST-ALERT_2022027T030449_L30_T50TLP_v1</t>
  </si>
  <si>
    <t>DIST-ALERT_2022010T031106_L30_T50TLP_v1</t>
  </si>
  <si>
    <t>DIST-ALERT_2022019T030456_L30_T50TLP_v1</t>
  </si>
  <si>
    <t>DIST-ALERT_2022009T015707_L30_T51KUQ_v1</t>
  </si>
  <si>
    <t>DIST-ALERT_2022002T015057_L30_T51KUQ_v1</t>
  </si>
  <si>
    <t>DIST-ALERT_2022010T015057_L30_T51KUQ_v1</t>
  </si>
  <si>
    <t>DIST-ALERT_2022017T015708_L30_T51KUQ_v1</t>
  </si>
  <si>
    <t>DIST-ALERT_2022015T012137_L30_T52JEN_v1</t>
  </si>
  <si>
    <t>DIST-ALERT_2022009T010941_L30_T52JEN_v1</t>
  </si>
  <si>
    <t>DIST-ALERT_2022025T010943_L30_T52JEN_v1</t>
  </si>
  <si>
    <t>DIST-ALERT_2022024T011523_L30_T52JEN_v1</t>
  </si>
  <si>
    <t>DIST-ALERT_2022026T015059_L30_T51KUQ_v1</t>
  </si>
  <si>
    <t>DIST-ALERT_2022025T015702_L30_T51KUQ_v1</t>
  </si>
  <si>
    <t>DIST-ALERT_2022022T012458_L30_T52KDD_v1</t>
  </si>
  <si>
    <t>DIST-ALERT_2022006T012502_L30_T52KDD_v1</t>
  </si>
  <si>
    <t>DIST-ALERT_2022005T020331_L30_T52TFN_v1</t>
  </si>
  <si>
    <t>DIST-ALERT_2022013T013112_L30_T52KDD_v1</t>
  </si>
  <si>
    <t>DIST-ALERT_2022031T012132_L30_T52JEN_v1</t>
  </si>
  <si>
    <t>DIST-ALERT_2022007T012140_L30_T52JEN_v1</t>
  </si>
  <si>
    <t>DIST-ALERT_2022008T011527_L30_T52JEN_v1</t>
  </si>
  <si>
    <t>DIST-ALERT_2022014T015719_L30_T52TFN_v1</t>
  </si>
  <si>
    <t>DIST-ALERT_2022014T012501_L30_T52KDD_v1</t>
  </si>
  <si>
    <t>DIST-ALERT_2022023T012140_L30_T52JEN_v1</t>
  </si>
  <si>
    <t>DIST-ALERT_2022003T005608_L30_T53JLM_v1</t>
  </si>
  <si>
    <t>DIST-ALERT_2022013T020330_L30_T52TFN_v1</t>
  </si>
  <si>
    <t>DIST-ALERT_2022009T010806_L30_T53JLM_v1</t>
  </si>
  <si>
    <t>DIST-ALERT_2022011T005607_L30_T53JLM_v1</t>
  </si>
  <si>
    <t>DIST-ALERT_2022022T015722_L30_T52TFN_v1</t>
  </si>
  <si>
    <t>DIST-ALERT_2022002T010156_L30_T53JLM_v1</t>
  </si>
  <si>
    <t>DIST-ALERT_2022029T020333_L30_T52TFN_v1</t>
  </si>
  <si>
    <t>DIST-ALERT_2022019T005605_L30_T53JLM_v1</t>
  </si>
  <si>
    <t>DIST-ALERT_2022025T010807_L30_T53JLM_v1</t>
  </si>
  <si>
    <t>DIST-ALERT_2022018T010155_L30_T53JLM_v1</t>
  </si>
  <si>
    <t>DIST-ALERT_2022010T010154_L30_T53JLM_v1</t>
  </si>
  <si>
    <t>DIST-ALERT_2022026T010149_L30_T53JLM_v1</t>
  </si>
  <si>
    <t>DIST-ALERT_2022015T011802_L30_T53LKC_v1</t>
  </si>
  <si>
    <t>DIST-ALERT_2022007T011804_L30_T53LKC_v1</t>
  </si>
  <si>
    <t>DIST-ALERT_2022008T011152_L30_T53LKC_v1</t>
  </si>
  <si>
    <t>DIST-ALERT_2022027T005609_L30_T53JLM_v1</t>
  </si>
  <si>
    <t>DIST-ALERT_2022016T011152_L30_T53LKC_v1</t>
  </si>
  <si>
    <t>DIST-ALERT_2022024T011148_L30_T53LKC_v1</t>
  </si>
  <si>
    <t>DIST-ALERT_2022002T005821_L30_T53LNG_v1</t>
  </si>
  <si>
    <t>DIST-ALERT_2022023T011804_L30_T53LKC_v1</t>
  </si>
  <si>
    <t>DIST-ALERT_2022031T011757_L30_T53LKC_v1</t>
  </si>
  <si>
    <t>DIST-ALERT_2022010T005818_L30_T53LNG_v1</t>
  </si>
  <si>
    <t>DIST-ALERT_2022017T010428_L30_T53LNG_v1</t>
  </si>
  <si>
    <t>DIST-ALERT_2022015T003347_L30_T54HUF_v1</t>
  </si>
  <si>
    <t>DIST-ALERT_2022008T002738_L30_T54HUF_v1</t>
  </si>
  <si>
    <t>DIST-ALERT_2022018T005819_L30_T53LNG_v1</t>
  </si>
  <si>
    <t>DIST-ALERT_2022023T003344_L30_T54HUF_v1</t>
  </si>
  <si>
    <t>DIST-ALERT_2022024T002739_L30_T54HUF_v1</t>
  </si>
  <si>
    <t>DIST-ALERT_2022009T010430_L30_T53LNG_v1</t>
  </si>
  <si>
    <t>DIST-ALERT_2022016T002735_L30_T54HUF_v1</t>
  </si>
  <si>
    <t>DIST-ALERT_2022005T235032_L30_T55HFB_v1</t>
  </si>
  <si>
    <t>DIST-ALERT_2022031T003350_L30_T54HUF_v1</t>
  </si>
  <si>
    <t>DIST-ALERT_2022020T235644_L30_T55HFB_v1</t>
  </si>
  <si>
    <t>DIST-ALERT_2022004T235645_L30_T55HFB_v1</t>
  </si>
  <si>
    <t>DIST-ALERT_2022029T235034_L30_T55HFB_v1</t>
  </si>
  <si>
    <t>DIST-ALERT_2022012T235642_L30_T55HFB_v1</t>
  </si>
  <si>
    <t>DIST-ALERT_2022019T000705_L30_T55JEK_v1</t>
  </si>
  <si>
    <t>DIST-ALERT_2022027T000659_L30_T55JEK_v1</t>
  </si>
  <si>
    <t>DIST-ALERT_2022020T235420_L30_T55JGM_v1</t>
  </si>
  <si>
    <t>DIST-ALERT_2022003T000707_L30_T55JEK_v1</t>
  </si>
  <si>
    <t>DIST-ALERT_2022021T235028_L30_T55HFB_v1</t>
  </si>
  <si>
    <t>DIST-ALERT_2022028T235636_L30_T55HFB_v1</t>
  </si>
  <si>
    <t>DIST-ALERT_2022013T235031_L30_T55HFB_v1</t>
  </si>
  <si>
    <t>DIST-ALERT_2022028T235413_L30_T55JGM_v1</t>
  </si>
  <si>
    <t>DIST-ALERT_2022012T235418_L30_T55JGM_v1</t>
  </si>
  <si>
    <t>DIST-ALERT_2022004T235421_L30_T55JGM_v1</t>
  </si>
  <si>
    <t>less</t>
  </si>
  <si>
    <t>more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</si>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</sst>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6"/>
  <sheetViews>
    <sheetView tabSelected="1" workbookViewId="0">
      <pane ySplit="1" topLeftCell="A237" activePane="bottomLeft" state="frozen"/>
      <selection pane="bottomLeft" activeCell="R275" sqref="R275"/>
    </sheetView>
  </sheetViews>
  <sheetFormatPr defaultRowHeight="14.5" x14ac:dyDescent="0.35"/>
  <cols>
    <col min="1" max="1" width="42.453125" bestFit="1" customWidth="1"/>
    <col min="3" max="3" width="9.90625" bestFit="1" customWidth="1"/>
    <col min="4" max="4" width="8.81640625" bestFit="1" customWidth="1"/>
    <col min="5" max="5" width="10.36328125" bestFit="1" customWidth="1"/>
    <col min="11" max="11" width="12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277</v>
      </c>
      <c r="H1" t="s">
        <v>278</v>
      </c>
      <c r="I1" t="s">
        <v>279</v>
      </c>
    </row>
    <row r="2" spans="1:11" x14ac:dyDescent="0.35">
      <c r="A2" t="s">
        <v>276</v>
      </c>
      <c r="B2">
        <v>6118</v>
      </c>
      <c r="C2">
        <v>54</v>
      </c>
      <c r="D2">
        <v>8019961</v>
      </c>
      <c r="E2">
        <v>5369467</v>
      </c>
      <c r="F2">
        <f t="shared" ref="F2:F65" si="0">SUM(C2:D2)</f>
        <v>8020015</v>
      </c>
      <c r="G2" s="1">
        <f t="shared" ref="G2:G65" si="1">C2/SUM(C2:E2)</f>
        <v>4.0330163631423527E-6</v>
      </c>
      <c r="H2" s="1">
        <f t="shared" ref="H2:H65" si="2">D2/SUM(C2:E2)</f>
        <v>0.59897470268080577</v>
      </c>
      <c r="I2" s="1">
        <f t="shared" ref="I2:I65" si="3">SUM(C2:D2)/SUM(C2:E2)</f>
        <v>0.59897873569716886</v>
      </c>
    </row>
    <row r="3" spans="1:11" x14ac:dyDescent="0.35">
      <c r="A3" t="s">
        <v>275</v>
      </c>
      <c r="B3">
        <v>461521</v>
      </c>
      <c r="C3">
        <v>2128</v>
      </c>
      <c r="D3">
        <v>7740694</v>
      </c>
      <c r="E3">
        <v>5191257</v>
      </c>
      <c r="F3">
        <f t="shared" si="0"/>
        <v>7742822</v>
      </c>
      <c r="G3" s="1">
        <f t="shared" si="1"/>
        <v>1.6452659675265629E-4</v>
      </c>
      <c r="H3" s="1">
        <f t="shared" si="2"/>
        <v>0.5984727633100122</v>
      </c>
      <c r="I3" s="1">
        <f t="shared" si="3"/>
        <v>0.5986372899067649</v>
      </c>
    </row>
    <row r="4" spans="1:11" x14ac:dyDescent="0.35">
      <c r="A4" t="s">
        <v>274</v>
      </c>
      <c r="B4">
        <v>9604747</v>
      </c>
      <c r="C4">
        <v>36038</v>
      </c>
      <c r="D4">
        <v>2954532</v>
      </c>
      <c r="E4">
        <v>800283</v>
      </c>
      <c r="F4">
        <f t="shared" si="0"/>
        <v>2990570</v>
      </c>
      <c r="G4" s="1">
        <f t="shared" si="1"/>
        <v>9.5065675192364356E-3</v>
      </c>
      <c r="H4" s="1">
        <f t="shared" si="2"/>
        <v>0.77938448154017048</v>
      </c>
      <c r="I4" s="1">
        <f t="shared" si="3"/>
        <v>0.78889104905940699</v>
      </c>
    </row>
    <row r="5" spans="1:11" x14ac:dyDescent="0.35">
      <c r="A5" t="s">
        <v>206</v>
      </c>
      <c r="B5">
        <v>11934196</v>
      </c>
      <c r="C5">
        <v>353</v>
      </c>
      <c r="D5">
        <v>1383186</v>
      </c>
      <c r="E5">
        <v>77865</v>
      </c>
      <c r="F5">
        <f t="shared" si="0"/>
        <v>1383539</v>
      </c>
      <c r="G5" s="1">
        <f t="shared" si="1"/>
        <v>2.4154853825499313E-4</v>
      </c>
      <c r="H5" s="1">
        <f t="shared" si="2"/>
        <v>0.94647749698235395</v>
      </c>
      <c r="I5" s="1">
        <f t="shared" si="3"/>
        <v>0.94671904552060893</v>
      </c>
    </row>
    <row r="6" spans="1:11" x14ac:dyDescent="0.35">
      <c r="A6" t="s">
        <v>14</v>
      </c>
      <c r="B6">
        <v>10084492</v>
      </c>
      <c r="C6">
        <v>63689</v>
      </c>
      <c r="D6">
        <v>484772</v>
      </c>
      <c r="E6">
        <v>2762647</v>
      </c>
      <c r="F6">
        <f t="shared" si="0"/>
        <v>548461</v>
      </c>
      <c r="G6" s="1">
        <f t="shared" si="1"/>
        <v>1.9234950959014323E-2</v>
      </c>
      <c r="H6" s="1">
        <f t="shared" si="2"/>
        <v>0.1464077885710765</v>
      </c>
      <c r="I6" s="1">
        <f t="shared" si="3"/>
        <v>0.16564273953009084</v>
      </c>
      <c r="K6">
        <f>D6-C6</f>
        <v>421083</v>
      </c>
    </row>
    <row r="7" spans="1:11" x14ac:dyDescent="0.35">
      <c r="A7" t="s">
        <v>29</v>
      </c>
      <c r="B7">
        <v>12250058</v>
      </c>
      <c r="C7">
        <v>373482</v>
      </c>
      <c r="D7">
        <v>135860</v>
      </c>
      <c r="E7">
        <v>636200</v>
      </c>
      <c r="F7">
        <f t="shared" si="0"/>
        <v>509342</v>
      </c>
      <c r="G7" s="1">
        <f t="shared" si="1"/>
        <v>0.32603082209120227</v>
      </c>
      <c r="H7" s="1">
        <f t="shared" si="2"/>
        <v>0.11859888157745417</v>
      </c>
      <c r="I7" s="1">
        <f t="shared" si="3"/>
        <v>0.4446297036686564</v>
      </c>
      <c r="K7">
        <f t="shared" ref="K7:K66" si="4">D7-C7</f>
        <v>-237622</v>
      </c>
    </row>
    <row r="8" spans="1:11" x14ac:dyDescent="0.35">
      <c r="A8" t="s">
        <v>115</v>
      </c>
      <c r="B8">
        <v>5351424</v>
      </c>
      <c r="C8">
        <v>108929</v>
      </c>
      <c r="D8">
        <v>383773</v>
      </c>
      <c r="E8">
        <v>7551474</v>
      </c>
      <c r="F8">
        <f t="shared" si="0"/>
        <v>492702</v>
      </c>
      <c r="G8" s="1">
        <f t="shared" si="1"/>
        <v>1.3541349667138063E-2</v>
      </c>
      <c r="H8" s="1">
        <f t="shared" si="2"/>
        <v>4.7708180427678361E-2</v>
      </c>
      <c r="I8" s="1">
        <f t="shared" si="3"/>
        <v>6.1249530094816422E-2</v>
      </c>
      <c r="K8">
        <f t="shared" si="4"/>
        <v>274844</v>
      </c>
    </row>
    <row r="9" spans="1:11" x14ac:dyDescent="0.35">
      <c r="A9" t="s">
        <v>22</v>
      </c>
      <c r="B9">
        <v>4023466</v>
      </c>
      <c r="C9">
        <v>110686</v>
      </c>
      <c r="D9">
        <v>336492</v>
      </c>
      <c r="E9">
        <v>8924956</v>
      </c>
      <c r="F9">
        <f t="shared" si="0"/>
        <v>447178</v>
      </c>
      <c r="G9" s="1">
        <f t="shared" si="1"/>
        <v>1.18101170981977E-2</v>
      </c>
      <c r="H9" s="1">
        <f t="shared" si="2"/>
        <v>3.5903455925832897E-2</v>
      </c>
      <c r="I9" s="1">
        <f t="shared" si="3"/>
        <v>4.7713573024030599E-2</v>
      </c>
      <c r="K9">
        <f t="shared" si="4"/>
        <v>225806</v>
      </c>
    </row>
    <row r="10" spans="1:11" x14ac:dyDescent="0.35">
      <c r="A10" t="s">
        <v>134</v>
      </c>
      <c r="B10">
        <v>12011681</v>
      </c>
      <c r="C10">
        <v>14386</v>
      </c>
      <c r="D10">
        <v>421447</v>
      </c>
      <c r="E10">
        <v>948086</v>
      </c>
      <c r="F10">
        <f t="shared" si="0"/>
        <v>435833</v>
      </c>
      <c r="G10" s="1">
        <f t="shared" si="1"/>
        <v>1.0395117055261182E-2</v>
      </c>
      <c r="H10" s="1">
        <f t="shared" si="2"/>
        <v>0.30453155134079379</v>
      </c>
      <c r="I10" s="1">
        <f t="shared" si="3"/>
        <v>0.31492666839605499</v>
      </c>
      <c r="K10">
        <f>D10-C10</f>
        <v>407061</v>
      </c>
    </row>
    <row r="11" spans="1:11" x14ac:dyDescent="0.35">
      <c r="A11" t="s">
        <v>50</v>
      </c>
      <c r="B11">
        <v>4500257</v>
      </c>
      <c r="C11">
        <v>341039</v>
      </c>
      <c r="D11">
        <v>35144</v>
      </c>
      <c r="E11">
        <v>8519160</v>
      </c>
      <c r="F11">
        <f t="shared" si="0"/>
        <v>376183</v>
      </c>
      <c r="G11" s="1">
        <f t="shared" si="1"/>
        <v>3.8339049995036727E-2</v>
      </c>
      <c r="H11" s="1">
        <f t="shared" si="2"/>
        <v>3.9508313507416182E-3</v>
      </c>
      <c r="I11" s="1">
        <f t="shared" si="3"/>
        <v>4.2289881345778345E-2</v>
      </c>
      <c r="K11">
        <f t="shared" si="4"/>
        <v>-305895</v>
      </c>
    </row>
    <row r="12" spans="1:11" x14ac:dyDescent="0.35">
      <c r="A12" t="s">
        <v>169</v>
      </c>
      <c r="B12">
        <v>505252</v>
      </c>
      <c r="C12">
        <v>25916</v>
      </c>
      <c r="D12">
        <v>347263</v>
      </c>
      <c r="E12">
        <v>12517169</v>
      </c>
      <c r="F12">
        <f t="shared" si="0"/>
        <v>373179</v>
      </c>
      <c r="G12" s="1">
        <f t="shared" si="1"/>
        <v>2.0104965358576821E-3</v>
      </c>
      <c r="H12" s="1">
        <f t="shared" si="2"/>
        <v>2.6939769197852532E-2</v>
      </c>
      <c r="I12" s="1">
        <f t="shared" si="3"/>
        <v>2.8950265733710213E-2</v>
      </c>
      <c r="K12">
        <f t="shared" si="4"/>
        <v>321347</v>
      </c>
    </row>
    <row r="13" spans="1:11" x14ac:dyDescent="0.35">
      <c r="A13" t="s">
        <v>178</v>
      </c>
      <c r="B13">
        <v>6836038</v>
      </c>
      <c r="C13">
        <v>174135</v>
      </c>
      <c r="D13">
        <v>185766</v>
      </c>
      <c r="E13">
        <v>6199661</v>
      </c>
      <c r="F13">
        <f t="shared" si="0"/>
        <v>359901</v>
      </c>
      <c r="G13" s="1">
        <f t="shared" si="1"/>
        <v>2.6546741992834279E-2</v>
      </c>
      <c r="H13" s="1">
        <f t="shared" si="2"/>
        <v>2.8319878674826153E-2</v>
      </c>
      <c r="I13" s="1">
        <f t="shared" si="3"/>
        <v>5.4866620667660432E-2</v>
      </c>
      <c r="K13">
        <f t="shared" si="4"/>
        <v>11631</v>
      </c>
    </row>
    <row r="14" spans="1:11" x14ac:dyDescent="0.35">
      <c r="A14" t="s">
        <v>184</v>
      </c>
      <c r="B14">
        <v>12899915</v>
      </c>
      <c r="C14">
        <v>334828</v>
      </c>
      <c r="D14">
        <v>11159</v>
      </c>
      <c r="E14">
        <v>149698</v>
      </c>
      <c r="F14">
        <f t="shared" si="0"/>
        <v>345987</v>
      </c>
      <c r="G14" s="1">
        <f t="shared" si="1"/>
        <v>0.67548543934151728</v>
      </c>
      <c r="H14" s="1">
        <f t="shared" si="2"/>
        <v>2.2512280984899685E-2</v>
      </c>
      <c r="I14" s="1">
        <f t="shared" si="3"/>
        <v>0.69799772032641694</v>
      </c>
      <c r="K14">
        <f t="shared" si="4"/>
        <v>-323669</v>
      </c>
    </row>
    <row r="15" spans="1:11" x14ac:dyDescent="0.35">
      <c r="A15" t="s">
        <v>166</v>
      </c>
      <c r="B15">
        <v>8702934</v>
      </c>
      <c r="C15">
        <v>251011</v>
      </c>
      <c r="D15">
        <v>87046</v>
      </c>
      <c r="E15">
        <v>4354609</v>
      </c>
      <c r="F15">
        <f t="shared" si="0"/>
        <v>338057</v>
      </c>
      <c r="G15" s="1">
        <f t="shared" si="1"/>
        <v>5.3490063004697115E-2</v>
      </c>
      <c r="H15" s="1">
        <f t="shared" si="2"/>
        <v>1.8549370443155341E-2</v>
      </c>
      <c r="I15" s="1">
        <f t="shared" si="3"/>
        <v>7.2039433447852463E-2</v>
      </c>
      <c r="K15">
        <f t="shared" si="4"/>
        <v>-163965</v>
      </c>
    </row>
    <row r="16" spans="1:11" x14ac:dyDescent="0.35">
      <c r="A16" t="s">
        <v>190</v>
      </c>
      <c r="B16">
        <v>9543925</v>
      </c>
      <c r="C16">
        <v>169997</v>
      </c>
      <c r="D16">
        <v>162120</v>
      </c>
      <c r="E16">
        <v>3519558</v>
      </c>
      <c r="F16">
        <f t="shared" si="0"/>
        <v>332117</v>
      </c>
      <c r="G16" s="1">
        <f t="shared" si="1"/>
        <v>4.4135862968708417E-2</v>
      </c>
      <c r="H16" s="1">
        <f t="shared" si="2"/>
        <v>4.2090778687194533E-2</v>
      </c>
      <c r="I16" s="1">
        <f t="shared" si="3"/>
        <v>8.622664165590295E-2</v>
      </c>
      <c r="K16">
        <f t="shared" si="4"/>
        <v>-7877</v>
      </c>
    </row>
    <row r="17" spans="1:16" x14ac:dyDescent="0.35">
      <c r="A17" t="s">
        <v>147</v>
      </c>
      <c r="B17">
        <v>13068448</v>
      </c>
      <c r="C17">
        <v>327026</v>
      </c>
      <c r="D17">
        <v>25</v>
      </c>
      <c r="E17">
        <v>101</v>
      </c>
      <c r="F17">
        <f t="shared" si="0"/>
        <v>327051</v>
      </c>
      <c r="G17" s="1">
        <f t="shared" si="1"/>
        <v>0.99961485792536797</v>
      </c>
      <c r="H17" s="1">
        <f t="shared" si="2"/>
        <v>7.6417078299995106E-5</v>
      </c>
      <c r="I17" s="1">
        <f t="shared" si="3"/>
        <v>0.99969127500366806</v>
      </c>
      <c r="K17">
        <f t="shared" si="4"/>
        <v>-327001</v>
      </c>
    </row>
    <row r="18" spans="1:16" x14ac:dyDescent="0.35">
      <c r="A18" t="s">
        <v>143</v>
      </c>
      <c r="F18">
        <f>SUM(N18:O18)</f>
        <v>317539</v>
      </c>
      <c r="G18" s="1">
        <f>N18/SUM(N18:P18)</f>
        <v>4.2866353921568789E-2</v>
      </c>
      <c r="H18" s="1">
        <f>O18/SUM(N18:P18)</f>
        <v>9.5910001835368894E-3</v>
      </c>
      <c r="I18" s="1">
        <f>SUM(N18:O18)/SUM(N18:P18)</f>
        <v>5.2457354105105679E-2</v>
      </c>
      <c r="M18">
        <v>7342321</v>
      </c>
      <c r="N18">
        <v>259482</v>
      </c>
      <c r="O18">
        <v>58057</v>
      </c>
      <c r="P18">
        <v>5735740</v>
      </c>
    </row>
    <row r="19" spans="1:16" x14ac:dyDescent="0.35">
      <c r="A19" t="s">
        <v>21</v>
      </c>
      <c r="B19">
        <v>8599990</v>
      </c>
      <c r="C19">
        <v>137614</v>
      </c>
      <c r="D19">
        <v>167772</v>
      </c>
      <c r="E19">
        <v>4490224</v>
      </c>
      <c r="F19">
        <f t="shared" si="0"/>
        <v>305386</v>
      </c>
      <c r="G19" s="1">
        <f t="shared" si="1"/>
        <v>2.8695828059412672E-2</v>
      </c>
      <c r="H19" s="1">
        <f t="shared" si="2"/>
        <v>3.4984496237183589E-2</v>
      </c>
      <c r="I19" s="1">
        <f t="shared" si="3"/>
        <v>6.3680324296596258E-2</v>
      </c>
      <c r="K19">
        <f t="shared" si="4"/>
        <v>30158</v>
      </c>
    </row>
    <row r="20" spans="1:16" x14ac:dyDescent="0.35">
      <c r="A20" t="s">
        <v>41</v>
      </c>
      <c r="B20">
        <v>7932052</v>
      </c>
      <c r="C20">
        <v>86498</v>
      </c>
      <c r="D20">
        <v>209496</v>
      </c>
      <c r="E20">
        <v>5167554</v>
      </c>
      <c r="F20">
        <f t="shared" si="0"/>
        <v>295994</v>
      </c>
      <c r="G20" s="1">
        <f t="shared" si="1"/>
        <v>1.5831836747842245E-2</v>
      </c>
      <c r="H20" s="1">
        <f t="shared" si="2"/>
        <v>3.8344313987906761E-2</v>
      </c>
      <c r="I20" s="1">
        <f t="shared" si="3"/>
        <v>5.4176150735749003E-2</v>
      </c>
      <c r="K20">
        <f t="shared" si="4"/>
        <v>122998</v>
      </c>
    </row>
    <row r="21" spans="1:16" x14ac:dyDescent="0.35">
      <c r="A21" t="s">
        <v>196</v>
      </c>
      <c r="B21">
        <v>10183252</v>
      </c>
      <c r="C21">
        <v>138441</v>
      </c>
      <c r="D21">
        <v>146133</v>
      </c>
      <c r="E21">
        <v>2927774</v>
      </c>
      <c r="F21">
        <f t="shared" si="0"/>
        <v>284574</v>
      </c>
      <c r="G21" s="1">
        <f t="shared" si="1"/>
        <v>4.3096513827269027E-2</v>
      </c>
      <c r="H21" s="1">
        <f t="shared" si="2"/>
        <v>4.5491024011097177E-2</v>
      </c>
      <c r="I21" s="1">
        <f t="shared" si="3"/>
        <v>8.8587537838366204E-2</v>
      </c>
      <c r="K21">
        <f t="shared" si="4"/>
        <v>7692</v>
      </c>
    </row>
    <row r="22" spans="1:16" x14ac:dyDescent="0.35">
      <c r="A22" t="s">
        <v>33</v>
      </c>
      <c r="B22">
        <v>12347293</v>
      </c>
      <c r="C22">
        <v>243289</v>
      </c>
      <c r="D22">
        <v>39212</v>
      </c>
      <c r="E22">
        <v>765806</v>
      </c>
      <c r="F22">
        <f t="shared" si="0"/>
        <v>282501</v>
      </c>
      <c r="G22" s="1">
        <f t="shared" si="1"/>
        <v>0.23207800768286391</v>
      </c>
      <c r="H22" s="1">
        <f t="shared" si="2"/>
        <v>3.7405073132202683E-2</v>
      </c>
      <c r="I22" s="1">
        <f t="shared" si="3"/>
        <v>0.26948308081506656</v>
      </c>
      <c r="K22">
        <f t="shared" si="4"/>
        <v>-204077</v>
      </c>
    </row>
    <row r="23" spans="1:16" x14ac:dyDescent="0.35">
      <c r="A23" t="s">
        <v>23</v>
      </c>
      <c r="B23">
        <v>1158106</v>
      </c>
      <c r="C23">
        <v>107816</v>
      </c>
      <c r="D23">
        <v>103787</v>
      </c>
      <c r="E23">
        <v>12025891</v>
      </c>
      <c r="F23">
        <f t="shared" si="0"/>
        <v>211603</v>
      </c>
      <c r="G23" s="1">
        <f t="shared" si="1"/>
        <v>8.8103005402903577E-3</v>
      </c>
      <c r="H23" s="1">
        <f t="shared" si="2"/>
        <v>8.4810664667128739E-3</v>
      </c>
      <c r="I23" s="1">
        <f t="shared" si="3"/>
        <v>1.729136700700323E-2</v>
      </c>
      <c r="K23">
        <f t="shared" si="4"/>
        <v>-4029</v>
      </c>
    </row>
    <row r="24" spans="1:16" x14ac:dyDescent="0.35">
      <c r="A24" t="s">
        <v>116</v>
      </c>
      <c r="B24">
        <v>3680026</v>
      </c>
      <c r="C24">
        <v>112377</v>
      </c>
      <c r="D24">
        <v>98944</v>
      </c>
      <c r="E24">
        <v>9504253</v>
      </c>
      <c r="F24">
        <f t="shared" si="0"/>
        <v>211321</v>
      </c>
      <c r="G24" s="1">
        <f t="shared" si="1"/>
        <v>1.1566686641468637E-2</v>
      </c>
      <c r="H24" s="1">
        <f t="shared" si="2"/>
        <v>1.0184061178474891E-2</v>
      </c>
      <c r="I24" s="1">
        <f t="shared" si="3"/>
        <v>2.1750747819943527E-2</v>
      </c>
      <c r="K24">
        <f t="shared" si="4"/>
        <v>-13433</v>
      </c>
    </row>
    <row r="25" spans="1:16" x14ac:dyDescent="0.35">
      <c r="A25" t="s">
        <v>202</v>
      </c>
      <c r="B25">
        <v>10388018</v>
      </c>
      <c r="C25">
        <v>102297</v>
      </c>
      <c r="D25">
        <v>95870</v>
      </c>
      <c r="E25">
        <v>2809415</v>
      </c>
      <c r="F25">
        <f t="shared" si="0"/>
        <v>198167</v>
      </c>
      <c r="G25" s="1">
        <f t="shared" si="1"/>
        <v>3.4013037716012398E-2</v>
      </c>
      <c r="H25" s="1">
        <f t="shared" si="2"/>
        <v>3.1876105123650827E-2</v>
      </c>
      <c r="I25" s="1">
        <f t="shared" si="3"/>
        <v>6.5889142839663226E-2</v>
      </c>
      <c r="K25">
        <f t="shared" si="4"/>
        <v>-6427</v>
      </c>
    </row>
    <row r="26" spans="1:16" x14ac:dyDescent="0.35">
      <c r="A26" t="s">
        <v>79</v>
      </c>
      <c r="B26">
        <v>12480440</v>
      </c>
      <c r="C26">
        <v>23786</v>
      </c>
      <c r="D26">
        <v>172695</v>
      </c>
      <c r="E26">
        <v>718679</v>
      </c>
      <c r="F26">
        <f t="shared" si="0"/>
        <v>196481</v>
      </c>
      <c r="G26" s="1">
        <f t="shared" si="1"/>
        <v>2.5991083526377901E-2</v>
      </c>
      <c r="H26" s="1">
        <f t="shared" si="2"/>
        <v>0.18870470737357403</v>
      </c>
      <c r="I26" s="1">
        <f t="shared" si="3"/>
        <v>0.21469579089995192</v>
      </c>
      <c r="K26">
        <f t="shared" si="4"/>
        <v>148909</v>
      </c>
    </row>
    <row r="27" spans="1:16" x14ac:dyDescent="0.35">
      <c r="A27" t="s">
        <v>224</v>
      </c>
      <c r="B27">
        <v>11758125</v>
      </c>
      <c r="C27">
        <v>14739</v>
      </c>
      <c r="D27">
        <v>181534</v>
      </c>
      <c r="E27">
        <v>1441202</v>
      </c>
      <c r="F27">
        <f t="shared" si="0"/>
        <v>196273</v>
      </c>
      <c r="G27" s="1">
        <f t="shared" si="1"/>
        <v>9.0010534511977287E-3</v>
      </c>
      <c r="H27" s="1">
        <f t="shared" si="2"/>
        <v>0.11086215056718424</v>
      </c>
      <c r="I27" s="1">
        <f t="shared" si="3"/>
        <v>0.11986320401838196</v>
      </c>
      <c r="K27">
        <f t="shared" si="4"/>
        <v>166795</v>
      </c>
    </row>
    <row r="28" spans="1:16" x14ac:dyDescent="0.35">
      <c r="A28" t="s">
        <v>167</v>
      </c>
      <c r="B28">
        <v>11502149</v>
      </c>
      <c r="C28">
        <v>171750</v>
      </c>
      <c r="D28">
        <v>15267</v>
      </c>
      <c r="E28">
        <v>1706434</v>
      </c>
      <c r="F28">
        <f t="shared" si="0"/>
        <v>187017</v>
      </c>
      <c r="G28" s="1">
        <f t="shared" si="1"/>
        <v>9.0707390896305209E-2</v>
      </c>
      <c r="H28" s="1">
        <f t="shared" si="2"/>
        <v>8.0630552361798634E-3</v>
      </c>
      <c r="I28" s="1">
        <f t="shared" si="3"/>
        <v>9.8770446132485076E-2</v>
      </c>
      <c r="K28">
        <f t="shared" si="4"/>
        <v>-156483</v>
      </c>
    </row>
    <row r="29" spans="1:16" x14ac:dyDescent="0.35">
      <c r="A29" t="s">
        <v>210</v>
      </c>
      <c r="B29">
        <v>11299760</v>
      </c>
      <c r="C29">
        <v>76406</v>
      </c>
      <c r="D29">
        <v>109346</v>
      </c>
      <c r="E29">
        <v>1910088</v>
      </c>
      <c r="F29">
        <f t="shared" si="0"/>
        <v>185752</v>
      </c>
      <c r="G29" s="1">
        <f t="shared" si="1"/>
        <v>3.6456027177647149E-2</v>
      </c>
      <c r="H29" s="1">
        <f t="shared" si="2"/>
        <v>5.2172875792045194E-2</v>
      </c>
      <c r="I29" s="1">
        <f t="shared" si="3"/>
        <v>8.862890296969235E-2</v>
      </c>
      <c r="K29">
        <f t="shared" si="4"/>
        <v>32940</v>
      </c>
    </row>
    <row r="30" spans="1:16" x14ac:dyDescent="0.35">
      <c r="A30" t="s">
        <v>165</v>
      </c>
      <c r="B30">
        <v>7013847</v>
      </c>
      <c r="C30">
        <v>131469</v>
      </c>
      <c r="D30">
        <v>46652</v>
      </c>
      <c r="E30">
        <v>6203632</v>
      </c>
      <c r="F30">
        <f t="shared" si="0"/>
        <v>178121</v>
      </c>
      <c r="G30" s="1">
        <f t="shared" si="1"/>
        <v>2.0600765965088277E-2</v>
      </c>
      <c r="H30" s="1">
        <f t="shared" si="2"/>
        <v>7.310217114325797E-3</v>
      </c>
      <c r="I30" s="1">
        <f t="shared" si="3"/>
        <v>2.7910983079414073E-2</v>
      </c>
      <c r="K30">
        <f t="shared" si="4"/>
        <v>-84817</v>
      </c>
    </row>
    <row r="31" spans="1:16" x14ac:dyDescent="0.35">
      <c r="A31" t="s">
        <v>242</v>
      </c>
      <c r="B31">
        <v>10095143</v>
      </c>
      <c r="C31">
        <v>73403</v>
      </c>
      <c r="D31">
        <v>100098</v>
      </c>
      <c r="E31">
        <v>3126956</v>
      </c>
      <c r="F31">
        <f t="shared" si="0"/>
        <v>173501</v>
      </c>
      <c r="G31" s="1">
        <f t="shared" si="1"/>
        <v>2.2240253395211632E-2</v>
      </c>
      <c r="H31" s="1">
        <f t="shared" si="2"/>
        <v>3.0328527231228888E-2</v>
      </c>
      <c r="I31" s="1">
        <f t="shared" si="3"/>
        <v>5.256878062644052E-2</v>
      </c>
      <c r="K31">
        <f t="shared" si="4"/>
        <v>26695</v>
      </c>
    </row>
    <row r="32" spans="1:16" x14ac:dyDescent="0.35">
      <c r="A32" t="s">
        <v>174</v>
      </c>
      <c r="B32">
        <v>12490452</v>
      </c>
      <c r="C32">
        <v>101992</v>
      </c>
      <c r="D32">
        <v>62199</v>
      </c>
      <c r="E32">
        <v>740957</v>
      </c>
      <c r="F32">
        <f t="shared" si="0"/>
        <v>164191</v>
      </c>
      <c r="G32" s="1">
        <f t="shared" si="1"/>
        <v>0.11267991532876391</v>
      </c>
      <c r="H32" s="1">
        <f t="shared" si="2"/>
        <v>6.8716939108300526E-2</v>
      </c>
      <c r="I32" s="1">
        <f t="shared" si="3"/>
        <v>0.18139685443706444</v>
      </c>
      <c r="K32">
        <f t="shared" si="4"/>
        <v>-39793</v>
      </c>
    </row>
    <row r="33" spans="1:11" x14ac:dyDescent="0.35">
      <c r="A33" t="s">
        <v>203</v>
      </c>
      <c r="B33">
        <v>11752668</v>
      </c>
      <c r="C33">
        <v>105373</v>
      </c>
      <c r="D33">
        <v>55846</v>
      </c>
      <c r="E33">
        <v>1481713</v>
      </c>
      <c r="F33">
        <f t="shared" si="0"/>
        <v>161219</v>
      </c>
      <c r="G33" s="1">
        <f t="shared" si="1"/>
        <v>6.4137164532676941E-2</v>
      </c>
      <c r="H33" s="1">
        <f t="shared" si="2"/>
        <v>3.3991668553537212E-2</v>
      </c>
      <c r="I33" s="1">
        <f t="shared" si="3"/>
        <v>9.8128833086214159E-2</v>
      </c>
      <c r="K33">
        <f t="shared" si="4"/>
        <v>-49527</v>
      </c>
    </row>
    <row r="34" spans="1:11" x14ac:dyDescent="0.35">
      <c r="A34" t="s">
        <v>221</v>
      </c>
      <c r="B34">
        <v>12500640</v>
      </c>
      <c r="C34">
        <v>28342</v>
      </c>
      <c r="D34">
        <v>88362</v>
      </c>
      <c r="E34">
        <v>778256</v>
      </c>
      <c r="F34">
        <f t="shared" si="0"/>
        <v>116704</v>
      </c>
      <c r="G34" s="1">
        <f t="shared" si="1"/>
        <v>3.1668454456065073E-2</v>
      </c>
      <c r="H34" s="1">
        <f t="shared" si="2"/>
        <v>9.8732904263877722E-2</v>
      </c>
      <c r="I34" s="1">
        <f t="shared" si="3"/>
        <v>0.13040135871994279</v>
      </c>
      <c r="K34">
        <f t="shared" si="4"/>
        <v>60020</v>
      </c>
    </row>
    <row r="35" spans="1:11" x14ac:dyDescent="0.35">
      <c r="A35" t="s">
        <v>194</v>
      </c>
      <c r="B35">
        <v>12905482</v>
      </c>
      <c r="C35">
        <v>64658</v>
      </c>
      <c r="D35">
        <v>49120</v>
      </c>
      <c r="E35">
        <v>376340</v>
      </c>
      <c r="F35">
        <f t="shared" si="0"/>
        <v>113778</v>
      </c>
      <c r="G35" s="1">
        <f t="shared" si="1"/>
        <v>0.13192333274844018</v>
      </c>
      <c r="H35" s="1">
        <f t="shared" si="2"/>
        <v>0.10022076316315663</v>
      </c>
      <c r="I35" s="1">
        <f t="shared" si="3"/>
        <v>0.23214409591159679</v>
      </c>
      <c r="K35">
        <f t="shared" si="4"/>
        <v>-15538</v>
      </c>
    </row>
    <row r="36" spans="1:11" x14ac:dyDescent="0.35">
      <c r="A36" t="s">
        <v>89</v>
      </c>
      <c r="B36">
        <v>6378324</v>
      </c>
      <c r="C36">
        <v>52895</v>
      </c>
      <c r="D36">
        <v>57458</v>
      </c>
      <c r="E36">
        <v>6906923</v>
      </c>
      <c r="F36">
        <f t="shared" si="0"/>
        <v>110353</v>
      </c>
      <c r="G36" s="1">
        <f t="shared" si="1"/>
        <v>7.5378252187886016E-3</v>
      </c>
      <c r="H36" s="1">
        <f t="shared" si="2"/>
        <v>8.1880775389196608E-3</v>
      </c>
      <c r="I36" s="1">
        <f t="shared" si="3"/>
        <v>1.5725902757708261E-2</v>
      </c>
      <c r="K36">
        <f t="shared" si="4"/>
        <v>4563</v>
      </c>
    </row>
    <row r="37" spans="1:11" x14ac:dyDescent="0.35">
      <c r="A37" t="s">
        <v>266</v>
      </c>
      <c r="B37">
        <v>9262511</v>
      </c>
      <c r="C37">
        <v>59205</v>
      </c>
      <c r="D37">
        <v>48924</v>
      </c>
      <c r="E37">
        <v>4024960</v>
      </c>
      <c r="F37">
        <f t="shared" si="0"/>
        <v>108129</v>
      </c>
      <c r="G37" s="1">
        <f t="shared" si="1"/>
        <v>1.4324637093466897E-2</v>
      </c>
      <c r="H37" s="1">
        <f t="shared" si="2"/>
        <v>1.1837151341284933E-2</v>
      </c>
      <c r="I37" s="1">
        <f t="shared" si="3"/>
        <v>2.616178843475183E-2</v>
      </c>
      <c r="K37">
        <f t="shared" si="4"/>
        <v>-10281</v>
      </c>
    </row>
    <row r="38" spans="1:11" x14ac:dyDescent="0.35">
      <c r="A38" t="s">
        <v>176</v>
      </c>
      <c r="B38">
        <v>6681945</v>
      </c>
      <c r="C38">
        <v>60648</v>
      </c>
      <c r="D38">
        <v>46893</v>
      </c>
      <c r="E38">
        <v>6606114</v>
      </c>
      <c r="F38">
        <f t="shared" si="0"/>
        <v>107541</v>
      </c>
      <c r="G38" s="1">
        <f t="shared" si="1"/>
        <v>9.0335294262216329E-3</v>
      </c>
      <c r="H38" s="1">
        <f t="shared" si="2"/>
        <v>6.9847199476291231E-3</v>
      </c>
      <c r="I38" s="1">
        <f t="shared" si="3"/>
        <v>1.6018249373850758E-2</v>
      </c>
      <c r="K38">
        <f t="shared" si="4"/>
        <v>-13755</v>
      </c>
    </row>
    <row r="39" spans="1:11" x14ac:dyDescent="0.35">
      <c r="A39" t="s">
        <v>172</v>
      </c>
      <c r="B39">
        <v>13289307</v>
      </c>
      <c r="C39">
        <v>0</v>
      </c>
      <c r="D39">
        <v>106293</v>
      </c>
      <c r="E39">
        <v>0</v>
      </c>
      <c r="F39">
        <f t="shared" si="0"/>
        <v>106293</v>
      </c>
      <c r="G39" s="1">
        <f t="shared" si="1"/>
        <v>0</v>
      </c>
      <c r="H39" s="1">
        <f t="shared" si="2"/>
        <v>1</v>
      </c>
      <c r="I39" s="1">
        <f t="shared" si="3"/>
        <v>1</v>
      </c>
      <c r="K39">
        <f t="shared" si="4"/>
        <v>106293</v>
      </c>
    </row>
    <row r="40" spans="1:11" x14ac:dyDescent="0.35">
      <c r="A40" t="s">
        <v>39</v>
      </c>
      <c r="B40">
        <v>12671004</v>
      </c>
      <c r="C40">
        <v>60550</v>
      </c>
      <c r="D40">
        <v>44173</v>
      </c>
      <c r="E40">
        <v>619873</v>
      </c>
      <c r="F40">
        <f t="shared" si="0"/>
        <v>104723</v>
      </c>
      <c r="G40" s="1">
        <f t="shared" si="1"/>
        <v>8.3563806590155068E-2</v>
      </c>
      <c r="H40" s="1">
        <f t="shared" si="2"/>
        <v>6.0962246548421466E-2</v>
      </c>
      <c r="I40" s="1">
        <f t="shared" si="3"/>
        <v>0.14452605313857653</v>
      </c>
      <c r="K40">
        <f t="shared" si="4"/>
        <v>-16377</v>
      </c>
    </row>
    <row r="41" spans="1:11" x14ac:dyDescent="0.35">
      <c r="A41" t="s">
        <v>119</v>
      </c>
      <c r="B41">
        <v>8427010</v>
      </c>
      <c r="C41">
        <v>70372</v>
      </c>
      <c r="D41">
        <v>33408</v>
      </c>
      <c r="E41">
        <v>4864810</v>
      </c>
      <c r="F41">
        <f t="shared" si="0"/>
        <v>103780</v>
      </c>
      <c r="G41" s="1">
        <f t="shared" si="1"/>
        <v>1.4163374317462299E-2</v>
      </c>
      <c r="H41" s="1">
        <f t="shared" si="2"/>
        <v>6.7238391575879675E-3</v>
      </c>
      <c r="I41" s="1">
        <f t="shared" si="3"/>
        <v>2.0887213475050265E-2</v>
      </c>
      <c r="K41">
        <f t="shared" si="4"/>
        <v>-36964</v>
      </c>
    </row>
    <row r="42" spans="1:11" x14ac:dyDescent="0.35">
      <c r="A42" t="s">
        <v>48</v>
      </c>
      <c r="B42">
        <v>10846630</v>
      </c>
      <c r="C42">
        <v>56721</v>
      </c>
      <c r="D42">
        <v>43527</v>
      </c>
      <c r="E42">
        <v>2448722</v>
      </c>
      <c r="F42">
        <f t="shared" si="0"/>
        <v>100248</v>
      </c>
      <c r="G42" s="1">
        <f t="shared" si="1"/>
        <v>2.2252517683613381E-2</v>
      </c>
      <c r="H42" s="1">
        <f t="shared" si="2"/>
        <v>1.7076309254326256E-2</v>
      </c>
      <c r="I42" s="1">
        <f t="shared" si="3"/>
        <v>3.932882693793964E-2</v>
      </c>
      <c r="K42">
        <f t="shared" si="4"/>
        <v>-13194</v>
      </c>
    </row>
    <row r="43" spans="1:11" x14ac:dyDescent="0.35">
      <c r="A43" t="s">
        <v>142</v>
      </c>
      <c r="B43">
        <v>11747794</v>
      </c>
      <c r="C43">
        <v>30473</v>
      </c>
      <c r="D43">
        <v>68972</v>
      </c>
      <c r="E43">
        <v>1548361</v>
      </c>
      <c r="F43">
        <f t="shared" si="0"/>
        <v>99445</v>
      </c>
      <c r="G43" s="1">
        <f t="shared" si="1"/>
        <v>1.8493075034318362E-2</v>
      </c>
      <c r="H43" s="1">
        <f t="shared" si="2"/>
        <v>4.1856869073179731E-2</v>
      </c>
      <c r="I43" s="1">
        <f t="shared" si="3"/>
        <v>6.0349944107498089E-2</v>
      </c>
      <c r="K43">
        <f t="shared" si="4"/>
        <v>38499</v>
      </c>
    </row>
    <row r="44" spans="1:11" x14ac:dyDescent="0.35">
      <c r="A44" t="s">
        <v>108</v>
      </c>
      <c r="B44">
        <v>13296788</v>
      </c>
      <c r="C44">
        <v>560</v>
      </c>
      <c r="D44">
        <v>91917</v>
      </c>
      <c r="E44">
        <v>6335</v>
      </c>
      <c r="F44">
        <f t="shared" si="0"/>
        <v>92477</v>
      </c>
      <c r="G44" s="1">
        <f t="shared" si="1"/>
        <v>5.6673278549164065E-3</v>
      </c>
      <c r="H44" s="1">
        <f t="shared" si="2"/>
        <v>0.93022102578634169</v>
      </c>
      <c r="I44" s="1">
        <f t="shared" si="3"/>
        <v>0.93588835364125811</v>
      </c>
      <c r="K44">
        <f t="shared" si="4"/>
        <v>91357</v>
      </c>
    </row>
    <row r="45" spans="1:11" x14ac:dyDescent="0.35">
      <c r="A45" t="s">
        <v>163</v>
      </c>
      <c r="B45">
        <v>3518852</v>
      </c>
      <c r="C45">
        <v>50836</v>
      </c>
      <c r="D45">
        <v>41493</v>
      </c>
      <c r="E45">
        <v>9784419</v>
      </c>
      <c r="F45">
        <f t="shared" si="0"/>
        <v>92329</v>
      </c>
      <c r="G45" s="1">
        <f t="shared" si="1"/>
        <v>5.1470382761613434E-3</v>
      </c>
      <c r="H45" s="1">
        <f t="shared" si="2"/>
        <v>4.2010791406240193E-3</v>
      </c>
      <c r="I45" s="1">
        <f t="shared" si="3"/>
        <v>9.3481174167853627E-3</v>
      </c>
      <c r="K45">
        <f t="shared" si="4"/>
        <v>-9343</v>
      </c>
    </row>
    <row r="46" spans="1:11" x14ac:dyDescent="0.35">
      <c r="A46" t="s">
        <v>30</v>
      </c>
      <c r="B46">
        <v>11728731</v>
      </c>
      <c r="C46">
        <v>53503</v>
      </c>
      <c r="D46">
        <v>38649</v>
      </c>
      <c r="E46">
        <v>1574717</v>
      </c>
      <c r="F46">
        <f t="shared" si="0"/>
        <v>92152</v>
      </c>
      <c r="G46" s="1">
        <f t="shared" si="1"/>
        <v>3.2097903314537615E-2</v>
      </c>
      <c r="H46" s="1">
        <f t="shared" si="2"/>
        <v>2.3186585148562963E-2</v>
      </c>
      <c r="I46" s="1">
        <f t="shared" si="3"/>
        <v>5.5284488463100578E-2</v>
      </c>
      <c r="K46">
        <f t="shared" si="4"/>
        <v>-14854</v>
      </c>
    </row>
    <row r="47" spans="1:11" x14ac:dyDescent="0.35">
      <c r="A47" t="s">
        <v>123</v>
      </c>
      <c r="B47">
        <v>1616469</v>
      </c>
      <c r="C47">
        <v>62135</v>
      </c>
      <c r="D47">
        <v>29624</v>
      </c>
      <c r="E47">
        <v>11687372</v>
      </c>
      <c r="F47">
        <f t="shared" si="0"/>
        <v>91759</v>
      </c>
      <c r="G47" s="1">
        <f t="shared" si="1"/>
        <v>5.2750071291337193E-3</v>
      </c>
      <c r="H47" s="1">
        <f t="shared" si="2"/>
        <v>2.5149563240276385E-3</v>
      </c>
      <c r="I47" s="1">
        <f t="shared" si="3"/>
        <v>7.7899634531613578E-3</v>
      </c>
      <c r="K47">
        <f t="shared" si="4"/>
        <v>-32511</v>
      </c>
    </row>
    <row r="48" spans="1:11" x14ac:dyDescent="0.35">
      <c r="A48" t="s">
        <v>191</v>
      </c>
      <c r="B48">
        <v>2617042</v>
      </c>
      <c r="C48">
        <v>42845</v>
      </c>
      <c r="D48">
        <v>43608</v>
      </c>
      <c r="E48">
        <v>10692105</v>
      </c>
      <c r="F48">
        <f t="shared" si="0"/>
        <v>86453</v>
      </c>
      <c r="G48" s="1">
        <f t="shared" si="1"/>
        <v>3.9750215195761811E-3</v>
      </c>
      <c r="H48" s="1">
        <f t="shared" si="2"/>
        <v>4.0458102094918453E-3</v>
      </c>
      <c r="I48" s="1">
        <f t="shared" si="3"/>
        <v>8.0208317290680255E-3</v>
      </c>
      <c r="K48">
        <f t="shared" si="4"/>
        <v>763</v>
      </c>
    </row>
    <row r="49" spans="1:11" x14ac:dyDescent="0.35">
      <c r="A49" t="s">
        <v>141</v>
      </c>
      <c r="B49">
        <v>6433302</v>
      </c>
      <c r="C49">
        <v>51016</v>
      </c>
      <c r="D49">
        <v>31139</v>
      </c>
      <c r="E49">
        <v>6880143</v>
      </c>
      <c r="F49">
        <f t="shared" si="0"/>
        <v>82155</v>
      </c>
      <c r="G49" s="1">
        <f t="shared" si="1"/>
        <v>7.3274657304240641E-3</v>
      </c>
      <c r="H49" s="1">
        <f t="shared" si="2"/>
        <v>4.4725175509580314E-3</v>
      </c>
      <c r="I49" s="1">
        <f t="shared" si="3"/>
        <v>1.1799983281382095E-2</v>
      </c>
      <c r="K49">
        <f t="shared" si="4"/>
        <v>-19877</v>
      </c>
    </row>
    <row r="50" spans="1:11" x14ac:dyDescent="0.35">
      <c r="A50" t="s">
        <v>260</v>
      </c>
      <c r="B50">
        <v>7806345</v>
      </c>
      <c r="C50">
        <v>29654</v>
      </c>
      <c r="D50">
        <v>52493</v>
      </c>
      <c r="E50">
        <v>5507108</v>
      </c>
      <c r="F50">
        <f t="shared" si="0"/>
        <v>82147</v>
      </c>
      <c r="G50" s="1">
        <f t="shared" si="1"/>
        <v>5.3055371422488324E-3</v>
      </c>
      <c r="H50" s="1">
        <f t="shared" si="2"/>
        <v>9.3917704595692982E-3</v>
      </c>
      <c r="I50" s="1">
        <f t="shared" si="3"/>
        <v>1.4697307601818132E-2</v>
      </c>
      <c r="K50">
        <f t="shared" si="4"/>
        <v>22839</v>
      </c>
    </row>
    <row r="51" spans="1:11" x14ac:dyDescent="0.35">
      <c r="A51" t="s">
        <v>47</v>
      </c>
      <c r="B51">
        <v>10196371</v>
      </c>
      <c r="C51">
        <v>27597</v>
      </c>
      <c r="D51">
        <v>53499</v>
      </c>
      <c r="E51">
        <v>3118133</v>
      </c>
      <c r="F51">
        <f t="shared" si="0"/>
        <v>81096</v>
      </c>
      <c r="G51" s="1">
        <f t="shared" si="1"/>
        <v>8.6261408608136522E-3</v>
      </c>
      <c r="H51" s="1">
        <f t="shared" si="2"/>
        <v>1.6722466569289038E-2</v>
      </c>
      <c r="I51" s="1">
        <f t="shared" si="3"/>
        <v>2.5348607430102692E-2</v>
      </c>
      <c r="K51">
        <f t="shared" si="4"/>
        <v>25902</v>
      </c>
    </row>
    <row r="52" spans="1:11" x14ac:dyDescent="0.35">
      <c r="A52" t="s">
        <v>67</v>
      </c>
      <c r="B52">
        <v>10242063</v>
      </c>
      <c r="C52">
        <v>55375</v>
      </c>
      <c r="D52">
        <v>25712</v>
      </c>
      <c r="E52">
        <v>3072450</v>
      </c>
      <c r="F52">
        <f t="shared" si="0"/>
        <v>81087</v>
      </c>
      <c r="G52" s="1">
        <f t="shared" si="1"/>
        <v>1.7559648103066493E-2</v>
      </c>
      <c r="H52" s="1">
        <f t="shared" si="2"/>
        <v>8.1533845964071455E-3</v>
      </c>
      <c r="I52" s="1">
        <f t="shared" si="3"/>
        <v>2.5713032699473639E-2</v>
      </c>
      <c r="K52">
        <f t="shared" si="4"/>
        <v>-29663</v>
      </c>
    </row>
    <row r="53" spans="1:11" x14ac:dyDescent="0.35">
      <c r="A53" t="s">
        <v>201</v>
      </c>
      <c r="B53">
        <v>9887165</v>
      </c>
      <c r="C53">
        <v>29301</v>
      </c>
      <c r="D53">
        <v>51561</v>
      </c>
      <c r="E53">
        <v>3427573</v>
      </c>
      <c r="F53">
        <f t="shared" si="0"/>
        <v>80862</v>
      </c>
      <c r="G53" s="1">
        <f t="shared" si="1"/>
        <v>8.3515869611379429E-3</v>
      </c>
      <c r="H53" s="1">
        <f t="shared" si="2"/>
        <v>1.4696296211843742E-2</v>
      </c>
      <c r="I53" s="1">
        <f t="shared" si="3"/>
        <v>2.3047883172981686E-2</v>
      </c>
      <c r="K53">
        <f t="shared" si="4"/>
        <v>22260</v>
      </c>
    </row>
    <row r="54" spans="1:11" x14ac:dyDescent="0.35">
      <c r="A54" t="s">
        <v>213</v>
      </c>
      <c r="B54">
        <v>5961268</v>
      </c>
      <c r="C54">
        <v>50596</v>
      </c>
      <c r="D54">
        <v>29802</v>
      </c>
      <c r="E54">
        <v>7353934</v>
      </c>
      <c r="F54">
        <f t="shared" si="0"/>
        <v>80398</v>
      </c>
      <c r="G54" s="1">
        <f t="shared" si="1"/>
        <v>6.8057224240187283E-3</v>
      </c>
      <c r="H54" s="1">
        <f t="shared" si="2"/>
        <v>4.0086991003361163E-3</v>
      </c>
      <c r="I54" s="1">
        <f t="shared" si="3"/>
        <v>1.0814421524354844E-2</v>
      </c>
      <c r="K54">
        <f t="shared" si="4"/>
        <v>-20794</v>
      </c>
    </row>
    <row r="55" spans="1:11" x14ac:dyDescent="0.35">
      <c r="A55" t="s">
        <v>127</v>
      </c>
      <c r="B55">
        <v>12834372</v>
      </c>
      <c r="C55">
        <v>11268</v>
      </c>
      <c r="D55">
        <v>65999</v>
      </c>
      <c r="E55">
        <v>483961</v>
      </c>
      <c r="F55">
        <f t="shared" si="0"/>
        <v>77267</v>
      </c>
      <c r="G55" s="1">
        <f t="shared" si="1"/>
        <v>2.0077401697705746E-2</v>
      </c>
      <c r="H55" s="1">
        <f t="shared" si="2"/>
        <v>0.11759748266301752</v>
      </c>
      <c r="I55" s="1">
        <f t="shared" si="3"/>
        <v>0.13767488436072328</v>
      </c>
      <c r="K55">
        <f t="shared" si="4"/>
        <v>54731</v>
      </c>
    </row>
    <row r="56" spans="1:11" x14ac:dyDescent="0.35">
      <c r="A56" t="s">
        <v>175</v>
      </c>
      <c r="B56">
        <v>9508222</v>
      </c>
      <c r="C56">
        <v>29412</v>
      </c>
      <c r="D56">
        <v>47472</v>
      </c>
      <c r="E56">
        <v>3810494</v>
      </c>
      <c r="F56">
        <f t="shared" si="0"/>
        <v>76884</v>
      </c>
      <c r="G56" s="1">
        <f t="shared" si="1"/>
        <v>7.5660252231709909E-3</v>
      </c>
      <c r="H56" s="1">
        <f t="shared" si="2"/>
        <v>1.2211830184767214E-2</v>
      </c>
      <c r="I56" s="1">
        <f t="shared" si="3"/>
        <v>1.9777855407938204E-2</v>
      </c>
      <c r="K56">
        <f t="shared" si="4"/>
        <v>18060</v>
      </c>
    </row>
    <row r="57" spans="1:11" x14ac:dyDescent="0.35">
      <c r="A57" t="s">
        <v>25</v>
      </c>
      <c r="B57">
        <v>13094367</v>
      </c>
      <c r="C57">
        <v>60512</v>
      </c>
      <c r="D57">
        <v>15876</v>
      </c>
      <c r="E57">
        <v>224845</v>
      </c>
      <c r="F57">
        <f t="shared" si="0"/>
        <v>76388</v>
      </c>
      <c r="G57" s="1">
        <f t="shared" si="1"/>
        <v>0.20088104556937653</v>
      </c>
      <c r="H57" s="1">
        <f t="shared" si="2"/>
        <v>5.2703389070918524E-2</v>
      </c>
      <c r="I57" s="1">
        <f t="shared" si="3"/>
        <v>0.25358443464029506</v>
      </c>
      <c r="K57">
        <f t="shared" si="4"/>
        <v>-44636</v>
      </c>
    </row>
    <row r="58" spans="1:11" x14ac:dyDescent="0.35">
      <c r="A58" t="s">
        <v>117</v>
      </c>
      <c r="B58">
        <v>7253347</v>
      </c>
      <c r="C58">
        <v>39075</v>
      </c>
      <c r="D58">
        <v>35029</v>
      </c>
      <c r="E58">
        <v>6068149</v>
      </c>
      <c r="F58">
        <f t="shared" si="0"/>
        <v>74104</v>
      </c>
      <c r="G58" s="1">
        <f t="shared" si="1"/>
        <v>6.3616721746889947E-3</v>
      </c>
      <c r="H58" s="1">
        <f t="shared" si="2"/>
        <v>5.7029562279508842E-3</v>
      </c>
      <c r="I58" s="1">
        <f t="shared" si="3"/>
        <v>1.2064628402639879E-2</v>
      </c>
      <c r="K58">
        <f t="shared" si="4"/>
        <v>-4046</v>
      </c>
    </row>
    <row r="59" spans="1:11" x14ac:dyDescent="0.35">
      <c r="A59" t="s">
        <v>232</v>
      </c>
      <c r="B59">
        <v>11249860</v>
      </c>
      <c r="C59">
        <v>17810</v>
      </c>
      <c r="D59">
        <v>54088</v>
      </c>
      <c r="E59">
        <v>2073842</v>
      </c>
      <c r="F59">
        <f t="shared" si="0"/>
        <v>71898</v>
      </c>
      <c r="G59" s="1">
        <f t="shared" si="1"/>
        <v>8.3001668422082817E-3</v>
      </c>
      <c r="H59" s="1">
        <f t="shared" si="2"/>
        <v>2.5207154641289253E-2</v>
      </c>
      <c r="I59" s="1">
        <f t="shared" si="3"/>
        <v>3.3507321483497533E-2</v>
      </c>
      <c r="K59">
        <f t="shared" si="4"/>
        <v>36278</v>
      </c>
    </row>
    <row r="60" spans="1:11" x14ac:dyDescent="0.35">
      <c r="A60" t="s">
        <v>144</v>
      </c>
      <c r="B60">
        <v>2475840</v>
      </c>
      <c r="C60">
        <v>28616</v>
      </c>
      <c r="D60">
        <v>35692</v>
      </c>
      <c r="E60">
        <v>10855452</v>
      </c>
      <c r="F60">
        <f t="shared" si="0"/>
        <v>64308</v>
      </c>
      <c r="G60" s="1">
        <f t="shared" si="1"/>
        <v>2.6205704154670067E-3</v>
      </c>
      <c r="H60" s="1">
        <f t="shared" si="2"/>
        <v>3.2685700052015793E-3</v>
      </c>
      <c r="I60" s="1">
        <f t="shared" si="3"/>
        <v>5.8891404206685861E-3</v>
      </c>
      <c r="K60">
        <f t="shared" si="4"/>
        <v>7076</v>
      </c>
    </row>
    <row r="61" spans="1:11" x14ac:dyDescent="0.35">
      <c r="A61" t="s">
        <v>52</v>
      </c>
      <c r="B61">
        <v>1450929</v>
      </c>
      <c r="C61">
        <v>36760</v>
      </c>
      <c r="D61">
        <v>25429</v>
      </c>
      <c r="E61">
        <v>11882482</v>
      </c>
      <c r="F61">
        <f t="shared" si="0"/>
        <v>62189</v>
      </c>
      <c r="G61" s="1">
        <f t="shared" si="1"/>
        <v>3.0775230226098315E-3</v>
      </c>
      <c r="H61" s="1">
        <f t="shared" si="2"/>
        <v>2.1288991551127695E-3</v>
      </c>
      <c r="I61" s="1">
        <f t="shared" si="3"/>
        <v>5.206422177722601E-3</v>
      </c>
      <c r="K61">
        <f t="shared" si="4"/>
        <v>-11331</v>
      </c>
    </row>
    <row r="62" spans="1:11" x14ac:dyDescent="0.35">
      <c r="A62" t="s">
        <v>168</v>
      </c>
      <c r="B62">
        <v>11864393</v>
      </c>
      <c r="C62">
        <v>32978</v>
      </c>
      <c r="D62">
        <v>28209</v>
      </c>
      <c r="E62">
        <v>1470020</v>
      </c>
      <c r="F62">
        <f t="shared" si="0"/>
        <v>61187</v>
      </c>
      <c r="G62" s="1">
        <f t="shared" si="1"/>
        <v>2.153725786258814E-2</v>
      </c>
      <c r="H62" s="1">
        <f t="shared" si="2"/>
        <v>1.8422721421728086E-2</v>
      </c>
      <c r="I62" s="1">
        <f t="shared" si="3"/>
        <v>3.995997928431623E-2</v>
      </c>
      <c r="K62">
        <f t="shared" si="4"/>
        <v>-4769</v>
      </c>
    </row>
    <row r="63" spans="1:11" x14ac:dyDescent="0.35">
      <c r="A63" t="s">
        <v>183</v>
      </c>
      <c r="B63">
        <v>12426881</v>
      </c>
      <c r="C63">
        <v>47537</v>
      </c>
      <c r="D63">
        <v>12558</v>
      </c>
      <c r="E63">
        <v>908624</v>
      </c>
      <c r="F63">
        <f t="shared" si="0"/>
        <v>60095</v>
      </c>
      <c r="G63" s="1">
        <f t="shared" si="1"/>
        <v>4.907202191760459E-2</v>
      </c>
      <c r="H63" s="1">
        <f t="shared" si="2"/>
        <v>1.2963511606564958E-2</v>
      </c>
      <c r="I63" s="1">
        <f t="shared" si="3"/>
        <v>6.2035533524169545E-2</v>
      </c>
      <c r="K63">
        <f t="shared" si="4"/>
        <v>-34979</v>
      </c>
    </row>
    <row r="64" spans="1:11" x14ac:dyDescent="0.35">
      <c r="A64" t="s">
        <v>74</v>
      </c>
      <c r="B64">
        <v>10299520</v>
      </c>
      <c r="C64">
        <v>34744</v>
      </c>
      <c r="D64">
        <v>21747</v>
      </c>
      <c r="E64">
        <v>3039589</v>
      </c>
      <c r="F64">
        <f t="shared" si="0"/>
        <v>56491</v>
      </c>
      <c r="G64" s="1">
        <f t="shared" si="1"/>
        <v>1.1221932249812666E-2</v>
      </c>
      <c r="H64" s="1">
        <f t="shared" si="2"/>
        <v>7.0240433063745123E-3</v>
      </c>
      <c r="I64" s="1">
        <f t="shared" si="3"/>
        <v>1.8245975556187177E-2</v>
      </c>
      <c r="K64">
        <f t="shared" si="4"/>
        <v>-12997</v>
      </c>
    </row>
    <row r="65" spans="1:11" x14ac:dyDescent="0.35">
      <c r="A65" t="s">
        <v>133</v>
      </c>
      <c r="B65">
        <v>2590554</v>
      </c>
      <c r="C65">
        <v>33966</v>
      </c>
      <c r="D65">
        <v>21599</v>
      </c>
      <c r="E65">
        <v>10749481</v>
      </c>
      <c r="F65">
        <f t="shared" si="0"/>
        <v>55565</v>
      </c>
      <c r="G65" s="1">
        <f t="shared" si="1"/>
        <v>3.1435312723333154E-3</v>
      </c>
      <c r="H65" s="1">
        <f t="shared" si="2"/>
        <v>1.9989734425933958E-3</v>
      </c>
      <c r="I65" s="1">
        <f t="shared" si="3"/>
        <v>5.1425047149267107E-3</v>
      </c>
      <c r="K65">
        <f t="shared" si="4"/>
        <v>-12367</v>
      </c>
    </row>
    <row r="66" spans="1:11" x14ac:dyDescent="0.35">
      <c r="A66" t="s">
        <v>90</v>
      </c>
      <c r="B66">
        <v>9486091</v>
      </c>
      <c r="C66">
        <v>31835</v>
      </c>
      <c r="D66">
        <v>21687</v>
      </c>
      <c r="E66">
        <v>3855987</v>
      </c>
      <c r="F66">
        <f t="shared" ref="F66:F129" si="5">SUM(C66:D66)</f>
        <v>53522</v>
      </c>
      <c r="G66" s="1">
        <f t="shared" ref="G66:G129" si="6">C66/SUM(C66:E66)</f>
        <v>8.1429662906518444E-3</v>
      </c>
      <c r="H66" s="1">
        <f t="shared" ref="H66:H129" si="7">D66/SUM(C66:E66)</f>
        <v>5.5472439122150633E-3</v>
      </c>
      <c r="I66" s="1">
        <f t="shared" ref="I66:I129" si="8">SUM(C66:D66)/SUM(C66:E66)</f>
        <v>1.3690210202866907E-2</v>
      </c>
      <c r="K66">
        <f t="shared" si="4"/>
        <v>-10148</v>
      </c>
    </row>
    <row r="67" spans="1:11" x14ac:dyDescent="0.35">
      <c r="A67" t="s">
        <v>17</v>
      </c>
      <c r="B67">
        <v>12406321</v>
      </c>
      <c r="C67">
        <v>24701</v>
      </c>
      <c r="D67">
        <v>25731</v>
      </c>
      <c r="E67">
        <v>938847</v>
      </c>
      <c r="F67">
        <f t="shared" si="5"/>
        <v>50432</v>
      </c>
      <c r="G67" s="1">
        <f t="shared" si="6"/>
        <v>2.496868931818021E-2</v>
      </c>
      <c r="H67" s="1">
        <f t="shared" si="7"/>
        <v>2.6009851619209545E-2</v>
      </c>
      <c r="I67" s="1">
        <f t="shared" si="8"/>
        <v>5.0978540937389759E-2</v>
      </c>
      <c r="K67">
        <f t="shared" ref="K67:K130" si="9">D67-C67</f>
        <v>1030</v>
      </c>
    </row>
    <row r="68" spans="1:11" x14ac:dyDescent="0.35">
      <c r="A68" t="s">
        <v>46</v>
      </c>
      <c r="B68">
        <v>4473622</v>
      </c>
      <c r="C68">
        <v>31324</v>
      </c>
      <c r="D68">
        <v>19027</v>
      </c>
      <c r="E68">
        <v>8871627</v>
      </c>
      <c r="F68">
        <f t="shared" si="5"/>
        <v>50351</v>
      </c>
      <c r="G68" s="1">
        <f t="shared" si="6"/>
        <v>3.5108806589749493E-3</v>
      </c>
      <c r="H68" s="1">
        <f t="shared" si="7"/>
        <v>2.132598847475302E-3</v>
      </c>
      <c r="I68" s="1">
        <f t="shared" si="8"/>
        <v>5.6434795064502514E-3</v>
      </c>
      <c r="K68">
        <f t="shared" si="9"/>
        <v>-12297</v>
      </c>
    </row>
    <row r="69" spans="1:11" x14ac:dyDescent="0.35">
      <c r="A69" t="s">
        <v>248</v>
      </c>
      <c r="B69">
        <v>12335432</v>
      </c>
      <c r="C69">
        <v>21371</v>
      </c>
      <c r="D69">
        <v>28540</v>
      </c>
      <c r="E69">
        <v>1010257</v>
      </c>
      <c r="F69">
        <f t="shared" si="5"/>
        <v>49911</v>
      </c>
      <c r="G69" s="1">
        <f t="shared" si="6"/>
        <v>2.0158125881935694E-2</v>
      </c>
      <c r="H69" s="1">
        <f t="shared" si="7"/>
        <v>2.6920261694372966E-2</v>
      </c>
      <c r="I69" s="1">
        <f t="shared" si="8"/>
        <v>4.707838757630866E-2</v>
      </c>
      <c r="K69">
        <f t="shared" si="9"/>
        <v>7169</v>
      </c>
    </row>
    <row r="70" spans="1:11" x14ac:dyDescent="0.35">
      <c r="A70" t="s">
        <v>237</v>
      </c>
      <c r="B70">
        <v>11905703</v>
      </c>
      <c r="C70">
        <v>21335</v>
      </c>
      <c r="D70">
        <v>28212</v>
      </c>
      <c r="E70">
        <v>1440350</v>
      </c>
      <c r="F70">
        <f t="shared" si="5"/>
        <v>49547</v>
      </c>
      <c r="G70" s="1">
        <f t="shared" si="6"/>
        <v>1.4319781837267946E-2</v>
      </c>
      <c r="H70" s="1">
        <f t="shared" si="7"/>
        <v>1.8935537154581825E-2</v>
      </c>
      <c r="I70" s="1">
        <f t="shared" si="8"/>
        <v>3.3255318991849775E-2</v>
      </c>
      <c r="K70">
        <f t="shared" si="9"/>
        <v>6877</v>
      </c>
    </row>
    <row r="71" spans="1:11" x14ac:dyDescent="0.35">
      <c r="A71" t="s">
        <v>13</v>
      </c>
      <c r="B71">
        <v>12630827</v>
      </c>
      <c r="C71">
        <v>14429</v>
      </c>
      <c r="D71">
        <v>33195</v>
      </c>
      <c r="E71">
        <v>717149</v>
      </c>
      <c r="F71">
        <f t="shared" si="5"/>
        <v>47624</v>
      </c>
      <c r="G71" s="1">
        <f t="shared" si="6"/>
        <v>1.8867036362423883E-2</v>
      </c>
      <c r="H71" s="1">
        <f t="shared" si="7"/>
        <v>4.3405036527178656E-2</v>
      </c>
      <c r="I71" s="1">
        <f t="shared" si="8"/>
        <v>6.2272072889602535E-2</v>
      </c>
      <c r="K71">
        <f t="shared" si="9"/>
        <v>18766</v>
      </c>
    </row>
    <row r="72" spans="1:11" x14ac:dyDescent="0.35">
      <c r="A72" t="s">
        <v>263</v>
      </c>
      <c r="B72">
        <v>10143368</v>
      </c>
      <c r="C72">
        <v>26415</v>
      </c>
      <c r="D72">
        <v>19961</v>
      </c>
      <c r="E72">
        <v>3205856</v>
      </c>
      <c r="F72">
        <f t="shared" si="5"/>
        <v>46376</v>
      </c>
      <c r="G72" s="1">
        <f t="shared" si="6"/>
        <v>8.1221142895094821E-3</v>
      </c>
      <c r="H72" s="1">
        <f t="shared" si="7"/>
        <v>6.1376310177133735E-3</v>
      </c>
      <c r="I72" s="1">
        <f t="shared" si="8"/>
        <v>1.4259745307222856E-2</v>
      </c>
      <c r="K72">
        <f t="shared" si="9"/>
        <v>-6454</v>
      </c>
    </row>
    <row r="73" spans="1:11" x14ac:dyDescent="0.35">
      <c r="A73" t="s">
        <v>187</v>
      </c>
      <c r="B73">
        <v>3105790</v>
      </c>
      <c r="C73">
        <v>23854</v>
      </c>
      <c r="D73">
        <v>22352</v>
      </c>
      <c r="E73">
        <v>10243604</v>
      </c>
      <c r="F73">
        <f t="shared" si="5"/>
        <v>46206</v>
      </c>
      <c r="G73" s="1">
        <f t="shared" si="6"/>
        <v>2.3182157882409879E-3</v>
      </c>
      <c r="H73" s="1">
        <f t="shared" si="7"/>
        <v>2.1722461347682804E-3</v>
      </c>
      <c r="I73" s="1">
        <f t="shared" si="8"/>
        <v>4.4904619230092683E-3</v>
      </c>
      <c r="K73">
        <f t="shared" si="9"/>
        <v>-1502</v>
      </c>
    </row>
    <row r="74" spans="1:11" x14ac:dyDescent="0.35">
      <c r="A74" t="s">
        <v>122</v>
      </c>
      <c r="B74">
        <v>11515877</v>
      </c>
      <c r="C74">
        <v>29205</v>
      </c>
      <c r="D74">
        <v>16885</v>
      </c>
      <c r="E74">
        <v>1833633</v>
      </c>
      <c r="F74">
        <f t="shared" si="5"/>
        <v>46090</v>
      </c>
      <c r="G74" s="1">
        <f t="shared" si="6"/>
        <v>1.5536863676190588E-2</v>
      </c>
      <c r="H74" s="1">
        <f t="shared" si="7"/>
        <v>8.9827064945207351E-3</v>
      </c>
      <c r="I74" s="1">
        <f t="shared" si="8"/>
        <v>2.4519570170711324E-2</v>
      </c>
      <c r="K74">
        <f t="shared" si="9"/>
        <v>-12320</v>
      </c>
    </row>
    <row r="75" spans="1:11" x14ac:dyDescent="0.35">
      <c r="A75" t="s">
        <v>62</v>
      </c>
      <c r="B75">
        <v>9278884</v>
      </c>
      <c r="C75">
        <v>22283</v>
      </c>
      <c r="D75">
        <v>22976</v>
      </c>
      <c r="E75">
        <v>4071457</v>
      </c>
      <c r="F75">
        <f t="shared" si="5"/>
        <v>45259</v>
      </c>
      <c r="G75" s="1">
        <f t="shared" si="6"/>
        <v>5.4128096278684276E-3</v>
      </c>
      <c r="H75" s="1">
        <f t="shared" si="7"/>
        <v>5.5811476915094459E-3</v>
      </c>
      <c r="I75" s="1">
        <f t="shared" si="8"/>
        <v>1.0993957319377873E-2</v>
      </c>
      <c r="K75">
        <f t="shared" si="9"/>
        <v>693</v>
      </c>
    </row>
    <row r="76" spans="1:11" x14ac:dyDescent="0.35">
      <c r="A76" t="s">
        <v>34</v>
      </c>
      <c r="B76">
        <v>4379127</v>
      </c>
      <c r="C76">
        <v>31095</v>
      </c>
      <c r="D76">
        <v>13697</v>
      </c>
      <c r="E76">
        <v>8971681</v>
      </c>
      <c r="F76">
        <f t="shared" si="5"/>
        <v>44792</v>
      </c>
      <c r="G76" s="1">
        <f t="shared" si="6"/>
        <v>3.4486877518515278E-3</v>
      </c>
      <c r="H76" s="1">
        <f t="shared" si="7"/>
        <v>1.5191084141215751E-3</v>
      </c>
      <c r="I76" s="1">
        <f t="shared" si="8"/>
        <v>4.9677961659731025E-3</v>
      </c>
      <c r="K76">
        <f t="shared" si="9"/>
        <v>-17398</v>
      </c>
    </row>
    <row r="77" spans="1:11" x14ac:dyDescent="0.35">
      <c r="A77" t="s">
        <v>73</v>
      </c>
      <c r="B77">
        <v>12883193</v>
      </c>
      <c r="C77">
        <v>30871</v>
      </c>
      <c r="D77">
        <v>13628</v>
      </c>
      <c r="E77">
        <v>467908</v>
      </c>
      <c r="F77">
        <f t="shared" si="5"/>
        <v>44499</v>
      </c>
      <c r="G77" s="1">
        <f t="shared" si="6"/>
        <v>6.024703019279596E-2</v>
      </c>
      <c r="H77" s="1">
        <f t="shared" si="7"/>
        <v>2.6596045721467506E-2</v>
      </c>
      <c r="I77" s="1">
        <f t="shared" si="8"/>
        <v>8.6843075914263462E-2</v>
      </c>
      <c r="K77">
        <f t="shared" si="9"/>
        <v>-17243</v>
      </c>
    </row>
    <row r="78" spans="1:11" x14ac:dyDescent="0.35">
      <c r="A78" t="s">
        <v>170</v>
      </c>
      <c r="B78">
        <v>1794291</v>
      </c>
      <c r="C78">
        <v>21410</v>
      </c>
      <c r="D78">
        <v>23017</v>
      </c>
      <c r="E78">
        <v>11556882</v>
      </c>
      <c r="F78">
        <f t="shared" si="5"/>
        <v>44427</v>
      </c>
      <c r="G78" s="1">
        <f t="shared" si="6"/>
        <v>1.8454814021417756E-3</v>
      </c>
      <c r="H78" s="1">
        <f t="shared" si="7"/>
        <v>1.9840002537644674E-3</v>
      </c>
      <c r="I78" s="1">
        <f t="shared" si="8"/>
        <v>3.829481655906243E-3</v>
      </c>
      <c r="K78">
        <f t="shared" si="9"/>
        <v>1607</v>
      </c>
    </row>
    <row r="79" spans="1:11" x14ac:dyDescent="0.35">
      <c r="A79" t="s">
        <v>78</v>
      </c>
      <c r="B79">
        <v>12274944</v>
      </c>
      <c r="C79">
        <v>28822</v>
      </c>
      <c r="D79">
        <v>15516</v>
      </c>
      <c r="E79">
        <v>1076318</v>
      </c>
      <c r="F79">
        <f t="shared" si="5"/>
        <v>44338</v>
      </c>
      <c r="G79" s="1">
        <f t="shared" si="6"/>
        <v>2.5718864664981939E-2</v>
      </c>
      <c r="H79" s="1">
        <f t="shared" si="7"/>
        <v>1.3845461943718679E-2</v>
      </c>
      <c r="I79" s="1">
        <f t="shared" si="8"/>
        <v>3.9564326608700622E-2</v>
      </c>
      <c r="K79">
        <f t="shared" si="9"/>
        <v>-13306</v>
      </c>
    </row>
    <row r="80" spans="1:11" x14ac:dyDescent="0.35">
      <c r="A80" t="s">
        <v>75</v>
      </c>
      <c r="B80">
        <v>11041007</v>
      </c>
      <c r="C80">
        <v>22118</v>
      </c>
      <c r="D80">
        <v>21357</v>
      </c>
      <c r="E80">
        <v>2311118</v>
      </c>
      <c r="F80">
        <f t="shared" si="5"/>
        <v>43475</v>
      </c>
      <c r="G80" s="1">
        <f t="shared" si="6"/>
        <v>9.3935554892076896E-3</v>
      </c>
      <c r="H80" s="1">
        <f t="shared" si="7"/>
        <v>9.0703573823586493E-3</v>
      </c>
      <c r="I80" s="1">
        <f t="shared" si="8"/>
        <v>1.8463912871566339E-2</v>
      </c>
      <c r="K80">
        <f t="shared" si="9"/>
        <v>-761</v>
      </c>
    </row>
    <row r="81" spans="1:11" x14ac:dyDescent="0.35">
      <c r="A81" t="s">
        <v>180</v>
      </c>
      <c r="B81">
        <v>12845843</v>
      </c>
      <c r="C81">
        <v>16159</v>
      </c>
      <c r="D81">
        <v>27028</v>
      </c>
      <c r="E81">
        <v>506570</v>
      </c>
      <c r="F81">
        <f t="shared" si="5"/>
        <v>43187</v>
      </c>
      <c r="G81" s="1">
        <f t="shared" si="6"/>
        <v>2.9392986355789921E-2</v>
      </c>
      <c r="H81" s="1">
        <f t="shared" si="7"/>
        <v>4.9163539527463954E-2</v>
      </c>
      <c r="I81" s="1">
        <f t="shared" si="8"/>
        <v>7.8556525883253875E-2</v>
      </c>
      <c r="K81">
        <f t="shared" si="9"/>
        <v>10869</v>
      </c>
    </row>
    <row r="82" spans="1:11" x14ac:dyDescent="0.35">
      <c r="A82" t="s">
        <v>265</v>
      </c>
      <c r="B82">
        <v>12039881</v>
      </c>
      <c r="C82">
        <v>29284</v>
      </c>
      <c r="D82">
        <v>13852</v>
      </c>
      <c r="E82">
        <v>1312583</v>
      </c>
      <c r="F82">
        <f t="shared" si="5"/>
        <v>43136</v>
      </c>
      <c r="G82" s="1">
        <f t="shared" si="6"/>
        <v>2.1600346384464626E-2</v>
      </c>
      <c r="H82" s="1">
        <f t="shared" si="7"/>
        <v>1.0217456567327005E-2</v>
      </c>
      <c r="I82" s="1">
        <f t="shared" si="8"/>
        <v>3.1817802951791631E-2</v>
      </c>
      <c r="K82">
        <f t="shared" si="9"/>
        <v>-15432</v>
      </c>
    </row>
    <row r="83" spans="1:11" x14ac:dyDescent="0.35">
      <c r="A83" t="s">
        <v>9</v>
      </c>
      <c r="B83">
        <v>12446264</v>
      </c>
      <c r="C83">
        <v>9417</v>
      </c>
      <c r="D83">
        <v>33063</v>
      </c>
      <c r="E83">
        <v>906856</v>
      </c>
      <c r="F83">
        <f t="shared" si="5"/>
        <v>42480</v>
      </c>
      <c r="G83" s="1">
        <f t="shared" si="6"/>
        <v>9.919564832683055E-3</v>
      </c>
      <c r="H83" s="1">
        <f t="shared" si="7"/>
        <v>3.4827500484549204E-2</v>
      </c>
      <c r="I83" s="1">
        <f t="shared" si="8"/>
        <v>4.4747065317232257E-2</v>
      </c>
      <c r="K83">
        <f t="shared" si="9"/>
        <v>23646</v>
      </c>
    </row>
    <row r="84" spans="1:11" x14ac:dyDescent="0.35">
      <c r="A84" t="s">
        <v>129</v>
      </c>
      <c r="B84">
        <v>9636559</v>
      </c>
      <c r="C84">
        <v>26623</v>
      </c>
      <c r="D84">
        <v>14605</v>
      </c>
      <c r="E84">
        <v>3717813</v>
      </c>
      <c r="F84">
        <f t="shared" si="5"/>
        <v>41228</v>
      </c>
      <c r="G84" s="1">
        <f t="shared" si="6"/>
        <v>7.0823914929366294E-3</v>
      </c>
      <c r="H84" s="1">
        <f t="shared" si="7"/>
        <v>3.8852994686676733E-3</v>
      </c>
      <c r="I84" s="1">
        <f t="shared" si="8"/>
        <v>1.0967690961604304E-2</v>
      </c>
      <c r="K84">
        <f t="shared" si="9"/>
        <v>-12018</v>
      </c>
    </row>
    <row r="85" spans="1:11" x14ac:dyDescent="0.35">
      <c r="A85" t="s">
        <v>70</v>
      </c>
      <c r="B85">
        <v>222106</v>
      </c>
      <c r="C85">
        <v>30738</v>
      </c>
      <c r="D85">
        <v>10153</v>
      </c>
      <c r="E85">
        <v>13132603</v>
      </c>
      <c r="F85">
        <f t="shared" si="5"/>
        <v>40891</v>
      </c>
      <c r="G85" s="1">
        <f t="shared" si="6"/>
        <v>2.3333217444058501E-3</v>
      </c>
      <c r="H85" s="1">
        <f t="shared" si="7"/>
        <v>7.7071428430452852E-4</v>
      </c>
      <c r="I85" s="1">
        <f t="shared" si="8"/>
        <v>3.1040360287103784E-3</v>
      </c>
      <c r="K85">
        <f t="shared" si="9"/>
        <v>-20585</v>
      </c>
    </row>
    <row r="86" spans="1:11" x14ac:dyDescent="0.35">
      <c r="A86" t="s">
        <v>86</v>
      </c>
      <c r="B86">
        <v>11766777</v>
      </c>
      <c r="C86">
        <v>20627</v>
      </c>
      <c r="D86">
        <v>19984</v>
      </c>
      <c r="E86">
        <v>1588212</v>
      </c>
      <c r="F86">
        <f t="shared" si="5"/>
        <v>40611</v>
      </c>
      <c r="G86" s="1">
        <f t="shared" si="6"/>
        <v>1.2663745538956658E-2</v>
      </c>
      <c r="H86" s="1">
        <f t="shared" si="7"/>
        <v>1.2268981958137869E-2</v>
      </c>
      <c r="I86" s="1">
        <f t="shared" si="8"/>
        <v>2.4932727497094527E-2</v>
      </c>
      <c r="K86">
        <f t="shared" si="9"/>
        <v>-643</v>
      </c>
    </row>
    <row r="87" spans="1:11" x14ac:dyDescent="0.35">
      <c r="A87" t="s">
        <v>124</v>
      </c>
      <c r="B87">
        <v>10762470</v>
      </c>
      <c r="C87">
        <v>25972</v>
      </c>
      <c r="D87">
        <v>13777</v>
      </c>
      <c r="E87">
        <v>2593381</v>
      </c>
      <c r="F87">
        <f t="shared" si="5"/>
        <v>39749</v>
      </c>
      <c r="G87" s="1">
        <f t="shared" si="6"/>
        <v>9.8635464257366707E-3</v>
      </c>
      <c r="H87" s="1">
        <f t="shared" si="7"/>
        <v>5.2321761553740225E-3</v>
      </c>
      <c r="I87" s="1">
        <f t="shared" si="8"/>
        <v>1.5095722581110693E-2</v>
      </c>
      <c r="K87">
        <f t="shared" si="9"/>
        <v>-12195</v>
      </c>
    </row>
    <row r="88" spans="1:11" x14ac:dyDescent="0.35">
      <c r="A88" t="s">
        <v>229</v>
      </c>
      <c r="B88">
        <v>11373867</v>
      </c>
      <c r="C88">
        <v>31299</v>
      </c>
      <c r="D88">
        <v>8254</v>
      </c>
      <c r="E88">
        <v>1982180</v>
      </c>
      <c r="F88">
        <f t="shared" si="5"/>
        <v>39553</v>
      </c>
      <c r="G88" s="1">
        <f t="shared" si="6"/>
        <v>1.5481272749665757E-2</v>
      </c>
      <c r="H88" s="1">
        <f t="shared" si="7"/>
        <v>4.0826360355200216E-3</v>
      </c>
      <c r="I88" s="1">
        <f t="shared" si="8"/>
        <v>1.9563908785185779E-2</v>
      </c>
      <c r="K88">
        <f t="shared" si="9"/>
        <v>-23045</v>
      </c>
    </row>
    <row r="89" spans="1:11" x14ac:dyDescent="0.35">
      <c r="A89" t="s">
        <v>15</v>
      </c>
      <c r="B89">
        <v>12595837</v>
      </c>
      <c r="C89">
        <v>15275</v>
      </c>
      <c r="D89">
        <v>22869</v>
      </c>
      <c r="E89">
        <v>761619</v>
      </c>
      <c r="F89">
        <f t="shared" si="5"/>
        <v>38144</v>
      </c>
      <c r="G89" s="1">
        <f t="shared" si="6"/>
        <v>1.9099408199679153E-2</v>
      </c>
      <c r="H89" s="1">
        <f t="shared" si="7"/>
        <v>2.8594721186151396E-2</v>
      </c>
      <c r="I89" s="1">
        <f t="shared" si="8"/>
        <v>4.769412938583055E-2</v>
      </c>
      <c r="K89">
        <f t="shared" si="9"/>
        <v>7594</v>
      </c>
    </row>
    <row r="90" spans="1:11" x14ac:dyDescent="0.35">
      <c r="A90" t="s">
        <v>264</v>
      </c>
      <c r="B90">
        <v>6841864</v>
      </c>
      <c r="C90">
        <v>23083</v>
      </c>
      <c r="D90">
        <v>14556</v>
      </c>
      <c r="E90">
        <v>6516097</v>
      </c>
      <c r="F90">
        <f t="shared" si="5"/>
        <v>37639</v>
      </c>
      <c r="G90" s="1">
        <f t="shared" si="6"/>
        <v>3.5221131885690847E-3</v>
      </c>
      <c r="H90" s="1">
        <f t="shared" si="7"/>
        <v>2.2210232453672226E-3</v>
      </c>
      <c r="I90" s="1">
        <f t="shared" si="8"/>
        <v>5.7431364339363073E-3</v>
      </c>
      <c r="K90">
        <f t="shared" si="9"/>
        <v>-8527</v>
      </c>
    </row>
    <row r="91" spans="1:11" x14ac:dyDescent="0.35">
      <c r="A91" t="s">
        <v>222</v>
      </c>
      <c r="B91">
        <v>2212695</v>
      </c>
      <c r="C91">
        <v>10422</v>
      </c>
      <c r="D91">
        <v>26867</v>
      </c>
      <c r="E91">
        <v>11145616</v>
      </c>
      <c r="F91">
        <f t="shared" si="5"/>
        <v>37289</v>
      </c>
      <c r="G91" s="1">
        <f t="shared" si="6"/>
        <v>9.3195819869702908E-4</v>
      </c>
      <c r="H91" s="1">
        <f t="shared" si="7"/>
        <v>2.402506325503078E-3</v>
      </c>
      <c r="I91" s="1">
        <f t="shared" si="8"/>
        <v>3.334464524200107E-3</v>
      </c>
      <c r="K91">
        <f t="shared" si="9"/>
        <v>16445</v>
      </c>
    </row>
    <row r="92" spans="1:11" x14ac:dyDescent="0.35">
      <c r="A92" t="s">
        <v>24</v>
      </c>
      <c r="B92">
        <v>13029770</v>
      </c>
      <c r="C92">
        <v>19448</v>
      </c>
      <c r="D92">
        <v>17438</v>
      </c>
      <c r="E92">
        <v>328944</v>
      </c>
      <c r="F92">
        <f t="shared" si="5"/>
        <v>36886</v>
      </c>
      <c r="G92" s="1">
        <f t="shared" si="6"/>
        <v>5.3161304431019872E-2</v>
      </c>
      <c r="H92" s="1">
        <f t="shared" si="7"/>
        <v>4.766694912937703E-2</v>
      </c>
      <c r="I92" s="1">
        <f t="shared" si="8"/>
        <v>0.1008282535603969</v>
      </c>
      <c r="K92">
        <f t="shared" si="9"/>
        <v>-2010</v>
      </c>
    </row>
    <row r="93" spans="1:11" x14ac:dyDescent="0.35">
      <c r="A93" t="s">
        <v>76</v>
      </c>
      <c r="B93">
        <v>3936397</v>
      </c>
      <c r="C93">
        <v>16568</v>
      </c>
      <c r="D93">
        <v>19915</v>
      </c>
      <c r="E93">
        <v>9422720</v>
      </c>
      <c r="F93">
        <f t="shared" si="5"/>
        <v>36483</v>
      </c>
      <c r="G93" s="1">
        <f t="shared" si="6"/>
        <v>1.7515217719716977E-3</v>
      </c>
      <c r="H93" s="1">
        <f t="shared" si="7"/>
        <v>2.1053570792380709E-3</v>
      </c>
      <c r="I93" s="1">
        <f t="shared" si="8"/>
        <v>3.8568788512097691E-3</v>
      </c>
      <c r="K93">
        <f t="shared" si="9"/>
        <v>3347</v>
      </c>
    </row>
    <row r="94" spans="1:11" x14ac:dyDescent="0.35">
      <c r="A94" t="s">
        <v>228</v>
      </c>
      <c r="B94">
        <v>10477804</v>
      </c>
      <c r="C94">
        <v>15768</v>
      </c>
      <c r="D94">
        <v>19699</v>
      </c>
      <c r="E94">
        <v>2882329</v>
      </c>
      <c r="F94">
        <f t="shared" si="5"/>
        <v>35467</v>
      </c>
      <c r="G94" s="1">
        <f t="shared" si="6"/>
        <v>5.4040789691945567E-3</v>
      </c>
      <c r="H94" s="1">
        <f t="shared" si="7"/>
        <v>6.7513287426537016E-3</v>
      </c>
      <c r="I94" s="1">
        <f t="shared" si="8"/>
        <v>1.2155407711848257E-2</v>
      </c>
      <c r="K94">
        <f t="shared" si="9"/>
        <v>3931</v>
      </c>
    </row>
    <row r="95" spans="1:11" x14ac:dyDescent="0.35">
      <c r="A95" t="s">
        <v>247</v>
      </c>
      <c r="B95">
        <v>11185786</v>
      </c>
      <c r="C95">
        <v>20557</v>
      </c>
      <c r="D95">
        <v>14348</v>
      </c>
      <c r="E95">
        <v>2174909</v>
      </c>
      <c r="F95">
        <f t="shared" si="5"/>
        <v>34905</v>
      </c>
      <c r="G95" s="1">
        <f t="shared" si="6"/>
        <v>9.3025928879082124E-3</v>
      </c>
      <c r="H95" s="1">
        <f t="shared" si="7"/>
        <v>6.4928541497157677E-3</v>
      </c>
      <c r="I95" s="1">
        <f t="shared" si="8"/>
        <v>1.5795447037623981E-2</v>
      </c>
      <c r="K95">
        <f t="shared" si="9"/>
        <v>-6209</v>
      </c>
    </row>
    <row r="96" spans="1:11" x14ac:dyDescent="0.35">
      <c r="A96" t="s">
        <v>153</v>
      </c>
      <c r="B96">
        <v>12071875</v>
      </c>
      <c r="C96">
        <v>26071</v>
      </c>
      <c r="D96">
        <v>8742</v>
      </c>
      <c r="E96">
        <v>1288912</v>
      </c>
      <c r="F96">
        <f t="shared" si="5"/>
        <v>34813</v>
      </c>
      <c r="G96" s="1">
        <f t="shared" si="6"/>
        <v>1.9695178379195075E-2</v>
      </c>
      <c r="H96" s="1">
        <f t="shared" si="7"/>
        <v>6.60409072881452E-3</v>
      </c>
      <c r="I96" s="1">
        <f t="shared" si="8"/>
        <v>2.6299269108009594E-2</v>
      </c>
      <c r="K96">
        <f t="shared" si="9"/>
        <v>-17329</v>
      </c>
    </row>
    <row r="97" spans="1:11" x14ac:dyDescent="0.35">
      <c r="A97" t="s">
        <v>267</v>
      </c>
      <c r="B97">
        <v>12507082</v>
      </c>
      <c r="C97">
        <v>21403</v>
      </c>
      <c r="D97">
        <v>12058</v>
      </c>
      <c r="E97">
        <v>855057</v>
      </c>
      <c r="F97">
        <f t="shared" si="5"/>
        <v>33461</v>
      </c>
      <c r="G97" s="1">
        <f t="shared" si="6"/>
        <v>2.4088425895704983E-2</v>
      </c>
      <c r="H97" s="1">
        <f t="shared" si="7"/>
        <v>1.357091246322528E-2</v>
      </c>
      <c r="I97" s="1">
        <f t="shared" si="8"/>
        <v>3.7659338358930261E-2</v>
      </c>
      <c r="K97">
        <f t="shared" si="9"/>
        <v>-9345</v>
      </c>
    </row>
    <row r="98" spans="1:11" x14ac:dyDescent="0.35">
      <c r="A98" t="s">
        <v>218</v>
      </c>
      <c r="B98">
        <v>12406483</v>
      </c>
      <c r="C98">
        <v>20905</v>
      </c>
      <c r="D98">
        <v>12200</v>
      </c>
      <c r="E98">
        <v>956012</v>
      </c>
      <c r="F98">
        <f t="shared" si="5"/>
        <v>33105</v>
      </c>
      <c r="G98" s="1">
        <f t="shared" si="6"/>
        <v>2.1135012339288477E-2</v>
      </c>
      <c r="H98" s="1">
        <f t="shared" si="7"/>
        <v>1.2334233462775384E-2</v>
      </c>
      <c r="I98" s="1">
        <f t="shared" si="8"/>
        <v>3.3469245802063861E-2</v>
      </c>
      <c r="K98">
        <f t="shared" si="9"/>
        <v>-8705</v>
      </c>
    </row>
    <row r="99" spans="1:11" x14ac:dyDescent="0.35">
      <c r="A99" t="s">
        <v>146</v>
      </c>
      <c r="B99">
        <v>11451284</v>
      </c>
      <c r="C99">
        <v>12676</v>
      </c>
      <c r="D99">
        <v>19978</v>
      </c>
      <c r="E99">
        <v>1911662</v>
      </c>
      <c r="F99">
        <f t="shared" si="5"/>
        <v>32654</v>
      </c>
      <c r="G99" s="1">
        <f t="shared" si="6"/>
        <v>6.5195163749102508E-3</v>
      </c>
      <c r="H99" s="1">
        <f t="shared" si="7"/>
        <v>1.0275078742344351E-2</v>
      </c>
      <c r="I99" s="1">
        <f t="shared" si="8"/>
        <v>1.6794595117254604E-2</v>
      </c>
      <c r="K99">
        <f t="shared" si="9"/>
        <v>7302</v>
      </c>
    </row>
    <row r="100" spans="1:11" x14ac:dyDescent="0.35">
      <c r="A100" t="s">
        <v>27</v>
      </c>
      <c r="B100">
        <v>13152208</v>
      </c>
      <c r="C100">
        <v>26959</v>
      </c>
      <c r="D100">
        <v>3473</v>
      </c>
      <c r="E100">
        <v>212960</v>
      </c>
      <c r="F100">
        <f t="shared" si="5"/>
        <v>30432</v>
      </c>
      <c r="G100" s="1">
        <f t="shared" si="6"/>
        <v>0.11076370628451222</v>
      </c>
      <c r="H100" s="1">
        <f t="shared" si="7"/>
        <v>1.4269162503286879E-2</v>
      </c>
      <c r="I100" s="1">
        <f t="shared" si="8"/>
        <v>0.1250328687877991</v>
      </c>
      <c r="K100">
        <f t="shared" si="9"/>
        <v>-23486</v>
      </c>
    </row>
    <row r="101" spans="1:11" x14ac:dyDescent="0.35">
      <c r="A101" t="s">
        <v>110</v>
      </c>
      <c r="B101">
        <v>10028267</v>
      </c>
      <c r="C101">
        <v>10744</v>
      </c>
      <c r="D101">
        <v>19218</v>
      </c>
      <c r="E101">
        <v>3337371</v>
      </c>
      <c r="F101">
        <f t="shared" si="5"/>
        <v>29962</v>
      </c>
      <c r="G101" s="1">
        <f t="shared" si="6"/>
        <v>3.1906556316230084E-3</v>
      </c>
      <c r="H101" s="1">
        <f t="shared" si="7"/>
        <v>5.7071872606599943E-3</v>
      </c>
      <c r="I101" s="1">
        <f t="shared" si="8"/>
        <v>8.8978428922830023E-3</v>
      </c>
      <c r="K101">
        <f t="shared" si="9"/>
        <v>8474</v>
      </c>
    </row>
    <row r="102" spans="1:11" x14ac:dyDescent="0.35">
      <c r="A102" t="s">
        <v>198</v>
      </c>
      <c r="B102">
        <v>12755088</v>
      </c>
      <c r="C102">
        <v>16939</v>
      </c>
      <c r="D102">
        <v>12998</v>
      </c>
      <c r="E102">
        <v>610575</v>
      </c>
      <c r="F102">
        <f t="shared" si="5"/>
        <v>29937</v>
      </c>
      <c r="G102" s="1">
        <f t="shared" si="6"/>
        <v>2.6446030675459632E-2</v>
      </c>
      <c r="H102" s="1">
        <f t="shared" si="7"/>
        <v>2.0293140487609912E-2</v>
      </c>
      <c r="I102" s="1">
        <f t="shared" si="8"/>
        <v>4.6739171163069547E-2</v>
      </c>
      <c r="K102">
        <f t="shared" si="9"/>
        <v>-3941</v>
      </c>
    </row>
    <row r="103" spans="1:11" x14ac:dyDescent="0.35">
      <c r="A103" t="s">
        <v>245</v>
      </c>
      <c r="B103">
        <v>9136016</v>
      </c>
      <c r="C103">
        <v>10321</v>
      </c>
      <c r="D103">
        <v>19579</v>
      </c>
      <c r="E103">
        <v>4229684</v>
      </c>
      <c r="F103">
        <f t="shared" si="5"/>
        <v>29900</v>
      </c>
      <c r="G103" s="1">
        <f t="shared" si="6"/>
        <v>2.423006565899393E-3</v>
      </c>
      <c r="H103" s="1">
        <f t="shared" si="7"/>
        <v>4.5964582456878419E-3</v>
      </c>
      <c r="I103" s="1">
        <f t="shared" si="8"/>
        <v>7.0194648115872345E-3</v>
      </c>
      <c r="K103">
        <f t="shared" si="9"/>
        <v>9258</v>
      </c>
    </row>
    <row r="104" spans="1:11" x14ac:dyDescent="0.35">
      <c r="A104" t="s">
        <v>235</v>
      </c>
      <c r="B104">
        <v>13107333</v>
      </c>
      <c r="C104">
        <v>9108</v>
      </c>
      <c r="D104">
        <v>18977</v>
      </c>
      <c r="E104">
        <v>260182</v>
      </c>
      <c r="F104">
        <f t="shared" si="5"/>
        <v>28085</v>
      </c>
      <c r="G104" s="1">
        <f t="shared" si="6"/>
        <v>3.1595708145573373E-2</v>
      </c>
      <c r="H104" s="1">
        <f t="shared" si="7"/>
        <v>6.5831329982273382E-2</v>
      </c>
      <c r="I104" s="1">
        <f t="shared" si="8"/>
        <v>9.7427038127846755E-2</v>
      </c>
      <c r="K104">
        <f t="shared" si="9"/>
        <v>9869</v>
      </c>
    </row>
    <row r="105" spans="1:11" x14ac:dyDescent="0.35">
      <c r="A105" t="s">
        <v>10</v>
      </c>
      <c r="B105">
        <v>13128387</v>
      </c>
      <c r="C105">
        <v>16137</v>
      </c>
      <c r="D105">
        <v>11421</v>
      </c>
      <c r="E105">
        <v>239655</v>
      </c>
      <c r="F105">
        <f t="shared" si="5"/>
        <v>27558</v>
      </c>
      <c r="G105" s="1">
        <f t="shared" si="6"/>
        <v>6.0390025934366966E-2</v>
      </c>
      <c r="H105" s="1">
        <f t="shared" si="7"/>
        <v>4.2741183999281472E-2</v>
      </c>
      <c r="I105" s="1">
        <f t="shared" si="8"/>
        <v>0.10313120993364844</v>
      </c>
      <c r="K105">
        <f t="shared" si="9"/>
        <v>-4716</v>
      </c>
    </row>
    <row r="106" spans="1:11" x14ac:dyDescent="0.35">
      <c r="A106" t="s">
        <v>215</v>
      </c>
      <c r="B106">
        <v>13351926</v>
      </c>
      <c r="C106">
        <v>15637</v>
      </c>
      <c r="D106">
        <v>11645</v>
      </c>
      <c r="E106">
        <v>16392</v>
      </c>
      <c r="F106">
        <f t="shared" si="5"/>
        <v>27282</v>
      </c>
      <c r="G106" s="1">
        <f t="shared" si="6"/>
        <v>0.3580391079360718</v>
      </c>
      <c r="H106" s="1">
        <f t="shared" si="7"/>
        <v>0.26663461098136193</v>
      </c>
      <c r="I106" s="1">
        <f t="shared" si="8"/>
        <v>0.62467371891743373</v>
      </c>
      <c r="K106">
        <f t="shared" si="9"/>
        <v>-3992</v>
      </c>
    </row>
    <row r="107" spans="1:11" x14ac:dyDescent="0.35">
      <c r="A107" t="s">
        <v>160</v>
      </c>
      <c r="B107">
        <v>133587</v>
      </c>
      <c r="C107">
        <v>13509</v>
      </c>
      <c r="D107">
        <v>13008</v>
      </c>
      <c r="E107">
        <v>13235496</v>
      </c>
      <c r="F107">
        <f t="shared" si="5"/>
        <v>26517</v>
      </c>
      <c r="G107" s="1">
        <f t="shared" si="6"/>
        <v>1.0186236433337836E-3</v>
      </c>
      <c r="H107" s="1">
        <f t="shared" si="7"/>
        <v>9.8084657283928171E-4</v>
      </c>
      <c r="I107" s="1">
        <f t="shared" si="8"/>
        <v>1.9994702161730653E-3</v>
      </c>
      <c r="K107">
        <f t="shared" si="9"/>
        <v>-501</v>
      </c>
    </row>
    <row r="108" spans="1:11" x14ac:dyDescent="0.35">
      <c r="A108" t="s">
        <v>95</v>
      </c>
      <c r="B108">
        <v>6986804</v>
      </c>
      <c r="C108">
        <v>17734</v>
      </c>
      <c r="D108">
        <v>8747</v>
      </c>
      <c r="E108">
        <v>6382315</v>
      </c>
      <c r="F108">
        <f t="shared" si="5"/>
        <v>26481</v>
      </c>
      <c r="G108" s="1">
        <f t="shared" si="6"/>
        <v>2.7671344196320185E-3</v>
      </c>
      <c r="H108" s="1">
        <f t="shared" si="7"/>
        <v>1.364842943978869E-3</v>
      </c>
      <c r="I108" s="1">
        <f t="shared" si="8"/>
        <v>4.1319773636108873E-3</v>
      </c>
      <c r="K108">
        <f t="shared" si="9"/>
        <v>-8987</v>
      </c>
    </row>
    <row r="109" spans="1:11" x14ac:dyDescent="0.35">
      <c r="A109" t="s">
        <v>54</v>
      </c>
      <c r="B109">
        <v>9127659</v>
      </c>
      <c r="C109">
        <v>14087</v>
      </c>
      <c r="D109">
        <v>11968</v>
      </c>
      <c r="E109">
        <v>4241886</v>
      </c>
      <c r="F109">
        <f t="shared" si="5"/>
        <v>26055</v>
      </c>
      <c r="G109" s="1">
        <f t="shared" si="6"/>
        <v>3.3006548122385009E-3</v>
      </c>
      <c r="H109" s="1">
        <f t="shared" si="7"/>
        <v>2.8041624755356272E-3</v>
      </c>
      <c r="I109" s="1">
        <f t="shared" si="8"/>
        <v>6.1048172877741277E-3</v>
      </c>
      <c r="K109">
        <f t="shared" si="9"/>
        <v>-2119</v>
      </c>
    </row>
    <row r="110" spans="1:11" x14ac:dyDescent="0.35">
      <c r="A110" t="s">
        <v>223</v>
      </c>
      <c r="B110">
        <v>10392019</v>
      </c>
      <c r="C110">
        <v>12230</v>
      </c>
      <c r="D110">
        <v>13317</v>
      </c>
      <c r="E110">
        <v>2978034</v>
      </c>
      <c r="F110">
        <f t="shared" si="5"/>
        <v>25547</v>
      </c>
      <c r="G110" s="1">
        <f t="shared" si="6"/>
        <v>4.0718062872284778E-3</v>
      </c>
      <c r="H110" s="1">
        <f t="shared" si="7"/>
        <v>4.4337076309911398E-3</v>
      </c>
      <c r="I110" s="1">
        <f t="shared" si="8"/>
        <v>8.5055139182196177E-3</v>
      </c>
      <c r="K110">
        <f t="shared" si="9"/>
        <v>1087</v>
      </c>
    </row>
    <row r="111" spans="1:11" x14ac:dyDescent="0.35">
      <c r="A111" t="s">
        <v>155</v>
      </c>
      <c r="B111">
        <v>8748274</v>
      </c>
      <c r="C111">
        <v>13940</v>
      </c>
      <c r="D111">
        <v>11534</v>
      </c>
      <c r="E111">
        <v>4621852</v>
      </c>
      <c r="F111">
        <f t="shared" si="5"/>
        <v>25474</v>
      </c>
      <c r="G111" s="1">
        <f t="shared" si="6"/>
        <v>2.999574378900899E-3</v>
      </c>
      <c r="H111" s="1">
        <f t="shared" si="7"/>
        <v>2.481857308912695E-3</v>
      </c>
      <c r="I111" s="1">
        <f t="shared" si="8"/>
        <v>5.4814316878135944E-3</v>
      </c>
      <c r="K111">
        <f t="shared" si="9"/>
        <v>-2406</v>
      </c>
    </row>
    <row r="112" spans="1:11" x14ac:dyDescent="0.35">
      <c r="A112" t="s">
        <v>269</v>
      </c>
      <c r="B112">
        <v>13345271</v>
      </c>
      <c r="C112">
        <v>224</v>
      </c>
      <c r="D112">
        <v>24798</v>
      </c>
      <c r="E112">
        <v>25307</v>
      </c>
      <c r="F112">
        <f t="shared" si="5"/>
        <v>25022</v>
      </c>
      <c r="G112" s="1">
        <f t="shared" si="6"/>
        <v>4.4507142999066149E-3</v>
      </c>
      <c r="H112" s="1">
        <f t="shared" si="7"/>
        <v>0.49271791611198318</v>
      </c>
      <c r="I112" s="1">
        <f t="shared" si="8"/>
        <v>0.49716863041188974</v>
      </c>
      <c r="K112">
        <f t="shared" si="9"/>
        <v>24574</v>
      </c>
    </row>
    <row r="113" spans="1:11" x14ac:dyDescent="0.35">
      <c r="A113" t="s">
        <v>186</v>
      </c>
      <c r="B113">
        <v>11633368</v>
      </c>
      <c r="C113">
        <v>11026</v>
      </c>
      <c r="D113">
        <v>13671</v>
      </c>
      <c r="E113">
        <v>1737535</v>
      </c>
      <c r="F113">
        <f t="shared" si="5"/>
        <v>24697</v>
      </c>
      <c r="G113" s="1">
        <f t="shared" si="6"/>
        <v>6.2568379191843071E-3</v>
      </c>
      <c r="H113" s="1">
        <f t="shared" si="7"/>
        <v>7.7577753666940559E-3</v>
      </c>
      <c r="I113" s="1">
        <f t="shared" si="8"/>
        <v>1.4014613285878363E-2</v>
      </c>
      <c r="K113">
        <f t="shared" si="9"/>
        <v>2645</v>
      </c>
    </row>
    <row r="114" spans="1:11" x14ac:dyDescent="0.35">
      <c r="A114" t="s">
        <v>262</v>
      </c>
      <c r="B114">
        <v>7550400</v>
      </c>
      <c r="C114">
        <v>12217</v>
      </c>
      <c r="D114">
        <v>12266</v>
      </c>
      <c r="E114">
        <v>5820717</v>
      </c>
      <c r="F114">
        <f t="shared" si="5"/>
        <v>24483</v>
      </c>
      <c r="G114" s="1">
        <f t="shared" si="6"/>
        <v>2.0900910148497912E-3</v>
      </c>
      <c r="H114" s="1">
        <f t="shared" si="7"/>
        <v>2.0984739615410937E-3</v>
      </c>
      <c r="I114" s="1">
        <f t="shared" si="8"/>
        <v>4.1885649763908845E-3</v>
      </c>
      <c r="K114">
        <f t="shared" si="9"/>
        <v>49</v>
      </c>
    </row>
    <row r="115" spans="1:11" x14ac:dyDescent="0.35">
      <c r="A115" t="s">
        <v>149</v>
      </c>
      <c r="B115">
        <v>719699</v>
      </c>
      <c r="C115">
        <v>13747</v>
      </c>
      <c r="D115">
        <v>10491</v>
      </c>
      <c r="E115">
        <v>12651663</v>
      </c>
      <c r="F115">
        <f t="shared" si="5"/>
        <v>24238</v>
      </c>
      <c r="G115" s="1">
        <f t="shared" si="6"/>
        <v>1.0844988454864076E-3</v>
      </c>
      <c r="H115" s="1">
        <f t="shared" si="7"/>
        <v>8.2763347552177943E-4</v>
      </c>
      <c r="I115" s="1">
        <f t="shared" si="8"/>
        <v>1.912132321008187E-3</v>
      </c>
      <c r="K115">
        <f t="shared" si="9"/>
        <v>-3256</v>
      </c>
    </row>
    <row r="116" spans="1:11" x14ac:dyDescent="0.35">
      <c r="A116" t="s">
        <v>66</v>
      </c>
      <c r="B116">
        <v>12274514</v>
      </c>
      <c r="C116">
        <v>7994</v>
      </c>
      <c r="D116">
        <v>15529</v>
      </c>
      <c r="E116">
        <v>1097563</v>
      </c>
      <c r="F116">
        <f t="shared" si="5"/>
        <v>23523</v>
      </c>
      <c r="G116" s="1">
        <f t="shared" si="6"/>
        <v>7.1305858783358277E-3</v>
      </c>
      <c r="H116" s="1">
        <f t="shared" si="7"/>
        <v>1.3851747323577317E-2</v>
      </c>
      <c r="I116" s="1">
        <f t="shared" si="8"/>
        <v>2.0982333201913145E-2</v>
      </c>
      <c r="K116">
        <f t="shared" si="9"/>
        <v>7535</v>
      </c>
    </row>
    <row r="117" spans="1:11" x14ac:dyDescent="0.35">
      <c r="A117" t="s">
        <v>68</v>
      </c>
      <c r="B117">
        <v>12902098</v>
      </c>
      <c r="C117">
        <v>10431</v>
      </c>
      <c r="D117">
        <v>11928</v>
      </c>
      <c r="E117">
        <v>471143</v>
      </c>
      <c r="F117">
        <f t="shared" si="5"/>
        <v>22359</v>
      </c>
      <c r="G117" s="1">
        <f t="shared" si="6"/>
        <v>2.1136692455147092E-2</v>
      </c>
      <c r="H117" s="1">
        <f t="shared" si="7"/>
        <v>2.4170114812098027E-2</v>
      </c>
      <c r="I117" s="1">
        <f t="shared" si="8"/>
        <v>4.5306807267245119E-2</v>
      </c>
      <c r="K117">
        <f t="shared" si="9"/>
        <v>1497</v>
      </c>
    </row>
    <row r="118" spans="1:11" x14ac:dyDescent="0.35">
      <c r="A118" t="s">
        <v>151</v>
      </c>
      <c r="B118">
        <v>11914623</v>
      </c>
      <c r="C118">
        <v>9950</v>
      </c>
      <c r="D118">
        <v>11555</v>
      </c>
      <c r="E118">
        <v>1459472</v>
      </c>
      <c r="F118">
        <f t="shared" si="5"/>
        <v>21505</v>
      </c>
      <c r="G118" s="1">
        <f t="shared" si="6"/>
        <v>6.718537830094593E-3</v>
      </c>
      <c r="H118" s="1">
        <f t="shared" si="7"/>
        <v>7.8022818720344745E-3</v>
      </c>
      <c r="I118" s="1">
        <f t="shared" si="8"/>
        <v>1.4520819702129067E-2</v>
      </c>
      <c r="K118">
        <f t="shared" si="9"/>
        <v>1605</v>
      </c>
    </row>
    <row r="119" spans="1:11" x14ac:dyDescent="0.35">
      <c r="A119" t="s">
        <v>35</v>
      </c>
      <c r="B119">
        <v>10255295</v>
      </c>
      <c r="C119">
        <v>13067</v>
      </c>
      <c r="D119">
        <v>8399</v>
      </c>
      <c r="E119">
        <v>3118839</v>
      </c>
      <c r="F119">
        <f t="shared" si="5"/>
        <v>21466</v>
      </c>
      <c r="G119" s="1">
        <f t="shared" si="6"/>
        <v>4.161060788681354E-3</v>
      </c>
      <c r="H119" s="1">
        <f t="shared" si="7"/>
        <v>2.6745809722304044E-3</v>
      </c>
      <c r="I119" s="1">
        <f t="shared" si="8"/>
        <v>6.8356417609117589E-3</v>
      </c>
      <c r="K119">
        <f t="shared" si="9"/>
        <v>-4668</v>
      </c>
    </row>
    <row r="120" spans="1:11" x14ac:dyDescent="0.35">
      <c r="A120" t="s">
        <v>268</v>
      </c>
      <c r="B120">
        <v>12495217</v>
      </c>
      <c r="C120">
        <v>11007</v>
      </c>
      <c r="D120">
        <v>8840</v>
      </c>
      <c r="E120">
        <v>880536</v>
      </c>
      <c r="F120">
        <f t="shared" si="5"/>
        <v>19847</v>
      </c>
      <c r="G120" s="1">
        <f t="shared" si="6"/>
        <v>1.2224797669436229E-2</v>
      </c>
      <c r="H120" s="1">
        <f t="shared" si="7"/>
        <v>9.8180440990111983E-3</v>
      </c>
      <c r="I120" s="1">
        <f t="shared" si="8"/>
        <v>2.2042841768447428E-2</v>
      </c>
      <c r="K120">
        <f t="shared" si="9"/>
        <v>-2167</v>
      </c>
    </row>
    <row r="121" spans="1:11" x14ac:dyDescent="0.35">
      <c r="A121" t="s">
        <v>65</v>
      </c>
      <c r="B121">
        <v>10906770</v>
      </c>
      <c r="C121">
        <v>12322</v>
      </c>
      <c r="D121">
        <v>6967</v>
      </c>
      <c r="E121">
        <v>2469541</v>
      </c>
      <c r="F121">
        <f t="shared" si="5"/>
        <v>19289</v>
      </c>
      <c r="G121" s="1">
        <f t="shared" si="6"/>
        <v>4.9509207137490305E-3</v>
      </c>
      <c r="H121" s="1">
        <f t="shared" si="7"/>
        <v>2.7993073050389138E-3</v>
      </c>
      <c r="I121" s="1">
        <f t="shared" si="8"/>
        <v>7.7502280187879448E-3</v>
      </c>
      <c r="K121">
        <f t="shared" si="9"/>
        <v>-5355</v>
      </c>
    </row>
    <row r="122" spans="1:11" x14ac:dyDescent="0.35">
      <c r="A122" t="s">
        <v>181</v>
      </c>
      <c r="B122">
        <v>13124575</v>
      </c>
      <c r="C122">
        <v>11197</v>
      </c>
      <c r="D122">
        <v>8080</v>
      </c>
      <c r="E122">
        <v>251748</v>
      </c>
      <c r="F122">
        <f t="shared" si="5"/>
        <v>19277</v>
      </c>
      <c r="G122" s="1">
        <f t="shared" si="6"/>
        <v>4.1313531961996129E-2</v>
      </c>
      <c r="H122" s="1">
        <f t="shared" si="7"/>
        <v>2.9812747901485102E-2</v>
      </c>
      <c r="I122" s="1">
        <f t="shared" si="8"/>
        <v>7.1126279863481232E-2</v>
      </c>
      <c r="K122">
        <f t="shared" si="9"/>
        <v>-3117</v>
      </c>
    </row>
    <row r="123" spans="1:11" x14ac:dyDescent="0.35">
      <c r="A123" t="s">
        <v>259</v>
      </c>
      <c r="B123">
        <v>5113302</v>
      </c>
      <c r="C123">
        <v>13935</v>
      </c>
      <c r="D123">
        <v>5061</v>
      </c>
      <c r="E123">
        <v>8263302</v>
      </c>
      <c r="F123">
        <f t="shared" si="5"/>
        <v>18996</v>
      </c>
      <c r="G123" s="1">
        <f t="shared" si="6"/>
        <v>1.6825040586561845E-3</v>
      </c>
      <c r="H123" s="1">
        <f t="shared" si="7"/>
        <v>6.1106229213196629E-4</v>
      </c>
      <c r="I123" s="1">
        <f t="shared" si="8"/>
        <v>2.2935663507881506E-3</v>
      </c>
      <c r="K123">
        <f t="shared" si="9"/>
        <v>-8874</v>
      </c>
    </row>
    <row r="124" spans="1:11" x14ac:dyDescent="0.35">
      <c r="A124" t="s">
        <v>161</v>
      </c>
      <c r="B124">
        <v>12525083</v>
      </c>
      <c r="C124">
        <v>7450</v>
      </c>
      <c r="D124">
        <v>11436</v>
      </c>
      <c r="E124">
        <v>851631</v>
      </c>
      <c r="F124">
        <f t="shared" si="5"/>
        <v>18886</v>
      </c>
      <c r="G124" s="1">
        <f t="shared" si="6"/>
        <v>8.5581326958577494E-3</v>
      </c>
      <c r="H124" s="1">
        <f t="shared" si="7"/>
        <v>1.313702087380258E-2</v>
      </c>
      <c r="I124" s="1">
        <f t="shared" si="8"/>
        <v>2.1695153569660328E-2</v>
      </c>
      <c r="K124">
        <f t="shared" si="9"/>
        <v>3986</v>
      </c>
    </row>
    <row r="125" spans="1:11" x14ac:dyDescent="0.35">
      <c r="A125" t="s">
        <v>109</v>
      </c>
      <c r="B125">
        <v>11638418</v>
      </c>
      <c r="C125">
        <v>9302</v>
      </c>
      <c r="D125">
        <v>8117</v>
      </c>
      <c r="E125">
        <v>1739763</v>
      </c>
      <c r="F125">
        <f t="shared" si="5"/>
        <v>17419</v>
      </c>
      <c r="G125" s="1">
        <f t="shared" si="6"/>
        <v>5.293703213440611E-3</v>
      </c>
      <c r="H125" s="1">
        <f t="shared" si="7"/>
        <v>4.6193279922057025E-3</v>
      </c>
      <c r="I125" s="1">
        <f t="shared" si="8"/>
        <v>9.9130312056463134E-3</v>
      </c>
      <c r="K125">
        <f t="shared" si="9"/>
        <v>-1185</v>
      </c>
    </row>
    <row r="126" spans="1:11" x14ac:dyDescent="0.35">
      <c r="A126" t="s">
        <v>140</v>
      </c>
      <c r="B126">
        <v>10041907</v>
      </c>
      <c r="C126">
        <v>11322</v>
      </c>
      <c r="D126">
        <v>5999</v>
      </c>
      <c r="E126">
        <v>3336372</v>
      </c>
      <c r="F126">
        <f t="shared" si="5"/>
        <v>17321</v>
      </c>
      <c r="G126" s="1">
        <f t="shared" si="6"/>
        <v>3.3759798526579506E-3</v>
      </c>
      <c r="H126" s="1">
        <f t="shared" si="7"/>
        <v>1.7887743451770928E-3</v>
      </c>
      <c r="I126" s="1">
        <f t="shared" si="8"/>
        <v>5.1647541978350432E-3</v>
      </c>
      <c r="K126">
        <f t="shared" si="9"/>
        <v>-5323</v>
      </c>
    </row>
    <row r="127" spans="1:11" x14ac:dyDescent="0.35">
      <c r="A127" t="s">
        <v>219</v>
      </c>
      <c r="B127">
        <v>739512</v>
      </c>
      <c r="C127">
        <v>10203</v>
      </c>
      <c r="D127">
        <v>6757</v>
      </c>
      <c r="E127">
        <v>12639128</v>
      </c>
      <c r="F127">
        <f t="shared" si="5"/>
        <v>16960</v>
      </c>
      <c r="G127" s="1">
        <f t="shared" si="6"/>
        <v>8.061732819809723E-4</v>
      </c>
      <c r="H127" s="1">
        <f t="shared" si="7"/>
        <v>5.3389325358673236E-4</v>
      </c>
      <c r="I127" s="1">
        <f t="shared" si="8"/>
        <v>1.3400665355677046E-3</v>
      </c>
      <c r="K127">
        <f t="shared" si="9"/>
        <v>-3446</v>
      </c>
    </row>
    <row r="128" spans="1:11" x14ac:dyDescent="0.35">
      <c r="A128" t="s">
        <v>200</v>
      </c>
      <c r="B128">
        <v>13233094</v>
      </c>
      <c r="C128">
        <v>9300</v>
      </c>
      <c r="D128">
        <v>7600</v>
      </c>
      <c r="E128">
        <v>145606</v>
      </c>
      <c r="F128">
        <f t="shared" si="5"/>
        <v>16900</v>
      </c>
      <c r="G128" s="1">
        <f t="shared" si="6"/>
        <v>5.722865617269516E-2</v>
      </c>
      <c r="H128" s="1">
        <f t="shared" si="7"/>
        <v>4.6767503969084218E-2</v>
      </c>
      <c r="I128" s="1">
        <f t="shared" si="8"/>
        <v>0.10399616014177938</v>
      </c>
      <c r="K128">
        <f t="shared" si="9"/>
        <v>-1700</v>
      </c>
    </row>
    <row r="129" spans="1:11" x14ac:dyDescent="0.35">
      <c r="A129" t="s">
        <v>271</v>
      </c>
      <c r="B129">
        <v>11770693</v>
      </c>
      <c r="C129">
        <v>6989</v>
      </c>
      <c r="D129">
        <v>9693</v>
      </c>
      <c r="E129">
        <v>1608225</v>
      </c>
      <c r="F129">
        <f t="shared" si="5"/>
        <v>16682</v>
      </c>
      <c r="G129" s="1">
        <f t="shared" si="6"/>
        <v>4.301169236147053E-3</v>
      </c>
      <c r="H129" s="1">
        <f t="shared" si="7"/>
        <v>5.9652644735975662E-3</v>
      </c>
      <c r="I129" s="1">
        <f t="shared" si="8"/>
        <v>1.0266433709744619E-2</v>
      </c>
      <c r="K129">
        <f t="shared" si="9"/>
        <v>2704</v>
      </c>
    </row>
    <row r="130" spans="1:11" x14ac:dyDescent="0.35">
      <c r="A130" t="s">
        <v>6</v>
      </c>
      <c r="B130">
        <v>13096079</v>
      </c>
      <c r="C130">
        <v>8059</v>
      </c>
      <c r="D130">
        <v>8091</v>
      </c>
      <c r="E130">
        <v>283371</v>
      </c>
      <c r="F130">
        <f t="shared" ref="F130:F193" si="10">SUM(C130:D130)</f>
        <v>16150</v>
      </c>
      <c r="G130" s="1">
        <f t="shared" ref="G130:G193" si="11">C130/SUM(C130:E130)</f>
        <v>2.6906293715632627E-2</v>
      </c>
      <c r="H130" s="1">
        <f t="shared" ref="H130:H193" si="12">D130/SUM(C130:E130)</f>
        <v>2.7013130965775355E-2</v>
      </c>
      <c r="I130" s="1">
        <f t="shared" ref="I130:I193" si="13">SUM(C130:D130)/SUM(C130:E130)</f>
        <v>5.3919424681407979E-2</v>
      </c>
      <c r="K130">
        <f t="shared" si="9"/>
        <v>32</v>
      </c>
    </row>
    <row r="131" spans="1:11" x14ac:dyDescent="0.35">
      <c r="A131" t="s">
        <v>28</v>
      </c>
      <c r="B131">
        <v>13326385</v>
      </c>
      <c r="C131">
        <v>11803</v>
      </c>
      <c r="D131">
        <v>4128</v>
      </c>
      <c r="E131">
        <v>53284</v>
      </c>
      <c r="F131">
        <f t="shared" si="10"/>
        <v>15931</v>
      </c>
      <c r="G131" s="1">
        <f t="shared" si="11"/>
        <v>0.17052661995232246</v>
      </c>
      <c r="H131" s="1">
        <f t="shared" si="12"/>
        <v>5.9640251390594527E-2</v>
      </c>
      <c r="I131" s="1">
        <f t="shared" si="13"/>
        <v>0.230166871342917</v>
      </c>
      <c r="K131">
        <f t="shared" ref="K131:K194" si="14">D131-C131</f>
        <v>-7675</v>
      </c>
    </row>
    <row r="132" spans="1:11" x14ac:dyDescent="0.35">
      <c r="A132" t="s">
        <v>77</v>
      </c>
      <c r="B132">
        <v>10955145</v>
      </c>
      <c r="C132">
        <v>5143</v>
      </c>
      <c r="D132">
        <v>8943</v>
      </c>
      <c r="E132">
        <v>2426369</v>
      </c>
      <c r="F132">
        <f t="shared" si="10"/>
        <v>14086</v>
      </c>
      <c r="G132" s="1">
        <f t="shared" si="11"/>
        <v>2.107393908103202E-3</v>
      </c>
      <c r="H132" s="1">
        <f t="shared" si="12"/>
        <v>3.6644805989047126E-3</v>
      </c>
      <c r="I132" s="1">
        <f t="shared" si="13"/>
        <v>5.7718745070079146E-3</v>
      </c>
      <c r="K132">
        <f t="shared" si="14"/>
        <v>3800</v>
      </c>
    </row>
    <row r="133" spans="1:11" x14ac:dyDescent="0.35">
      <c r="A133" t="s">
        <v>192</v>
      </c>
      <c r="B133">
        <v>12561103</v>
      </c>
      <c r="C133">
        <v>4097</v>
      </c>
      <c r="D133">
        <v>8746</v>
      </c>
      <c r="E133">
        <v>821654</v>
      </c>
      <c r="F133">
        <f t="shared" si="10"/>
        <v>12843</v>
      </c>
      <c r="G133" s="1">
        <f t="shared" si="11"/>
        <v>4.9095443123222731E-3</v>
      </c>
      <c r="H133" s="1">
        <f t="shared" si="12"/>
        <v>1.0480564939119015E-2</v>
      </c>
      <c r="I133" s="1">
        <f t="shared" si="13"/>
        <v>1.5390109251441287E-2</v>
      </c>
      <c r="K133">
        <f t="shared" si="14"/>
        <v>4649</v>
      </c>
    </row>
    <row r="134" spans="1:11" x14ac:dyDescent="0.35">
      <c r="A134" t="s">
        <v>240</v>
      </c>
      <c r="B134">
        <v>10606230</v>
      </c>
      <c r="C134">
        <v>10737</v>
      </c>
      <c r="D134">
        <v>2095</v>
      </c>
      <c r="E134">
        <v>2776538</v>
      </c>
      <c r="F134">
        <f t="shared" si="10"/>
        <v>12832</v>
      </c>
      <c r="G134" s="1">
        <f t="shared" si="11"/>
        <v>3.8492562836769592E-3</v>
      </c>
      <c r="H134" s="1">
        <f t="shared" si="12"/>
        <v>7.5106565281766134E-4</v>
      </c>
      <c r="I134" s="1">
        <f t="shared" si="13"/>
        <v>4.6003219364946207E-3</v>
      </c>
      <c r="K134">
        <f t="shared" si="14"/>
        <v>-8642</v>
      </c>
    </row>
    <row r="135" spans="1:11" x14ac:dyDescent="0.35">
      <c r="A135" t="s">
        <v>55</v>
      </c>
      <c r="B135">
        <v>9640310</v>
      </c>
      <c r="C135">
        <v>7723</v>
      </c>
      <c r="D135">
        <v>4982</v>
      </c>
      <c r="E135">
        <v>3742585</v>
      </c>
      <c r="F135">
        <f t="shared" si="10"/>
        <v>12705</v>
      </c>
      <c r="G135" s="1">
        <f t="shared" si="11"/>
        <v>2.0565655382140929E-3</v>
      </c>
      <c r="H135" s="1">
        <f t="shared" si="12"/>
        <v>1.3266618556755936E-3</v>
      </c>
      <c r="I135" s="1">
        <f t="shared" si="13"/>
        <v>3.3832273938896864E-3</v>
      </c>
      <c r="K135">
        <f t="shared" si="14"/>
        <v>-2741</v>
      </c>
    </row>
    <row r="136" spans="1:11" x14ac:dyDescent="0.35">
      <c r="A136" t="s">
        <v>249</v>
      </c>
      <c r="B136">
        <v>12923017</v>
      </c>
      <c r="C136">
        <v>7790</v>
      </c>
      <c r="D136">
        <v>3648</v>
      </c>
      <c r="E136">
        <v>461145</v>
      </c>
      <c r="F136">
        <f t="shared" si="10"/>
        <v>11438</v>
      </c>
      <c r="G136" s="1">
        <f t="shared" si="11"/>
        <v>1.6483876906278897E-2</v>
      </c>
      <c r="H136" s="1">
        <f t="shared" si="12"/>
        <v>7.7192789414769472E-3</v>
      </c>
      <c r="I136" s="1">
        <f t="shared" si="13"/>
        <v>2.4203155847755845E-2</v>
      </c>
      <c r="K136">
        <f t="shared" si="14"/>
        <v>-4142</v>
      </c>
    </row>
    <row r="137" spans="1:11" x14ac:dyDescent="0.35">
      <c r="A137" t="s">
        <v>59</v>
      </c>
      <c r="B137">
        <v>629733</v>
      </c>
      <c r="C137">
        <v>10004</v>
      </c>
      <c r="D137">
        <v>728</v>
      </c>
      <c r="E137">
        <v>12755135</v>
      </c>
      <c r="F137">
        <f t="shared" si="10"/>
        <v>10732</v>
      </c>
      <c r="G137" s="1">
        <f t="shared" si="11"/>
        <v>7.8365221884263718E-4</v>
      </c>
      <c r="H137" s="1">
        <f t="shared" si="12"/>
        <v>5.7027070703462604E-5</v>
      </c>
      <c r="I137" s="1">
        <f t="shared" si="13"/>
        <v>8.4067928954609976E-4</v>
      </c>
      <c r="K137">
        <f t="shared" si="14"/>
        <v>-9276</v>
      </c>
    </row>
    <row r="138" spans="1:11" x14ac:dyDescent="0.35">
      <c r="A138" t="s">
        <v>188</v>
      </c>
      <c r="B138">
        <v>6357615</v>
      </c>
      <c r="C138">
        <v>4112</v>
      </c>
      <c r="D138">
        <v>6019</v>
      </c>
      <c r="E138">
        <v>7027854</v>
      </c>
      <c r="F138">
        <f t="shared" si="10"/>
        <v>10131</v>
      </c>
      <c r="G138" s="1">
        <f t="shared" si="11"/>
        <v>5.842581363842066E-4</v>
      </c>
      <c r="H138" s="1">
        <f t="shared" si="12"/>
        <v>8.5521637229974204E-4</v>
      </c>
      <c r="I138" s="1">
        <f t="shared" si="13"/>
        <v>1.4394745086839485E-3</v>
      </c>
      <c r="K138">
        <f t="shared" si="14"/>
        <v>1907</v>
      </c>
    </row>
    <row r="139" spans="1:11" x14ac:dyDescent="0.35">
      <c r="A139" t="s">
        <v>58</v>
      </c>
      <c r="B139">
        <v>6665892</v>
      </c>
      <c r="C139">
        <v>2483</v>
      </c>
      <c r="D139">
        <v>7264</v>
      </c>
      <c r="E139">
        <v>6719961</v>
      </c>
      <c r="F139">
        <f t="shared" si="10"/>
        <v>9747</v>
      </c>
      <c r="G139" s="1">
        <f t="shared" si="11"/>
        <v>3.6896103070148064E-4</v>
      </c>
      <c r="H139" s="1">
        <f t="shared" si="12"/>
        <v>1.0793930435020361E-3</v>
      </c>
      <c r="I139" s="1">
        <f t="shared" si="13"/>
        <v>1.4483540742035166E-3</v>
      </c>
      <c r="K139">
        <f t="shared" si="14"/>
        <v>4781</v>
      </c>
    </row>
    <row r="140" spans="1:11" x14ac:dyDescent="0.35">
      <c r="A140" t="s">
        <v>261</v>
      </c>
      <c r="B140">
        <v>11908593</v>
      </c>
      <c r="C140">
        <v>4104</v>
      </c>
      <c r="D140">
        <v>5408</v>
      </c>
      <c r="E140">
        <v>1477495</v>
      </c>
      <c r="F140">
        <f t="shared" si="10"/>
        <v>9512</v>
      </c>
      <c r="G140" s="1">
        <f t="shared" si="11"/>
        <v>2.7599063084437396E-3</v>
      </c>
      <c r="H140" s="1">
        <f t="shared" si="12"/>
        <v>3.6368356033293723E-3</v>
      </c>
      <c r="I140" s="1">
        <f t="shared" si="13"/>
        <v>6.3967419117731119E-3</v>
      </c>
      <c r="K140">
        <f t="shared" si="14"/>
        <v>1304</v>
      </c>
    </row>
    <row r="141" spans="1:11" x14ac:dyDescent="0.35">
      <c r="A141" t="s">
        <v>72</v>
      </c>
      <c r="B141">
        <v>5641342</v>
      </c>
      <c r="C141">
        <v>5353</v>
      </c>
      <c r="D141">
        <v>3987</v>
      </c>
      <c r="E141">
        <v>7744918</v>
      </c>
      <c r="F141">
        <f t="shared" si="10"/>
        <v>9340</v>
      </c>
      <c r="G141" s="1">
        <f t="shared" si="11"/>
        <v>6.9033039653826323E-4</v>
      </c>
      <c r="H141" s="1">
        <f t="shared" si="12"/>
        <v>5.1416911843789564E-4</v>
      </c>
      <c r="I141" s="1">
        <f t="shared" si="13"/>
        <v>1.2044995149761589E-3</v>
      </c>
      <c r="K141">
        <f t="shared" si="14"/>
        <v>-1366</v>
      </c>
    </row>
    <row r="142" spans="1:11" x14ac:dyDescent="0.35">
      <c r="A142" t="s">
        <v>113</v>
      </c>
      <c r="B142">
        <v>243089</v>
      </c>
      <c r="C142">
        <v>5810</v>
      </c>
      <c r="D142">
        <v>3506</v>
      </c>
      <c r="E142">
        <v>13143195</v>
      </c>
      <c r="F142">
        <f t="shared" si="10"/>
        <v>9316</v>
      </c>
      <c r="G142" s="1">
        <f t="shared" si="11"/>
        <v>4.4174074440994578E-4</v>
      </c>
      <c r="H142" s="1">
        <f t="shared" si="12"/>
        <v>2.6656506882982267E-4</v>
      </c>
      <c r="I142" s="1">
        <f t="shared" si="13"/>
        <v>7.0830581323976839E-4</v>
      </c>
      <c r="K142">
        <f t="shared" si="14"/>
        <v>-2304</v>
      </c>
    </row>
    <row r="143" spans="1:11" x14ac:dyDescent="0.35">
      <c r="A143" t="s">
        <v>104</v>
      </c>
      <c r="B143">
        <v>9312390</v>
      </c>
      <c r="C143">
        <v>4855</v>
      </c>
      <c r="D143">
        <v>4335</v>
      </c>
      <c r="E143">
        <v>4074020</v>
      </c>
      <c r="F143">
        <f t="shared" si="10"/>
        <v>9190</v>
      </c>
      <c r="G143" s="1">
        <f t="shared" si="11"/>
        <v>1.189015504958109E-3</v>
      </c>
      <c r="H143" s="1">
        <f t="shared" si="12"/>
        <v>1.0616647196690838E-3</v>
      </c>
      <c r="I143" s="1">
        <f t="shared" si="13"/>
        <v>2.2506802246271928E-3</v>
      </c>
      <c r="K143">
        <f t="shared" si="14"/>
        <v>-520</v>
      </c>
    </row>
    <row r="144" spans="1:11" x14ac:dyDescent="0.35">
      <c r="A144" t="s">
        <v>44</v>
      </c>
      <c r="B144">
        <v>400570</v>
      </c>
      <c r="C144">
        <v>5699</v>
      </c>
      <c r="D144">
        <v>3427</v>
      </c>
      <c r="E144">
        <v>12985904</v>
      </c>
      <c r="F144">
        <f t="shared" si="10"/>
        <v>9126</v>
      </c>
      <c r="G144" s="1">
        <f t="shared" si="11"/>
        <v>4.3855227729370383E-4</v>
      </c>
      <c r="H144" s="1">
        <f t="shared" si="12"/>
        <v>2.6371620534927583E-4</v>
      </c>
      <c r="I144" s="1">
        <f t="shared" si="13"/>
        <v>7.0226848264297965E-4</v>
      </c>
      <c r="K144">
        <f t="shared" si="14"/>
        <v>-2272</v>
      </c>
    </row>
    <row r="145" spans="1:11" x14ac:dyDescent="0.35">
      <c r="A145" t="s">
        <v>111</v>
      </c>
      <c r="B145">
        <v>9410786</v>
      </c>
      <c r="C145">
        <v>4821</v>
      </c>
      <c r="D145">
        <v>3803</v>
      </c>
      <c r="E145">
        <v>3976190</v>
      </c>
      <c r="F145">
        <f t="shared" si="10"/>
        <v>8624</v>
      </c>
      <c r="G145" s="1">
        <f t="shared" si="11"/>
        <v>1.2098431695933612E-3</v>
      </c>
      <c r="H145" s="1">
        <f t="shared" si="12"/>
        <v>9.5437327815049841E-4</v>
      </c>
      <c r="I145" s="1">
        <f t="shared" si="13"/>
        <v>2.1642164477438594E-3</v>
      </c>
      <c r="K145">
        <f t="shared" si="14"/>
        <v>-1018</v>
      </c>
    </row>
    <row r="146" spans="1:11" x14ac:dyDescent="0.35">
      <c r="A146" t="s">
        <v>126</v>
      </c>
      <c r="B146">
        <v>13179104</v>
      </c>
      <c r="C146">
        <v>1554</v>
      </c>
      <c r="D146">
        <v>6949</v>
      </c>
      <c r="E146">
        <v>207993</v>
      </c>
      <c r="F146">
        <f t="shared" si="10"/>
        <v>8503</v>
      </c>
      <c r="G146" s="1">
        <f t="shared" si="11"/>
        <v>7.177961717537506E-3</v>
      </c>
      <c r="H146" s="1">
        <f t="shared" si="12"/>
        <v>3.209759071761141E-2</v>
      </c>
      <c r="I146" s="1">
        <f t="shared" si="13"/>
        <v>3.9275552435148915E-2</v>
      </c>
      <c r="K146">
        <f t="shared" si="14"/>
        <v>5395</v>
      </c>
    </row>
    <row r="147" spans="1:11" x14ac:dyDescent="0.35">
      <c r="A147" t="s">
        <v>56</v>
      </c>
      <c r="B147">
        <v>13268299</v>
      </c>
      <c r="C147">
        <v>8396</v>
      </c>
      <c r="D147">
        <v>1</v>
      </c>
      <c r="E147">
        <v>118904</v>
      </c>
      <c r="F147">
        <f t="shared" si="10"/>
        <v>8397</v>
      </c>
      <c r="G147" s="1">
        <f t="shared" si="11"/>
        <v>6.5953920236290361E-2</v>
      </c>
      <c r="H147" s="1">
        <f t="shared" si="12"/>
        <v>7.8553978366234353E-6</v>
      </c>
      <c r="I147" s="1">
        <f t="shared" si="13"/>
        <v>6.5961775634126987E-2</v>
      </c>
      <c r="K147">
        <f t="shared" si="14"/>
        <v>-8395</v>
      </c>
    </row>
    <row r="148" spans="1:11" x14ac:dyDescent="0.35">
      <c r="A148" t="s">
        <v>256</v>
      </c>
      <c r="B148">
        <v>11959149</v>
      </c>
      <c r="C148">
        <v>5298</v>
      </c>
      <c r="D148">
        <v>3039</v>
      </c>
      <c r="E148">
        <v>1428114</v>
      </c>
      <c r="F148">
        <f t="shared" si="10"/>
        <v>8337</v>
      </c>
      <c r="G148" s="1">
        <f t="shared" si="11"/>
        <v>3.6882566826156966E-3</v>
      </c>
      <c r="H148" s="1">
        <f t="shared" si="12"/>
        <v>2.1156308151130806E-3</v>
      </c>
      <c r="I148" s="1">
        <f t="shared" si="13"/>
        <v>5.8038874977287772E-3</v>
      </c>
      <c r="K148">
        <f t="shared" si="14"/>
        <v>-2259</v>
      </c>
    </row>
    <row r="149" spans="1:11" x14ac:dyDescent="0.35">
      <c r="A149" t="s">
        <v>254</v>
      </c>
      <c r="B149">
        <v>10516152</v>
      </c>
      <c r="C149">
        <v>4982</v>
      </c>
      <c r="D149">
        <v>3211</v>
      </c>
      <c r="E149">
        <v>2871255</v>
      </c>
      <c r="F149">
        <f t="shared" si="10"/>
        <v>8193</v>
      </c>
      <c r="G149" s="1">
        <f t="shared" si="11"/>
        <v>1.7301927313846264E-3</v>
      </c>
      <c r="H149" s="1">
        <f t="shared" si="12"/>
        <v>1.1151442915447683E-3</v>
      </c>
      <c r="I149" s="1">
        <f t="shared" si="13"/>
        <v>2.8453370229293948E-3</v>
      </c>
      <c r="K149">
        <f t="shared" si="14"/>
        <v>-1771</v>
      </c>
    </row>
    <row r="150" spans="1:11" x14ac:dyDescent="0.35">
      <c r="A150" t="s">
        <v>84</v>
      </c>
      <c r="B150">
        <v>11141075</v>
      </c>
      <c r="C150">
        <v>4830</v>
      </c>
      <c r="D150">
        <v>2943</v>
      </c>
      <c r="E150">
        <v>2246752</v>
      </c>
      <c r="F150">
        <f t="shared" si="10"/>
        <v>7773</v>
      </c>
      <c r="G150" s="1">
        <f t="shared" si="11"/>
        <v>2.1423581463944734E-3</v>
      </c>
      <c r="H150" s="1">
        <f t="shared" si="12"/>
        <v>1.3053747463434649E-3</v>
      </c>
      <c r="I150" s="1">
        <f t="shared" si="13"/>
        <v>3.4477328927379381E-3</v>
      </c>
      <c r="K150">
        <f t="shared" si="14"/>
        <v>-1887</v>
      </c>
    </row>
    <row r="151" spans="1:11" x14ac:dyDescent="0.35">
      <c r="A151" t="s">
        <v>112</v>
      </c>
      <c r="B151">
        <v>251808</v>
      </c>
      <c r="C151">
        <v>4533</v>
      </c>
      <c r="D151">
        <v>3045</v>
      </c>
      <c r="E151">
        <v>13136214</v>
      </c>
      <c r="F151">
        <f t="shared" si="10"/>
        <v>7578</v>
      </c>
      <c r="G151" s="1">
        <f t="shared" si="11"/>
        <v>3.4487764261637737E-4</v>
      </c>
      <c r="H151" s="1">
        <f t="shared" si="12"/>
        <v>2.3166830394151094E-4</v>
      </c>
      <c r="I151" s="1">
        <f t="shared" si="13"/>
        <v>5.7654594655788831E-4</v>
      </c>
      <c r="K151">
        <f t="shared" si="14"/>
        <v>-1488</v>
      </c>
    </row>
    <row r="152" spans="1:11" x14ac:dyDescent="0.35">
      <c r="A152" t="s">
        <v>20</v>
      </c>
      <c r="B152">
        <v>13100167</v>
      </c>
      <c r="C152">
        <v>3790</v>
      </c>
      <c r="D152">
        <v>2587</v>
      </c>
      <c r="E152">
        <v>289056</v>
      </c>
      <c r="F152">
        <f t="shared" si="10"/>
        <v>6377</v>
      </c>
      <c r="G152" s="1">
        <f t="shared" si="11"/>
        <v>1.2828627810704965E-2</v>
      </c>
      <c r="H152" s="1">
        <f t="shared" si="12"/>
        <v>8.7566385610273727E-3</v>
      </c>
      <c r="I152" s="1">
        <f t="shared" si="13"/>
        <v>2.1585266371732338E-2</v>
      </c>
      <c r="K152">
        <f t="shared" si="14"/>
        <v>-1203</v>
      </c>
    </row>
    <row r="153" spans="1:11" x14ac:dyDescent="0.35">
      <c r="A153" t="s">
        <v>92</v>
      </c>
      <c r="B153">
        <v>9101148</v>
      </c>
      <c r="C153">
        <v>3809</v>
      </c>
      <c r="D153">
        <v>2256</v>
      </c>
      <c r="E153">
        <v>4288387</v>
      </c>
      <c r="F153">
        <f t="shared" si="10"/>
        <v>6065</v>
      </c>
      <c r="G153" s="1">
        <f t="shared" si="11"/>
        <v>8.86958336011207E-4</v>
      </c>
      <c r="H153" s="1">
        <f t="shared" si="12"/>
        <v>5.2532895931774301E-4</v>
      </c>
      <c r="I153" s="1">
        <f t="shared" si="13"/>
        <v>1.41228729532895E-3</v>
      </c>
      <c r="K153">
        <f t="shared" si="14"/>
        <v>-1553</v>
      </c>
    </row>
    <row r="154" spans="1:11" x14ac:dyDescent="0.35">
      <c r="A154" t="s">
        <v>64</v>
      </c>
      <c r="B154">
        <v>7992458</v>
      </c>
      <c r="C154">
        <v>3196</v>
      </c>
      <c r="D154">
        <v>2765</v>
      </c>
      <c r="E154">
        <v>5397181</v>
      </c>
      <c r="F154">
        <f t="shared" si="10"/>
        <v>5961</v>
      </c>
      <c r="G154" s="1">
        <f t="shared" si="11"/>
        <v>5.9150768201168878E-4</v>
      </c>
      <c r="H154" s="1">
        <f t="shared" si="12"/>
        <v>5.1173928058896102E-4</v>
      </c>
      <c r="I154" s="1">
        <f t="shared" si="13"/>
        <v>1.1032469626006498E-3</v>
      </c>
      <c r="K154">
        <f t="shared" si="14"/>
        <v>-431</v>
      </c>
    </row>
    <row r="155" spans="1:11" x14ac:dyDescent="0.35">
      <c r="A155" t="s">
        <v>80</v>
      </c>
      <c r="B155">
        <v>10858585</v>
      </c>
      <c r="C155">
        <v>4820</v>
      </c>
      <c r="D155">
        <v>1038</v>
      </c>
      <c r="E155">
        <v>2531157</v>
      </c>
      <c r="F155">
        <f t="shared" si="10"/>
        <v>5858</v>
      </c>
      <c r="G155" s="1">
        <f t="shared" si="11"/>
        <v>1.8998705171234698E-3</v>
      </c>
      <c r="H155" s="1">
        <f t="shared" si="12"/>
        <v>4.0914223999463938E-4</v>
      </c>
      <c r="I155" s="1">
        <f t="shared" si="13"/>
        <v>2.3090127571181091E-3</v>
      </c>
      <c r="K155">
        <f t="shared" si="14"/>
        <v>-3782</v>
      </c>
    </row>
    <row r="156" spans="1:11" x14ac:dyDescent="0.35">
      <c r="A156" t="s">
        <v>36</v>
      </c>
      <c r="B156">
        <v>12205624</v>
      </c>
      <c r="C156">
        <v>1917</v>
      </c>
      <c r="D156">
        <v>3502</v>
      </c>
      <c r="E156">
        <v>1184557</v>
      </c>
      <c r="F156">
        <f t="shared" si="10"/>
        <v>5419</v>
      </c>
      <c r="G156" s="1">
        <f t="shared" si="11"/>
        <v>1.6109568596341438E-3</v>
      </c>
      <c r="H156" s="1">
        <f t="shared" si="12"/>
        <v>2.9429164957948733E-3</v>
      </c>
      <c r="I156" s="1">
        <f t="shared" si="13"/>
        <v>4.5538733554290169E-3</v>
      </c>
      <c r="K156">
        <f t="shared" si="14"/>
        <v>1585</v>
      </c>
    </row>
    <row r="157" spans="1:11" x14ac:dyDescent="0.35">
      <c r="A157" t="s">
        <v>51</v>
      </c>
      <c r="B157">
        <v>13317119</v>
      </c>
      <c r="C157">
        <v>4781</v>
      </c>
      <c r="D157">
        <v>603</v>
      </c>
      <c r="E157">
        <v>73097</v>
      </c>
      <c r="F157">
        <f t="shared" si="10"/>
        <v>5384</v>
      </c>
      <c r="G157" s="1">
        <f t="shared" si="11"/>
        <v>6.0919203374065062E-2</v>
      </c>
      <c r="H157" s="1">
        <f t="shared" si="12"/>
        <v>7.6833883360303765E-3</v>
      </c>
      <c r="I157" s="1">
        <f t="shared" si="13"/>
        <v>6.8602591710095431E-2</v>
      </c>
      <c r="K157">
        <f t="shared" si="14"/>
        <v>-4178</v>
      </c>
    </row>
    <row r="158" spans="1:11" x14ac:dyDescent="0.35">
      <c r="A158" t="s">
        <v>121</v>
      </c>
      <c r="B158">
        <v>6215</v>
      </c>
      <c r="C158">
        <v>2688</v>
      </c>
      <c r="D158">
        <v>2210</v>
      </c>
      <c r="E158">
        <v>13384487</v>
      </c>
      <c r="F158">
        <f t="shared" si="10"/>
        <v>4898</v>
      </c>
      <c r="G158" s="1">
        <f t="shared" si="11"/>
        <v>2.0075604667428714E-4</v>
      </c>
      <c r="H158" s="1">
        <f t="shared" si="12"/>
        <v>1.650561246838447E-4</v>
      </c>
      <c r="I158" s="1">
        <f t="shared" si="13"/>
        <v>3.6581217135813181E-4</v>
      </c>
      <c r="K158">
        <f t="shared" si="14"/>
        <v>-478</v>
      </c>
    </row>
    <row r="159" spans="1:11" x14ac:dyDescent="0.35">
      <c r="A159" t="s">
        <v>38</v>
      </c>
      <c r="B159">
        <v>12894411</v>
      </c>
      <c r="C159">
        <v>1115</v>
      </c>
      <c r="D159">
        <v>3754</v>
      </c>
      <c r="E159">
        <v>496320</v>
      </c>
      <c r="F159">
        <f t="shared" si="10"/>
        <v>4869</v>
      </c>
      <c r="G159" s="1">
        <f t="shared" si="11"/>
        <v>2.2247096404749505E-3</v>
      </c>
      <c r="H159" s="1">
        <f t="shared" si="12"/>
        <v>7.4901883321461561E-3</v>
      </c>
      <c r="I159" s="1">
        <f t="shared" si="13"/>
        <v>9.714897972621107E-3</v>
      </c>
      <c r="K159">
        <f t="shared" si="14"/>
        <v>2639</v>
      </c>
    </row>
    <row r="160" spans="1:11" x14ac:dyDescent="0.35">
      <c r="A160" t="s">
        <v>273</v>
      </c>
      <c r="B160">
        <v>13265718</v>
      </c>
      <c r="C160">
        <v>3384</v>
      </c>
      <c r="D160">
        <v>1358</v>
      </c>
      <c r="E160">
        <v>125140</v>
      </c>
      <c r="F160">
        <f t="shared" si="10"/>
        <v>4742</v>
      </c>
      <c r="G160" s="1">
        <f t="shared" si="11"/>
        <v>2.6054418626137572E-2</v>
      </c>
      <c r="H160" s="1">
        <f t="shared" si="12"/>
        <v>1.0455644354106034E-2</v>
      </c>
      <c r="I160" s="1">
        <f t="shared" si="13"/>
        <v>3.6510062980243604E-2</v>
      </c>
      <c r="K160">
        <f t="shared" si="14"/>
        <v>-2026</v>
      </c>
    </row>
    <row r="161" spans="1:11" x14ac:dyDescent="0.35">
      <c r="A161" t="s">
        <v>81</v>
      </c>
      <c r="B161">
        <v>13134099</v>
      </c>
      <c r="C161">
        <v>2569</v>
      </c>
      <c r="D161">
        <v>2157</v>
      </c>
      <c r="E161">
        <v>256775</v>
      </c>
      <c r="F161">
        <f t="shared" si="10"/>
        <v>4726</v>
      </c>
      <c r="G161" s="1">
        <f t="shared" si="11"/>
        <v>9.8240542101177431E-3</v>
      </c>
      <c r="H161" s="1">
        <f t="shared" si="12"/>
        <v>8.2485344224305073E-3</v>
      </c>
      <c r="I161" s="1">
        <f t="shared" si="13"/>
        <v>1.807258863254825E-2</v>
      </c>
      <c r="K161">
        <f t="shared" si="14"/>
        <v>-412</v>
      </c>
    </row>
    <row r="162" spans="1:11" x14ac:dyDescent="0.35">
      <c r="A162" t="s">
        <v>12</v>
      </c>
      <c r="B162">
        <v>13368237</v>
      </c>
      <c r="C162">
        <v>2134</v>
      </c>
      <c r="D162">
        <v>2201</v>
      </c>
      <c r="E162">
        <v>23028</v>
      </c>
      <c r="F162">
        <f t="shared" si="10"/>
        <v>4335</v>
      </c>
      <c r="G162" s="1">
        <f t="shared" si="11"/>
        <v>7.7988524650074914E-2</v>
      </c>
      <c r="H162" s="1">
        <f t="shared" si="12"/>
        <v>8.0437086576764238E-2</v>
      </c>
      <c r="I162" s="1">
        <f t="shared" si="13"/>
        <v>0.15842561122683915</v>
      </c>
      <c r="K162">
        <f t="shared" si="14"/>
        <v>67</v>
      </c>
    </row>
    <row r="163" spans="1:11" x14ac:dyDescent="0.35">
      <c r="A163" t="s">
        <v>148</v>
      </c>
      <c r="B163">
        <v>13318395</v>
      </c>
      <c r="C163">
        <v>2779</v>
      </c>
      <c r="D163">
        <v>1440</v>
      </c>
      <c r="E163">
        <v>72986</v>
      </c>
      <c r="F163">
        <f t="shared" si="10"/>
        <v>4219</v>
      </c>
      <c r="G163" s="1">
        <f t="shared" si="11"/>
        <v>3.5995078038987112E-2</v>
      </c>
      <c r="H163" s="1">
        <f t="shared" si="12"/>
        <v>1.8651641733048379E-2</v>
      </c>
      <c r="I163" s="1">
        <f t="shared" si="13"/>
        <v>5.4646719772035487E-2</v>
      </c>
      <c r="K163">
        <f t="shared" si="14"/>
        <v>-1339</v>
      </c>
    </row>
    <row r="164" spans="1:11" x14ac:dyDescent="0.35">
      <c r="A164" t="s">
        <v>69</v>
      </c>
      <c r="B164">
        <v>5575564</v>
      </c>
      <c r="C164">
        <v>1792</v>
      </c>
      <c r="D164">
        <v>2221</v>
      </c>
      <c r="E164">
        <v>7816023</v>
      </c>
      <c r="F164">
        <f t="shared" si="10"/>
        <v>4013</v>
      </c>
      <c r="G164" s="1">
        <f t="shared" si="11"/>
        <v>2.2915495529688098E-4</v>
      </c>
      <c r="H164" s="1">
        <f t="shared" si="12"/>
        <v>2.8401403778703833E-4</v>
      </c>
      <c r="I164" s="1">
        <f t="shared" si="13"/>
        <v>5.1316899308391929E-4</v>
      </c>
      <c r="K164">
        <f t="shared" si="14"/>
        <v>429</v>
      </c>
    </row>
    <row r="165" spans="1:11" x14ac:dyDescent="0.35">
      <c r="A165" t="s">
        <v>258</v>
      </c>
      <c r="B165">
        <v>13245825</v>
      </c>
      <c r="C165">
        <v>2888</v>
      </c>
      <c r="D165">
        <v>768</v>
      </c>
      <c r="E165">
        <v>146119</v>
      </c>
      <c r="F165">
        <f t="shared" si="10"/>
        <v>3656</v>
      </c>
      <c r="G165" s="1">
        <f t="shared" si="11"/>
        <v>1.928225671841095E-2</v>
      </c>
      <c r="H165" s="1">
        <f t="shared" si="12"/>
        <v>5.1276915373059586E-3</v>
      </c>
      <c r="I165" s="1">
        <f t="shared" si="13"/>
        <v>2.440994825571691E-2</v>
      </c>
      <c r="K165">
        <f t="shared" si="14"/>
        <v>-2120</v>
      </c>
    </row>
    <row r="166" spans="1:11" x14ac:dyDescent="0.35">
      <c r="A166" t="s">
        <v>156</v>
      </c>
      <c r="B166">
        <v>10504598</v>
      </c>
      <c r="C166">
        <v>2117</v>
      </c>
      <c r="D166">
        <v>1528</v>
      </c>
      <c r="E166">
        <v>2887357</v>
      </c>
      <c r="F166">
        <f t="shared" si="10"/>
        <v>3645</v>
      </c>
      <c r="G166" s="1">
        <f t="shared" si="11"/>
        <v>7.3227206345758322E-4</v>
      </c>
      <c r="H166" s="1">
        <f t="shared" si="12"/>
        <v>5.285364728215339E-4</v>
      </c>
      <c r="I166" s="1">
        <f t="shared" si="13"/>
        <v>1.260808536279117E-3</v>
      </c>
      <c r="K166">
        <f t="shared" si="14"/>
        <v>-589</v>
      </c>
    </row>
    <row r="167" spans="1:11" x14ac:dyDescent="0.35">
      <c r="A167" t="s">
        <v>179</v>
      </c>
      <c r="B167">
        <v>13333709</v>
      </c>
      <c r="C167">
        <v>606</v>
      </c>
      <c r="D167">
        <v>3008</v>
      </c>
      <c r="E167">
        <v>58277</v>
      </c>
      <c r="F167">
        <f t="shared" si="10"/>
        <v>3614</v>
      </c>
      <c r="G167" s="1">
        <f t="shared" si="11"/>
        <v>9.7914074744308542E-3</v>
      </c>
      <c r="H167" s="1">
        <f t="shared" si="12"/>
        <v>4.8601573734468662E-2</v>
      </c>
      <c r="I167" s="1">
        <f t="shared" si="13"/>
        <v>5.8392981208899519E-2</v>
      </c>
      <c r="K167">
        <f t="shared" si="14"/>
        <v>2402</v>
      </c>
    </row>
    <row r="168" spans="1:11" x14ac:dyDescent="0.35">
      <c r="A168" t="s">
        <v>157</v>
      </c>
      <c r="B168">
        <v>12420675</v>
      </c>
      <c r="C168">
        <v>3257</v>
      </c>
      <c r="D168">
        <v>0</v>
      </c>
      <c r="E168">
        <v>971668</v>
      </c>
      <c r="F168">
        <f t="shared" si="10"/>
        <v>3257</v>
      </c>
      <c r="G168" s="1">
        <f t="shared" si="11"/>
        <v>3.3407698028053438E-3</v>
      </c>
      <c r="H168" s="1">
        <f t="shared" si="12"/>
        <v>0</v>
      </c>
      <c r="I168" s="1">
        <f t="shared" si="13"/>
        <v>3.3407698028053438E-3</v>
      </c>
      <c r="K168">
        <f t="shared" si="14"/>
        <v>-3257</v>
      </c>
    </row>
    <row r="169" spans="1:11" x14ac:dyDescent="0.35">
      <c r="A169" t="s">
        <v>135</v>
      </c>
      <c r="B169">
        <v>11986443</v>
      </c>
      <c r="C169">
        <v>2345</v>
      </c>
      <c r="D169">
        <v>849</v>
      </c>
      <c r="E169">
        <v>1405963</v>
      </c>
      <c r="F169">
        <f t="shared" si="10"/>
        <v>3194</v>
      </c>
      <c r="G169" s="1">
        <f t="shared" si="11"/>
        <v>1.6641154960022198E-3</v>
      </c>
      <c r="H169" s="1">
        <f t="shared" si="12"/>
        <v>6.0248787040762669E-4</v>
      </c>
      <c r="I169" s="1">
        <f t="shared" si="13"/>
        <v>2.2666033664098463E-3</v>
      </c>
      <c r="K169">
        <f t="shared" si="14"/>
        <v>-1496</v>
      </c>
    </row>
    <row r="170" spans="1:11" x14ac:dyDescent="0.35">
      <c r="A170" t="s">
        <v>19</v>
      </c>
      <c r="B170">
        <v>13303117</v>
      </c>
      <c r="C170">
        <v>1721</v>
      </c>
      <c r="D170">
        <v>1089</v>
      </c>
      <c r="E170">
        <v>89673</v>
      </c>
      <c r="F170">
        <f t="shared" si="10"/>
        <v>2810</v>
      </c>
      <c r="G170" s="1">
        <f t="shared" si="11"/>
        <v>1.8608825405750245E-2</v>
      </c>
      <c r="H170" s="1">
        <f t="shared" si="12"/>
        <v>1.1775137052215001E-2</v>
      </c>
      <c r="I170" s="1">
        <f t="shared" si="13"/>
        <v>3.0383962457965246E-2</v>
      </c>
      <c r="K170">
        <f t="shared" si="14"/>
        <v>-632</v>
      </c>
    </row>
    <row r="171" spans="1:11" x14ac:dyDescent="0.35">
      <c r="A171" t="s">
        <v>114</v>
      </c>
      <c r="B171">
        <v>13288274</v>
      </c>
      <c r="C171">
        <v>2309</v>
      </c>
      <c r="D171">
        <v>358</v>
      </c>
      <c r="E171">
        <v>104659</v>
      </c>
      <c r="F171">
        <f t="shared" si="10"/>
        <v>2667</v>
      </c>
      <c r="G171" s="1">
        <f t="shared" si="11"/>
        <v>2.1513892253508003E-2</v>
      </c>
      <c r="H171" s="1">
        <f t="shared" si="12"/>
        <v>3.335631627005572E-3</v>
      </c>
      <c r="I171" s="1">
        <f t="shared" si="13"/>
        <v>2.4849523880513577E-2</v>
      </c>
      <c r="K171">
        <f t="shared" si="14"/>
        <v>-1951</v>
      </c>
    </row>
    <row r="172" spans="1:11" x14ac:dyDescent="0.35">
      <c r="A172" t="s">
        <v>250</v>
      </c>
      <c r="B172">
        <v>13366466</v>
      </c>
      <c r="C172">
        <v>798</v>
      </c>
      <c r="D172">
        <v>1682</v>
      </c>
      <c r="E172">
        <v>26654</v>
      </c>
      <c r="F172">
        <f t="shared" si="10"/>
        <v>2480</v>
      </c>
      <c r="G172" s="1">
        <f t="shared" si="11"/>
        <v>2.7390677558865931E-2</v>
      </c>
      <c r="H172" s="1">
        <f t="shared" si="12"/>
        <v>5.7733232649138461E-2</v>
      </c>
      <c r="I172" s="1">
        <f t="shared" si="13"/>
        <v>8.5123910208004389E-2</v>
      </c>
      <c r="K172">
        <f t="shared" si="14"/>
        <v>884</v>
      </c>
    </row>
    <row r="173" spans="1:11" x14ac:dyDescent="0.35">
      <c r="A173" t="s">
        <v>159</v>
      </c>
      <c r="B173">
        <v>11739944</v>
      </c>
      <c r="C173">
        <v>1336</v>
      </c>
      <c r="D173">
        <v>1073</v>
      </c>
      <c r="E173">
        <v>1653247</v>
      </c>
      <c r="F173">
        <f t="shared" si="10"/>
        <v>2409</v>
      </c>
      <c r="G173" s="1">
        <f t="shared" si="11"/>
        <v>8.0693090835294286E-4</v>
      </c>
      <c r="H173" s="1">
        <f t="shared" si="12"/>
        <v>6.480814855259788E-4</v>
      </c>
      <c r="I173" s="1">
        <f t="shared" si="13"/>
        <v>1.4550123938789218E-3</v>
      </c>
      <c r="K173">
        <f t="shared" si="14"/>
        <v>-263</v>
      </c>
    </row>
    <row r="174" spans="1:11" x14ac:dyDescent="0.35">
      <c r="A174" t="s">
        <v>173</v>
      </c>
      <c r="B174">
        <v>12789294</v>
      </c>
      <c r="C174">
        <v>1697</v>
      </c>
      <c r="D174">
        <v>659</v>
      </c>
      <c r="E174">
        <v>603950</v>
      </c>
      <c r="F174">
        <f t="shared" si="10"/>
        <v>2356</v>
      </c>
      <c r="G174" s="1">
        <f t="shared" si="11"/>
        <v>2.7989167186206307E-3</v>
      </c>
      <c r="H174" s="1">
        <f t="shared" si="12"/>
        <v>1.0869099101773693E-3</v>
      </c>
      <c r="I174" s="1">
        <f t="shared" si="13"/>
        <v>3.8858266287979996E-3</v>
      </c>
      <c r="K174">
        <f t="shared" si="14"/>
        <v>-1038</v>
      </c>
    </row>
    <row r="175" spans="1:11" x14ac:dyDescent="0.35">
      <c r="A175" t="s">
        <v>49</v>
      </c>
      <c r="B175">
        <v>13324501</v>
      </c>
      <c r="C175">
        <v>1847</v>
      </c>
      <c r="D175">
        <v>425</v>
      </c>
      <c r="E175">
        <v>68827</v>
      </c>
      <c r="F175">
        <f t="shared" si="10"/>
        <v>2272</v>
      </c>
      <c r="G175" s="1">
        <f t="shared" si="11"/>
        <v>2.597786185459711E-2</v>
      </c>
      <c r="H175" s="1">
        <f t="shared" si="12"/>
        <v>5.9775805566885613E-3</v>
      </c>
      <c r="I175" s="1">
        <f t="shared" si="13"/>
        <v>3.1955442411285673E-2</v>
      </c>
      <c r="K175">
        <f t="shared" si="14"/>
        <v>-1422</v>
      </c>
    </row>
    <row r="176" spans="1:11" x14ac:dyDescent="0.35">
      <c r="A176" t="s">
        <v>164</v>
      </c>
      <c r="B176">
        <v>6766</v>
      </c>
      <c r="C176">
        <v>1649</v>
      </c>
      <c r="D176">
        <v>432</v>
      </c>
      <c r="E176">
        <v>13386753</v>
      </c>
      <c r="F176">
        <f t="shared" si="10"/>
        <v>2081</v>
      </c>
      <c r="G176" s="1">
        <f t="shared" si="11"/>
        <v>1.2316233064059201E-4</v>
      </c>
      <c r="H176" s="1">
        <f t="shared" si="12"/>
        <v>3.2265692441925864E-5</v>
      </c>
      <c r="I176" s="1">
        <f t="shared" si="13"/>
        <v>1.5542802308251787E-4</v>
      </c>
      <c r="K176">
        <f t="shared" si="14"/>
        <v>-1217</v>
      </c>
    </row>
    <row r="177" spans="1:11" x14ac:dyDescent="0.35">
      <c r="A177" t="s">
        <v>11</v>
      </c>
      <c r="B177">
        <v>13389570</v>
      </c>
      <c r="C177">
        <v>1239</v>
      </c>
      <c r="D177">
        <v>699</v>
      </c>
      <c r="E177">
        <v>4092</v>
      </c>
      <c r="F177">
        <f t="shared" si="10"/>
        <v>1938</v>
      </c>
      <c r="G177" s="1">
        <f t="shared" si="11"/>
        <v>0.2054726368159204</v>
      </c>
      <c r="H177" s="1">
        <f t="shared" si="12"/>
        <v>0.11592039800995024</v>
      </c>
      <c r="I177" s="1">
        <f t="shared" si="13"/>
        <v>0.32139303482587067</v>
      </c>
      <c r="K177">
        <f t="shared" si="14"/>
        <v>-540</v>
      </c>
    </row>
    <row r="178" spans="1:11" x14ac:dyDescent="0.35">
      <c r="A178" t="s">
        <v>132</v>
      </c>
      <c r="B178">
        <v>12968176</v>
      </c>
      <c r="C178">
        <v>857</v>
      </c>
      <c r="D178">
        <v>1026</v>
      </c>
      <c r="E178">
        <v>425541</v>
      </c>
      <c r="F178">
        <f t="shared" si="10"/>
        <v>1883</v>
      </c>
      <c r="G178" s="1">
        <f t="shared" si="11"/>
        <v>2.0050348132065582E-3</v>
      </c>
      <c r="H178" s="1">
        <f t="shared" si="12"/>
        <v>2.4004267425320057E-3</v>
      </c>
      <c r="I178" s="1">
        <f t="shared" si="13"/>
        <v>4.4054615557385639E-3</v>
      </c>
      <c r="K178">
        <f t="shared" si="14"/>
        <v>169</v>
      </c>
    </row>
    <row r="179" spans="1:11" x14ac:dyDescent="0.35">
      <c r="A179" t="s">
        <v>257</v>
      </c>
      <c r="B179">
        <v>13344044</v>
      </c>
      <c r="C179">
        <v>232</v>
      </c>
      <c r="D179">
        <v>1625</v>
      </c>
      <c r="E179">
        <v>49699</v>
      </c>
      <c r="F179">
        <f t="shared" si="10"/>
        <v>1857</v>
      </c>
      <c r="G179" s="1">
        <f t="shared" si="11"/>
        <v>4.4999612072309722E-3</v>
      </c>
      <c r="H179" s="1">
        <f t="shared" si="12"/>
        <v>3.1519124835130731E-2</v>
      </c>
      <c r="I179" s="1">
        <f t="shared" si="13"/>
        <v>3.6019086042361703E-2</v>
      </c>
      <c r="K179">
        <f t="shared" si="14"/>
        <v>1393</v>
      </c>
    </row>
    <row r="180" spans="1:11" x14ac:dyDescent="0.35">
      <c r="A180" t="s">
        <v>43</v>
      </c>
      <c r="B180">
        <v>13387511</v>
      </c>
      <c r="C180">
        <v>618</v>
      </c>
      <c r="D180">
        <v>1161</v>
      </c>
      <c r="E180">
        <v>6310</v>
      </c>
      <c r="F180">
        <f t="shared" si="10"/>
        <v>1779</v>
      </c>
      <c r="G180" s="1">
        <f t="shared" si="11"/>
        <v>7.6400049449870194E-2</v>
      </c>
      <c r="H180" s="1">
        <f t="shared" si="12"/>
        <v>0.14352824823834837</v>
      </c>
      <c r="I180" s="1">
        <f t="shared" si="13"/>
        <v>0.21992829768821856</v>
      </c>
      <c r="K180">
        <f t="shared" si="14"/>
        <v>543</v>
      </c>
    </row>
    <row r="181" spans="1:11" x14ac:dyDescent="0.35">
      <c r="A181" t="s">
        <v>145</v>
      </c>
      <c r="B181">
        <v>10809773</v>
      </c>
      <c r="C181">
        <v>1471</v>
      </c>
      <c r="D181">
        <v>223</v>
      </c>
      <c r="E181">
        <v>2584133</v>
      </c>
      <c r="F181">
        <f t="shared" si="10"/>
        <v>1694</v>
      </c>
      <c r="G181" s="1">
        <f t="shared" si="11"/>
        <v>5.6887022991097239E-4</v>
      </c>
      <c r="H181" s="1">
        <f t="shared" si="12"/>
        <v>8.6239334649997857E-5</v>
      </c>
      <c r="I181" s="1">
        <f t="shared" si="13"/>
        <v>6.551095645609702E-4</v>
      </c>
      <c r="K181">
        <f t="shared" si="14"/>
        <v>-1248</v>
      </c>
    </row>
    <row r="182" spans="1:11" x14ac:dyDescent="0.35">
      <c r="A182" t="s">
        <v>8</v>
      </c>
      <c r="B182">
        <v>13387131</v>
      </c>
      <c r="C182">
        <v>1252</v>
      </c>
      <c r="D182">
        <v>415</v>
      </c>
      <c r="E182">
        <v>6802</v>
      </c>
      <c r="F182">
        <f t="shared" si="10"/>
        <v>1667</v>
      </c>
      <c r="G182" s="1">
        <f t="shared" si="11"/>
        <v>0.14783327429448578</v>
      </c>
      <c r="H182" s="1">
        <f t="shared" si="12"/>
        <v>4.9002243476207345E-2</v>
      </c>
      <c r="I182" s="1">
        <f t="shared" si="13"/>
        <v>0.19683551777069311</v>
      </c>
      <c r="K182">
        <f t="shared" si="14"/>
        <v>-837</v>
      </c>
    </row>
    <row r="183" spans="1:11" x14ac:dyDescent="0.35">
      <c r="A183" t="s">
        <v>63</v>
      </c>
      <c r="B183">
        <v>199468</v>
      </c>
      <c r="C183">
        <v>816</v>
      </c>
      <c r="D183">
        <v>845</v>
      </c>
      <c r="E183">
        <v>13194471</v>
      </c>
      <c r="F183">
        <f t="shared" si="10"/>
        <v>1661</v>
      </c>
      <c r="G183" s="1">
        <f t="shared" si="11"/>
        <v>6.1836301728415564E-5</v>
      </c>
      <c r="H183" s="1">
        <f t="shared" si="12"/>
        <v>6.4033915392783277E-5</v>
      </c>
      <c r="I183" s="1">
        <f t="shared" si="13"/>
        <v>1.2587021712119885E-4</v>
      </c>
      <c r="K183">
        <f t="shared" si="14"/>
        <v>29</v>
      </c>
    </row>
    <row r="184" spans="1:11" x14ac:dyDescent="0.35">
      <c r="A184" t="s">
        <v>177</v>
      </c>
      <c r="B184">
        <v>13373497</v>
      </c>
      <c r="C184">
        <v>240</v>
      </c>
      <c r="D184">
        <v>1392</v>
      </c>
      <c r="E184">
        <v>20471</v>
      </c>
      <c r="F184">
        <f t="shared" si="10"/>
        <v>1632</v>
      </c>
      <c r="G184" s="1">
        <f t="shared" si="11"/>
        <v>1.0858254535583405E-2</v>
      </c>
      <c r="H184" s="1">
        <f t="shared" si="12"/>
        <v>6.2977876306383754E-2</v>
      </c>
      <c r="I184" s="1">
        <f t="shared" si="13"/>
        <v>7.3836130841967149E-2</v>
      </c>
      <c r="K184">
        <f t="shared" si="14"/>
        <v>1152</v>
      </c>
    </row>
    <row r="185" spans="1:11" x14ac:dyDescent="0.35">
      <c r="A185" t="s">
        <v>53</v>
      </c>
      <c r="B185">
        <v>10784252</v>
      </c>
      <c r="C185">
        <v>453</v>
      </c>
      <c r="D185">
        <v>1115</v>
      </c>
      <c r="E185">
        <v>2609780</v>
      </c>
      <c r="F185">
        <f t="shared" si="10"/>
        <v>1568</v>
      </c>
      <c r="G185" s="1">
        <f t="shared" si="11"/>
        <v>1.7347362358444759E-4</v>
      </c>
      <c r="H185" s="1">
        <f t="shared" si="12"/>
        <v>4.2698253928622306E-4</v>
      </c>
      <c r="I185" s="1">
        <f t="shared" si="13"/>
        <v>6.0045616287067059E-4</v>
      </c>
      <c r="K185">
        <f t="shared" si="14"/>
        <v>662</v>
      </c>
    </row>
    <row r="186" spans="1:11" x14ac:dyDescent="0.35">
      <c r="A186" t="s">
        <v>98</v>
      </c>
      <c r="B186">
        <v>6683554</v>
      </c>
      <c r="C186">
        <v>868</v>
      </c>
      <c r="D186">
        <v>499</v>
      </c>
      <c r="E186">
        <v>6710679</v>
      </c>
      <c r="F186">
        <f t="shared" si="10"/>
        <v>1367</v>
      </c>
      <c r="G186" s="1">
        <f t="shared" si="11"/>
        <v>1.2931973350599802E-4</v>
      </c>
      <c r="H186" s="1">
        <f t="shared" si="12"/>
        <v>7.4343948179139414E-5</v>
      </c>
      <c r="I186" s="1">
        <f t="shared" si="13"/>
        <v>2.0366368168513743E-4</v>
      </c>
      <c r="K186">
        <f t="shared" si="14"/>
        <v>-369</v>
      </c>
    </row>
    <row r="187" spans="1:11" x14ac:dyDescent="0.35">
      <c r="A187" t="s">
        <v>61</v>
      </c>
      <c r="B187">
        <v>7256217</v>
      </c>
      <c r="C187">
        <v>152</v>
      </c>
      <c r="D187">
        <v>1186</v>
      </c>
      <c r="E187">
        <v>6138045</v>
      </c>
      <c r="F187">
        <f t="shared" si="10"/>
        <v>1338</v>
      </c>
      <c r="G187" s="1">
        <f t="shared" si="11"/>
        <v>2.4758188241391685E-5</v>
      </c>
      <c r="H187" s="1">
        <f t="shared" si="12"/>
        <v>1.9317902140980617E-4</v>
      </c>
      <c r="I187" s="1">
        <f t="shared" si="13"/>
        <v>2.1793720965119785E-4</v>
      </c>
      <c r="K187">
        <f t="shared" si="14"/>
        <v>1034</v>
      </c>
    </row>
    <row r="188" spans="1:11" x14ac:dyDescent="0.35">
      <c r="A188" t="s">
        <v>94</v>
      </c>
      <c r="B188">
        <v>4117228</v>
      </c>
      <c r="C188">
        <v>709</v>
      </c>
      <c r="D188">
        <v>624</v>
      </c>
      <c r="E188">
        <v>9277039</v>
      </c>
      <c r="F188">
        <f t="shared" si="10"/>
        <v>1333</v>
      </c>
      <c r="G188" s="1">
        <f t="shared" si="11"/>
        <v>7.6414267502962805E-5</v>
      </c>
      <c r="H188" s="1">
        <f t="shared" si="12"/>
        <v>6.7253177604864302E-5</v>
      </c>
      <c r="I188" s="1">
        <f t="shared" si="13"/>
        <v>1.4366744510782711E-4</v>
      </c>
      <c r="K188">
        <f t="shared" si="14"/>
        <v>-85</v>
      </c>
    </row>
    <row r="189" spans="1:11" x14ac:dyDescent="0.35">
      <c r="A189" t="s">
        <v>189</v>
      </c>
      <c r="B189">
        <v>13275648</v>
      </c>
      <c r="C189">
        <v>833</v>
      </c>
      <c r="D189">
        <v>392</v>
      </c>
      <c r="E189">
        <v>118727</v>
      </c>
      <c r="F189">
        <f t="shared" si="10"/>
        <v>1225</v>
      </c>
      <c r="G189" s="1">
        <f t="shared" si="11"/>
        <v>6.9444444444444441E-3</v>
      </c>
      <c r="H189" s="1">
        <f t="shared" si="12"/>
        <v>3.2679738562091504E-3</v>
      </c>
      <c r="I189" s="1">
        <f t="shared" si="13"/>
        <v>1.0212418300653595E-2</v>
      </c>
      <c r="K189">
        <f t="shared" si="14"/>
        <v>-441</v>
      </c>
    </row>
    <row r="190" spans="1:11" x14ac:dyDescent="0.35">
      <c r="A190" t="s">
        <v>225</v>
      </c>
      <c r="B190">
        <v>13388222</v>
      </c>
      <c r="C190">
        <v>865</v>
      </c>
      <c r="D190">
        <v>315</v>
      </c>
      <c r="E190">
        <v>6198</v>
      </c>
      <c r="F190">
        <f t="shared" si="10"/>
        <v>1180</v>
      </c>
      <c r="G190" s="1">
        <f t="shared" si="11"/>
        <v>0.11724044456492275</v>
      </c>
      <c r="H190" s="1">
        <f t="shared" si="12"/>
        <v>4.2694497153700189E-2</v>
      </c>
      <c r="I190" s="1">
        <f t="shared" si="13"/>
        <v>0.15993494171862294</v>
      </c>
      <c r="K190">
        <f t="shared" si="14"/>
        <v>-550</v>
      </c>
    </row>
    <row r="191" spans="1:11" x14ac:dyDescent="0.35">
      <c r="A191" t="s">
        <v>101</v>
      </c>
      <c r="B191">
        <v>4000868</v>
      </c>
      <c r="C191">
        <v>1021</v>
      </c>
      <c r="D191">
        <v>153</v>
      </c>
      <c r="E191">
        <v>9393558</v>
      </c>
      <c r="F191">
        <f t="shared" si="10"/>
        <v>1174</v>
      </c>
      <c r="G191" s="1">
        <f t="shared" si="11"/>
        <v>1.0867792716173277E-4</v>
      </c>
      <c r="H191" s="1">
        <f t="shared" si="12"/>
        <v>1.6285722679476114E-5</v>
      </c>
      <c r="I191" s="1">
        <f t="shared" si="13"/>
        <v>1.2496364984120888E-4</v>
      </c>
      <c r="K191">
        <f t="shared" si="14"/>
        <v>-868</v>
      </c>
    </row>
    <row r="192" spans="1:11" x14ac:dyDescent="0.35">
      <c r="A192" t="s">
        <v>150</v>
      </c>
      <c r="B192">
        <v>13296914</v>
      </c>
      <c r="C192">
        <v>728</v>
      </c>
      <c r="D192">
        <v>443</v>
      </c>
      <c r="E192">
        <v>97515</v>
      </c>
      <c r="F192">
        <f t="shared" si="10"/>
        <v>1171</v>
      </c>
      <c r="G192" s="1">
        <f t="shared" si="11"/>
        <v>7.3769328982834443E-3</v>
      </c>
      <c r="H192" s="1">
        <f t="shared" si="12"/>
        <v>4.4889852664005024E-3</v>
      </c>
      <c r="I192" s="1">
        <f t="shared" si="13"/>
        <v>1.1865918164683947E-2</v>
      </c>
      <c r="K192">
        <f t="shared" si="14"/>
        <v>-285</v>
      </c>
    </row>
    <row r="193" spans="1:11" x14ac:dyDescent="0.35">
      <c r="A193" t="s">
        <v>136</v>
      </c>
      <c r="B193">
        <v>9195307</v>
      </c>
      <c r="C193">
        <v>354</v>
      </c>
      <c r="D193">
        <v>816</v>
      </c>
      <c r="E193">
        <v>4199123</v>
      </c>
      <c r="F193">
        <f t="shared" si="10"/>
        <v>1170</v>
      </c>
      <c r="G193" s="1">
        <f t="shared" si="11"/>
        <v>8.4279834763908141E-5</v>
      </c>
      <c r="H193" s="1">
        <f t="shared" si="12"/>
        <v>1.9427216148968656E-4</v>
      </c>
      <c r="I193" s="1">
        <f t="shared" si="13"/>
        <v>2.7855199625359469E-4</v>
      </c>
      <c r="K193">
        <f t="shared" si="14"/>
        <v>462</v>
      </c>
    </row>
    <row r="194" spans="1:11" x14ac:dyDescent="0.35">
      <c r="A194" t="s">
        <v>182</v>
      </c>
      <c r="B194">
        <v>13389562</v>
      </c>
      <c r="C194">
        <v>244</v>
      </c>
      <c r="D194">
        <v>897</v>
      </c>
      <c r="E194">
        <v>4897</v>
      </c>
      <c r="F194">
        <f t="shared" ref="F194:F257" si="15">SUM(C194:D194)</f>
        <v>1141</v>
      </c>
      <c r="G194" s="1">
        <f t="shared" ref="G194:G257" si="16">C194/SUM(C194:E194)</f>
        <v>4.041073203047367E-2</v>
      </c>
      <c r="H194" s="1">
        <f t="shared" ref="H194:H255" si="17">D194/SUM(C194:E194)</f>
        <v>0.1485591255382577</v>
      </c>
      <c r="I194" s="1">
        <f t="shared" ref="I194:I257" si="18">SUM(C194:D194)/SUM(C194:E194)</f>
        <v>0.18896985756873136</v>
      </c>
      <c r="K194">
        <f t="shared" si="14"/>
        <v>653</v>
      </c>
    </row>
    <row r="195" spans="1:11" x14ac:dyDescent="0.35">
      <c r="A195" t="s">
        <v>197</v>
      </c>
      <c r="B195">
        <v>13380721</v>
      </c>
      <c r="C195">
        <v>690</v>
      </c>
      <c r="D195">
        <v>441</v>
      </c>
      <c r="E195">
        <v>13748</v>
      </c>
      <c r="F195">
        <f t="shared" si="15"/>
        <v>1131</v>
      </c>
      <c r="G195" s="1">
        <f t="shared" si="16"/>
        <v>4.6374084279857515E-2</v>
      </c>
      <c r="H195" s="1">
        <f t="shared" si="17"/>
        <v>2.9639088648430675E-2</v>
      </c>
      <c r="I195" s="1">
        <f t="shared" si="18"/>
        <v>7.6013172928288186E-2</v>
      </c>
      <c r="K195">
        <f t="shared" ref="K195:K258" si="19">D195-C195</f>
        <v>-249</v>
      </c>
    </row>
    <row r="196" spans="1:11" x14ac:dyDescent="0.35">
      <c r="A196" t="s">
        <v>195</v>
      </c>
      <c r="B196">
        <v>13392665</v>
      </c>
      <c r="C196">
        <v>779</v>
      </c>
      <c r="D196">
        <v>324</v>
      </c>
      <c r="E196">
        <v>1832</v>
      </c>
      <c r="F196">
        <f t="shared" si="15"/>
        <v>1103</v>
      </c>
      <c r="G196" s="1">
        <f t="shared" si="16"/>
        <v>0.2654173764906303</v>
      </c>
      <c r="H196" s="1">
        <f t="shared" si="17"/>
        <v>0.11039182282793868</v>
      </c>
      <c r="I196" s="1">
        <f t="shared" si="18"/>
        <v>0.37580919931856899</v>
      </c>
      <c r="K196">
        <f t="shared" si="19"/>
        <v>-455</v>
      </c>
    </row>
    <row r="197" spans="1:11" x14ac:dyDescent="0.35">
      <c r="A197" t="s">
        <v>193</v>
      </c>
      <c r="B197">
        <v>13392381</v>
      </c>
      <c r="C197">
        <v>203</v>
      </c>
      <c r="D197">
        <v>789</v>
      </c>
      <c r="E197">
        <v>2227</v>
      </c>
      <c r="F197">
        <f t="shared" si="15"/>
        <v>992</v>
      </c>
      <c r="G197" s="1">
        <f t="shared" si="16"/>
        <v>6.3063063063063057E-2</v>
      </c>
      <c r="H197" s="1">
        <f t="shared" si="17"/>
        <v>0.24510717614165889</v>
      </c>
      <c r="I197" s="1">
        <f t="shared" si="18"/>
        <v>0.30817023920472197</v>
      </c>
      <c r="K197">
        <f t="shared" si="19"/>
        <v>586</v>
      </c>
    </row>
    <row r="198" spans="1:11" x14ac:dyDescent="0.35">
      <c r="A198" t="s">
        <v>40</v>
      </c>
      <c r="B198">
        <v>13382077</v>
      </c>
      <c r="C198">
        <v>563</v>
      </c>
      <c r="D198">
        <v>349</v>
      </c>
      <c r="E198">
        <v>12611</v>
      </c>
      <c r="F198">
        <f t="shared" si="15"/>
        <v>912</v>
      </c>
      <c r="G198" s="1">
        <f t="shared" si="16"/>
        <v>4.1632773792797458E-2</v>
      </c>
      <c r="H198" s="1">
        <f t="shared" si="17"/>
        <v>2.580788286622791E-2</v>
      </c>
      <c r="I198" s="1">
        <f t="shared" si="18"/>
        <v>6.7440656659025364E-2</v>
      </c>
      <c r="K198">
        <f t="shared" si="19"/>
        <v>-214</v>
      </c>
    </row>
    <row r="199" spans="1:11" x14ac:dyDescent="0.35">
      <c r="A199" t="s">
        <v>16</v>
      </c>
      <c r="B199">
        <v>12968393</v>
      </c>
      <c r="C199">
        <v>203</v>
      </c>
      <c r="D199">
        <v>640</v>
      </c>
      <c r="E199">
        <v>426364</v>
      </c>
      <c r="F199">
        <f t="shared" si="15"/>
        <v>843</v>
      </c>
      <c r="G199" s="1">
        <f t="shared" si="16"/>
        <v>4.7517947973698934E-4</v>
      </c>
      <c r="H199" s="1">
        <f t="shared" si="17"/>
        <v>1.4981027932594738E-3</v>
      </c>
      <c r="I199" s="1">
        <f t="shared" si="18"/>
        <v>1.9732822729964629E-3</v>
      </c>
      <c r="K199">
        <f t="shared" si="19"/>
        <v>437</v>
      </c>
    </row>
    <row r="200" spans="1:11" x14ac:dyDescent="0.35">
      <c r="A200" t="s">
        <v>45</v>
      </c>
      <c r="B200">
        <v>13391583</v>
      </c>
      <c r="C200">
        <v>716</v>
      </c>
      <c r="D200">
        <v>112</v>
      </c>
      <c r="E200">
        <v>3189</v>
      </c>
      <c r="F200">
        <f t="shared" si="15"/>
        <v>828</v>
      </c>
      <c r="G200" s="1">
        <f t="shared" si="16"/>
        <v>0.17824246950460543</v>
      </c>
      <c r="H200" s="1">
        <f t="shared" si="17"/>
        <v>2.788150360965895E-2</v>
      </c>
      <c r="I200" s="1">
        <f t="shared" si="18"/>
        <v>0.20612397311426436</v>
      </c>
      <c r="K200">
        <f t="shared" si="19"/>
        <v>-604</v>
      </c>
    </row>
    <row r="201" spans="1:11" x14ac:dyDescent="0.35">
      <c r="A201" t="s">
        <v>125</v>
      </c>
      <c r="B201">
        <v>13203846</v>
      </c>
      <c r="C201">
        <v>658</v>
      </c>
      <c r="D201">
        <v>118</v>
      </c>
      <c r="E201">
        <v>190978</v>
      </c>
      <c r="F201">
        <f t="shared" si="15"/>
        <v>776</v>
      </c>
      <c r="G201" s="1">
        <f t="shared" si="16"/>
        <v>3.4314799169769599E-3</v>
      </c>
      <c r="H201" s="1">
        <f t="shared" si="17"/>
        <v>6.1537177842443968E-4</v>
      </c>
      <c r="I201" s="1">
        <f t="shared" si="18"/>
        <v>4.0468516954013994E-3</v>
      </c>
      <c r="K201">
        <f t="shared" si="19"/>
        <v>-540</v>
      </c>
    </row>
    <row r="202" spans="1:11" x14ac:dyDescent="0.35">
      <c r="A202" t="s">
        <v>255</v>
      </c>
      <c r="B202">
        <v>12815972</v>
      </c>
      <c r="C202">
        <v>63</v>
      </c>
      <c r="D202">
        <v>593</v>
      </c>
      <c r="E202">
        <v>578972</v>
      </c>
      <c r="F202">
        <f t="shared" si="15"/>
        <v>656</v>
      </c>
      <c r="G202" s="1">
        <f t="shared" si="16"/>
        <v>1.0869040142988261E-4</v>
      </c>
      <c r="H202" s="1">
        <f t="shared" si="17"/>
        <v>1.0230699690146094E-3</v>
      </c>
      <c r="I202" s="1">
        <f t="shared" si="18"/>
        <v>1.131760370444492E-3</v>
      </c>
      <c r="K202">
        <f t="shared" si="19"/>
        <v>530</v>
      </c>
    </row>
    <row r="203" spans="1:11" x14ac:dyDescent="0.35">
      <c r="A203" t="s">
        <v>7</v>
      </c>
      <c r="B203">
        <v>13036796</v>
      </c>
      <c r="C203">
        <v>153</v>
      </c>
      <c r="D203">
        <v>479</v>
      </c>
      <c r="E203">
        <v>358172</v>
      </c>
      <c r="F203">
        <f t="shared" si="15"/>
        <v>632</v>
      </c>
      <c r="G203" s="1">
        <f t="shared" si="16"/>
        <v>4.2641665087345739E-4</v>
      </c>
      <c r="H203" s="1">
        <f t="shared" si="17"/>
        <v>1.3349906912966411E-3</v>
      </c>
      <c r="I203" s="1">
        <f t="shared" si="18"/>
        <v>1.7614073421700985E-3</v>
      </c>
      <c r="K203">
        <f t="shared" si="19"/>
        <v>326</v>
      </c>
    </row>
    <row r="204" spans="1:11" x14ac:dyDescent="0.35">
      <c r="A204" t="s">
        <v>18</v>
      </c>
      <c r="B204">
        <v>13174397</v>
      </c>
      <c r="C204">
        <v>314</v>
      </c>
      <c r="D204">
        <v>234</v>
      </c>
      <c r="E204">
        <v>220655</v>
      </c>
      <c r="F204">
        <f t="shared" si="15"/>
        <v>548</v>
      </c>
      <c r="G204" s="1">
        <f t="shared" si="16"/>
        <v>1.4195105852994761E-3</v>
      </c>
      <c r="H204" s="1">
        <f t="shared" si="17"/>
        <v>1.0578518374524757E-3</v>
      </c>
      <c r="I204" s="1">
        <f t="shared" si="18"/>
        <v>2.4773624227519518E-3</v>
      </c>
      <c r="K204">
        <f t="shared" si="19"/>
        <v>-80</v>
      </c>
    </row>
    <row r="205" spans="1:11" x14ac:dyDescent="0.35">
      <c r="A205" t="s">
        <v>97</v>
      </c>
      <c r="B205">
        <v>4214085</v>
      </c>
      <c r="C205">
        <v>30</v>
      </c>
      <c r="D205">
        <v>501</v>
      </c>
      <c r="E205">
        <v>9180984</v>
      </c>
      <c r="F205">
        <f t="shared" si="15"/>
        <v>531</v>
      </c>
      <c r="G205" s="1">
        <f t="shared" si="16"/>
        <v>3.2674346227174927E-6</v>
      </c>
      <c r="H205" s="1">
        <f t="shared" si="17"/>
        <v>5.4566158199382128E-5</v>
      </c>
      <c r="I205" s="1">
        <f t="shared" si="18"/>
        <v>5.7833592822099624E-5</v>
      </c>
      <c r="K205">
        <f t="shared" si="19"/>
        <v>471</v>
      </c>
    </row>
    <row r="206" spans="1:11" x14ac:dyDescent="0.35">
      <c r="A206" t="s">
        <v>272</v>
      </c>
      <c r="B206">
        <v>13394524</v>
      </c>
      <c r="C206">
        <v>421</v>
      </c>
      <c r="D206">
        <v>79</v>
      </c>
      <c r="E206">
        <v>576</v>
      </c>
      <c r="F206">
        <f t="shared" si="15"/>
        <v>500</v>
      </c>
      <c r="G206" s="1">
        <f t="shared" si="16"/>
        <v>0.39126394052044611</v>
      </c>
      <c r="H206" s="1">
        <f t="shared" si="17"/>
        <v>7.342007434944238E-2</v>
      </c>
      <c r="I206" s="1">
        <f t="shared" si="18"/>
        <v>0.46468401486988847</v>
      </c>
      <c r="K206">
        <f t="shared" si="19"/>
        <v>-342</v>
      </c>
    </row>
    <row r="207" spans="1:11" x14ac:dyDescent="0.35">
      <c r="A207" t="s">
        <v>107</v>
      </c>
      <c r="B207">
        <v>1878631</v>
      </c>
      <c r="C207">
        <v>0</v>
      </c>
      <c r="D207">
        <v>375</v>
      </c>
      <c r="E207">
        <v>11516594</v>
      </c>
      <c r="F207">
        <f t="shared" si="15"/>
        <v>375</v>
      </c>
      <c r="G207" s="1">
        <f t="shared" si="16"/>
        <v>0</v>
      </c>
      <c r="H207" s="1">
        <f t="shared" si="17"/>
        <v>3.2560650289151601E-5</v>
      </c>
      <c r="I207" s="1">
        <f t="shared" si="18"/>
        <v>3.2560650289151601E-5</v>
      </c>
      <c r="K207">
        <f t="shared" si="19"/>
        <v>375</v>
      </c>
    </row>
    <row r="208" spans="1:11" x14ac:dyDescent="0.35">
      <c r="A208" t="s">
        <v>207</v>
      </c>
      <c r="B208">
        <v>13392487</v>
      </c>
      <c r="C208">
        <v>107</v>
      </c>
      <c r="D208">
        <v>266</v>
      </c>
      <c r="E208">
        <v>2740</v>
      </c>
      <c r="F208">
        <f t="shared" si="15"/>
        <v>373</v>
      </c>
      <c r="G208" s="1">
        <f t="shared" si="16"/>
        <v>3.4371988435592679E-2</v>
      </c>
      <c r="H208" s="1">
        <f t="shared" si="17"/>
        <v>8.5448120783809825E-2</v>
      </c>
      <c r="I208" s="1">
        <f t="shared" si="18"/>
        <v>0.1198201092194025</v>
      </c>
      <c r="K208">
        <f t="shared" si="19"/>
        <v>159</v>
      </c>
    </row>
    <row r="209" spans="1:11" x14ac:dyDescent="0.35">
      <c r="A209" t="s">
        <v>85</v>
      </c>
      <c r="B209">
        <v>10277205</v>
      </c>
      <c r="C209">
        <v>316</v>
      </c>
      <c r="D209">
        <v>21</v>
      </c>
      <c r="E209">
        <v>3118058</v>
      </c>
      <c r="F209">
        <f t="shared" si="15"/>
        <v>337</v>
      </c>
      <c r="G209" s="1">
        <f t="shared" si="16"/>
        <v>1.0133417992268458E-4</v>
      </c>
      <c r="H209" s="1">
        <f t="shared" si="17"/>
        <v>6.7342334758746083E-6</v>
      </c>
      <c r="I209" s="1">
        <f t="shared" si="18"/>
        <v>1.080684133985592E-4</v>
      </c>
      <c r="K209">
        <f t="shared" si="19"/>
        <v>-295</v>
      </c>
    </row>
    <row r="210" spans="1:11" x14ac:dyDescent="0.35">
      <c r="A210" t="s">
        <v>83</v>
      </c>
      <c r="B210">
        <v>10339023</v>
      </c>
      <c r="C210">
        <v>308</v>
      </c>
      <c r="D210">
        <v>0</v>
      </c>
      <c r="E210">
        <v>3056269</v>
      </c>
      <c r="F210">
        <f t="shared" si="15"/>
        <v>308</v>
      </c>
      <c r="G210" s="1">
        <f t="shared" si="16"/>
        <v>1.0076631473704081E-4</v>
      </c>
      <c r="H210" s="1">
        <f t="shared" si="17"/>
        <v>0</v>
      </c>
      <c r="I210" s="1">
        <f t="shared" si="18"/>
        <v>1.0076631473704081E-4</v>
      </c>
      <c r="K210">
        <f t="shared" si="19"/>
        <v>-308</v>
      </c>
    </row>
    <row r="211" spans="1:11" x14ac:dyDescent="0.35">
      <c r="A211" t="s">
        <v>162</v>
      </c>
      <c r="B211">
        <v>13385765</v>
      </c>
      <c r="C211">
        <v>91</v>
      </c>
      <c r="D211">
        <v>216</v>
      </c>
      <c r="E211">
        <v>9528</v>
      </c>
      <c r="F211">
        <f t="shared" si="15"/>
        <v>307</v>
      </c>
      <c r="G211" s="1">
        <f t="shared" si="16"/>
        <v>9.2526690391459068E-3</v>
      </c>
      <c r="H211" s="1">
        <f t="shared" si="17"/>
        <v>2.1962379257752924E-2</v>
      </c>
      <c r="I211" s="1">
        <f t="shared" si="18"/>
        <v>3.1215048296898831E-2</v>
      </c>
      <c r="K211">
        <f t="shared" si="19"/>
        <v>125</v>
      </c>
    </row>
    <row r="212" spans="1:11" x14ac:dyDescent="0.35">
      <c r="A212" t="s">
        <v>231</v>
      </c>
      <c r="B212">
        <v>13391162</v>
      </c>
      <c r="C212">
        <v>228</v>
      </c>
      <c r="D212">
        <v>0</v>
      </c>
      <c r="E212">
        <v>4210</v>
      </c>
      <c r="F212">
        <f t="shared" si="15"/>
        <v>228</v>
      </c>
      <c r="G212" s="1">
        <f t="shared" si="16"/>
        <v>5.1374493014871563E-2</v>
      </c>
      <c r="H212" s="1">
        <f t="shared" si="17"/>
        <v>0</v>
      </c>
      <c r="I212" s="1">
        <f t="shared" si="18"/>
        <v>5.1374493014871563E-2</v>
      </c>
      <c r="K212">
        <f t="shared" si="19"/>
        <v>-228</v>
      </c>
    </row>
    <row r="213" spans="1:11" x14ac:dyDescent="0.35">
      <c r="A213" t="s">
        <v>238</v>
      </c>
      <c r="B213">
        <v>13390283</v>
      </c>
      <c r="C213">
        <v>0</v>
      </c>
      <c r="D213">
        <v>226</v>
      </c>
      <c r="E213">
        <v>5091</v>
      </c>
      <c r="F213">
        <f t="shared" si="15"/>
        <v>226</v>
      </c>
      <c r="G213" s="1">
        <f t="shared" si="16"/>
        <v>0</v>
      </c>
      <c r="H213" s="1">
        <f t="shared" si="17"/>
        <v>4.2505172089524167E-2</v>
      </c>
      <c r="I213" s="1">
        <f t="shared" si="18"/>
        <v>4.2505172089524167E-2</v>
      </c>
      <c r="K213">
        <f t="shared" si="19"/>
        <v>226</v>
      </c>
    </row>
    <row r="214" spans="1:11" x14ac:dyDescent="0.35">
      <c r="A214" t="s">
        <v>26</v>
      </c>
      <c r="B214">
        <v>13392530</v>
      </c>
      <c r="C214">
        <v>35</v>
      </c>
      <c r="D214">
        <v>183</v>
      </c>
      <c r="E214">
        <v>2852</v>
      </c>
      <c r="F214">
        <f t="shared" si="15"/>
        <v>218</v>
      </c>
      <c r="G214" s="1">
        <f t="shared" si="16"/>
        <v>1.1400651465798045E-2</v>
      </c>
      <c r="H214" s="1">
        <f t="shared" si="17"/>
        <v>5.9609120521172641E-2</v>
      </c>
      <c r="I214" s="1">
        <f t="shared" si="18"/>
        <v>7.1009771986970685E-2</v>
      </c>
      <c r="K214">
        <f t="shared" si="19"/>
        <v>148</v>
      </c>
    </row>
    <row r="215" spans="1:11" x14ac:dyDescent="0.35">
      <c r="A215" t="s">
        <v>138</v>
      </c>
      <c r="B215">
        <v>8467000</v>
      </c>
      <c r="C215">
        <v>1</v>
      </c>
      <c r="D215">
        <v>213</v>
      </c>
      <c r="E215">
        <v>4928386</v>
      </c>
      <c r="F215">
        <f t="shared" si="15"/>
        <v>214</v>
      </c>
      <c r="G215" s="1">
        <f t="shared" si="16"/>
        <v>2.0289737450797386E-7</v>
      </c>
      <c r="H215" s="1">
        <f t="shared" si="17"/>
        <v>4.3217140770198432E-5</v>
      </c>
      <c r="I215" s="1">
        <f t="shared" si="18"/>
        <v>4.3420038144706409E-5</v>
      </c>
      <c r="K215">
        <f t="shared" si="19"/>
        <v>212</v>
      </c>
    </row>
    <row r="216" spans="1:11" x14ac:dyDescent="0.35">
      <c r="A216" t="s">
        <v>37</v>
      </c>
      <c r="B216">
        <v>13394614</v>
      </c>
      <c r="C216">
        <v>25</v>
      </c>
      <c r="D216">
        <v>163</v>
      </c>
      <c r="E216">
        <v>798</v>
      </c>
      <c r="F216">
        <f t="shared" si="15"/>
        <v>188</v>
      </c>
      <c r="G216" s="1">
        <f t="shared" si="16"/>
        <v>2.5354969574036511E-2</v>
      </c>
      <c r="H216" s="1">
        <f t="shared" si="17"/>
        <v>0.16531440162271804</v>
      </c>
      <c r="I216" s="1">
        <f t="shared" si="18"/>
        <v>0.19066937119675456</v>
      </c>
      <c r="K216">
        <f t="shared" si="19"/>
        <v>138</v>
      </c>
    </row>
    <row r="217" spans="1:11" x14ac:dyDescent="0.35">
      <c r="A217" t="s">
        <v>211</v>
      </c>
      <c r="B217">
        <v>10113723</v>
      </c>
      <c r="C217">
        <v>99</v>
      </c>
      <c r="D217">
        <v>88</v>
      </c>
      <c r="E217">
        <v>3281690</v>
      </c>
      <c r="F217">
        <f t="shared" si="15"/>
        <v>187</v>
      </c>
      <c r="G217" s="1">
        <f t="shared" si="16"/>
        <v>3.0165664343910511E-5</v>
      </c>
      <c r="H217" s="1">
        <f t="shared" si="17"/>
        <v>2.6813923861253787E-5</v>
      </c>
      <c r="I217" s="1">
        <f t="shared" si="18"/>
        <v>5.6979588205164302E-5</v>
      </c>
      <c r="K217">
        <f t="shared" si="19"/>
        <v>-11</v>
      </c>
    </row>
    <row r="218" spans="1:11" x14ac:dyDescent="0.35">
      <c r="A218" t="s">
        <v>253</v>
      </c>
      <c r="B218">
        <v>13375672</v>
      </c>
      <c r="C218">
        <v>65</v>
      </c>
      <c r="D218">
        <v>111</v>
      </c>
      <c r="E218">
        <v>19752</v>
      </c>
      <c r="F218">
        <f t="shared" si="15"/>
        <v>176</v>
      </c>
      <c r="G218" s="1">
        <f t="shared" si="16"/>
        <v>3.2617422721798474E-3</v>
      </c>
      <c r="H218" s="1">
        <f t="shared" si="17"/>
        <v>5.5700521878763549E-3</v>
      </c>
      <c r="I218" s="1">
        <f t="shared" si="18"/>
        <v>8.8317944600562019E-3</v>
      </c>
      <c r="K218">
        <f t="shared" si="19"/>
        <v>46</v>
      </c>
    </row>
    <row r="219" spans="1:11" x14ac:dyDescent="0.35">
      <c r="A219" t="s">
        <v>82</v>
      </c>
      <c r="B219">
        <v>10184149</v>
      </c>
      <c r="C219">
        <v>0</v>
      </c>
      <c r="D219">
        <v>173</v>
      </c>
      <c r="E219">
        <v>3211278</v>
      </c>
      <c r="F219">
        <f t="shared" si="15"/>
        <v>173</v>
      </c>
      <c r="G219" s="1">
        <f t="shared" si="16"/>
        <v>0</v>
      </c>
      <c r="H219" s="1">
        <f t="shared" si="17"/>
        <v>5.3869730536134599E-5</v>
      </c>
      <c r="I219" s="1">
        <f t="shared" si="18"/>
        <v>5.3869730536134599E-5</v>
      </c>
      <c r="K219">
        <f t="shared" si="19"/>
        <v>173</v>
      </c>
    </row>
    <row r="220" spans="1:11" x14ac:dyDescent="0.35">
      <c r="A220" t="s">
        <v>93</v>
      </c>
      <c r="B220">
        <v>6464373</v>
      </c>
      <c r="C220">
        <v>170</v>
      </c>
      <c r="D220">
        <v>0</v>
      </c>
      <c r="E220">
        <v>6931057</v>
      </c>
      <c r="F220">
        <f t="shared" si="15"/>
        <v>170</v>
      </c>
      <c r="G220" s="1">
        <f t="shared" si="16"/>
        <v>2.4526681928033808E-5</v>
      </c>
      <c r="H220" s="1">
        <f t="shared" si="17"/>
        <v>0</v>
      </c>
      <c r="I220" s="1">
        <f t="shared" si="18"/>
        <v>2.4526681928033808E-5</v>
      </c>
      <c r="K220">
        <f t="shared" si="19"/>
        <v>-170</v>
      </c>
    </row>
    <row r="221" spans="1:11" x14ac:dyDescent="0.35">
      <c r="A221" t="s">
        <v>103</v>
      </c>
      <c r="B221">
        <v>2039357</v>
      </c>
      <c r="C221">
        <v>163</v>
      </c>
      <c r="D221">
        <v>0</v>
      </c>
      <c r="E221">
        <v>11356080</v>
      </c>
      <c r="F221">
        <f t="shared" si="15"/>
        <v>163</v>
      </c>
      <c r="G221" s="1">
        <f t="shared" si="16"/>
        <v>1.4353338511689121E-5</v>
      </c>
      <c r="H221" s="1">
        <f t="shared" si="17"/>
        <v>0</v>
      </c>
      <c r="I221" s="1">
        <f t="shared" si="18"/>
        <v>1.4353338511689121E-5</v>
      </c>
      <c r="K221">
        <f t="shared" si="19"/>
        <v>-163</v>
      </c>
    </row>
    <row r="222" spans="1:11" x14ac:dyDescent="0.35">
      <c r="A222" t="s">
        <v>100</v>
      </c>
      <c r="B222">
        <v>1904126</v>
      </c>
      <c r="C222">
        <v>161</v>
      </c>
      <c r="D222">
        <v>0</v>
      </c>
      <c r="E222">
        <v>11491313</v>
      </c>
      <c r="F222">
        <f t="shared" si="15"/>
        <v>161</v>
      </c>
      <c r="G222" s="1">
        <f t="shared" si="16"/>
        <v>1.4010387179225224E-5</v>
      </c>
      <c r="H222" s="1">
        <f t="shared" si="17"/>
        <v>0</v>
      </c>
      <c r="I222" s="1">
        <f t="shared" si="18"/>
        <v>1.4010387179225224E-5</v>
      </c>
      <c r="K222">
        <f t="shared" si="19"/>
        <v>-161</v>
      </c>
    </row>
    <row r="223" spans="1:11" x14ac:dyDescent="0.35">
      <c r="A223" t="s">
        <v>220</v>
      </c>
      <c r="B223">
        <v>10044621</v>
      </c>
      <c r="C223">
        <v>145</v>
      </c>
      <c r="D223">
        <v>0</v>
      </c>
      <c r="E223">
        <v>3350834</v>
      </c>
      <c r="F223">
        <f t="shared" si="15"/>
        <v>145</v>
      </c>
      <c r="G223" s="1">
        <f t="shared" si="16"/>
        <v>4.3270936642694568E-5</v>
      </c>
      <c r="H223" s="1">
        <f t="shared" si="17"/>
        <v>0</v>
      </c>
      <c r="I223" s="1">
        <f t="shared" si="18"/>
        <v>4.3270936642694568E-5</v>
      </c>
      <c r="K223">
        <f t="shared" si="19"/>
        <v>-145</v>
      </c>
    </row>
    <row r="224" spans="1:11" x14ac:dyDescent="0.35">
      <c r="A224" t="s">
        <v>120</v>
      </c>
      <c r="B224">
        <v>12495457</v>
      </c>
      <c r="C224">
        <v>0</v>
      </c>
      <c r="D224">
        <v>141</v>
      </c>
      <c r="E224">
        <v>900002</v>
      </c>
      <c r="F224">
        <f t="shared" si="15"/>
        <v>141</v>
      </c>
      <c r="G224" s="1">
        <f t="shared" si="16"/>
        <v>0</v>
      </c>
      <c r="H224" s="1">
        <f t="shared" si="17"/>
        <v>1.5664177802860211E-4</v>
      </c>
      <c r="I224" s="1">
        <f t="shared" si="18"/>
        <v>1.5664177802860211E-4</v>
      </c>
      <c r="K224">
        <f t="shared" si="19"/>
        <v>141</v>
      </c>
    </row>
    <row r="225" spans="1:11" x14ac:dyDescent="0.35">
      <c r="A225" t="s">
        <v>214</v>
      </c>
      <c r="B225">
        <v>10167004</v>
      </c>
      <c r="C225">
        <v>138</v>
      </c>
      <c r="D225">
        <v>0</v>
      </c>
      <c r="E225">
        <v>3228458</v>
      </c>
      <c r="F225">
        <f t="shared" si="15"/>
        <v>138</v>
      </c>
      <c r="G225" s="1">
        <f t="shared" si="16"/>
        <v>4.274303753086481E-5</v>
      </c>
      <c r="H225" s="1">
        <f t="shared" si="17"/>
        <v>0</v>
      </c>
      <c r="I225" s="1">
        <f t="shared" si="18"/>
        <v>4.274303753086481E-5</v>
      </c>
      <c r="K225">
        <f t="shared" si="19"/>
        <v>-138</v>
      </c>
    </row>
    <row r="226" spans="1:11" x14ac:dyDescent="0.35">
      <c r="A226" t="s">
        <v>270</v>
      </c>
      <c r="B226">
        <v>927444</v>
      </c>
      <c r="C226">
        <v>137</v>
      </c>
      <c r="D226">
        <v>1</v>
      </c>
      <c r="E226">
        <v>12468018</v>
      </c>
      <c r="F226">
        <f t="shared" si="15"/>
        <v>138</v>
      </c>
      <c r="G226" s="1">
        <f t="shared" si="16"/>
        <v>1.0987992129710279E-5</v>
      </c>
      <c r="H226" s="1">
        <f t="shared" si="17"/>
        <v>8.0204322114673568E-8</v>
      </c>
      <c r="I226" s="1">
        <f t="shared" si="18"/>
        <v>1.1068196451824953E-5</v>
      </c>
      <c r="K226">
        <f t="shared" si="19"/>
        <v>-136</v>
      </c>
    </row>
    <row r="227" spans="1:11" x14ac:dyDescent="0.35">
      <c r="A227" t="s">
        <v>91</v>
      </c>
      <c r="B227">
        <v>1274128</v>
      </c>
      <c r="C227">
        <v>128</v>
      </c>
      <c r="D227">
        <v>0</v>
      </c>
      <c r="E227">
        <v>12121344</v>
      </c>
      <c r="F227">
        <f t="shared" si="15"/>
        <v>128</v>
      </c>
      <c r="G227" s="1">
        <f t="shared" si="16"/>
        <v>1.0559773598454049E-5</v>
      </c>
      <c r="H227" s="1">
        <f t="shared" si="17"/>
        <v>0</v>
      </c>
      <c r="I227" s="1">
        <f t="shared" si="18"/>
        <v>1.0559773598454049E-5</v>
      </c>
      <c r="K227">
        <f t="shared" si="19"/>
        <v>-128</v>
      </c>
    </row>
    <row r="228" spans="1:11" x14ac:dyDescent="0.35">
      <c r="A228" t="s">
        <v>102</v>
      </c>
      <c r="B228">
        <v>8334958</v>
      </c>
      <c r="C228">
        <v>0</v>
      </c>
      <c r="D228">
        <v>127</v>
      </c>
      <c r="E228">
        <v>5060515</v>
      </c>
      <c r="F228">
        <f t="shared" si="15"/>
        <v>127</v>
      </c>
      <c r="G228" s="1">
        <f t="shared" si="16"/>
        <v>0</v>
      </c>
      <c r="H228" s="1">
        <f t="shared" si="17"/>
        <v>2.5095630159177433E-5</v>
      </c>
      <c r="I228" s="1">
        <f t="shared" si="18"/>
        <v>2.5095630159177433E-5</v>
      </c>
      <c r="K228">
        <f t="shared" si="19"/>
        <v>127</v>
      </c>
    </row>
    <row r="229" spans="1:11" x14ac:dyDescent="0.35">
      <c r="A229" t="s">
        <v>208</v>
      </c>
      <c r="B229">
        <v>13395371</v>
      </c>
      <c r="C229">
        <v>92</v>
      </c>
      <c r="D229">
        <v>33</v>
      </c>
      <c r="E229">
        <v>104</v>
      </c>
      <c r="F229">
        <f t="shared" si="15"/>
        <v>125</v>
      </c>
      <c r="G229" s="1">
        <f t="shared" si="16"/>
        <v>0.40174672489082969</v>
      </c>
      <c r="H229" s="1">
        <f t="shared" si="17"/>
        <v>0.14410480349344978</v>
      </c>
      <c r="I229" s="1">
        <f t="shared" si="18"/>
        <v>0.54585152838427953</v>
      </c>
      <c r="K229">
        <f t="shared" si="19"/>
        <v>-59</v>
      </c>
    </row>
    <row r="230" spans="1:11" x14ac:dyDescent="0.35">
      <c r="A230" t="s">
        <v>226</v>
      </c>
      <c r="B230">
        <v>12589125</v>
      </c>
      <c r="C230">
        <v>118</v>
      </c>
      <c r="D230">
        <v>0</v>
      </c>
      <c r="E230">
        <v>806357</v>
      </c>
      <c r="F230">
        <f t="shared" si="15"/>
        <v>118</v>
      </c>
      <c r="G230" s="1">
        <f t="shared" si="16"/>
        <v>1.4631575684305155E-4</v>
      </c>
      <c r="H230" s="1">
        <f t="shared" si="17"/>
        <v>0</v>
      </c>
      <c r="I230" s="1">
        <f t="shared" si="18"/>
        <v>1.4631575684305155E-4</v>
      </c>
      <c r="K230">
        <f t="shared" si="19"/>
        <v>-118</v>
      </c>
    </row>
    <row r="231" spans="1:11" x14ac:dyDescent="0.35">
      <c r="A231" t="s">
        <v>105</v>
      </c>
      <c r="B231">
        <v>8362921</v>
      </c>
      <c r="C231">
        <v>0</v>
      </c>
      <c r="D231">
        <v>117</v>
      </c>
      <c r="E231">
        <v>5032562</v>
      </c>
      <c r="F231">
        <f t="shared" si="15"/>
        <v>117</v>
      </c>
      <c r="G231" s="1">
        <f t="shared" si="16"/>
        <v>0</v>
      </c>
      <c r="H231" s="1">
        <f t="shared" si="17"/>
        <v>2.3248055359779554E-5</v>
      </c>
      <c r="I231" s="1">
        <f t="shared" si="18"/>
        <v>2.3248055359779554E-5</v>
      </c>
      <c r="K231">
        <f t="shared" si="19"/>
        <v>117</v>
      </c>
    </row>
    <row r="232" spans="1:11" x14ac:dyDescent="0.35">
      <c r="A232" t="s">
        <v>42</v>
      </c>
      <c r="B232">
        <v>13394714</v>
      </c>
      <c r="C232">
        <v>72</v>
      </c>
      <c r="D232">
        <v>44</v>
      </c>
      <c r="E232">
        <v>770</v>
      </c>
      <c r="F232">
        <f t="shared" si="15"/>
        <v>116</v>
      </c>
      <c r="G232" s="1">
        <f t="shared" si="16"/>
        <v>8.1264108352144468E-2</v>
      </c>
      <c r="H232" s="1">
        <f t="shared" si="17"/>
        <v>4.9661399548532728E-2</v>
      </c>
      <c r="I232" s="1">
        <f t="shared" si="18"/>
        <v>0.1309255079006772</v>
      </c>
      <c r="K232">
        <f t="shared" si="19"/>
        <v>-28</v>
      </c>
    </row>
    <row r="233" spans="1:11" x14ac:dyDescent="0.35">
      <c r="A233" t="s">
        <v>233</v>
      </c>
      <c r="B233">
        <v>12878218</v>
      </c>
      <c r="C233">
        <v>109</v>
      </c>
      <c r="D233">
        <v>0</v>
      </c>
      <c r="E233">
        <v>517273</v>
      </c>
      <c r="F233">
        <f t="shared" si="15"/>
        <v>109</v>
      </c>
      <c r="G233" s="1">
        <f t="shared" si="16"/>
        <v>2.106760575358246E-4</v>
      </c>
      <c r="H233" s="1">
        <f t="shared" si="17"/>
        <v>0</v>
      </c>
      <c r="I233" s="1">
        <f t="shared" si="18"/>
        <v>2.106760575358246E-4</v>
      </c>
      <c r="K233">
        <f t="shared" si="19"/>
        <v>-109</v>
      </c>
    </row>
    <row r="234" spans="1:11" x14ac:dyDescent="0.35">
      <c r="A234" t="s">
        <v>171</v>
      </c>
      <c r="B234">
        <v>12135266</v>
      </c>
      <c r="C234">
        <v>0</v>
      </c>
      <c r="D234">
        <v>101</v>
      </c>
      <c r="E234">
        <v>1260233</v>
      </c>
      <c r="F234">
        <f t="shared" si="15"/>
        <v>101</v>
      </c>
      <c r="G234" s="1">
        <f t="shared" si="16"/>
        <v>0</v>
      </c>
      <c r="H234" s="1">
        <f t="shared" si="17"/>
        <v>8.0137487364460538E-5</v>
      </c>
      <c r="I234" s="1">
        <f t="shared" si="18"/>
        <v>8.0137487364460538E-5</v>
      </c>
      <c r="K234">
        <f t="shared" si="19"/>
        <v>101</v>
      </c>
    </row>
    <row r="235" spans="1:11" x14ac:dyDescent="0.35">
      <c r="A235" t="s">
        <v>88</v>
      </c>
      <c r="B235">
        <v>713029</v>
      </c>
      <c r="C235">
        <v>92</v>
      </c>
      <c r="D235">
        <v>4</v>
      </c>
      <c r="E235">
        <v>12682475</v>
      </c>
      <c r="F235">
        <f t="shared" si="15"/>
        <v>96</v>
      </c>
      <c r="G235" s="1">
        <f t="shared" si="16"/>
        <v>7.2540496717897343E-6</v>
      </c>
      <c r="H235" s="1">
        <f t="shared" si="17"/>
        <v>3.1539346399085801E-7</v>
      </c>
      <c r="I235" s="1">
        <f t="shared" si="18"/>
        <v>7.5694431357805919E-6</v>
      </c>
      <c r="K235">
        <f t="shared" si="19"/>
        <v>-88</v>
      </c>
    </row>
    <row r="236" spans="1:11" x14ac:dyDescent="0.35">
      <c r="A236" t="s">
        <v>244</v>
      </c>
      <c r="B236">
        <v>13041252</v>
      </c>
      <c r="C236">
        <v>93</v>
      </c>
      <c r="D236">
        <v>0</v>
      </c>
      <c r="E236">
        <v>354255</v>
      </c>
      <c r="F236">
        <f t="shared" si="15"/>
        <v>93</v>
      </c>
      <c r="G236" s="1">
        <f t="shared" si="16"/>
        <v>2.6245385891835143E-4</v>
      </c>
      <c r="H236" s="1">
        <f t="shared" si="17"/>
        <v>0</v>
      </c>
      <c r="I236" s="1">
        <f t="shared" si="18"/>
        <v>2.6245385891835143E-4</v>
      </c>
      <c r="K236">
        <f t="shared" si="19"/>
        <v>-93</v>
      </c>
    </row>
    <row r="237" spans="1:11" x14ac:dyDescent="0.35">
      <c r="A237" t="s">
        <v>96</v>
      </c>
      <c r="B237">
        <v>9309667</v>
      </c>
      <c r="C237">
        <v>39</v>
      </c>
      <c r="D237">
        <v>52</v>
      </c>
      <c r="E237">
        <v>4085842</v>
      </c>
      <c r="F237">
        <f t="shared" si="15"/>
        <v>91</v>
      </c>
      <c r="G237" s="1">
        <f t="shared" si="16"/>
        <v>9.5449435906070903E-6</v>
      </c>
      <c r="H237" s="1">
        <f t="shared" si="17"/>
        <v>1.2726591454142788E-5</v>
      </c>
      <c r="I237" s="1">
        <f t="shared" si="18"/>
        <v>2.2271535044749876E-5</v>
      </c>
      <c r="K237">
        <f t="shared" si="19"/>
        <v>13</v>
      </c>
    </row>
    <row r="238" spans="1:11" x14ac:dyDescent="0.35">
      <c r="A238" t="s">
        <v>239</v>
      </c>
      <c r="B238">
        <v>12951403</v>
      </c>
      <c r="C238">
        <v>90</v>
      </c>
      <c r="D238">
        <v>0</v>
      </c>
      <c r="E238">
        <v>444107</v>
      </c>
      <c r="F238">
        <f t="shared" si="15"/>
        <v>90</v>
      </c>
      <c r="G238" s="1">
        <f t="shared" si="16"/>
        <v>2.0261280467900503E-4</v>
      </c>
      <c r="H238" s="1">
        <f t="shared" si="17"/>
        <v>0</v>
      </c>
      <c r="I238" s="1">
        <f t="shared" si="18"/>
        <v>2.0261280467900503E-4</v>
      </c>
      <c r="K238">
        <f t="shared" si="19"/>
        <v>-90</v>
      </c>
    </row>
    <row r="239" spans="1:11" x14ac:dyDescent="0.35">
      <c r="A239" t="s">
        <v>32</v>
      </c>
      <c r="B239">
        <v>13309145</v>
      </c>
      <c r="C239">
        <v>29</v>
      </c>
      <c r="D239">
        <v>57</v>
      </c>
      <c r="E239">
        <v>86369</v>
      </c>
      <c r="F239">
        <f t="shared" si="15"/>
        <v>86</v>
      </c>
      <c r="G239" s="1">
        <f t="shared" si="16"/>
        <v>3.3543461916604012E-4</v>
      </c>
      <c r="H239" s="1">
        <f t="shared" si="17"/>
        <v>6.5930252732635474E-4</v>
      </c>
      <c r="I239" s="1">
        <f t="shared" si="18"/>
        <v>9.9473714649239492E-4</v>
      </c>
      <c r="K239">
        <f t="shared" si="19"/>
        <v>28</v>
      </c>
    </row>
    <row r="240" spans="1:11" x14ac:dyDescent="0.35">
      <c r="A240" t="s">
        <v>87</v>
      </c>
      <c r="B240">
        <v>13394120</v>
      </c>
      <c r="C240">
        <v>72</v>
      </c>
      <c r="D240">
        <v>1</v>
      </c>
      <c r="E240">
        <v>1407</v>
      </c>
      <c r="F240">
        <f t="shared" si="15"/>
        <v>73</v>
      </c>
      <c r="G240" s="1">
        <f t="shared" si="16"/>
        <v>4.8648648648648651E-2</v>
      </c>
      <c r="H240" s="1">
        <f t="shared" si="17"/>
        <v>6.7567567567567571E-4</v>
      </c>
      <c r="I240" s="1">
        <f t="shared" si="18"/>
        <v>4.9324324324324327E-2</v>
      </c>
      <c r="K240">
        <f t="shared" si="19"/>
        <v>-71</v>
      </c>
    </row>
    <row r="241" spans="1:11" x14ac:dyDescent="0.35">
      <c r="A241" t="s">
        <v>57</v>
      </c>
      <c r="B241">
        <v>13186937</v>
      </c>
      <c r="C241">
        <v>0</v>
      </c>
      <c r="D241">
        <v>73</v>
      </c>
      <c r="E241">
        <v>208590</v>
      </c>
      <c r="F241">
        <f t="shared" si="15"/>
        <v>73</v>
      </c>
      <c r="G241" s="1">
        <f t="shared" si="16"/>
        <v>0</v>
      </c>
      <c r="H241" s="1">
        <f t="shared" si="17"/>
        <v>3.498464030518108E-4</v>
      </c>
      <c r="I241" s="1">
        <f t="shared" si="18"/>
        <v>3.498464030518108E-4</v>
      </c>
      <c r="K241">
        <f t="shared" si="19"/>
        <v>73</v>
      </c>
    </row>
    <row r="242" spans="1:11" x14ac:dyDescent="0.35">
      <c r="A242" t="s">
        <v>99</v>
      </c>
      <c r="B242">
        <v>8466134</v>
      </c>
      <c r="C242">
        <v>73</v>
      </c>
      <c r="D242">
        <v>0</v>
      </c>
      <c r="E242">
        <v>4929393</v>
      </c>
      <c r="F242">
        <f t="shared" si="15"/>
        <v>73</v>
      </c>
      <c r="G242" s="1">
        <f t="shared" si="16"/>
        <v>1.4808906279097979E-5</v>
      </c>
      <c r="H242" s="1">
        <f t="shared" si="17"/>
        <v>0</v>
      </c>
      <c r="I242" s="1">
        <f t="shared" si="18"/>
        <v>1.4808906279097979E-5</v>
      </c>
      <c r="K242">
        <f t="shared" si="19"/>
        <v>-73</v>
      </c>
    </row>
    <row r="243" spans="1:11" x14ac:dyDescent="0.35">
      <c r="A243" t="s">
        <v>212</v>
      </c>
      <c r="B243">
        <v>81970</v>
      </c>
      <c r="C243">
        <v>66</v>
      </c>
      <c r="D243">
        <v>0</v>
      </c>
      <c r="E243">
        <v>13313564</v>
      </c>
      <c r="F243">
        <f t="shared" si="15"/>
        <v>66</v>
      </c>
      <c r="G243" s="1">
        <f t="shared" si="16"/>
        <v>4.957325688035494E-6</v>
      </c>
      <c r="H243" s="1">
        <f t="shared" si="17"/>
        <v>0</v>
      </c>
      <c r="I243" s="1">
        <f t="shared" si="18"/>
        <v>4.957325688035494E-6</v>
      </c>
      <c r="K243">
        <f t="shared" si="19"/>
        <v>-66</v>
      </c>
    </row>
    <row r="244" spans="1:11" x14ac:dyDescent="0.35">
      <c r="A244" t="s">
        <v>158</v>
      </c>
      <c r="B244">
        <v>12385001</v>
      </c>
      <c r="C244">
        <v>0</v>
      </c>
      <c r="D244">
        <v>61</v>
      </c>
      <c r="E244">
        <v>1010538</v>
      </c>
      <c r="F244">
        <f t="shared" si="15"/>
        <v>61</v>
      </c>
      <c r="G244" s="1">
        <f t="shared" si="16"/>
        <v>0</v>
      </c>
      <c r="H244" s="1">
        <f t="shared" si="17"/>
        <v>6.0360241797191568E-5</v>
      </c>
      <c r="I244" s="1">
        <f t="shared" si="18"/>
        <v>6.0360241797191568E-5</v>
      </c>
      <c r="K244">
        <f t="shared" si="19"/>
        <v>61</v>
      </c>
    </row>
    <row r="245" spans="1:11" x14ac:dyDescent="0.35">
      <c r="A245" t="s">
        <v>217</v>
      </c>
      <c r="B245">
        <v>13079405</v>
      </c>
      <c r="C245">
        <v>0</v>
      </c>
      <c r="D245">
        <v>60</v>
      </c>
      <c r="E245">
        <v>316135</v>
      </c>
      <c r="F245">
        <f t="shared" si="15"/>
        <v>60</v>
      </c>
      <c r="G245" s="1">
        <f t="shared" si="16"/>
        <v>0</v>
      </c>
      <c r="H245" s="1">
        <f t="shared" si="17"/>
        <v>1.8975632125745189E-4</v>
      </c>
      <c r="I245" s="1">
        <f t="shared" si="18"/>
        <v>1.8975632125745189E-4</v>
      </c>
      <c r="K245">
        <f t="shared" si="19"/>
        <v>60</v>
      </c>
    </row>
    <row r="246" spans="1:11" x14ac:dyDescent="0.35">
      <c r="A246" t="s">
        <v>106</v>
      </c>
      <c r="B246">
        <v>4276178</v>
      </c>
      <c r="C246">
        <v>42</v>
      </c>
      <c r="D246">
        <v>15</v>
      </c>
      <c r="E246">
        <v>9119365</v>
      </c>
      <c r="F246">
        <f t="shared" si="15"/>
        <v>57</v>
      </c>
      <c r="G246" s="1">
        <f t="shared" si="16"/>
        <v>4.6055550450456177E-6</v>
      </c>
      <c r="H246" s="1">
        <f t="shared" si="17"/>
        <v>1.6448410875162922E-6</v>
      </c>
      <c r="I246" s="1">
        <f t="shared" si="18"/>
        <v>6.2503961325619101E-6</v>
      </c>
      <c r="K246">
        <f t="shared" si="19"/>
        <v>-27</v>
      </c>
    </row>
    <row r="247" spans="1:11" x14ac:dyDescent="0.35">
      <c r="A247" t="s">
        <v>60</v>
      </c>
      <c r="B247">
        <v>13221006</v>
      </c>
      <c r="C247">
        <v>0</v>
      </c>
      <c r="D247">
        <v>48</v>
      </c>
      <c r="E247">
        <v>174546</v>
      </c>
      <c r="F247">
        <f t="shared" si="15"/>
        <v>48</v>
      </c>
      <c r="G247" s="1">
        <f t="shared" si="16"/>
        <v>0</v>
      </c>
      <c r="H247" s="1">
        <f t="shared" si="17"/>
        <v>2.7492353689130208E-4</v>
      </c>
      <c r="I247" s="1">
        <f t="shared" si="18"/>
        <v>2.7492353689130208E-4</v>
      </c>
      <c r="K247">
        <f t="shared" si="19"/>
        <v>48</v>
      </c>
    </row>
    <row r="248" spans="1:11" x14ac:dyDescent="0.35">
      <c r="A248" t="s">
        <v>246</v>
      </c>
      <c r="B248">
        <v>13357914</v>
      </c>
      <c r="C248">
        <v>0</v>
      </c>
      <c r="D248">
        <v>28</v>
      </c>
      <c r="E248">
        <v>37658</v>
      </c>
      <c r="F248">
        <f t="shared" si="15"/>
        <v>28</v>
      </c>
      <c r="G248" s="1">
        <f t="shared" si="16"/>
        <v>0</v>
      </c>
      <c r="H248" s="1">
        <f t="shared" si="17"/>
        <v>7.4298147853314224E-4</v>
      </c>
      <c r="I248" s="1">
        <f t="shared" si="18"/>
        <v>7.4298147853314224E-4</v>
      </c>
      <c r="K248">
        <f t="shared" si="19"/>
        <v>28</v>
      </c>
    </row>
    <row r="249" spans="1:11" x14ac:dyDescent="0.35">
      <c r="A249" t="s">
        <v>118</v>
      </c>
      <c r="B249">
        <v>208</v>
      </c>
      <c r="C249">
        <v>0</v>
      </c>
      <c r="D249">
        <v>27</v>
      </c>
      <c r="E249">
        <v>13395365</v>
      </c>
      <c r="F249">
        <f t="shared" si="15"/>
        <v>27</v>
      </c>
      <c r="G249" s="1">
        <f t="shared" si="16"/>
        <v>0</v>
      </c>
      <c r="H249" s="1">
        <f t="shared" si="17"/>
        <v>2.0156185052292608E-6</v>
      </c>
      <c r="I249" s="1">
        <f t="shared" si="18"/>
        <v>2.0156185052292608E-6</v>
      </c>
      <c r="K249">
        <f t="shared" si="19"/>
        <v>27</v>
      </c>
    </row>
    <row r="250" spans="1:11" x14ac:dyDescent="0.35">
      <c r="A250" t="s">
        <v>131</v>
      </c>
      <c r="B250">
        <v>12841701</v>
      </c>
      <c r="C250">
        <v>26</v>
      </c>
      <c r="D250">
        <v>0</v>
      </c>
      <c r="E250">
        <v>553873</v>
      </c>
      <c r="F250">
        <f t="shared" si="15"/>
        <v>26</v>
      </c>
      <c r="G250" s="1">
        <f t="shared" si="16"/>
        <v>4.6939965589394458E-5</v>
      </c>
      <c r="H250" s="1">
        <f t="shared" si="17"/>
        <v>0</v>
      </c>
      <c r="I250" s="1">
        <f t="shared" si="18"/>
        <v>4.6939965589394458E-5</v>
      </c>
      <c r="K250">
        <f t="shared" si="19"/>
        <v>-26</v>
      </c>
    </row>
    <row r="251" spans="1:11" x14ac:dyDescent="0.35">
      <c r="A251" t="s">
        <v>234</v>
      </c>
      <c r="B251">
        <v>13380542</v>
      </c>
      <c r="C251">
        <v>0</v>
      </c>
      <c r="D251">
        <v>18</v>
      </c>
      <c r="E251">
        <v>15040</v>
      </c>
      <c r="F251">
        <f t="shared" si="15"/>
        <v>18</v>
      </c>
      <c r="G251" s="1">
        <f t="shared" si="16"/>
        <v>0</v>
      </c>
      <c r="H251" s="1">
        <f t="shared" si="17"/>
        <v>1.1953778722273874E-3</v>
      </c>
      <c r="I251" s="1">
        <f t="shared" si="18"/>
        <v>1.1953778722273874E-3</v>
      </c>
      <c r="K251">
        <f t="shared" si="19"/>
        <v>18</v>
      </c>
    </row>
    <row r="252" spans="1:11" x14ac:dyDescent="0.35">
      <c r="A252" t="s">
        <v>216</v>
      </c>
      <c r="B252">
        <v>13132043</v>
      </c>
      <c r="C252">
        <v>0</v>
      </c>
      <c r="D252">
        <v>15</v>
      </c>
      <c r="E252">
        <v>263542</v>
      </c>
      <c r="F252">
        <f t="shared" si="15"/>
        <v>15</v>
      </c>
      <c r="G252" s="1">
        <f t="shared" si="16"/>
        <v>0</v>
      </c>
      <c r="H252" s="1">
        <f t="shared" si="17"/>
        <v>5.6913684705775221E-5</v>
      </c>
      <c r="I252" s="1">
        <f t="shared" si="18"/>
        <v>5.6913684705775221E-5</v>
      </c>
      <c r="K252">
        <f t="shared" si="19"/>
        <v>15</v>
      </c>
    </row>
    <row r="253" spans="1:11" x14ac:dyDescent="0.35">
      <c r="A253" t="s">
        <v>209</v>
      </c>
      <c r="B253">
        <v>13395484</v>
      </c>
      <c r="C253">
        <v>3</v>
      </c>
      <c r="D253">
        <v>10</v>
      </c>
      <c r="E253">
        <v>103</v>
      </c>
      <c r="F253">
        <f t="shared" si="15"/>
        <v>13</v>
      </c>
      <c r="G253" s="1">
        <f t="shared" si="16"/>
        <v>2.5862068965517241E-2</v>
      </c>
      <c r="H253" s="1">
        <f t="shared" si="17"/>
        <v>8.6206896551724144E-2</v>
      </c>
      <c r="I253" s="1">
        <f t="shared" si="18"/>
        <v>0.11206896551724138</v>
      </c>
      <c r="K253">
        <f t="shared" si="19"/>
        <v>7</v>
      </c>
    </row>
    <row r="254" spans="1:11" x14ac:dyDescent="0.35">
      <c r="A254" t="s">
        <v>199</v>
      </c>
      <c r="B254">
        <v>13395544</v>
      </c>
      <c r="C254">
        <v>8</v>
      </c>
      <c r="D254">
        <v>0</v>
      </c>
      <c r="E254">
        <v>48</v>
      </c>
      <c r="F254">
        <f t="shared" si="15"/>
        <v>8</v>
      </c>
      <c r="G254" s="1">
        <f t="shared" si="16"/>
        <v>0.14285714285714285</v>
      </c>
      <c r="H254" s="1">
        <f t="shared" si="17"/>
        <v>0</v>
      </c>
      <c r="I254" s="1">
        <f t="shared" si="18"/>
        <v>0.14285714285714285</v>
      </c>
      <c r="K254">
        <f t="shared" si="19"/>
        <v>-8</v>
      </c>
    </row>
    <row r="255" spans="1:11" x14ac:dyDescent="0.35">
      <c r="A255" t="s">
        <v>205</v>
      </c>
      <c r="B255">
        <v>13395407</v>
      </c>
      <c r="C255">
        <v>0</v>
      </c>
      <c r="D255">
        <v>1</v>
      </c>
      <c r="E255">
        <v>192</v>
      </c>
      <c r="F255">
        <f t="shared" si="15"/>
        <v>1</v>
      </c>
      <c r="G255" s="1">
        <f t="shared" si="16"/>
        <v>0</v>
      </c>
      <c r="H255" s="1">
        <f t="shared" si="17"/>
        <v>5.1813471502590676E-3</v>
      </c>
      <c r="I255" s="1">
        <f t="shared" si="18"/>
        <v>5.1813471502590676E-3</v>
      </c>
      <c r="K255">
        <f t="shared" si="19"/>
        <v>1</v>
      </c>
    </row>
    <row r="256" spans="1:11" x14ac:dyDescent="0.35">
      <c r="A256" t="s">
        <v>5</v>
      </c>
      <c r="B256">
        <v>13395600</v>
      </c>
      <c r="C256">
        <v>0</v>
      </c>
      <c r="D256">
        <v>0</v>
      </c>
      <c r="E256">
        <v>0</v>
      </c>
      <c r="F256">
        <f t="shared" si="15"/>
        <v>0</v>
      </c>
      <c r="G256" s="1" t="e">
        <f t="shared" si="16"/>
        <v>#DIV/0!</v>
      </c>
      <c r="H256" s="1" t="e">
        <f>D256/SUM(D256:F256)</f>
        <v>#DIV/0!</v>
      </c>
      <c r="I256" s="1" t="e">
        <f t="shared" si="18"/>
        <v>#DIV/0!</v>
      </c>
      <c r="K256">
        <f t="shared" si="19"/>
        <v>0</v>
      </c>
    </row>
    <row r="257" spans="1:11" x14ac:dyDescent="0.35">
      <c r="A257" t="s">
        <v>31</v>
      </c>
      <c r="B257">
        <v>13395600</v>
      </c>
      <c r="C257">
        <v>0</v>
      </c>
      <c r="D257">
        <v>0</v>
      </c>
      <c r="E257">
        <v>0</v>
      </c>
      <c r="F257">
        <f t="shared" si="15"/>
        <v>0</v>
      </c>
      <c r="G257" s="1" t="e">
        <f t="shared" si="16"/>
        <v>#DIV/0!</v>
      </c>
      <c r="H257" s="1" t="e">
        <f t="shared" ref="H257:H273" si="20">D257/SUM(C257:E257)</f>
        <v>#DIV/0!</v>
      </c>
      <c r="I257" s="1" t="e">
        <f t="shared" si="18"/>
        <v>#DIV/0!</v>
      </c>
      <c r="K257">
        <f t="shared" si="19"/>
        <v>0</v>
      </c>
    </row>
    <row r="258" spans="1:11" x14ac:dyDescent="0.35">
      <c r="A258" t="s">
        <v>71</v>
      </c>
      <c r="B258">
        <v>13395600</v>
      </c>
      <c r="C258">
        <v>0</v>
      </c>
      <c r="D258">
        <v>0</v>
      </c>
      <c r="E258">
        <v>0</v>
      </c>
      <c r="F258">
        <f t="shared" ref="F258:F273" si="21">SUM(C258:D258)</f>
        <v>0</v>
      </c>
      <c r="G258" s="1" t="e">
        <f t="shared" ref="G258:G273" si="22">C258/SUM(C258:E258)</f>
        <v>#DIV/0!</v>
      </c>
      <c r="H258" s="1" t="e">
        <f t="shared" si="20"/>
        <v>#DIV/0!</v>
      </c>
      <c r="I258" s="1" t="e">
        <f t="shared" ref="I258:I273" si="23">SUM(C258:D258)/SUM(C258:E258)</f>
        <v>#DIV/0!</v>
      </c>
      <c r="K258">
        <f t="shared" si="19"/>
        <v>0</v>
      </c>
    </row>
    <row r="259" spans="1:11" x14ac:dyDescent="0.35">
      <c r="A259" t="s">
        <v>128</v>
      </c>
      <c r="B259">
        <v>13395600</v>
      </c>
      <c r="C259">
        <v>0</v>
      </c>
      <c r="D259">
        <v>0</v>
      </c>
      <c r="E259">
        <v>0</v>
      </c>
      <c r="F259">
        <f t="shared" si="21"/>
        <v>0</v>
      </c>
      <c r="G259" s="1" t="e">
        <f t="shared" si="22"/>
        <v>#DIV/0!</v>
      </c>
      <c r="H259" s="1" t="e">
        <f t="shared" si="20"/>
        <v>#DIV/0!</v>
      </c>
      <c r="I259" s="1" t="e">
        <f t="shared" si="23"/>
        <v>#DIV/0!</v>
      </c>
      <c r="K259">
        <f t="shared" ref="K259:K273" si="24">D259-C259</f>
        <v>0</v>
      </c>
    </row>
    <row r="260" spans="1:11" x14ac:dyDescent="0.35">
      <c r="A260" t="s">
        <v>130</v>
      </c>
      <c r="B260">
        <v>13395600</v>
      </c>
      <c r="C260">
        <v>0</v>
      </c>
      <c r="D260">
        <v>0</v>
      </c>
      <c r="E260">
        <v>0</v>
      </c>
      <c r="F260">
        <f t="shared" si="21"/>
        <v>0</v>
      </c>
      <c r="G260" s="1" t="e">
        <f t="shared" si="22"/>
        <v>#DIV/0!</v>
      </c>
      <c r="H260" s="1" t="e">
        <f t="shared" si="20"/>
        <v>#DIV/0!</v>
      </c>
      <c r="I260" s="1" t="e">
        <f t="shared" si="23"/>
        <v>#DIV/0!</v>
      </c>
      <c r="K260">
        <f t="shared" si="24"/>
        <v>0</v>
      </c>
    </row>
    <row r="261" spans="1:11" x14ac:dyDescent="0.35">
      <c r="A261" t="s">
        <v>137</v>
      </c>
      <c r="B261">
        <v>13395600</v>
      </c>
      <c r="C261">
        <v>0</v>
      </c>
      <c r="D261">
        <v>0</v>
      </c>
      <c r="E261">
        <v>0</v>
      </c>
      <c r="F261">
        <f t="shared" si="21"/>
        <v>0</v>
      </c>
      <c r="G261" s="1" t="e">
        <f t="shared" si="22"/>
        <v>#DIV/0!</v>
      </c>
      <c r="H261" s="1" t="e">
        <f t="shared" si="20"/>
        <v>#DIV/0!</v>
      </c>
      <c r="I261" s="1" t="e">
        <f t="shared" si="23"/>
        <v>#DIV/0!</v>
      </c>
      <c r="K261">
        <f t="shared" si="24"/>
        <v>0</v>
      </c>
    </row>
    <row r="262" spans="1:11" x14ac:dyDescent="0.35">
      <c r="A262" t="s">
        <v>139</v>
      </c>
      <c r="B262">
        <v>13395600</v>
      </c>
      <c r="C262">
        <v>0</v>
      </c>
      <c r="D262">
        <v>0</v>
      </c>
      <c r="E262">
        <v>0</v>
      </c>
      <c r="F262">
        <f t="shared" si="21"/>
        <v>0</v>
      </c>
      <c r="G262" s="1" t="e">
        <f t="shared" si="22"/>
        <v>#DIV/0!</v>
      </c>
      <c r="H262" s="1" t="e">
        <f t="shared" si="20"/>
        <v>#DIV/0!</v>
      </c>
      <c r="I262" s="1" t="e">
        <f t="shared" si="23"/>
        <v>#DIV/0!</v>
      </c>
      <c r="K262">
        <f t="shared" si="24"/>
        <v>0</v>
      </c>
    </row>
    <row r="263" spans="1:11" x14ac:dyDescent="0.35">
      <c r="A263" t="s">
        <v>152</v>
      </c>
      <c r="B263">
        <v>13395600</v>
      </c>
      <c r="C263">
        <v>0</v>
      </c>
      <c r="D263">
        <v>0</v>
      </c>
      <c r="E263">
        <v>0</v>
      </c>
      <c r="F263">
        <f t="shared" si="21"/>
        <v>0</v>
      </c>
      <c r="G263" s="1" t="e">
        <f t="shared" si="22"/>
        <v>#DIV/0!</v>
      </c>
      <c r="H263" s="1" t="e">
        <f t="shared" si="20"/>
        <v>#DIV/0!</v>
      </c>
      <c r="I263" s="1" t="e">
        <f t="shared" si="23"/>
        <v>#DIV/0!</v>
      </c>
      <c r="K263">
        <f t="shared" si="24"/>
        <v>0</v>
      </c>
    </row>
    <row r="264" spans="1:11" x14ac:dyDescent="0.35">
      <c r="A264" t="s">
        <v>154</v>
      </c>
      <c r="B264">
        <v>13395600</v>
      </c>
      <c r="C264">
        <v>0</v>
      </c>
      <c r="D264">
        <v>0</v>
      </c>
      <c r="E264">
        <v>0</v>
      </c>
      <c r="F264">
        <f t="shared" si="21"/>
        <v>0</v>
      </c>
      <c r="G264" s="1" t="e">
        <f t="shared" si="22"/>
        <v>#DIV/0!</v>
      </c>
      <c r="H264" s="1" t="e">
        <f t="shared" si="20"/>
        <v>#DIV/0!</v>
      </c>
      <c r="I264" s="1" t="e">
        <f t="shared" si="23"/>
        <v>#DIV/0!</v>
      </c>
      <c r="K264">
        <f t="shared" si="24"/>
        <v>0</v>
      </c>
    </row>
    <row r="265" spans="1:11" x14ac:dyDescent="0.35">
      <c r="A265" t="s">
        <v>185</v>
      </c>
      <c r="B265">
        <v>13395600</v>
      </c>
      <c r="C265">
        <v>0</v>
      </c>
      <c r="D265">
        <v>0</v>
      </c>
      <c r="E265">
        <v>0</v>
      </c>
      <c r="F265">
        <f t="shared" si="21"/>
        <v>0</v>
      </c>
      <c r="G265" s="1" t="e">
        <f t="shared" si="22"/>
        <v>#DIV/0!</v>
      </c>
      <c r="H265" s="1" t="e">
        <f t="shared" si="20"/>
        <v>#DIV/0!</v>
      </c>
      <c r="I265" s="1" t="e">
        <f t="shared" si="23"/>
        <v>#DIV/0!</v>
      </c>
      <c r="K265">
        <f t="shared" si="24"/>
        <v>0</v>
      </c>
    </row>
    <row r="266" spans="1:11" x14ac:dyDescent="0.35">
      <c r="A266" t="s">
        <v>204</v>
      </c>
      <c r="B266">
        <v>13395600</v>
      </c>
      <c r="C266">
        <v>0</v>
      </c>
      <c r="D266">
        <v>0</v>
      </c>
      <c r="E266">
        <v>0</v>
      </c>
      <c r="F266">
        <f t="shared" si="21"/>
        <v>0</v>
      </c>
      <c r="G266" s="1" t="e">
        <f t="shared" si="22"/>
        <v>#DIV/0!</v>
      </c>
      <c r="H266" s="1" t="e">
        <f t="shared" si="20"/>
        <v>#DIV/0!</v>
      </c>
      <c r="I266" s="1" t="e">
        <f t="shared" si="23"/>
        <v>#DIV/0!</v>
      </c>
      <c r="K266">
        <f t="shared" si="24"/>
        <v>0</v>
      </c>
    </row>
    <row r="267" spans="1:11" x14ac:dyDescent="0.35">
      <c r="A267" t="s">
        <v>230</v>
      </c>
      <c r="B267">
        <v>13395600</v>
      </c>
      <c r="C267">
        <v>0</v>
      </c>
      <c r="D267">
        <v>0</v>
      </c>
      <c r="E267">
        <v>0</v>
      </c>
      <c r="F267">
        <f t="shared" si="21"/>
        <v>0</v>
      </c>
      <c r="G267" s="1" t="e">
        <f t="shared" si="22"/>
        <v>#DIV/0!</v>
      </c>
      <c r="H267" s="1" t="e">
        <f t="shared" si="20"/>
        <v>#DIV/0!</v>
      </c>
      <c r="I267" s="1" t="e">
        <f t="shared" si="23"/>
        <v>#DIV/0!</v>
      </c>
      <c r="K267">
        <f t="shared" si="24"/>
        <v>0</v>
      </c>
    </row>
    <row r="268" spans="1:11" x14ac:dyDescent="0.35">
      <c r="A268" t="s">
        <v>243</v>
      </c>
      <c r="B268">
        <v>13395600</v>
      </c>
      <c r="C268">
        <v>0</v>
      </c>
      <c r="D268">
        <v>0</v>
      </c>
      <c r="E268">
        <v>0</v>
      </c>
      <c r="F268">
        <f t="shared" si="21"/>
        <v>0</v>
      </c>
      <c r="G268" s="1" t="e">
        <f t="shared" si="22"/>
        <v>#DIV/0!</v>
      </c>
      <c r="H268" s="1" t="e">
        <f t="shared" si="20"/>
        <v>#DIV/0!</v>
      </c>
      <c r="I268" s="1" t="e">
        <f t="shared" si="23"/>
        <v>#DIV/0!</v>
      </c>
      <c r="K268">
        <f t="shared" si="24"/>
        <v>0</v>
      </c>
    </row>
    <row r="269" spans="1:11" x14ac:dyDescent="0.35">
      <c r="A269" t="s">
        <v>251</v>
      </c>
      <c r="B269">
        <v>13395600</v>
      </c>
      <c r="C269">
        <v>0</v>
      </c>
      <c r="D269">
        <v>0</v>
      </c>
      <c r="E269">
        <v>0</v>
      </c>
      <c r="F269">
        <f t="shared" si="21"/>
        <v>0</v>
      </c>
      <c r="G269" s="1" t="e">
        <f t="shared" si="22"/>
        <v>#DIV/0!</v>
      </c>
      <c r="H269" s="1" t="e">
        <f t="shared" si="20"/>
        <v>#DIV/0!</v>
      </c>
      <c r="I269" s="1" t="e">
        <f t="shared" si="23"/>
        <v>#DIV/0!</v>
      </c>
      <c r="K269">
        <f t="shared" si="24"/>
        <v>0</v>
      </c>
    </row>
    <row r="270" spans="1:11" x14ac:dyDescent="0.35">
      <c r="A270" t="s">
        <v>252</v>
      </c>
      <c r="B270">
        <v>13395600</v>
      </c>
      <c r="C270">
        <v>0</v>
      </c>
      <c r="D270">
        <v>0</v>
      </c>
      <c r="E270">
        <v>0</v>
      </c>
      <c r="F270">
        <f t="shared" si="21"/>
        <v>0</v>
      </c>
      <c r="G270" s="1" t="e">
        <f t="shared" si="22"/>
        <v>#DIV/0!</v>
      </c>
      <c r="H270" s="1" t="e">
        <f t="shared" si="20"/>
        <v>#DIV/0!</v>
      </c>
      <c r="I270" s="1" t="e">
        <f t="shared" si="23"/>
        <v>#DIV/0!</v>
      </c>
      <c r="K270">
        <f t="shared" si="24"/>
        <v>0</v>
      </c>
    </row>
    <row r="271" spans="1:11" x14ac:dyDescent="0.35">
      <c r="A271" t="s">
        <v>227</v>
      </c>
      <c r="B271">
        <v>0</v>
      </c>
      <c r="C271">
        <v>0</v>
      </c>
      <c r="D271">
        <v>0</v>
      </c>
      <c r="E271">
        <v>13395600</v>
      </c>
      <c r="F271">
        <f t="shared" si="21"/>
        <v>0</v>
      </c>
      <c r="G271" s="1">
        <f t="shared" si="22"/>
        <v>0</v>
      </c>
      <c r="H271" s="1">
        <f t="shared" si="20"/>
        <v>0</v>
      </c>
      <c r="I271" s="1">
        <f t="shared" si="23"/>
        <v>0</v>
      </c>
      <c r="K271">
        <f t="shared" si="24"/>
        <v>0</v>
      </c>
    </row>
    <row r="272" spans="1:11" x14ac:dyDescent="0.35">
      <c r="A272" t="s">
        <v>236</v>
      </c>
      <c r="B272">
        <v>12</v>
      </c>
      <c r="C272">
        <v>0</v>
      </c>
      <c r="D272">
        <v>0</v>
      </c>
      <c r="E272">
        <v>13395588</v>
      </c>
      <c r="F272">
        <f t="shared" si="21"/>
        <v>0</v>
      </c>
      <c r="G272" s="1">
        <f t="shared" si="22"/>
        <v>0</v>
      </c>
      <c r="H272" s="1">
        <f t="shared" si="20"/>
        <v>0</v>
      </c>
      <c r="I272" s="1">
        <f t="shared" si="23"/>
        <v>0</v>
      </c>
      <c r="K272">
        <f t="shared" si="24"/>
        <v>0</v>
      </c>
    </row>
    <row r="273" spans="1:11" x14ac:dyDescent="0.35">
      <c r="A273" t="s">
        <v>241</v>
      </c>
      <c r="B273">
        <v>11</v>
      </c>
      <c r="C273">
        <v>0</v>
      </c>
      <c r="D273">
        <v>0</v>
      </c>
      <c r="E273">
        <v>13395589</v>
      </c>
      <c r="F273">
        <f t="shared" si="21"/>
        <v>0</v>
      </c>
      <c r="G273" s="1">
        <f t="shared" si="22"/>
        <v>0</v>
      </c>
      <c r="H273" s="1">
        <f t="shared" si="20"/>
        <v>0</v>
      </c>
      <c r="I273" s="1">
        <f t="shared" si="23"/>
        <v>0</v>
      </c>
      <c r="K273">
        <f t="shared" si="24"/>
        <v>0</v>
      </c>
    </row>
    <row r="274" spans="1:11" x14ac:dyDescent="0.35">
      <c r="C274">
        <f>AVERAGE(C6:C273)</f>
        <v>24641.7265917603</v>
      </c>
      <c r="D274">
        <f t="shared" ref="D274:F274" si="25">AVERAGE(D6:D273)</f>
        <v>25446.056179775282</v>
      </c>
      <c r="E274">
        <f t="shared" si="25"/>
        <v>3393107.3220973783</v>
      </c>
      <c r="F274">
        <f t="shared" si="25"/>
        <v>51085.735074626864</v>
      </c>
      <c r="K274">
        <f>SUM(K2:K273)/273</f>
        <v>786.6520146520146</v>
      </c>
    </row>
    <row r="275" spans="1:11" x14ac:dyDescent="0.35">
      <c r="C275" s="1">
        <f>C274/SUM(C274:E274)</f>
        <v>7.1566454532057183E-3</v>
      </c>
      <c r="D275" s="1">
        <f>D274/SUM(C274:E274)</f>
        <v>7.3902452242084141E-3</v>
      </c>
    </row>
    <row r="276" spans="1:11" x14ac:dyDescent="0.35">
      <c r="C276" s="2">
        <f>_xlfn.STDEV.S(C6:C273)</f>
        <v>53896.462401696168</v>
      </c>
      <c r="D276" s="2">
        <f t="shared" ref="D276:E276" si="26">_xlfn.STDEV.S(D6:D273)</f>
        <v>62115.137695939738</v>
      </c>
      <c r="E276" s="2">
        <f t="shared" si="26"/>
        <v>4125322.7308725989</v>
      </c>
    </row>
  </sheetData>
  <sortState xmlns:xlrd2="http://schemas.microsoft.com/office/spreadsheetml/2017/richdata2" ref="A2:I273">
    <sortCondition descending="1" ref="F2:F273"/>
  </sortState>
  <conditionalFormatting sqref="C2:E17 C19:E273 N18:P1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diff_V_oldM_data_VEG-IND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Pickens</dc:creator>
  <cp:lastModifiedBy>Amy Pickens</cp:lastModifiedBy>
  <dcterms:created xsi:type="dcterms:W3CDTF">2023-11-29T21:53:56Z</dcterms:created>
  <dcterms:modified xsi:type="dcterms:W3CDTF">2024-01-25T20:02:44Z</dcterms:modified>
</cp:coreProperties>
</file>