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LSDIST\Validation\2024_10kmblock\analysis\"/>
    </mc:Choice>
  </mc:AlternateContent>
  <xr:revisionPtr revIDLastSave="0" documentId="8_{ED77AF7D-9438-44C3-A4D3-A5B4B885A173}" xr6:coauthVersionLast="47" xr6:coauthVersionMax="47" xr10:uidLastSave="{00000000-0000-0000-0000-000000000000}"/>
  <bookViews>
    <workbookView xWindow="330" yWindow="0" windowWidth="35655" windowHeight="20985" activeTab="1" xr2:uid="{8AB06ED4-0801-4014-B988-491AFD1B41E9}"/>
  </bookViews>
  <sheets>
    <sheet name="VL_DIST-S1_prov_conf" sheetId="1" r:id="rId1"/>
    <sheet name="VL_DIST-HLS_prov_conf" sheetId="2" r:id="rId2"/>
  </sheets>
  <definedNames>
    <definedName name="_xlnm._FilterDatabase" localSheetId="1" hidden="1">'VL_DIST-HLS_prov_conf'!$A$1:$U$874</definedName>
    <definedName name="_xlnm._FilterDatabase" localSheetId="0" hidden="1">'VL_DIST-S1_prov_conf'!$A$1:$S$798</definedName>
  </definedNames>
  <calcPr calcId="0"/>
</workbook>
</file>

<file path=xl/calcChain.xml><?xml version="1.0" encoding="utf-8"?>
<calcChain xmlns="http://schemas.openxmlformats.org/spreadsheetml/2006/main">
  <c r="Y849" i="1" l="1"/>
  <c r="AA849" i="1" s="1"/>
  <c r="X849" i="1"/>
  <c r="Z849" i="1" s="1"/>
  <c r="W849" i="1"/>
  <c r="V849" i="1"/>
  <c r="U849" i="1"/>
  <c r="T849" i="1"/>
  <c r="S849" i="1"/>
  <c r="R849" i="1"/>
  <c r="Y848" i="1"/>
  <c r="AA848" i="1" s="1"/>
  <c r="X848" i="1"/>
  <c r="Z848" i="1" s="1"/>
  <c r="W848" i="1"/>
  <c r="V848" i="1"/>
  <c r="U848" i="1"/>
  <c r="T848" i="1"/>
  <c r="S848" i="1"/>
  <c r="R848" i="1"/>
  <c r="Y847" i="1"/>
  <c r="AA847" i="1" s="1"/>
  <c r="X847" i="1"/>
  <c r="Z847" i="1" s="1"/>
  <c r="W847" i="1"/>
  <c r="V847" i="1"/>
  <c r="U847" i="1"/>
  <c r="T847" i="1"/>
  <c r="S847" i="1"/>
  <c r="R847" i="1"/>
  <c r="AA846" i="1"/>
  <c r="Y846" i="1"/>
  <c r="X846" i="1"/>
  <c r="Z846" i="1" s="1"/>
  <c r="W846" i="1"/>
  <c r="V846" i="1"/>
  <c r="U846" i="1"/>
  <c r="T846" i="1"/>
  <c r="S846" i="1"/>
  <c r="R846" i="1"/>
  <c r="Y845" i="1"/>
  <c r="AA845" i="1" s="1"/>
  <c r="X845" i="1"/>
  <c r="Z845" i="1" s="1"/>
  <c r="W845" i="1"/>
  <c r="V845" i="1"/>
  <c r="U845" i="1"/>
  <c r="T845" i="1"/>
  <c r="S845" i="1"/>
  <c r="R845" i="1"/>
  <c r="Y844" i="1"/>
  <c r="AA844" i="1" s="1"/>
  <c r="X844" i="1"/>
  <c r="Z844" i="1" s="1"/>
  <c r="W844" i="1"/>
  <c r="V844" i="1"/>
  <c r="U844" i="1"/>
  <c r="T844" i="1"/>
  <c r="S844" i="1"/>
  <c r="R844" i="1"/>
  <c r="Y843" i="1"/>
  <c r="AA843" i="1" s="1"/>
  <c r="X843" i="1"/>
  <c r="Z843" i="1" s="1"/>
  <c r="W843" i="1"/>
  <c r="V843" i="1"/>
  <c r="U843" i="1"/>
  <c r="T843" i="1"/>
  <c r="S843" i="1"/>
  <c r="R843" i="1"/>
  <c r="Y842" i="1"/>
  <c r="AA842" i="1" s="1"/>
  <c r="X842" i="1"/>
  <c r="Z842" i="1" s="1"/>
  <c r="W842" i="1"/>
  <c r="V842" i="1"/>
  <c r="U842" i="1"/>
  <c r="T842" i="1"/>
  <c r="S842" i="1"/>
  <c r="R842" i="1"/>
  <c r="Y841" i="1"/>
  <c r="AA841" i="1" s="1"/>
  <c r="X841" i="1"/>
  <c r="Z841" i="1" s="1"/>
  <c r="W841" i="1"/>
  <c r="V841" i="1"/>
  <c r="U841" i="1"/>
  <c r="T841" i="1"/>
  <c r="S841" i="1"/>
  <c r="R841" i="1"/>
  <c r="Y840" i="1"/>
  <c r="AA840" i="1" s="1"/>
  <c r="X840" i="1"/>
  <c r="Z840" i="1" s="1"/>
  <c r="W840" i="1"/>
  <c r="V840" i="1"/>
  <c r="U840" i="1"/>
  <c r="T840" i="1"/>
  <c r="S840" i="1"/>
  <c r="R840" i="1"/>
  <c r="Y839" i="1"/>
  <c r="AA839" i="1" s="1"/>
  <c r="X839" i="1"/>
  <c r="Z839" i="1" s="1"/>
  <c r="W839" i="1"/>
  <c r="V839" i="1"/>
  <c r="U839" i="1"/>
  <c r="T839" i="1"/>
  <c r="S839" i="1"/>
  <c r="R839" i="1"/>
  <c r="AA838" i="1"/>
  <c r="Z838" i="1"/>
  <c r="Y838" i="1"/>
  <c r="X838" i="1"/>
  <c r="W838" i="1"/>
  <c r="V838" i="1"/>
  <c r="U838" i="1"/>
  <c r="T838" i="1"/>
  <c r="S838" i="1"/>
  <c r="R838" i="1"/>
  <c r="Y837" i="1"/>
  <c r="AA837" i="1" s="1"/>
  <c r="X837" i="1"/>
  <c r="Z837" i="1" s="1"/>
  <c r="W837" i="1"/>
  <c r="V837" i="1"/>
  <c r="U837" i="1"/>
  <c r="T837" i="1"/>
  <c r="S837" i="1"/>
  <c r="R837" i="1"/>
  <c r="AA836" i="1"/>
  <c r="Y836" i="1"/>
  <c r="X836" i="1"/>
  <c r="Z836" i="1" s="1"/>
  <c r="W836" i="1"/>
  <c r="V836" i="1"/>
  <c r="U836" i="1"/>
  <c r="T836" i="1"/>
  <c r="S836" i="1"/>
  <c r="R836" i="1"/>
  <c r="Y835" i="1"/>
  <c r="AA835" i="1" s="1"/>
  <c r="X835" i="1"/>
  <c r="Z835" i="1" s="1"/>
  <c r="W835" i="1"/>
  <c r="V835" i="1"/>
  <c r="U835" i="1"/>
  <c r="T835" i="1"/>
  <c r="S835" i="1"/>
  <c r="R835" i="1"/>
  <c r="Y834" i="1"/>
  <c r="AA834" i="1" s="1"/>
  <c r="X834" i="1"/>
  <c r="Z834" i="1" s="1"/>
  <c r="W834" i="1"/>
  <c r="V834" i="1"/>
  <c r="U834" i="1"/>
  <c r="T834" i="1"/>
  <c r="S834" i="1"/>
  <c r="R834" i="1"/>
  <c r="Y833" i="1"/>
  <c r="AA833" i="1" s="1"/>
  <c r="X833" i="1"/>
  <c r="Z833" i="1" s="1"/>
  <c r="W833" i="1"/>
  <c r="V833" i="1"/>
  <c r="U833" i="1"/>
  <c r="T833" i="1"/>
  <c r="S833" i="1"/>
  <c r="R833" i="1"/>
  <c r="Y832" i="1"/>
  <c r="AA832" i="1" s="1"/>
  <c r="X832" i="1"/>
  <c r="Z832" i="1" s="1"/>
  <c r="W832" i="1"/>
  <c r="V832" i="1"/>
  <c r="U832" i="1"/>
  <c r="T832" i="1"/>
  <c r="S832" i="1"/>
  <c r="R832" i="1"/>
  <c r="Y831" i="1"/>
  <c r="AA831" i="1" s="1"/>
  <c r="X831" i="1"/>
  <c r="Z831" i="1" s="1"/>
  <c r="W831" i="1"/>
  <c r="V831" i="1"/>
  <c r="U831" i="1"/>
  <c r="T831" i="1"/>
  <c r="S831" i="1"/>
  <c r="R831" i="1"/>
  <c r="Y830" i="1"/>
  <c r="AA830" i="1" s="1"/>
  <c r="X830" i="1"/>
  <c r="Z830" i="1" s="1"/>
  <c r="W830" i="1"/>
  <c r="V830" i="1"/>
  <c r="U830" i="1"/>
  <c r="T830" i="1"/>
  <c r="S830" i="1"/>
  <c r="R830" i="1"/>
  <c r="Y829" i="1"/>
  <c r="AA829" i="1" s="1"/>
  <c r="X829" i="1"/>
  <c r="Z829" i="1" s="1"/>
  <c r="W829" i="1"/>
  <c r="V829" i="1"/>
  <c r="U829" i="1"/>
  <c r="T829" i="1"/>
  <c r="S829" i="1"/>
  <c r="R829" i="1"/>
  <c r="AA828" i="1"/>
  <c r="Y828" i="1"/>
  <c r="X828" i="1"/>
  <c r="Z828" i="1" s="1"/>
  <c r="W828" i="1"/>
  <c r="V828" i="1"/>
  <c r="U828" i="1"/>
  <c r="T828" i="1"/>
  <c r="S828" i="1"/>
  <c r="R828" i="1"/>
  <c r="Y827" i="1"/>
  <c r="AA827" i="1" s="1"/>
  <c r="X827" i="1"/>
  <c r="Z827" i="1" s="1"/>
  <c r="W827" i="1"/>
  <c r="V827" i="1"/>
  <c r="U827" i="1"/>
  <c r="T827" i="1"/>
  <c r="S827" i="1"/>
  <c r="R827" i="1"/>
  <c r="Y826" i="1"/>
  <c r="AA826" i="1" s="1"/>
  <c r="X826" i="1"/>
  <c r="Z826" i="1" s="1"/>
  <c r="W826" i="1"/>
  <c r="V826" i="1"/>
  <c r="U826" i="1"/>
  <c r="T826" i="1"/>
  <c r="S826" i="1"/>
  <c r="R826" i="1"/>
  <c r="Y825" i="1"/>
  <c r="AA825" i="1" s="1"/>
  <c r="X825" i="1"/>
  <c r="Z825" i="1" s="1"/>
  <c r="W825" i="1"/>
  <c r="V825" i="1"/>
  <c r="U825" i="1"/>
  <c r="T825" i="1"/>
  <c r="S825" i="1"/>
  <c r="R825" i="1"/>
  <c r="Y824" i="1"/>
  <c r="AA824" i="1" s="1"/>
  <c r="X824" i="1"/>
  <c r="Z824" i="1" s="1"/>
  <c r="W824" i="1"/>
  <c r="V824" i="1"/>
  <c r="U824" i="1"/>
  <c r="T824" i="1"/>
  <c r="S824" i="1"/>
  <c r="R824" i="1"/>
  <c r="Y823" i="1"/>
  <c r="AA823" i="1" s="1"/>
  <c r="X823" i="1"/>
  <c r="Z823" i="1" s="1"/>
  <c r="W823" i="1"/>
  <c r="V823" i="1"/>
  <c r="U823" i="1"/>
  <c r="T823" i="1"/>
  <c r="S823" i="1"/>
  <c r="R823" i="1"/>
  <c r="Y822" i="1"/>
  <c r="AA822" i="1" s="1"/>
  <c r="X822" i="1"/>
  <c r="Z822" i="1" s="1"/>
  <c r="W822" i="1"/>
  <c r="V822" i="1"/>
  <c r="U822" i="1"/>
  <c r="T822" i="1"/>
  <c r="S822" i="1"/>
  <c r="R822" i="1"/>
  <c r="Y821" i="1"/>
  <c r="AA821" i="1" s="1"/>
  <c r="X821" i="1"/>
  <c r="Z821" i="1" s="1"/>
  <c r="W821" i="1"/>
  <c r="V821" i="1"/>
  <c r="U821" i="1"/>
  <c r="T821" i="1"/>
  <c r="S821" i="1"/>
  <c r="R821" i="1"/>
  <c r="AA820" i="1"/>
  <c r="Z820" i="1"/>
  <c r="Y820" i="1"/>
  <c r="X820" i="1"/>
  <c r="W820" i="1"/>
  <c r="V820" i="1"/>
  <c r="U820" i="1"/>
  <c r="T820" i="1"/>
  <c r="S820" i="1"/>
  <c r="R820" i="1"/>
  <c r="Y819" i="1"/>
  <c r="AA819" i="1" s="1"/>
  <c r="X819" i="1"/>
  <c r="Z819" i="1" s="1"/>
  <c r="W819" i="1"/>
  <c r="V819" i="1"/>
  <c r="U819" i="1"/>
  <c r="T819" i="1"/>
  <c r="S819" i="1"/>
  <c r="R819" i="1"/>
  <c r="AA818" i="1"/>
  <c r="Y818" i="1"/>
  <c r="X818" i="1"/>
  <c r="Z818" i="1" s="1"/>
  <c r="W818" i="1"/>
  <c r="V818" i="1"/>
  <c r="U818" i="1"/>
  <c r="T818" i="1"/>
  <c r="S818" i="1"/>
  <c r="R818" i="1"/>
  <c r="Y817" i="1"/>
  <c r="AA817" i="1" s="1"/>
  <c r="X817" i="1"/>
  <c r="Z817" i="1" s="1"/>
  <c r="W817" i="1"/>
  <c r="V817" i="1"/>
  <c r="U817" i="1"/>
  <c r="T817" i="1"/>
  <c r="S817" i="1"/>
  <c r="R817" i="1"/>
  <c r="Y816" i="1"/>
  <c r="AA816" i="1" s="1"/>
  <c r="X816" i="1"/>
  <c r="Z816" i="1" s="1"/>
  <c r="W816" i="1"/>
  <c r="V816" i="1"/>
  <c r="U816" i="1"/>
  <c r="T816" i="1"/>
  <c r="S816" i="1"/>
  <c r="R816" i="1"/>
  <c r="Y815" i="1"/>
  <c r="AA815" i="1" s="1"/>
  <c r="X815" i="1"/>
  <c r="Z815" i="1" s="1"/>
  <c r="W815" i="1"/>
  <c r="V815" i="1"/>
  <c r="U815" i="1"/>
  <c r="T815" i="1"/>
  <c r="S815" i="1"/>
  <c r="R815" i="1"/>
  <c r="Y814" i="1"/>
  <c r="AA814" i="1" s="1"/>
  <c r="X814" i="1"/>
  <c r="Z814" i="1" s="1"/>
  <c r="W814" i="1"/>
  <c r="V814" i="1"/>
  <c r="U814" i="1"/>
  <c r="T814" i="1"/>
  <c r="S814" i="1"/>
  <c r="R814" i="1"/>
  <c r="Y813" i="1"/>
  <c r="AA813" i="1" s="1"/>
  <c r="X813" i="1"/>
  <c r="Z813" i="1" s="1"/>
  <c r="W813" i="1"/>
  <c r="V813" i="1"/>
  <c r="U813" i="1"/>
  <c r="T813" i="1"/>
  <c r="S813" i="1"/>
  <c r="R813" i="1"/>
  <c r="Y812" i="1"/>
  <c r="AA812" i="1" s="1"/>
  <c r="X812" i="1"/>
  <c r="Z812" i="1" s="1"/>
  <c r="W812" i="1"/>
  <c r="V812" i="1"/>
  <c r="U812" i="1"/>
  <c r="T812" i="1"/>
  <c r="S812" i="1"/>
  <c r="R812" i="1"/>
  <c r="AA811" i="1"/>
  <c r="Z811" i="1"/>
  <c r="Y811" i="1"/>
  <c r="X811" i="1"/>
  <c r="W811" i="1"/>
  <c r="V811" i="1"/>
  <c r="U811" i="1"/>
  <c r="T811" i="1"/>
  <c r="S811" i="1"/>
  <c r="R811" i="1"/>
  <c r="AA810" i="1"/>
  <c r="Y810" i="1"/>
  <c r="X810" i="1"/>
  <c r="Z810" i="1" s="1"/>
  <c r="W810" i="1"/>
  <c r="V810" i="1"/>
  <c r="U810" i="1"/>
  <c r="T810" i="1"/>
  <c r="S810" i="1"/>
  <c r="R810" i="1"/>
  <c r="Y809" i="1"/>
  <c r="AA809" i="1" s="1"/>
  <c r="X809" i="1"/>
  <c r="Z809" i="1" s="1"/>
  <c r="W809" i="1"/>
  <c r="V809" i="1"/>
  <c r="U809" i="1"/>
  <c r="T809" i="1"/>
  <c r="S809" i="1"/>
  <c r="R809" i="1"/>
  <c r="Y808" i="1"/>
  <c r="AA808" i="1" s="1"/>
  <c r="X808" i="1"/>
  <c r="Z808" i="1" s="1"/>
  <c r="W808" i="1"/>
  <c r="V808" i="1"/>
  <c r="U808" i="1"/>
  <c r="T808" i="1"/>
  <c r="S808" i="1"/>
  <c r="R808" i="1"/>
  <c r="Y807" i="1"/>
  <c r="AA807" i="1" s="1"/>
  <c r="X807" i="1"/>
  <c r="Z807" i="1" s="1"/>
  <c r="W807" i="1"/>
  <c r="V807" i="1"/>
  <c r="U807" i="1"/>
  <c r="T807" i="1"/>
  <c r="S807" i="1"/>
  <c r="R807" i="1"/>
  <c r="Y806" i="1"/>
  <c r="AA806" i="1" s="1"/>
  <c r="X806" i="1"/>
  <c r="Z806" i="1" s="1"/>
  <c r="W806" i="1"/>
  <c r="V806" i="1"/>
  <c r="U806" i="1"/>
  <c r="T806" i="1"/>
  <c r="S806" i="1"/>
  <c r="R806" i="1"/>
  <c r="Y805" i="1"/>
  <c r="AA805" i="1" s="1"/>
  <c r="X805" i="1"/>
  <c r="Z805" i="1" s="1"/>
  <c r="W805" i="1"/>
  <c r="V805" i="1"/>
  <c r="U805" i="1"/>
  <c r="T805" i="1"/>
  <c r="S805" i="1"/>
  <c r="R805" i="1"/>
  <c r="Y804" i="1"/>
  <c r="AA804" i="1" s="1"/>
  <c r="X804" i="1"/>
  <c r="Z804" i="1" s="1"/>
  <c r="W804" i="1"/>
  <c r="V804" i="1"/>
  <c r="U804" i="1"/>
  <c r="T804" i="1"/>
  <c r="S804" i="1"/>
  <c r="R804" i="1"/>
  <c r="Y803" i="1"/>
  <c r="AA803" i="1" s="1"/>
  <c r="X803" i="1"/>
  <c r="Z803" i="1" s="1"/>
  <c r="W803" i="1"/>
  <c r="V803" i="1"/>
  <c r="U803" i="1"/>
  <c r="T803" i="1"/>
  <c r="S803" i="1"/>
  <c r="R803" i="1"/>
  <c r="AA802" i="1"/>
  <c r="Z802" i="1"/>
  <c r="Y802" i="1"/>
  <c r="X802" i="1"/>
  <c r="W802" i="1"/>
  <c r="V802" i="1"/>
  <c r="U802" i="1"/>
  <c r="T802" i="1"/>
  <c r="S802" i="1"/>
  <c r="R802" i="1"/>
  <c r="Y801" i="1"/>
  <c r="AA801" i="1" s="1"/>
  <c r="X801" i="1"/>
  <c r="Z801" i="1" s="1"/>
  <c r="W801" i="1"/>
  <c r="V801" i="1"/>
  <c r="U801" i="1"/>
  <c r="T801" i="1"/>
  <c r="S801" i="1"/>
  <c r="R801" i="1"/>
  <c r="AA800" i="1"/>
  <c r="Y800" i="1"/>
  <c r="X800" i="1"/>
  <c r="Z800" i="1" s="1"/>
  <c r="W800" i="1"/>
  <c r="V800" i="1"/>
  <c r="U800" i="1"/>
  <c r="T800" i="1"/>
  <c r="S800" i="1"/>
  <c r="R800" i="1"/>
  <c r="Y799" i="1"/>
  <c r="AA799" i="1" s="1"/>
  <c r="X799" i="1"/>
  <c r="Z799" i="1" s="1"/>
  <c r="W799" i="1"/>
  <c r="V799" i="1"/>
  <c r="U799" i="1"/>
  <c r="T799" i="1"/>
  <c r="S799" i="1"/>
  <c r="R799" i="1"/>
  <c r="Y798" i="1"/>
  <c r="AA798" i="1" s="1"/>
  <c r="X798" i="1"/>
  <c r="Z798" i="1" s="1"/>
  <c r="W798" i="1"/>
  <c r="V798" i="1"/>
  <c r="U798" i="1"/>
  <c r="T798" i="1"/>
  <c r="S798" i="1"/>
  <c r="R798" i="1"/>
  <c r="Y797" i="1"/>
  <c r="AA797" i="1" s="1"/>
  <c r="X797" i="1"/>
  <c r="Z797" i="1" s="1"/>
  <c r="W797" i="1"/>
  <c r="V797" i="1"/>
  <c r="U797" i="1"/>
  <c r="T797" i="1"/>
  <c r="S797" i="1"/>
  <c r="R797" i="1"/>
  <c r="Y796" i="1"/>
  <c r="AA796" i="1" s="1"/>
  <c r="X796" i="1"/>
  <c r="Z796" i="1" s="1"/>
  <c r="W796" i="1"/>
  <c r="V796" i="1"/>
  <c r="U796" i="1"/>
  <c r="T796" i="1"/>
  <c r="S796" i="1"/>
  <c r="R796" i="1"/>
  <c r="Y795" i="1"/>
  <c r="AA795" i="1" s="1"/>
  <c r="X795" i="1"/>
  <c r="Z795" i="1" s="1"/>
  <c r="W795" i="1"/>
  <c r="V795" i="1"/>
  <c r="U795" i="1"/>
  <c r="T795" i="1"/>
  <c r="S795" i="1"/>
  <c r="R795" i="1"/>
  <c r="Y794" i="1"/>
  <c r="AA794" i="1" s="1"/>
  <c r="X794" i="1"/>
  <c r="Z794" i="1" s="1"/>
  <c r="W794" i="1"/>
  <c r="V794" i="1"/>
  <c r="U794" i="1"/>
  <c r="T794" i="1"/>
  <c r="S794" i="1"/>
  <c r="R794" i="1"/>
  <c r="AA793" i="1"/>
  <c r="Z793" i="1"/>
  <c r="Y793" i="1"/>
  <c r="X793" i="1"/>
  <c r="W793" i="1"/>
  <c r="V793" i="1"/>
  <c r="U793" i="1"/>
  <c r="T793" i="1"/>
  <c r="S793" i="1"/>
  <c r="R793" i="1"/>
  <c r="AA792" i="1"/>
  <c r="Y792" i="1"/>
  <c r="X792" i="1"/>
  <c r="Z792" i="1" s="1"/>
  <c r="W792" i="1"/>
  <c r="V792" i="1"/>
  <c r="U792" i="1"/>
  <c r="T792" i="1"/>
  <c r="S792" i="1"/>
  <c r="R792" i="1"/>
  <c r="Y791" i="1"/>
  <c r="AA791" i="1" s="1"/>
  <c r="X791" i="1"/>
  <c r="Z791" i="1" s="1"/>
  <c r="W791" i="1"/>
  <c r="V791" i="1"/>
  <c r="U791" i="1"/>
  <c r="T791" i="1"/>
  <c r="S791" i="1"/>
  <c r="R791" i="1"/>
  <c r="Y790" i="1"/>
  <c r="AA790" i="1" s="1"/>
  <c r="X790" i="1"/>
  <c r="Z790" i="1" s="1"/>
  <c r="W790" i="1"/>
  <c r="V790" i="1"/>
  <c r="U790" i="1"/>
  <c r="T790" i="1"/>
  <c r="S790" i="1"/>
  <c r="R790" i="1"/>
  <c r="Y789" i="1"/>
  <c r="AA789" i="1" s="1"/>
  <c r="X789" i="1"/>
  <c r="Z789" i="1" s="1"/>
  <c r="W789" i="1"/>
  <c r="V789" i="1"/>
  <c r="U789" i="1"/>
  <c r="T789" i="1"/>
  <c r="S789" i="1"/>
  <c r="R789" i="1"/>
  <c r="Y788" i="1"/>
  <c r="AA788" i="1" s="1"/>
  <c r="X788" i="1"/>
  <c r="Z788" i="1" s="1"/>
  <c r="W788" i="1"/>
  <c r="V788" i="1"/>
  <c r="U788" i="1"/>
  <c r="T788" i="1"/>
  <c r="S788" i="1"/>
  <c r="R788" i="1"/>
  <c r="AA787" i="1"/>
  <c r="Z787" i="1"/>
  <c r="Y787" i="1"/>
  <c r="X787" i="1"/>
  <c r="W787" i="1"/>
  <c r="V787" i="1"/>
  <c r="U787" i="1"/>
  <c r="T787" i="1"/>
  <c r="S787" i="1"/>
  <c r="R787" i="1"/>
  <c r="Y786" i="1"/>
  <c r="AA786" i="1" s="1"/>
  <c r="X786" i="1"/>
  <c r="Z786" i="1" s="1"/>
  <c r="W786" i="1"/>
  <c r="V786" i="1"/>
  <c r="U786" i="1"/>
  <c r="T786" i="1"/>
  <c r="S786" i="1"/>
  <c r="R786" i="1"/>
  <c r="Y785" i="1"/>
  <c r="AA785" i="1" s="1"/>
  <c r="X785" i="1"/>
  <c r="Z785" i="1" s="1"/>
  <c r="W785" i="1"/>
  <c r="V785" i="1"/>
  <c r="U785" i="1"/>
  <c r="T785" i="1"/>
  <c r="S785" i="1"/>
  <c r="R785" i="1"/>
  <c r="AA784" i="1"/>
  <c r="Z784" i="1"/>
  <c r="Y784" i="1"/>
  <c r="X784" i="1"/>
  <c r="W784" i="1"/>
  <c r="V784" i="1"/>
  <c r="U784" i="1"/>
  <c r="T784" i="1"/>
  <c r="S784" i="1"/>
  <c r="R784" i="1"/>
  <c r="Y783" i="1"/>
  <c r="AA783" i="1" s="1"/>
  <c r="X783" i="1"/>
  <c r="Z783" i="1" s="1"/>
  <c r="W783" i="1"/>
  <c r="V783" i="1"/>
  <c r="U783" i="1"/>
  <c r="T783" i="1"/>
  <c r="S783" i="1"/>
  <c r="R783" i="1"/>
  <c r="AA782" i="1"/>
  <c r="Y782" i="1"/>
  <c r="X782" i="1"/>
  <c r="Z782" i="1" s="1"/>
  <c r="W782" i="1"/>
  <c r="V782" i="1"/>
  <c r="U782" i="1"/>
  <c r="T782" i="1"/>
  <c r="S782" i="1"/>
  <c r="R782" i="1"/>
  <c r="Y781" i="1"/>
  <c r="AA781" i="1" s="1"/>
  <c r="X781" i="1"/>
  <c r="Z781" i="1" s="1"/>
  <c r="W781" i="1"/>
  <c r="V781" i="1"/>
  <c r="U781" i="1"/>
  <c r="T781" i="1"/>
  <c r="S781" i="1"/>
  <c r="R781" i="1"/>
  <c r="Y780" i="1"/>
  <c r="AA780" i="1" s="1"/>
  <c r="X780" i="1"/>
  <c r="Z780" i="1" s="1"/>
  <c r="W780" i="1"/>
  <c r="V780" i="1"/>
  <c r="U780" i="1"/>
  <c r="T780" i="1"/>
  <c r="S780" i="1"/>
  <c r="R780" i="1"/>
  <c r="Y779" i="1"/>
  <c r="AA779" i="1" s="1"/>
  <c r="X779" i="1"/>
  <c r="Z779" i="1" s="1"/>
  <c r="W779" i="1"/>
  <c r="V779" i="1"/>
  <c r="U779" i="1"/>
  <c r="T779" i="1"/>
  <c r="S779" i="1"/>
  <c r="R779" i="1"/>
  <c r="Y778" i="1"/>
  <c r="AA778" i="1" s="1"/>
  <c r="X778" i="1"/>
  <c r="Z778" i="1" s="1"/>
  <c r="W778" i="1"/>
  <c r="V778" i="1"/>
  <c r="U778" i="1"/>
  <c r="T778" i="1"/>
  <c r="S778" i="1"/>
  <c r="R778" i="1"/>
  <c r="Y777" i="1"/>
  <c r="AA777" i="1" s="1"/>
  <c r="X777" i="1"/>
  <c r="Z777" i="1" s="1"/>
  <c r="W777" i="1"/>
  <c r="V777" i="1"/>
  <c r="U777" i="1"/>
  <c r="T777" i="1"/>
  <c r="S777" i="1"/>
  <c r="R777" i="1"/>
  <c r="Y776" i="1"/>
  <c r="AA776" i="1" s="1"/>
  <c r="X776" i="1"/>
  <c r="Z776" i="1" s="1"/>
  <c r="W776" i="1"/>
  <c r="V776" i="1"/>
  <c r="U776" i="1"/>
  <c r="T776" i="1"/>
  <c r="S776" i="1"/>
  <c r="R776" i="1"/>
  <c r="AA775" i="1"/>
  <c r="Z775" i="1"/>
  <c r="Y775" i="1"/>
  <c r="X775" i="1"/>
  <c r="W775" i="1"/>
  <c r="V775" i="1"/>
  <c r="U775" i="1"/>
  <c r="T775" i="1"/>
  <c r="S775" i="1"/>
  <c r="R775" i="1"/>
  <c r="AA774" i="1"/>
  <c r="Y774" i="1"/>
  <c r="X774" i="1"/>
  <c r="Z774" i="1" s="1"/>
  <c r="W774" i="1"/>
  <c r="V774" i="1"/>
  <c r="U774" i="1"/>
  <c r="T774" i="1"/>
  <c r="S774" i="1"/>
  <c r="R774" i="1"/>
  <c r="Y773" i="1"/>
  <c r="AA773" i="1" s="1"/>
  <c r="X773" i="1"/>
  <c r="Z773" i="1" s="1"/>
  <c r="W773" i="1"/>
  <c r="V773" i="1"/>
  <c r="U773" i="1"/>
  <c r="T773" i="1"/>
  <c r="S773" i="1"/>
  <c r="R773" i="1"/>
  <c r="Y772" i="1"/>
  <c r="AA772" i="1" s="1"/>
  <c r="X772" i="1"/>
  <c r="Z772" i="1" s="1"/>
  <c r="W772" i="1"/>
  <c r="V772" i="1"/>
  <c r="U772" i="1"/>
  <c r="T772" i="1"/>
  <c r="S772" i="1"/>
  <c r="R772" i="1"/>
  <c r="Z771" i="1"/>
  <c r="Y771" i="1"/>
  <c r="AA771" i="1" s="1"/>
  <c r="X771" i="1"/>
  <c r="W771" i="1"/>
  <c r="V771" i="1"/>
  <c r="U771" i="1"/>
  <c r="T771" i="1"/>
  <c r="S771" i="1"/>
  <c r="R771" i="1"/>
  <c r="Y770" i="1"/>
  <c r="AA770" i="1" s="1"/>
  <c r="X770" i="1"/>
  <c r="Z770" i="1" s="1"/>
  <c r="W770" i="1"/>
  <c r="V770" i="1"/>
  <c r="U770" i="1"/>
  <c r="T770" i="1"/>
  <c r="S770" i="1"/>
  <c r="R770" i="1"/>
  <c r="AA769" i="1"/>
  <c r="Z769" i="1"/>
  <c r="Y769" i="1"/>
  <c r="X769" i="1"/>
  <c r="W769" i="1"/>
  <c r="V769" i="1"/>
  <c r="U769" i="1"/>
  <c r="T769" i="1"/>
  <c r="S769" i="1"/>
  <c r="R769" i="1"/>
  <c r="Y768" i="1"/>
  <c r="AA768" i="1" s="1"/>
  <c r="X768" i="1"/>
  <c r="Z768" i="1" s="1"/>
  <c r="W768" i="1"/>
  <c r="V768" i="1"/>
  <c r="U768" i="1"/>
  <c r="T768" i="1"/>
  <c r="S768" i="1"/>
  <c r="R768" i="1"/>
  <c r="Y767" i="1"/>
  <c r="AA767" i="1" s="1"/>
  <c r="X767" i="1"/>
  <c r="Z767" i="1" s="1"/>
  <c r="W767" i="1"/>
  <c r="V767" i="1"/>
  <c r="U767" i="1"/>
  <c r="T767" i="1"/>
  <c r="S767" i="1"/>
  <c r="R767" i="1"/>
  <c r="AA766" i="1"/>
  <c r="Z766" i="1"/>
  <c r="Y766" i="1"/>
  <c r="X766" i="1"/>
  <c r="W766" i="1"/>
  <c r="V766" i="1"/>
  <c r="U766" i="1"/>
  <c r="T766" i="1"/>
  <c r="S766" i="1"/>
  <c r="R766" i="1"/>
  <c r="Y765" i="1"/>
  <c r="AA765" i="1" s="1"/>
  <c r="X765" i="1"/>
  <c r="Z765" i="1" s="1"/>
  <c r="W765" i="1"/>
  <c r="V765" i="1"/>
  <c r="U765" i="1"/>
  <c r="T765" i="1"/>
  <c r="S765" i="1"/>
  <c r="R765" i="1"/>
  <c r="AA764" i="1"/>
  <c r="Y764" i="1"/>
  <c r="X764" i="1"/>
  <c r="Z764" i="1" s="1"/>
  <c r="W764" i="1"/>
  <c r="V764" i="1"/>
  <c r="U764" i="1"/>
  <c r="T764" i="1"/>
  <c r="S764" i="1"/>
  <c r="R764" i="1"/>
  <c r="Y763" i="1"/>
  <c r="AA763" i="1" s="1"/>
  <c r="X763" i="1"/>
  <c r="Z763" i="1" s="1"/>
  <c r="W763" i="1"/>
  <c r="V763" i="1"/>
  <c r="U763" i="1"/>
  <c r="T763" i="1"/>
  <c r="S763" i="1"/>
  <c r="R763" i="1"/>
  <c r="Y762" i="1"/>
  <c r="AA762" i="1" s="1"/>
  <c r="X762" i="1"/>
  <c r="Z762" i="1" s="1"/>
  <c r="W762" i="1"/>
  <c r="V762" i="1"/>
  <c r="U762" i="1"/>
  <c r="T762" i="1"/>
  <c r="S762" i="1"/>
  <c r="R762" i="1"/>
  <c r="Y761" i="1"/>
  <c r="AA761" i="1" s="1"/>
  <c r="X761" i="1"/>
  <c r="Z761" i="1" s="1"/>
  <c r="W761" i="1"/>
  <c r="V761" i="1"/>
  <c r="U761" i="1"/>
  <c r="T761" i="1"/>
  <c r="S761" i="1"/>
  <c r="R761" i="1"/>
  <c r="Y760" i="1"/>
  <c r="AA760" i="1" s="1"/>
  <c r="X760" i="1"/>
  <c r="Z760" i="1" s="1"/>
  <c r="W760" i="1"/>
  <c r="V760" i="1"/>
  <c r="U760" i="1"/>
  <c r="T760" i="1"/>
  <c r="S760" i="1"/>
  <c r="R760" i="1"/>
  <c r="Y759" i="1"/>
  <c r="AA759" i="1" s="1"/>
  <c r="X759" i="1"/>
  <c r="Z759" i="1" s="1"/>
  <c r="W759" i="1"/>
  <c r="V759" i="1"/>
  <c r="U759" i="1"/>
  <c r="T759" i="1"/>
  <c r="S759" i="1"/>
  <c r="R759" i="1"/>
  <c r="Y758" i="1"/>
  <c r="AA758" i="1" s="1"/>
  <c r="X758" i="1"/>
  <c r="Z758" i="1" s="1"/>
  <c r="W758" i="1"/>
  <c r="V758" i="1"/>
  <c r="U758" i="1"/>
  <c r="T758" i="1"/>
  <c r="S758" i="1"/>
  <c r="R758" i="1"/>
  <c r="AA757" i="1"/>
  <c r="Z757" i="1"/>
  <c r="Y757" i="1"/>
  <c r="X757" i="1"/>
  <c r="W757" i="1"/>
  <c r="V757" i="1"/>
  <c r="U757" i="1"/>
  <c r="T757" i="1"/>
  <c r="S757" i="1"/>
  <c r="R757" i="1"/>
  <c r="AA756" i="1"/>
  <c r="Y756" i="1"/>
  <c r="X756" i="1"/>
  <c r="Z756" i="1" s="1"/>
  <c r="W756" i="1"/>
  <c r="V756" i="1"/>
  <c r="U756" i="1"/>
  <c r="T756" i="1"/>
  <c r="S756" i="1"/>
  <c r="R756" i="1"/>
  <c r="Y755" i="1"/>
  <c r="AA755" i="1" s="1"/>
  <c r="X755" i="1"/>
  <c r="Z755" i="1" s="1"/>
  <c r="W755" i="1"/>
  <c r="V755" i="1"/>
  <c r="U755" i="1"/>
  <c r="T755" i="1"/>
  <c r="S755" i="1"/>
  <c r="R755" i="1"/>
  <c r="Y754" i="1"/>
  <c r="AA754" i="1" s="1"/>
  <c r="X754" i="1"/>
  <c r="Z754" i="1" s="1"/>
  <c r="W754" i="1"/>
  <c r="V754" i="1"/>
  <c r="U754" i="1"/>
  <c r="T754" i="1"/>
  <c r="S754" i="1"/>
  <c r="R754" i="1"/>
  <c r="Z753" i="1"/>
  <c r="Y753" i="1"/>
  <c r="AA753" i="1" s="1"/>
  <c r="X753" i="1"/>
  <c r="W753" i="1"/>
  <c r="V753" i="1"/>
  <c r="U753" i="1"/>
  <c r="T753" i="1"/>
  <c r="S753" i="1"/>
  <c r="R753" i="1"/>
  <c r="Y752" i="1"/>
  <c r="AA752" i="1" s="1"/>
  <c r="X752" i="1"/>
  <c r="Z752" i="1" s="1"/>
  <c r="W752" i="1"/>
  <c r="V752" i="1"/>
  <c r="U752" i="1"/>
  <c r="T752" i="1"/>
  <c r="S752" i="1"/>
  <c r="R752" i="1"/>
  <c r="AA751" i="1"/>
  <c r="Z751" i="1"/>
  <c r="Y751" i="1"/>
  <c r="X751" i="1"/>
  <c r="W751" i="1"/>
  <c r="V751" i="1"/>
  <c r="U751" i="1"/>
  <c r="T751" i="1"/>
  <c r="S751" i="1"/>
  <c r="R751" i="1"/>
  <c r="Y750" i="1"/>
  <c r="AA750" i="1" s="1"/>
  <c r="X750" i="1"/>
  <c r="Z750" i="1" s="1"/>
  <c r="W750" i="1"/>
  <c r="V750" i="1"/>
  <c r="U750" i="1"/>
  <c r="T750" i="1"/>
  <c r="S750" i="1"/>
  <c r="R750" i="1"/>
  <c r="Y749" i="1"/>
  <c r="AA749" i="1" s="1"/>
  <c r="X749" i="1"/>
  <c r="Z749" i="1" s="1"/>
  <c r="W749" i="1"/>
  <c r="V749" i="1"/>
  <c r="U749" i="1"/>
  <c r="T749" i="1"/>
  <c r="S749" i="1"/>
  <c r="R749" i="1"/>
  <c r="AA748" i="1"/>
  <c r="Z748" i="1"/>
  <c r="Y748" i="1"/>
  <c r="X748" i="1"/>
  <c r="W748" i="1"/>
  <c r="V748" i="1"/>
  <c r="U748" i="1"/>
  <c r="T748" i="1"/>
  <c r="S748" i="1"/>
  <c r="R748" i="1"/>
  <c r="Y747" i="1"/>
  <c r="AA747" i="1" s="1"/>
  <c r="X747" i="1"/>
  <c r="Z747" i="1" s="1"/>
  <c r="W747" i="1"/>
  <c r="V747" i="1"/>
  <c r="U747" i="1"/>
  <c r="T747" i="1"/>
  <c r="S747" i="1"/>
  <c r="R747" i="1"/>
  <c r="AA746" i="1"/>
  <c r="Y746" i="1"/>
  <c r="X746" i="1"/>
  <c r="Z746" i="1" s="1"/>
  <c r="W746" i="1"/>
  <c r="V746" i="1"/>
  <c r="U746" i="1"/>
  <c r="T746" i="1"/>
  <c r="S746" i="1"/>
  <c r="R746" i="1"/>
  <c r="Y745" i="1"/>
  <c r="AA745" i="1" s="1"/>
  <c r="X745" i="1"/>
  <c r="Z745" i="1" s="1"/>
  <c r="W745" i="1"/>
  <c r="V745" i="1"/>
  <c r="U745" i="1"/>
  <c r="T745" i="1"/>
  <c r="S745" i="1"/>
  <c r="R745" i="1"/>
  <c r="Y744" i="1"/>
  <c r="AA744" i="1" s="1"/>
  <c r="X744" i="1"/>
  <c r="Z744" i="1" s="1"/>
  <c r="W744" i="1"/>
  <c r="V744" i="1"/>
  <c r="U744" i="1"/>
  <c r="T744" i="1"/>
  <c r="S744" i="1"/>
  <c r="R744" i="1"/>
  <c r="Y743" i="1"/>
  <c r="AA743" i="1" s="1"/>
  <c r="X743" i="1"/>
  <c r="Z743" i="1" s="1"/>
  <c r="W743" i="1"/>
  <c r="V743" i="1"/>
  <c r="U743" i="1"/>
  <c r="T743" i="1"/>
  <c r="S743" i="1"/>
  <c r="R743" i="1"/>
  <c r="Y742" i="1"/>
  <c r="AA742" i="1" s="1"/>
  <c r="X742" i="1"/>
  <c r="Z742" i="1" s="1"/>
  <c r="W742" i="1"/>
  <c r="V742" i="1"/>
  <c r="U742" i="1"/>
  <c r="T742" i="1"/>
  <c r="S742" i="1"/>
  <c r="R742" i="1"/>
  <c r="Y741" i="1"/>
  <c r="AA741" i="1" s="1"/>
  <c r="X741" i="1"/>
  <c r="Z741" i="1" s="1"/>
  <c r="W741" i="1"/>
  <c r="V741" i="1"/>
  <c r="U741" i="1"/>
  <c r="T741" i="1"/>
  <c r="S741" i="1"/>
  <c r="R741" i="1"/>
  <c r="Y740" i="1"/>
  <c r="AA740" i="1" s="1"/>
  <c r="X740" i="1"/>
  <c r="Z740" i="1" s="1"/>
  <c r="W740" i="1"/>
  <c r="V740" i="1"/>
  <c r="U740" i="1"/>
  <c r="T740" i="1"/>
  <c r="S740" i="1"/>
  <c r="R740" i="1"/>
  <c r="AA739" i="1"/>
  <c r="Z739" i="1"/>
  <c r="Y739" i="1"/>
  <c r="X739" i="1"/>
  <c r="W739" i="1"/>
  <c r="V739" i="1"/>
  <c r="U739" i="1"/>
  <c r="T739" i="1"/>
  <c r="S739" i="1"/>
  <c r="R739" i="1"/>
  <c r="AA738" i="1"/>
  <c r="Y738" i="1"/>
  <c r="X738" i="1"/>
  <c r="Z738" i="1" s="1"/>
  <c r="W738" i="1"/>
  <c r="V738" i="1"/>
  <c r="U738" i="1"/>
  <c r="T738" i="1"/>
  <c r="S738" i="1"/>
  <c r="R738" i="1"/>
  <c r="Y737" i="1"/>
  <c r="AA737" i="1" s="1"/>
  <c r="X737" i="1"/>
  <c r="Z737" i="1" s="1"/>
  <c r="W737" i="1"/>
  <c r="V737" i="1"/>
  <c r="U737" i="1"/>
  <c r="T737" i="1"/>
  <c r="S737" i="1"/>
  <c r="R737" i="1"/>
  <c r="Y736" i="1"/>
  <c r="AA736" i="1" s="1"/>
  <c r="X736" i="1"/>
  <c r="Z736" i="1" s="1"/>
  <c r="W736" i="1"/>
  <c r="V736" i="1"/>
  <c r="U736" i="1"/>
  <c r="T736" i="1"/>
  <c r="S736" i="1"/>
  <c r="R736" i="1"/>
  <c r="Z735" i="1"/>
  <c r="Y735" i="1"/>
  <c r="AA735" i="1" s="1"/>
  <c r="X735" i="1"/>
  <c r="W735" i="1"/>
  <c r="V735" i="1"/>
  <c r="U735" i="1"/>
  <c r="T735" i="1"/>
  <c r="S735" i="1"/>
  <c r="R735" i="1"/>
  <c r="Y734" i="1"/>
  <c r="AA734" i="1" s="1"/>
  <c r="X734" i="1"/>
  <c r="Z734" i="1" s="1"/>
  <c r="W734" i="1"/>
  <c r="V734" i="1"/>
  <c r="U734" i="1"/>
  <c r="T734" i="1"/>
  <c r="S734" i="1"/>
  <c r="R734" i="1"/>
  <c r="AA733" i="1"/>
  <c r="Z733" i="1"/>
  <c r="Y733" i="1"/>
  <c r="X733" i="1"/>
  <c r="W733" i="1"/>
  <c r="V733" i="1"/>
  <c r="U733" i="1"/>
  <c r="T733" i="1"/>
  <c r="S733" i="1"/>
  <c r="R733" i="1"/>
  <c r="Y732" i="1"/>
  <c r="AA732" i="1" s="1"/>
  <c r="X732" i="1"/>
  <c r="Z732" i="1" s="1"/>
  <c r="W732" i="1"/>
  <c r="V732" i="1"/>
  <c r="U732" i="1"/>
  <c r="T732" i="1"/>
  <c r="S732" i="1"/>
  <c r="R732" i="1"/>
  <c r="Y731" i="1"/>
  <c r="AA731" i="1" s="1"/>
  <c r="X731" i="1"/>
  <c r="Z731" i="1" s="1"/>
  <c r="W731" i="1"/>
  <c r="V731" i="1"/>
  <c r="U731" i="1"/>
  <c r="T731" i="1"/>
  <c r="S731" i="1"/>
  <c r="R731" i="1"/>
  <c r="AA730" i="1"/>
  <c r="Z730" i="1"/>
  <c r="Y730" i="1"/>
  <c r="X730" i="1"/>
  <c r="W730" i="1"/>
  <c r="V730" i="1"/>
  <c r="U730" i="1"/>
  <c r="T730" i="1"/>
  <c r="S730" i="1"/>
  <c r="R730" i="1"/>
  <c r="Y729" i="1"/>
  <c r="AA729" i="1" s="1"/>
  <c r="X729" i="1"/>
  <c r="Z729" i="1" s="1"/>
  <c r="W729" i="1"/>
  <c r="V729" i="1"/>
  <c r="U729" i="1"/>
  <c r="T729" i="1"/>
  <c r="S729" i="1"/>
  <c r="R729" i="1"/>
  <c r="AA728" i="1"/>
  <c r="Y728" i="1"/>
  <c r="X728" i="1"/>
  <c r="Z728" i="1" s="1"/>
  <c r="W728" i="1"/>
  <c r="V728" i="1"/>
  <c r="U728" i="1"/>
  <c r="T728" i="1"/>
  <c r="S728" i="1"/>
  <c r="R728" i="1"/>
  <c r="Y727" i="1"/>
  <c r="AA727" i="1" s="1"/>
  <c r="X727" i="1"/>
  <c r="Z727" i="1" s="1"/>
  <c r="W727" i="1"/>
  <c r="V727" i="1"/>
  <c r="U727" i="1"/>
  <c r="T727" i="1"/>
  <c r="S727" i="1"/>
  <c r="R727" i="1"/>
  <c r="Y726" i="1"/>
  <c r="AA726" i="1" s="1"/>
  <c r="X726" i="1"/>
  <c r="Z726" i="1" s="1"/>
  <c r="W726" i="1"/>
  <c r="V726" i="1"/>
  <c r="U726" i="1"/>
  <c r="T726" i="1"/>
  <c r="S726" i="1"/>
  <c r="R726" i="1"/>
  <c r="Y725" i="1"/>
  <c r="AA725" i="1" s="1"/>
  <c r="X725" i="1"/>
  <c r="Z725" i="1" s="1"/>
  <c r="W725" i="1"/>
  <c r="V725" i="1"/>
  <c r="U725" i="1"/>
  <c r="T725" i="1"/>
  <c r="S725" i="1"/>
  <c r="R725" i="1"/>
  <c r="Y724" i="1"/>
  <c r="AA724" i="1" s="1"/>
  <c r="X724" i="1"/>
  <c r="Z724" i="1" s="1"/>
  <c r="W724" i="1"/>
  <c r="V724" i="1"/>
  <c r="U724" i="1"/>
  <c r="T724" i="1"/>
  <c r="S724" i="1"/>
  <c r="R724" i="1"/>
  <c r="Y723" i="1"/>
  <c r="AA723" i="1" s="1"/>
  <c r="X723" i="1"/>
  <c r="Z723" i="1" s="1"/>
  <c r="W723" i="1"/>
  <c r="V723" i="1"/>
  <c r="U723" i="1"/>
  <c r="T723" i="1"/>
  <c r="S723" i="1"/>
  <c r="R723" i="1"/>
  <c r="Y722" i="1"/>
  <c r="AA722" i="1" s="1"/>
  <c r="X722" i="1"/>
  <c r="Z722" i="1" s="1"/>
  <c r="W722" i="1"/>
  <c r="V722" i="1"/>
  <c r="U722" i="1"/>
  <c r="T722" i="1"/>
  <c r="S722" i="1"/>
  <c r="R722" i="1"/>
  <c r="AA721" i="1"/>
  <c r="Z721" i="1"/>
  <c r="Y721" i="1"/>
  <c r="X721" i="1"/>
  <c r="W721" i="1"/>
  <c r="V721" i="1"/>
  <c r="U721" i="1"/>
  <c r="T721" i="1"/>
  <c r="S721" i="1"/>
  <c r="R721" i="1"/>
  <c r="AA720" i="1"/>
  <c r="Y720" i="1"/>
  <c r="X720" i="1"/>
  <c r="Z720" i="1" s="1"/>
  <c r="W720" i="1"/>
  <c r="V720" i="1"/>
  <c r="U720" i="1"/>
  <c r="T720" i="1"/>
  <c r="S720" i="1"/>
  <c r="R720" i="1"/>
  <c r="Z719" i="1"/>
  <c r="Y719" i="1"/>
  <c r="AA719" i="1" s="1"/>
  <c r="X719" i="1"/>
  <c r="W719" i="1"/>
  <c r="V719" i="1"/>
  <c r="U719" i="1"/>
  <c r="T719" i="1"/>
  <c r="S719" i="1"/>
  <c r="R719" i="1"/>
  <c r="Y718" i="1"/>
  <c r="AA718" i="1" s="1"/>
  <c r="X718" i="1"/>
  <c r="Z718" i="1" s="1"/>
  <c r="W718" i="1"/>
  <c r="V718" i="1"/>
  <c r="U718" i="1"/>
  <c r="T718" i="1"/>
  <c r="S718" i="1"/>
  <c r="R718" i="1"/>
  <c r="Z717" i="1"/>
  <c r="Y717" i="1"/>
  <c r="AA717" i="1" s="1"/>
  <c r="X717" i="1"/>
  <c r="W717" i="1"/>
  <c r="V717" i="1"/>
  <c r="U717" i="1"/>
  <c r="T717" i="1"/>
  <c r="S717" i="1"/>
  <c r="R717" i="1"/>
  <c r="Y716" i="1"/>
  <c r="AA716" i="1" s="1"/>
  <c r="X716" i="1"/>
  <c r="Z716" i="1" s="1"/>
  <c r="W716" i="1"/>
  <c r="V716" i="1"/>
  <c r="U716" i="1"/>
  <c r="T716" i="1"/>
  <c r="S716" i="1"/>
  <c r="R716" i="1"/>
  <c r="AA715" i="1"/>
  <c r="Z715" i="1"/>
  <c r="Y715" i="1"/>
  <c r="X715" i="1"/>
  <c r="W715" i="1"/>
  <c r="V715" i="1"/>
  <c r="U715" i="1"/>
  <c r="T715" i="1"/>
  <c r="S715" i="1"/>
  <c r="R715" i="1"/>
  <c r="Y714" i="1"/>
  <c r="AA714" i="1" s="1"/>
  <c r="X714" i="1"/>
  <c r="Z714" i="1" s="1"/>
  <c r="W714" i="1"/>
  <c r="V714" i="1"/>
  <c r="U714" i="1"/>
  <c r="T714" i="1"/>
  <c r="S714" i="1"/>
  <c r="R714" i="1"/>
  <c r="Y713" i="1"/>
  <c r="AA713" i="1" s="1"/>
  <c r="X713" i="1"/>
  <c r="Z713" i="1" s="1"/>
  <c r="W713" i="1"/>
  <c r="V713" i="1"/>
  <c r="U713" i="1"/>
  <c r="T713" i="1"/>
  <c r="S713" i="1"/>
  <c r="R713" i="1"/>
  <c r="AA712" i="1"/>
  <c r="Z712" i="1"/>
  <c r="Y712" i="1"/>
  <c r="X712" i="1"/>
  <c r="W712" i="1"/>
  <c r="V712" i="1"/>
  <c r="U712" i="1"/>
  <c r="T712" i="1"/>
  <c r="S712" i="1"/>
  <c r="R712" i="1"/>
  <c r="Y711" i="1"/>
  <c r="AA711" i="1" s="1"/>
  <c r="X711" i="1"/>
  <c r="Z711" i="1" s="1"/>
  <c r="W711" i="1"/>
  <c r="V711" i="1"/>
  <c r="U711" i="1"/>
  <c r="T711" i="1"/>
  <c r="S711" i="1"/>
  <c r="R711" i="1"/>
  <c r="AA710" i="1"/>
  <c r="Y710" i="1"/>
  <c r="X710" i="1"/>
  <c r="Z710" i="1" s="1"/>
  <c r="W710" i="1"/>
  <c r="V710" i="1"/>
  <c r="U710" i="1"/>
  <c r="T710" i="1"/>
  <c r="S710" i="1"/>
  <c r="R710" i="1"/>
  <c r="Y709" i="1"/>
  <c r="AA709" i="1" s="1"/>
  <c r="X709" i="1"/>
  <c r="Z709" i="1" s="1"/>
  <c r="W709" i="1"/>
  <c r="V709" i="1"/>
  <c r="U709" i="1"/>
  <c r="T709" i="1"/>
  <c r="S709" i="1"/>
  <c r="R709" i="1"/>
  <c r="Y708" i="1"/>
  <c r="AA708" i="1" s="1"/>
  <c r="X708" i="1"/>
  <c r="Z708" i="1" s="1"/>
  <c r="W708" i="1"/>
  <c r="V708" i="1"/>
  <c r="U708" i="1"/>
  <c r="T708" i="1"/>
  <c r="S708" i="1"/>
  <c r="R708" i="1"/>
  <c r="Y707" i="1"/>
  <c r="AA707" i="1" s="1"/>
  <c r="X707" i="1"/>
  <c r="Z707" i="1" s="1"/>
  <c r="W707" i="1"/>
  <c r="V707" i="1"/>
  <c r="U707" i="1"/>
  <c r="T707" i="1"/>
  <c r="S707" i="1"/>
  <c r="R707" i="1"/>
  <c r="Y706" i="1"/>
  <c r="AA706" i="1" s="1"/>
  <c r="X706" i="1"/>
  <c r="Z706" i="1" s="1"/>
  <c r="W706" i="1"/>
  <c r="V706" i="1"/>
  <c r="U706" i="1"/>
  <c r="T706" i="1"/>
  <c r="S706" i="1"/>
  <c r="R706" i="1"/>
  <c r="Y705" i="1"/>
  <c r="AA705" i="1" s="1"/>
  <c r="X705" i="1"/>
  <c r="Z705" i="1" s="1"/>
  <c r="W705" i="1"/>
  <c r="V705" i="1"/>
  <c r="U705" i="1"/>
  <c r="T705" i="1"/>
  <c r="S705" i="1"/>
  <c r="R705" i="1"/>
  <c r="Y704" i="1"/>
  <c r="AA704" i="1" s="1"/>
  <c r="X704" i="1"/>
  <c r="Z704" i="1" s="1"/>
  <c r="W704" i="1"/>
  <c r="V704" i="1"/>
  <c r="U704" i="1"/>
  <c r="T704" i="1"/>
  <c r="S704" i="1"/>
  <c r="R704" i="1"/>
  <c r="AA703" i="1"/>
  <c r="Z703" i="1"/>
  <c r="Y703" i="1"/>
  <c r="X703" i="1"/>
  <c r="W703" i="1"/>
  <c r="V703" i="1"/>
  <c r="U703" i="1"/>
  <c r="T703" i="1"/>
  <c r="S703" i="1"/>
  <c r="R703" i="1"/>
  <c r="AA702" i="1"/>
  <c r="Y702" i="1"/>
  <c r="X702" i="1"/>
  <c r="Z702" i="1" s="1"/>
  <c r="W702" i="1"/>
  <c r="V702" i="1"/>
  <c r="U702" i="1"/>
  <c r="T702" i="1"/>
  <c r="S702" i="1"/>
  <c r="R702" i="1"/>
  <c r="Z701" i="1"/>
  <c r="Y701" i="1"/>
  <c r="AA701" i="1" s="1"/>
  <c r="X701" i="1"/>
  <c r="W701" i="1"/>
  <c r="V701" i="1"/>
  <c r="U701" i="1"/>
  <c r="T701" i="1"/>
  <c r="S701" i="1"/>
  <c r="R701" i="1"/>
  <c r="Y700" i="1"/>
  <c r="AA700" i="1" s="1"/>
  <c r="X700" i="1"/>
  <c r="Z700" i="1" s="1"/>
  <c r="W700" i="1"/>
  <c r="V700" i="1"/>
  <c r="U700" i="1"/>
  <c r="T700" i="1"/>
  <c r="S700" i="1"/>
  <c r="R700" i="1"/>
  <c r="Z699" i="1"/>
  <c r="Y699" i="1"/>
  <c r="AA699" i="1" s="1"/>
  <c r="X699" i="1"/>
  <c r="W699" i="1"/>
  <c r="V699" i="1"/>
  <c r="U699" i="1"/>
  <c r="T699" i="1"/>
  <c r="S699" i="1"/>
  <c r="R699" i="1"/>
  <c r="Y698" i="1"/>
  <c r="AA698" i="1" s="1"/>
  <c r="X698" i="1"/>
  <c r="Z698" i="1" s="1"/>
  <c r="W698" i="1"/>
  <c r="V698" i="1"/>
  <c r="U698" i="1"/>
  <c r="T698" i="1"/>
  <c r="S698" i="1"/>
  <c r="R698" i="1"/>
  <c r="AA697" i="1"/>
  <c r="Z697" i="1"/>
  <c r="Y697" i="1"/>
  <c r="X697" i="1"/>
  <c r="W697" i="1"/>
  <c r="V697" i="1"/>
  <c r="U697" i="1"/>
  <c r="T697" i="1"/>
  <c r="S697" i="1"/>
  <c r="R697" i="1"/>
  <c r="Y696" i="1"/>
  <c r="AA696" i="1" s="1"/>
  <c r="X696" i="1"/>
  <c r="Z696" i="1" s="1"/>
  <c r="W696" i="1"/>
  <c r="V696" i="1"/>
  <c r="U696" i="1"/>
  <c r="T696" i="1"/>
  <c r="S696" i="1"/>
  <c r="R696" i="1"/>
  <c r="Y695" i="1"/>
  <c r="AA695" i="1" s="1"/>
  <c r="X695" i="1"/>
  <c r="Z695" i="1" s="1"/>
  <c r="W695" i="1"/>
  <c r="V695" i="1"/>
  <c r="U695" i="1"/>
  <c r="T695" i="1"/>
  <c r="S695" i="1"/>
  <c r="R695" i="1"/>
  <c r="AA694" i="1"/>
  <c r="Z694" i="1"/>
  <c r="Y694" i="1"/>
  <c r="X694" i="1"/>
  <c r="W694" i="1"/>
  <c r="V694" i="1"/>
  <c r="U694" i="1"/>
  <c r="T694" i="1"/>
  <c r="S694" i="1"/>
  <c r="R694" i="1"/>
  <c r="Y693" i="1"/>
  <c r="AA693" i="1" s="1"/>
  <c r="X693" i="1"/>
  <c r="Z693" i="1" s="1"/>
  <c r="W693" i="1"/>
  <c r="V693" i="1"/>
  <c r="U693" i="1"/>
  <c r="T693" i="1"/>
  <c r="S693" i="1"/>
  <c r="R693" i="1"/>
  <c r="AA692" i="1"/>
  <c r="Y692" i="1"/>
  <c r="X692" i="1"/>
  <c r="Z692" i="1" s="1"/>
  <c r="W692" i="1"/>
  <c r="V692" i="1"/>
  <c r="U692" i="1"/>
  <c r="T692" i="1"/>
  <c r="S692" i="1"/>
  <c r="R692" i="1"/>
  <c r="Y691" i="1"/>
  <c r="AA691" i="1" s="1"/>
  <c r="X691" i="1"/>
  <c r="Z691" i="1" s="1"/>
  <c r="W691" i="1"/>
  <c r="V691" i="1"/>
  <c r="U691" i="1"/>
  <c r="T691" i="1"/>
  <c r="S691" i="1"/>
  <c r="R691" i="1"/>
  <c r="Y690" i="1"/>
  <c r="AA690" i="1" s="1"/>
  <c r="X690" i="1"/>
  <c r="Z690" i="1" s="1"/>
  <c r="W690" i="1"/>
  <c r="V690" i="1"/>
  <c r="U690" i="1"/>
  <c r="T690" i="1"/>
  <c r="S690" i="1"/>
  <c r="R690" i="1"/>
  <c r="Y689" i="1"/>
  <c r="AA689" i="1" s="1"/>
  <c r="X689" i="1"/>
  <c r="Z689" i="1" s="1"/>
  <c r="W689" i="1"/>
  <c r="V689" i="1"/>
  <c r="U689" i="1"/>
  <c r="T689" i="1"/>
  <c r="S689" i="1"/>
  <c r="R689" i="1"/>
  <c r="Y688" i="1"/>
  <c r="AA688" i="1" s="1"/>
  <c r="X688" i="1"/>
  <c r="Z688" i="1" s="1"/>
  <c r="W688" i="1"/>
  <c r="V688" i="1"/>
  <c r="U688" i="1"/>
  <c r="T688" i="1"/>
  <c r="S688" i="1"/>
  <c r="R688" i="1"/>
  <c r="Y687" i="1"/>
  <c r="AA687" i="1" s="1"/>
  <c r="X687" i="1"/>
  <c r="Z687" i="1" s="1"/>
  <c r="W687" i="1"/>
  <c r="V687" i="1"/>
  <c r="U687" i="1"/>
  <c r="T687" i="1"/>
  <c r="S687" i="1"/>
  <c r="R687" i="1"/>
  <c r="Z686" i="1"/>
  <c r="Y686" i="1"/>
  <c r="AA686" i="1" s="1"/>
  <c r="X686" i="1"/>
  <c r="W686" i="1"/>
  <c r="V686" i="1"/>
  <c r="U686" i="1"/>
  <c r="T686" i="1"/>
  <c r="S686" i="1"/>
  <c r="R686" i="1"/>
  <c r="AA685" i="1"/>
  <c r="Z685" i="1"/>
  <c r="Y685" i="1"/>
  <c r="X685" i="1"/>
  <c r="W685" i="1"/>
  <c r="V685" i="1"/>
  <c r="U685" i="1"/>
  <c r="T685" i="1"/>
  <c r="S685" i="1"/>
  <c r="R685" i="1"/>
  <c r="AA684" i="1"/>
  <c r="Y684" i="1"/>
  <c r="X684" i="1"/>
  <c r="Z684" i="1" s="1"/>
  <c r="W684" i="1"/>
  <c r="V684" i="1"/>
  <c r="U684" i="1"/>
  <c r="T684" i="1"/>
  <c r="S684" i="1"/>
  <c r="R684" i="1"/>
  <c r="Y683" i="1"/>
  <c r="AA683" i="1" s="1"/>
  <c r="X683" i="1"/>
  <c r="Z683" i="1" s="1"/>
  <c r="W683" i="1"/>
  <c r="V683" i="1"/>
  <c r="U683" i="1"/>
  <c r="T683" i="1"/>
  <c r="S683" i="1"/>
  <c r="R683" i="1"/>
  <c r="Y682" i="1"/>
  <c r="AA682" i="1" s="1"/>
  <c r="X682" i="1"/>
  <c r="Z682" i="1" s="1"/>
  <c r="W682" i="1"/>
  <c r="V682" i="1"/>
  <c r="U682" i="1"/>
  <c r="T682" i="1"/>
  <c r="S682" i="1"/>
  <c r="R682" i="1"/>
  <c r="Z681" i="1"/>
  <c r="Y681" i="1"/>
  <c r="AA681" i="1" s="1"/>
  <c r="X681" i="1"/>
  <c r="W681" i="1"/>
  <c r="V681" i="1"/>
  <c r="U681" i="1"/>
  <c r="T681" i="1"/>
  <c r="S681" i="1"/>
  <c r="R681" i="1"/>
  <c r="Y680" i="1"/>
  <c r="AA680" i="1" s="1"/>
  <c r="X680" i="1"/>
  <c r="Z680" i="1" s="1"/>
  <c r="W680" i="1"/>
  <c r="V680" i="1"/>
  <c r="U680" i="1"/>
  <c r="T680" i="1"/>
  <c r="S680" i="1"/>
  <c r="R680" i="1"/>
  <c r="AA679" i="1"/>
  <c r="Y679" i="1"/>
  <c r="X679" i="1"/>
  <c r="Z679" i="1" s="1"/>
  <c r="W679" i="1"/>
  <c r="V679" i="1"/>
  <c r="U679" i="1"/>
  <c r="T679" i="1"/>
  <c r="S679" i="1"/>
  <c r="R679" i="1"/>
  <c r="Y678" i="1"/>
  <c r="AA678" i="1" s="1"/>
  <c r="X678" i="1"/>
  <c r="Z678" i="1" s="1"/>
  <c r="W678" i="1"/>
  <c r="V678" i="1"/>
  <c r="U678" i="1"/>
  <c r="T678" i="1"/>
  <c r="S678" i="1"/>
  <c r="R678" i="1"/>
  <c r="Y677" i="1"/>
  <c r="AA677" i="1" s="1"/>
  <c r="X677" i="1"/>
  <c r="Z677" i="1" s="1"/>
  <c r="W677" i="1"/>
  <c r="V677" i="1"/>
  <c r="U677" i="1"/>
  <c r="T677" i="1"/>
  <c r="S677" i="1"/>
  <c r="R677" i="1"/>
  <c r="AA676" i="1"/>
  <c r="Z676" i="1"/>
  <c r="Y676" i="1"/>
  <c r="X676" i="1"/>
  <c r="W676" i="1"/>
  <c r="V676" i="1"/>
  <c r="U676" i="1"/>
  <c r="T676" i="1"/>
  <c r="S676" i="1"/>
  <c r="R676" i="1"/>
  <c r="AA675" i="1"/>
  <c r="Y675" i="1"/>
  <c r="X675" i="1"/>
  <c r="Z675" i="1" s="1"/>
  <c r="W675" i="1"/>
  <c r="V675" i="1"/>
  <c r="U675" i="1"/>
  <c r="T675" i="1"/>
  <c r="S675" i="1"/>
  <c r="R675" i="1"/>
  <c r="AA674" i="1"/>
  <c r="Y674" i="1"/>
  <c r="X674" i="1"/>
  <c r="Z674" i="1" s="1"/>
  <c r="W674" i="1"/>
  <c r="V674" i="1"/>
  <c r="U674" i="1"/>
  <c r="T674" i="1"/>
  <c r="S674" i="1"/>
  <c r="R674" i="1"/>
  <c r="Y673" i="1"/>
  <c r="AA673" i="1" s="1"/>
  <c r="X673" i="1"/>
  <c r="Z673" i="1" s="1"/>
  <c r="W673" i="1"/>
  <c r="V673" i="1"/>
  <c r="U673" i="1"/>
  <c r="T673" i="1"/>
  <c r="S673" i="1"/>
  <c r="R673" i="1"/>
  <c r="Y672" i="1"/>
  <c r="AA672" i="1" s="1"/>
  <c r="X672" i="1"/>
  <c r="Z672" i="1" s="1"/>
  <c r="W672" i="1"/>
  <c r="V672" i="1"/>
  <c r="U672" i="1"/>
  <c r="T672" i="1"/>
  <c r="S672" i="1"/>
  <c r="R672" i="1"/>
  <c r="Y671" i="1"/>
  <c r="AA671" i="1" s="1"/>
  <c r="X671" i="1"/>
  <c r="Z671" i="1" s="1"/>
  <c r="W671" i="1"/>
  <c r="V671" i="1"/>
  <c r="U671" i="1"/>
  <c r="T671" i="1"/>
  <c r="S671" i="1"/>
  <c r="R671" i="1"/>
  <c r="Y670" i="1"/>
  <c r="AA670" i="1" s="1"/>
  <c r="X670" i="1"/>
  <c r="Z670" i="1" s="1"/>
  <c r="W670" i="1"/>
  <c r="V670" i="1"/>
  <c r="U670" i="1"/>
  <c r="T670" i="1"/>
  <c r="S670" i="1"/>
  <c r="R670" i="1"/>
  <c r="Y669" i="1"/>
  <c r="AA669" i="1" s="1"/>
  <c r="X669" i="1"/>
  <c r="Z669" i="1" s="1"/>
  <c r="W669" i="1"/>
  <c r="V669" i="1"/>
  <c r="U669" i="1"/>
  <c r="T669" i="1"/>
  <c r="S669" i="1"/>
  <c r="R669" i="1"/>
  <c r="Z668" i="1"/>
  <c r="Y668" i="1"/>
  <c r="AA668" i="1" s="1"/>
  <c r="X668" i="1"/>
  <c r="W668" i="1"/>
  <c r="V668" i="1"/>
  <c r="U668" i="1"/>
  <c r="T668" i="1"/>
  <c r="S668" i="1"/>
  <c r="R668" i="1"/>
  <c r="AA667" i="1"/>
  <c r="Z667" i="1"/>
  <c r="Y667" i="1"/>
  <c r="X667" i="1"/>
  <c r="W667" i="1"/>
  <c r="V667" i="1"/>
  <c r="U667" i="1"/>
  <c r="T667" i="1"/>
  <c r="S667" i="1"/>
  <c r="R667" i="1"/>
  <c r="AA666" i="1"/>
  <c r="Y666" i="1"/>
  <c r="X666" i="1"/>
  <c r="Z666" i="1" s="1"/>
  <c r="W666" i="1"/>
  <c r="V666" i="1"/>
  <c r="U666" i="1"/>
  <c r="T666" i="1"/>
  <c r="S666" i="1"/>
  <c r="R666" i="1"/>
  <c r="Y665" i="1"/>
  <c r="AA665" i="1" s="1"/>
  <c r="X665" i="1"/>
  <c r="Z665" i="1" s="1"/>
  <c r="W665" i="1"/>
  <c r="V665" i="1"/>
  <c r="U665" i="1"/>
  <c r="T665" i="1"/>
  <c r="S665" i="1"/>
  <c r="R665" i="1"/>
  <c r="Y664" i="1"/>
  <c r="AA664" i="1" s="1"/>
  <c r="X664" i="1"/>
  <c r="Z664" i="1" s="1"/>
  <c r="W664" i="1"/>
  <c r="V664" i="1"/>
  <c r="U664" i="1"/>
  <c r="T664" i="1"/>
  <c r="S664" i="1"/>
  <c r="R664" i="1"/>
  <c r="Z663" i="1"/>
  <c r="Y663" i="1"/>
  <c r="AA663" i="1" s="1"/>
  <c r="X663" i="1"/>
  <c r="W663" i="1"/>
  <c r="V663" i="1"/>
  <c r="U663" i="1"/>
  <c r="T663" i="1"/>
  <c r="S663" i="1"/>
  <c r="R663" i="1"/>
  <c r="Y662" i="1"/>
  <c r="AA662" i="1" s="1"/>
  <c r="X662" i="1"/>
  <c r="Z662" i="1" s="1"/>
  <c r="W662" i="1"/>
  <c r="V662" i="1"/>
  <c r="U662" i="1"/>
  <c r="T662" i="1"/>
  <c r="S662" i="1"/>
  <c r="R662" i="1"/>
  <c r="AA661" i="1"/>
  <c r="Y661" i="1"/>
  <c r="X661" i="1"/>
  <c r="Z661" i="1" s="1"/>
  <c r="W661" i="1"/>
  <c r="V661" i="1"/>
  <c r="U661" i="1"/>
  <c r="T661" i="1"/>
  <c r="S661" i="1"/>
  <c r="R661" i="1"/>
  <c r="Y660" i="1"/>
  <c r="AA660" i="1" s="1"/>
  <c r="X660" i="1"/>
  <c r="Z660" i="1" s="1"/>
  <c r="W660" i="1"/>
  <c r="V660" i="1"/>
  <c r="U660" i="1"/>
  <c r="T660" i="1"/>
  <c r="S660" i="1"/>
  <c r="R660" i="1"/>
  <c r="Y659" i="1"/>
  <c r="AA659" i="1" s="1"/>
  <c r="X659" i="1"/>
  <c r="Z659" i="1" s="1"/>
  <c r="W659" i="1"/>
  <c r="V659" i="1"/>
  <c r="U659" i="1"/>
  <c r="T659" i="1"/>
  <c r="S659" i="1"/>
  <c r="R659" i="1"/>
  <c r="AA658" i="1"/>
  <c r="Z658" i="1"/>
  <c r="Y658" i="1"/>
  <c r="X658" i="1"/>
  <c r="W658" i="1"/>
  <c r="V658" i="1"/>
  <c r="U658" i="1"/>
  <c r="T658" i="1"/>
  <c r="S658" i="1"/>
  <c r="R658" i="1"/>
  <c r="AA657" i="1"/>
  <c r="Y657" i="1"/>
  <c r="X657" i="1"/>
  <c r="Z657" i="1" s="1"/>
  <c r="W657" i="1"/>
  <c r="V657" i="1"/>
  <c r="U657" i="1"/>
  <c r="T657" i="1"/>
  <c r="S657" i="1"/>
  <c r="R657" i="1"/>
  <c r="AA656" i="1"/>
  <c r="Y656" i="1"/>
  <c r="X656" i="1"/>
  <c r="Z656" i="1" s="1"/>
  <c r="W656" i="1"/>
  <c r="V656" i="1"/>
  <c r="U656" i="1"/>
  <c r="T656" i="1"/>
  <c r="S656" i="1"/>
  <c r="R656" i="1"/>
  <c r="Y655" i="1"/>
  <c r="AA655" i="1" s="1"/>
  <c r="X655" i="1"/>
  <c r="Z655" i="1" s="1"/>
  <c r="W655" i="1"/>
  <c r="V655" i="1"/>
  <c r="U655" i="1"/>
  <c r="T655" i="1"/>
  <c r="S655" i="1"/>
  <c r="R655" i="1"/>
  <c r="Y654" i="1"/>
  <c r="AA654" i="1" s="1"/>
  <c r="X654" i="1"/>
  <c r="Z654" i="1" s="1"/>
  <c r="W654" i="1"/>
  <c r="V654" i="1"/>
  <c r="U654" i="1"/>
  <c r="T654" i="1"/>
  <c r="S654" i="1"/>
  <c r="R654" i="1"/>
  <c r="Y653" i="1"/>
  <c r="AA653" i="1" s="1"/>
  <c r="X653" i="1"/>
  <c r="Z653" i="1" s="1"/>
  <c r="W653" i="1"/>
  <c r="V653" i="1"/>
  <c r="U653" i="1"/>
  <c r="T653" i="1"/>
  <c r="S653" i="1"/>
  <c r="R653" i="1"/>
  <c r="Y652" i="1"/>
  <c r="AA652" i="1" s="1"/>
  <c r="X652" i="1"/>
  <c r="Z652" i="1" s="1"/>
  <c r="W652" i="1"/>
  <c r="V652" i="1"/>
  <c r="U652" i="1"/>
  <c r="T652" i="1"/>
  <c r="S652" i="1"/>
  <c r="R652" i="1"/>
  <c r="Y651" i="1"/>
  <c r="AA651" i="1" s="1"/>
  <c r="X651" i="1"/>
  <c r="Z651" i="1" s="1"/>
  <c r="W651" i="1"/>
  <c r="V651" i="1"/>
  <c r="U651" i="1"/>
  <c r="T651" i="1"/>
  <c r="S651" i="1"/>
  <c r="R651" i="1"/>
  <c r="Z650" i="1"/>
  <c r="Y650" i="1"/>
  <c r="AA650" i="1" s="1"/>
  <c r="X650" i="1"/>
  <c r="W650" i="1"/>
  <c r="V650" i="1"/>
  <c r="U650" i="1"/>
  <c r="T650" i="1"/>
  <c r="S650" i="1"/>
  <c r="R650" i="1"/>
  <c r="AA649" i="1"/>
  <c r="Z649" i="1"/>
  <c r="Y649" i="1"/>
  <c r="X649" i="1"/>
  <c r="W649" i="1"/>
  <c r="V649" i="1"/>
  <c r="U649" i="1"/>
  <c r="T649" i="1"/>
  <c r="S649" i="1"/>
  <c r="R649" i="1"/>
  <c r="AA648" i="1"/>
  <c r="Y648" i="1"/>
  <c r="X648" i="1"/>
  <c r="Z648" i="1" s="1"/>
  <c r="W648" i="1"/>
  <c r="V648" i="1"/>
  <c r="U648" i="1"/>
  <c r="T648" i="1"/>
  <c r="S648" i="1"/>
  <c r="R648" i="1"/>
  <c r="Y647" i="1"/>
  <c r="AA647" i="1" s="1"/>
  <c r="X647" i="1"/>
  <c r="Z647" i="1" s="1"/>
  <c r="W647" i="1"/>
  <c r="V647" i="1"/>
  <c r="U647" i="1"/>
  <c r="T647" i="1"/>
  <c r="S647" i="1"/>
  <c r="R647" i="1"/>
  <c r="Y646" i="1"/>
  <c r="AA646" i="1" s="1"/>
  <c r="X646" i="1"/>
  <c r="Z646" i="1" s="1"/>
  <c r="W646" i="1"/>
  <c r="V646" i="1"/>
  <c r="U646" i="1"/>
  <c r="T646" i="1"/>
  <c r="S646" i="1"/>
  <c r="R646" i="1"/>
  <c r="Z645" i="1"/>
  <c r="Y645" i="1"/>
  <c r="AA645" i="1" s="1"/>
  <c r="X645" i="1"/>
  <c r="W645" i="1"/>
  <c r="V645" i="1"/>
  <c r="U645" i="1"/>
  <c r="T645" i="1"/>
  <c r="S645" i="1"/>
  <c r="R645" i="1"/>
  <c r="Y644" i="1"/>
  <c r="AA644" i="1" s="1"/>
  <c r="X644" i="1"/>
  <c r="Z644" i="1" s="1"/>
  <c r="W644" i="1"/>
  <c r="V644" i="1"/>
  <c r="U644" i="1"/>
  <c r="T644" i="1"/>
  <c r="S644" i="1"/>
  <c r="R644" i="1"/>
  <c r="AA643" i="1"/>
  <c r="Y643" i="1"/>
  <c r="X643" i="1"/>
  <c r="Z643" i="1" s="1"/>
  <c r="W643" i="1"/>
  <c r="V643" i="1"/>
  <c r="U643" i="1"/>
  <c r="T643" i="1"/>
  <c r="S643" i="1"/>
  <c r="R643" i="1"/>
  <c r="Y642" i="1"/>
  <c r="AA642" i="1" s="1"/>
  <c r="X642" i="1"/>
  <c r="Z642" i="1" s="1"/>
  <c r="W642" i="1"/>
  <c r="V642" i="1"/>
  <c r="U642" i="1"/>
  <c r="T642" i="1"/>
  <c r="S642" i="1"/>
  <c r="R642" i="1"/>
  <c r="Y641" i="1"/>
  <c r="AA641" i="1" s="1"/>
  <c r="X641" i="1"/>
  <c r="Z641" i="1" s="1"/>
  <c r="W641" i="1"/>
  <c r="V641" i="1"/>
  <c r="U641" i="1"/>
  <c r="T641" i="1"/>
  <c r="S641" i="1"/>
  <c r="R641" i="1"/>
  <c r="AA640" i="1"/>
  <c r="Z640" i="1"/>
  <c r="Y640" i="1"/>
  <c r="X640" i="1"/>
  <c r="W640" i="1"/>
  <c r="V640" i="1"/>
  <c r="U640" i="1"/>
  <c r="T640" i="1"/>
  <c r="S640" i="1"/>
  <c r="R640" i="1"/>
  <c r="AA639" i="1"/>
  <c r="Y639" i="1"/>
  <c r="X639" i="1"/>
  <c r="Z639" i="1" s="1"/>
  <c r="W639" i="1"/>
  <c r="V639" i="1"/>
  <c r="U639" i="1"/>
  <c r="T639" i="1"/>
  <c r="S639" i="1"/>
  <c r="R639" i="1"/>
  <c r="AA638" i="1"/>
  <c r="Y638" i="1"/>
  <c r="X638" i="1"/>
  <c r="Z638" i="1" s="1"/>
  <c r="W638" i="1"/>
  <c r="V638" i="1"/>
  <c r="U638" i="1"/>
  <c r="T638" i="1"/>
  <c r="S638" i="1"/>
  <c r="R638" i="1"/>
  <c r="Y637" i="1"/>
  <c r="AA637" i="1" s="1"/>
  <c r="X637" i="1"/>
  <c r="Z637" i="1" s="1"/>
  <c r="W637" i="1"/>
  <c r="V637" i="1"/>
  <c r="U637" i="1"/>
  <c r="T637" i="1"/>
  <c r="S637" i="1"/>
  <c r="R637" i="1"/>
  <c r="Y636" i="1"/>
  <c r="AA636" i="1" s="1"/>
  <c r="X636" i="1"/>
  <c r="Z636" i="1" s="1"/>
  <c r="W636" i="1"/>
  <c r="V636" i="1"/>
  <c r="U636" i="1"/>
  <c r="T636" i="1"/>
  <c r="S636" i="1"/>
  <c r="R636" i="1"/>
  <c r="Y635" i="1"/>
  <c r="AA635" i="1" s="1"/>
  <c r="X635" i="1"/>
  <c r="Z635" i="1" s="1"/>
  <c r="W635" i="1"/>
  <c r="V635" i="1"/>
  <c r="U635" i="1"/>
  <c r="T635" i="1"/>
  <c r="S635" i="1"/>
  <c r="R635" i="1"/>
  <c r="Y634" i="1"/>
  <c r="AA634" i="1" s="1"/>
  <c r="X634" i="1"/>
  <c r="Z634" i="1" s="1"/>
  <c r="W634" i="1"/>
  <c r="V634" i="1"/>
  <c r="U634" i="1"/>
  <c r="T634" i="1"/>
  <c r="S634" i="1"/>
  <c r="R634" i="1"/>
  <c r="Y633" i="1"/>
  <c r="AA633" i="1" s="1"/>
  <c r="X633" i="1"/>
  <c r="Z633" i="1" s="1"/>
  <c r="W633" i="1"/>
  <c r="V633" i="1"/>
  <c r="U633" i="1"/>
  <c r="T633" i="1"/>
  <c r="S633" i="1"/>
  <c r="R633" i="1"/>
  <c r="Z632" i="1"/>
  <c r="Y632" i="1"/>
  <c r="AA632" i="1" s="1"/>
  <c r="X632" i="1"/>
  <c r="W632" i="1"/>
  <c r="V632" i="1"/>
  <c r="U632" i="1"/>
  <c r="T632" i="1"/>
  <c r="S632" i="1"/>
  <c r="R632" i="1"/>
  <c r="AA631" i="1"/>
  <c r="Z631" i="1"/>
  <c r="Y631" i="1"/>
  <c r="X631" i="1"/>
  <c r="W631" i="1"/>
  <c r="V631" i="1"/>
  <c r="U631" i="1"/>
  <c r="T631" i="1"/>
  <c r="S631" i="1"/>
  <c r="R631" i="1"/>
  <c r="AA630" i="1"/>
  <c r="Y630" i="1"/>
  <c r="X630" i="1"/>
  <c r="Z630" i="1" s="1"/>
  <c r="W630" i="1"/>
  <c r="V630" i="1"/>
  <c r="U630" i="1"/>
  <c r="T630" i="1"/>
  <c r="S630" i="1"/>
  <c r="R630" i="1"/>
  <c r="Y629" i="1"/>
  <c r="AA629" i="1" s="1"/>
  <c r="X629" i="1"/>
  <c r="Z629" i="1" s="1"/>
  <c r="W629" i="1"/>
  <c r="V629" i="1"/>
  <c r="U629" i="1"/>
  <c r="T629" i="1"/>
  <c r="S629" i="1"/>
  <c r="R629" i="1"/>
  <c r="Y628" i="1"/>
  <c r="AA628" i="1" s="1"/>
  <c r="X628" i="1"/>
  <c r="Z628" i="1" s="1"/>
  <c r="W628" i="1"/>
  <c r="V628" i="1"/>
  <c r="U628" i="1"/>
  <c r="T628" i="1"/>
  <c r="S628" i="1"/>
  <c r="R628" i="1"/>
  <c r="Z627" i="1"/>
  <c r="Y627" i="1"/>
  <c r="AA627" i="1" s="1"/>
  <c r="X627" i="1"/>
  <c r="W627" i="1"/>
  <c r="V627" i="1"/>
  <c r="U627" i="1"/>
  <c r="T627" i="1"/>
  <c r="S627" i="1"/>
  <c r="R627" i="1"/>
  <c r="Y626" i="1"/>
  <c r="AA626" i="1" s="1"/>
  <c r="X626" i="1"/>
  <c r="Z626" i="1" s="1"/>
  <c r="W626" i="1"/>
  <c r="V626" i="1"/>
  <c r="U626" i="1"/>
  <c r="T626" i="1"/>
  <c r="S626" i="1"/>
  <c r="R626" i="1"/>
  <c r="AA625" i="1"/>
  <c r="Y625" i="1"/>
  <c r="X625" i="1"/>
  <c r="Z625" i="1" s="1"/>
  <c r="W625" i="1"/>
  <c r="V625" i="1"/>
  <c r="U625" i="1"/>
  <c r="T625" i="1"/>
  <c r="S625" i="1"/>
  <c r="R625" i="1"/>
  <c r="Y624" i="1"/>
  <c r="AA624" i="1" s="1"/>
  <c r="X624" i="1"/>
  <c r="Z624" i="1" s="1"/>
  <c r="W624" i="1"/>
  <c r="V624" i="1"/>
  <c r="U624" i="1"/>
  <c r="T624" i="1"/>
  <c r="S624" i="1"/>
  <c r="R624" i="1"/>
  <c r="Y623" i="1"/>
  <c r="AA623" i="1" s="1"/>
  <c r="X623" i="1"/>
  <c r="Z623" i="1" s="1"/>
  <c r="W623" i="1"/>
  <c r="V623" i="1"/>
  <c r="U623" i="1"/>
  <c r="T623" i="1"/>
  <c r="S623" i="1"/>
  <c r="R623" i="1"/>
  <c r="AA622" i="1"/>
  <c r="Z622" i="1"/>
  <c r="Y622" i="1"/>
  <c r="X622" i="1"/>
  <c r="W622" i="1"/>
  <c r="V622" i="1"/>
  <c r="U622" i="1"/>
  <c r="T622" i="1"/>
  <c r="S622" i="1"/>
  <c r="R622" i="1"/>
  <c r="AA621" i="1"/>
  <c r="Y621" i="1"/>
  <c r="X621" i="1"/>
  <c r="Z621" i="1" s="1"/>
  <c r="W621" i="1"/>
  <c r="V621" i="1"/>
  <c r="U621" i="1"/>
  <c r="T621" i="1"/>
  <c r="S621" i="1"/>
  <c r="R621" i="1"/>
  <c r="AA620" i="1"/>
  <c r="Y620" i="1"/>
  <c r="X620" i="1"/>
  <c r="Z620" i="1" s="1"/>
  <c r="W620" i="1"/>
  <c r="V620" i="1"/>
  <c r="U620" i="1"/>
  <c r="T620" i="1"/>
  <c r="S620" i="1"/>
  <c r="R620" i="1"/>
  <c r="Y619" i="1"/>
  <c r="AA619" i="1" s="1"/>
  <c r="X619" i="1"/>
  <c r="Z619" i="1" s="1"/>
  <c r="W619" i="1"/>
  <c r="V619" i="1"/>
  <c r="U619" i="1"/>
  <c r="T619" i="1"/>
  <c r="S619" i="1"/>
  <c r="R619" i="1"/>
  <c r="Y618" i="1"/>
  <c r="AA618" i="1" s="1"/>
  <c r="X618" i="1"/>
  <c r="Z618" i="1" s="1"/>
  <c r="W618" i="1"/>
  <c r="V618" i="1"/>
  <c r="U618" i="1"/>
  <c r="T618" i="1"/>
  <c r="S618" i="1"/>
  <c r="R618" i="1"/>
  <c r="Y617" i="1"/>
  <c r="AA617" i="1" s="1"/>
  <c r="X617" i="1"/>
  <c r="Z617" i="1" s="1"/>
  <c r="W617" i="1"/>
  <c r="V617" i="1"/>
  <c r="U617" i="1"/>
  <c r="T617" i="1"/>
  <c r="S617" i="1"/>
  <c r="R617" i="1"/>
  <c r="Y616" i="1"/>
  <c r="AA616" i="1" s="1"/>
  <c r="X616" i="1"/>
  <c r="Z616" i="1" s="1"/>
  <c r="W616" i="1"/>
  <c r="V616" i="1"/>
  <c r="U616" i="1"/>
  <c r="T616" i="1"/>
  <c r="S616" i="1"/>
  <c r="R616" i="1"/>
  <c r="Y615" i="1"/>
  <c r="AA615" i="1" s="1"/>
  <c r="X615" i="1"/>
  <c r="Z615" i="1" s="1"/>
  <c r="W615" i="1"/>
  <c r="V615" i="1"/>
  <c r="U615" i="1"/>
  <c r="T615" i="1"/>
  <c r="S615" i="1"/>
  <c r="R615" i="1"/>
  <c r="Z614" i="1"/>
  <c r="Y614" i="1"/>
  <c r="AA614" i="1" s="1"/>
  <c r="X614" i="1"/>
  <c r="W614" i="1"/>
  <c r="V614" i="1"/>
  <c r="U614" i="1"/>
  <c r="T614" i="1"/>
  <c r="S614" i="1"/>
  <c r="R614" i="1"/>
  <c r="AA613" i="1"/>
  <c r="Z613" i="1"/>
  <c r="Y613" i="1"/>
  <c r="X613" i="1"/>
  <c r="W613" i="1"/>
  <c r="V613" i="1"/>
  <c r="U613" i="1"/>
  <c r="T613" i="1"/>
  <c r="S613" i="1"/>
  <c r="R613" i="1"/>
  <c r="AA612" i="1"/>
  <c r="Y612" i="1"/>
  <c r="X612" i="1"/>
  <c r="Z612" i="1" s="1"/>
  <c r="W612" i="1"/>
  <c r="V612" i="1"/>
  <c r="U612" i="1"/>
  <c r="T612" i="1"/>
  <c r="S612" i="1"/>
  <c r="R612" i="1"/>
  <c r="Y611" i="1"/>
  <c r="AA611" i="1" s="1"/>
  <c r="X611" i="1"/>
  <c r="Z611" i="1" s="1"/>
  <c r="W611" i="1"/>
  <c r="V611" i="1"/>
  <c r="U611" i="1"/>
  <c r="T611" i="1"/>
  <c r="S611" i="1"/>
  <c r="R611" i="1"/>
  <c r="Y610" i="1"/>
  <c r="AA610" i="1" s="1"/>
  <c r="X610" i="1"/>
  <c r="Z610" i="1" s="1"/>
  <c r="W610" i="1"/>
  <c r="V610" i="1"/>
  <c r="U610" i="1"/>
  <c r="T610" i="1"/>
  <c r="S610" i="1"/>
  <c r="R610" i="1"/>
  <c r="Z609" i="1"/>
  <c r="Y609" i="1"/>
  <c r="AA609" i="1" s="1"/>
  <c r="X609" i="1"/>
  <c r="W609" i="1"/>
  <c r="V609" i="1"/>
  <c r="U609" i="1"/>
  <c r="T609" i="1"/>
  <c r="S609" i="1"/>
  <c r="R609" i="1"/>
  <c r="Y608" i="1"/>
  <c r="AA608" i="1" s="1"/>
  <c r="X608" i="1"/>
  <c r="Z608" i="1" s="1"/>
  <c r="W608" i="1"/>
  <c r="V608" i="1"/>
  <c r="U608" i="1"/>
  <c r="T608" i="1"/>
  <c r="S608" i="1"/>
  <c r="R608" i="1"/>
  <c r="AA607" i="1"/>
  <c r="Y607" i="1"/>
  <c r="X607" i="1"/>
  <c r="Z607" i="1" s="1"/>
  <c r="W607" i="1"/>
  <c r="V607" i="1"/>
  <c r="U607" i="1"/>
  <c r="T607" i="1"/>
  <c r="S607" i="1"/>
  <c r="R607" i="1"/>
  <c r="Y606" i="1"/>
  <c r="AA606" i="1" s="1"/>
  <c r="X606" i="1"/>
  <c r="Z606" i="1" s="1"/>
  <c r="W606" i="1"/>
  <c r="V606" i="1"/>
  <c r="U606" i="1"/>
  <c r="T606" i="1"/>
  <c r="S606" i="1"/>
  <c r="R606" i="1"/>
  <c r="Y605" i="1"/>
  <c r="AA605" i="1" s="1"/>
  <c r="X605" i="1"/>
  <c r="Z605" i="1" s="1"/>
  <c r="W605" i="1"/>
  <c r="V605" i="1"/>
  <c r="U605" i="1"/>
  <c r="T605" i="1"/>
  <c r="S605" i="1"/>
  <c r="R605" i="1"/>
  <c r="AA604" i="1"/>
  <c r="Z604" i="1"/>
  <c r="Y604" i="1"/>
  <c r="X604" i="1"/>
  <c r="W604" i="1"/>
  <c r="V604" i="1"/>
  <c r="U604" i="1"/>
  <c r="T604" i="1"/>
  <c r="S604" i="1"/>
  <c r="R604" i="1"/>
  <c r="AA603" i="1"/>
  <c r="Y603" i="1"/>
  <c r="X603" i="1"/>
  <c r="Z603" i="1" s="1"/>
  <c r="W603" i="1"/>
  <c r="V603" i="1"/>
  <c r="U603" i="1"/>
  <c r="T603" i="1"/>
  <c r="S603" i="1"/>
  <c r="R603" i="1"/>
  <c r="AA602" i="1"/>
  <c r="Y602" i="1"/>
  <c r="X602" i="1"/>
  <c r="Z602" i="1" s="1"/>
  <c r="W602" i="1"/>
  <c r="V602" i="1"/>
  <c r="U602" i="1"/>
  <c r="T602" i="1"/>
  <c r="S602" i="1"/>
  <c r="R602" i="1"/>
  <c r="Y601" i="1"/>
  <c r="AA601" i="1" s="1"/>
  <c r="X601" i="1"/>
  <c r="Z601" i="1" s="1"/>
  <c r="W601" i="1"/>
  <c r="V601" i="1"/>
  <c r="U601" i="1"/>
  <c r="T601" i="1"/>
  <c r="S601" i="1"/>
  <c r="R601" i="1"/>
  <c r="Y600" i="1"/>
  <c r="AA600" i="1" s="1"/>
  <c r="X600" i="1"/>
  <c r="Z600" i="1" s="1"/>
  <c r="W600" i="1"/>
  <c r="V600" i="1"/>
  <c r="U600" i="1"/>
  <c r="T600" i="1"/>
  <c r="S600" i="1"/>
  <c r="R600" i="1"/>
  <c r="Y599" i="1"/>
  <c r="AA599" i="1" s="1"/>
  <c r="X599" i="1"/>
  <c r="Z599" i="1" s="1"/>
  <c r="W599" i="1"/>
  <c r="V599" i="1"/>
  <c r="U599" i="1"/>
  <c r="T599" i="1"/>
  <c r="S599" i="1"/>
  <c r="R599" i="1"/>
  <c r="Y598" i="1"/>
  <c r="AA598" i="1" s="1"/>
  <c r="X598" i="1"/>
  <c r="Z598" i="1" s="1"/>
  <c r="W598" i="1"/>
  <c r="V598" i="1"/>
  <c r="U598" i="1"/>
  <c r="T598" i="1"/>
  <c r="S598" i="1"/>
  <c r="R598" i="1"/>
  <c r="Y597" i="1"/>
  <c r="AA597" i="1" s="1"/>
  <c r="X597" i="1"/>
  <c r="Z597" i="1" s="1"/>
  <c r="W597" i="1"/>
  <c r="V597" i="1"/>
  <c r="U597" i="1"/>
  <c r="T597" i="1"/>
  <c r="S597" i="1"/>
  <c r="R597" i="1"/>
  <c r="Z596" i="1"/>
  <c r="Y596" i="1"/>
  <c r="AA596" i="1" s="1"/>
  <c r="X596" i="1"/>
  <c r="W596" i="1"/>
  <c r="V596" i="1"/>
  <c r="U596" i="1"/>
  <c r="T596" i="1"/>
  <c r="S596" i="1"/>
  <c r="R596" i="1"/>
  <c r="AA595" i="1"/>
  <c r="Z595" i="1"/>
  <c r="Y595" i="1"/>
  <c r="X595" i="1"/>
  <c r="W595" i="1"/>
  <c r="V595" i="1"/>
  <c r="U595" i="1"/>
  <c r="T595" i="1"/>
  <c r="S595" i="1"/>
  <c r="R595" i="1"/>
  <c r="AA594" i="1"/>
  <c r="Y594" i="1"/>
  <c r="X594" i="1"/>
  <c r="Z594" i="1" s="1"/>
  <c r="W594" i="1"/>
  <c r="V594" i="1"/>
  <c r="U594" i="1"/>
  <c r="T594" i="1"/>
  <c r="S594" i="1"/>
  <c r="R594" i="1"/>
  <c r="Y593" i="1"/>
  <c r="AA593" i="1" s="1"/>
  <c r="X593" i="1"/>
  <c r="Z593" i="1" s="1"/>
  <c r="W593" i="1"/>
  <c r="V593" i="1"/>
  <c r="U593" i="1"/>
  <c r="T593" i="1"/>
  <c r="S593" i="1"/>
  <c r="R593" i="1"/>
  <c r="Y592" i="1"/>
  <c r="AA592" i="1" s="1"/>
  <c r="X592" i="1"/>
  <c r="Z592" i="1" s="1"/>
  <c r="W592" i="1"/>
  <c r="V592" i="1"/>
  <c r="U592" i="1"/>
  <c r="T592" i="1"/>
  <c r="S592" i="1"/>
  <c r="R592" i="1"/>
  <c r="Z591" i="1"/>
  <c r="Y591" i="1"/>
  <c r="AA591" i="1" s="1"/>
  <c r="X591" i="1"/>
  <c r="W591" i="1"/>
  <c r="V591" i="1"/>
  <c r="U591" i="1"/>
  <c r="T591" i="1"/>
  <c r="S591" i="1"/>
  <c r="R591" i="1"/>
  <c r="Y590" i="1"/>
  <c r="AA590" i="1" s="1"/>
  <c r="X590" i="1"/>
  <c r="Z590" i="1" s="1"/>
  <c r="W590" i="1"/>
  <c r="V590" i="1"/>
  <c r="U590" i="1"/>
  <c r="T590" i="1"/>
  <c r="S590" i="1"/>
  <c r="R590" i="1"/>
  <c r="AA589" i="1"/>
  <c r="Y589" i="1"/>
  <c r="X589" i="1"/>
  <c r="Z589" i="1" s="1"/>
  <c r="W589" i="1"/>
  <c r="V589" i="1"/>
  <c r="U589" i="1"/>
  <c r="T589" i="1"/>
  <c r="S589" i="1"/>
  <c r="R589" i="1"/>
  <c r="Y588" i="1"/>
  <c r="AA588" i="1" s="1"/>
  <c r="X588" i="1"/>
  <c r="Z588" i="1" s="1"/>
  <c r="W588" i="1"/>
  <c r="V588" i="1"/>
  <c r="U588" i="1"/>
  <c r="T588" i="1"/>
  <c r="S588" i="1"/>
  <c r="R588" i="1"/>
  <c r="Y587" i="1"/>
  <c r="AA587" i="1" s="1"/>
  <c r="X587" i="1"/>
  <c r="Z587" i="1" s="1"/>
  <c r="W587" i="1"/>
  <c r="V587" i="1"/>
  <c r="U587" i="1"/>
  <c r="T587" i="1"/>
  <c r="S587" i="1"/>
  <c r="R587" i="1"/>
  <c r="AA586" i="1"/>
  <c r="Z586" i="1"/>
  <c r="Y586" i="1"/>
  <c r="X586" i="1"/>
  <c r="W586" i="1"/>
  <c r="V586" i="1"/>
  <c r="U586" i="1"/>
  <c r="T586" i="1"/>
  <c r="S586" i="1"/>
  <c r="R586" i="1"/>
  <c r="AA585" i="1"/>
  <c r="Y585" i="1"/>
  <c r="X585" i="1"/>
  <c r="Z585" i="1" s="1"/>
  <c r="W585" i="1"/>
  <c r="V585" i="1"/>
  <c r="U585" i="1"/>
  <c r="T585" i="1"/>
  <c r="S585" i="1"/>
  <c r="R585" i="1"/>
  <c r="AA584" i="1"/>
  <c r="Y584" i="1"/>
  <c r="X584" i="1"/>
  <c r="Z584" i="1" s="1"/>
  <c r="W584" i="1"/>
  <c r="V584" i="1"/>
  <c r="U584" i="1"/>
  <c r="T584" i="1"/>
  <c r="S584" i="1"/>
  <c r="R584" i="1"/>
  <c r="Y583" i="1"/>
  <c r="AA583" i="1" s="1"/>
  <c r="X583" i="1"/>
  <c r="Z583" i="1" s="1"/>
  <c r="W583" i="1"/>
  <c r="V583" i="1"/>
  <c r="U583" i="1"/>
  <c r="T583" i="1"/>
  <c r="S583" i="1"/>
  <c r="R583" i="1"/>
  <c r="Y582" i="1"/>
  <c r="AA582" i="1" s="1"/>
  <c r="X582" i="1"/>
  <c r="Z582" i="1" s="1"/>
  <c r="W582" i="1"/>
  <c r="V582" i="1"/>
  <c r="U582" i="1"/>
  <c r="T582" i="1"/>
  <c r="S582" i="1"/>
  <c r="R582" i="1"/>
  <c r="Y581" i="1"/>
  <c r="AA581" i="1" s="1"/>
  <c r="X581" i="1"/>
  <c r="Z581" i="1" s="1"/>
  <c r="W581" i="1"/>
  <c r="V581" i="1"/>
  <c r="U581" i="1"/>
  <c r="T581" i="1"/>
  <c r="S581" i="1"/>
  <c r="R581" i="1"/>
  <c r="Y580" i="1"/>
  <c r="AA580" i="1" s="1"/>
  <c r="X580" i="1"/>
  <c r="Z580" i="1" s="1"/>
  <c r="W580" i="1"/>
  <c r="V580" i="1"/>
  <c r="U580" i="1"/>
  <c r="T580" i="1"/>
  <c r="S580" i="1"/>
  <c r="R580" i="1"/>
  <c r="Y579" i="1"/>
  <c r="AA579" i="1" s="1"/>
  <c r="X579" i="1"/>
  <c r="Z579" i="1" s="1"/>
  <c r="W579" i="1"/>
  <c r="V579" i="1"/>
  <c r="U579" i="1"/>
  <c r="T579" i="1"/>
  <c r="S579" i="1"/>
  <c r="R579" i="1"/>
  <c r="Z578" i="1"/>
  <c r="Y578" i="1"/>
  <c r="AA578" i="1" s="1"/>
  <c r="X578" i="1"/>
  <c r="W578" i="1"/>
  <c r="V578" i="1"/>
  <c r="U578" i="1"/>
  <c r="T578" i="1"/>
  <c r="S578" i="1"/>
  <c r="R578" i="1"/>
  <c r="AA577" i="1"/>
  <c r="Z577" i="1"/>
  <c r="Y577" i="1"/>
  <c r="X577" i="1"/>
  <c r="W577" i="1"/>
  <c r="V577" i="1"/>
  <c r="U577" i="1"/>
  <c r="T577" i="1"/>
  <c r="S577" i="1"/>
  <c r="R577" i="1"/>
  <c r="AA576" i="1"/>
  <c r="Y576" i="1"/>
  <c r="X576" i="1"/>
  <c r="Z576" i="1" s="1"/>
  <c r="W576" i="1"/>
  <c r="V576" i="1"/>
  <c r="U576" i="1"/>
  <c r="T576" i="1"/>
  <c r="S576" i="1"/>
  <c r="R576" i="1"/>
  <c r="Y575" i="1"/>
  <c r="AA575" i="1" s="1"/>
  <c r="X575" i="1"/>
  <c r="Z575" i="1" s="1"/>
  <c r="W575" i="1"/>
  <c r="V575" i="1"/>
  <c r="U575" i="1"/>
  <c r="T575" i="1"/>
  <c r="S575" i="1"/>
  <c r="R575" i="1"/>
  <c r="Y574" i="1"/>
  <c r="AA574" i="1" s="1"/>
  <c r="X574" i="1"/>
  <c r="Z574" i="1" s="1"/>
  <c r="W574" i="1"/>
  <c r="V574" i="1"/>
  <c r="U574" i="1"/>
  <c r="T574" i="1"/>
  <c r="S574" i="1"/>
  <c r="R574" i="1"/>
  <c r="Z573" i="1"/>
  <c r="Y573" i="1"/>
  <c r="AA573" i="1" s="1"/>
  <c r="X573" i="1"/>
  <c r="W573" i="1"/>
  <c r="V573" i="1"/>
  <c r="U573" i="1"/>
  <c r="T573" i="1"/>
  <c r="S573" i="1"/>
  <c r="R573" i="1"/>
  <c r="Y572" i="1"/>
  <c r="AA572" i="1" s="1"/>
  <c r="X572" i="1"/>
  <c r="Z572" i="1" s="1"/>
  <c r="W572" i="1"/>
  <c r="V572" i="1"/>
  <c r="U572" i="1"/>
  <c r="T572" i="1"/>
  <c r="S572" i="1"/>
  <c r="R572" i="1"/>
  <c r="AA571" i="1"/>
  <c r="Y571" i="1"/>
  <c r="X571" i="1"/>
  <c r="Z571" i="1" s="1"/>
  <c r="W571" i="1"/>
  <c r="V571" i="1"/>
  <c r="U571" i="1"/>
  <c r="T571" i="1"/>
  <c r="S571" i="1"/>
  <c r="R571" i="1"/>
  <c r="Y570" i="1"/>
  <c r="AA570" i="1" s="1"/>
  <c r="X570" i="1"/>
  <c r="Z570" i="1" s="1"/>
  <c r="W570" i="1"/>
  <c r="V570" i="1"/>
  <c r="U570" i="1"/>
  <c r="T570" i="1"/>
  <c r="S570" i="1"/>
  <c r="R570" i="1"/>
  <c r="Y569" i="1"/>
  <c r="AA569" i="1" s="1"/>
  <c r="X569" i="1"/>
  <c r="Z569" i="1" s="1"/>
  <c r="W569" i="1"/>
  <c r="V569" i="1"/>
  <c r="U569" i="1"/>
  <c r="T569" i="1"/>
  <c r="S569" i="1"/>
  <c r="R569" i="1"/>
  <c r="AA568" i="1"/>
  <c r="Z568" i="1"/>
  <c r="Y568" i="1"/>
  <c r="X568" i="1"/>
  <c r="W568" i="1"/>
  <c r="V568" i="1"/>
  <c r="U568" i="1"/>
  <c r="T568" i="1"/>
  <c r="S568" i="1"/>
  <c r="R568" i="1"/>
  <c r="AA567" i="1"/>
  <c r="Y567" i="1"/>
  <c r="X567" i="1"/>
  <c r="Z567" i="1" s="1"/>
  <c r="W567" i="1"/>
  <c r="V567" i="1"/>
  <c r="U567" i="1"/>
  <c r="T567" i="1"/>
  <c r="S567" i="1"/>
  <c r="R567" i="1"/>
  <c r="AA566" i="1"/>
  <c r="Y566" i="1"/>
  <c r="X566" i="1"/>
  <c r="Z566" i="1" s="1"/>
  <c r="W566" i="1"/>
  <c r="V566" i="1"/>
  <c r="U566" i="1"/>
  <c r="T566" i="1"/>
  <c r="S566" i="1"/>
  <c r="R566" i="1"/>
  <c r="Y565" i="1"/>
  <c r="AA565" i="1" s="1"/>
  <c r="X565" i="1"/>
  <c r="Z565" i="1" s="1"/>
  <c r="W565" i="1"/>
  <c r="V565" i="1"/>
  <c r="U565" i="1"/>
  <c r="T565" i="1"/>
  <c r="S565" i="1"/>
  <c r="R565" i="1"/>
  <c r="Y564" i="1"/>
  <c r="AA564" i="1" s="1"/>
  <c r="X564" i="1"/>
  <c r="Z564" i="1" s="1"/>
  <c r="W564" i="1"/>
  <c r="V564" i="1"/>
  <c r="U564" i="1"/>
  <c r="T564" i="1"/>
  <c r="S564" i="1"/>
  <c r="R564" i="1"/>
  <c r="Y563" i="1"/>
  <c r="AA563" i="1" s="1"/>
  <c r="X563" i="1"/>
  <c r="Z563" i="1" s="1"/>
  <c r="W563" i="1"/>
  <c r="V563" i="1"/>
  <c r="U563" i="1"/>
  <c r="T563" i="1"/>
  <c r="S563" i="1"/>
  <c r="R563" i="1"/>
  <c r="Y562" i="1"/>
  <c r="AA562" i="1" s="1"/>
  <c r="X562" i="1"/>
  <c r="Z562" i="1" s="1"/>
  <c r="W562" i="1"/>
  <c r="V562" i="1"/>
  <c r="U562" i="1"/>
  <c r="T562" i="1"/>
  <c r="S562" i="1"/>
  <c r="R562" i="1"/>
  <c r="Y561" i="1"/>
  <c r="AA561" i="1" s="1"/>
  <c r="X561" i="1"/>
  <c r="Z561" i="1" s="1"/>
  <c r="W561" i="1"/>
  <c r="V561" i="1"/>
  <c r="U561" i="1"/>
  <c r="T561" i="1"/>
  <c r="S561" i="1"/>
  <c r="R561" i="1"/>
  <c r="Z560" i="1"/>
  <c r="Y560" i="1"/>
  <c r="AA560" i="1" s="1"/>
  <c r="X560" i="1"/>
  <c r="W560" i="1"/>
  <c r="V560" i="1"/>
  <c r="U560" i="1"/>
  <c r="T560" i="1"/>
  <c r="S560" i="1"/>
  <c r="R560" i="1"/>
  <c r="AA559" i="1"/>
  <c r="Z559" i="1"/>
  <c r="Y559" i="1"/>
  <c r="X559" i="1"/>
  <c r="W559" i="1"/>
  <c r="V559" i="1"/>
  <c r="U559" i="1"/>
  <c r="T559" i="1"/>
  <c r="S559" i="1"/>
  <c r="R559" i="1"/>
  <c r="AA558" i="1"/>
  <c r="Y558" i="1"/>
  <c r="X558" i="1"/>
  <c r="Z558" i="1" s="1"/>
  <c r="W558" i="1"/>
  <c r="V558" i="1"/>
  <c r="U558" i="1"/>
  <c r="T558" i="1"/>
  <c r="S558" i="1"/>
  <c r="R558" i="1"/>
  <c r="Y557" i="1"/>
  <c r="AA557" i="1" s="1"/>
  <c r="X557" i="1"/>
  <c r="Z557" i="1" s="1"/>
  <c r="W557" i="1"/>
  <c r="V557" i="1"/>
  <c r="U557" i="1"/>
  <c r="T557" i="1"/>
  <c r="S557" i="1"/>
  <c r="R557" i="1"/>
  <c r="Y556" i="1"/>
  <c r="AA556" i="1" s="1"/>
  <c r="X556" i="1"/>
  <c r="Z556" i="1" s="1"/>
  <c r="W556" i="1"/>
  <c r="V556" i="1"/>
  <c r="U556" i="1"/>
  <c r="T556" i="1"/>
  <c r="S556" i="1"/>
  <c r="R556" i="1"/>
  <c r="Z555" i="1"/>
  <c r="Y555" i="1"/>
  <c r="AA555" i="1" s="1"/>
  <c r="X555" i="1"/>
  <c r="W555" i="1"/>
  <c r="V555" i="1"/>
  <c r="U555" i="1"/>
  <c r="T555" i="1"/>
  <c r="S555" i="1"/>
  <c r="R555" i="1"/>
  <c r="Y554" i="1"/>
  <c r="AA554" i="1" s="1"/>
  <c r="X554" i="1"/>
  <c r="Z554" i="1" s="1"/>
  <c r="W554" i="1"/>
  <c r="V554" i="1"/>
  <c r="U554" i="1"/>
  <c r="T554" i="1"/>
  <c r="S554" i="1"/>
  <c r="R554" i="1"/>
  <c r="AA553" i="1"/>
  <c r="Y553" i="1"/>
  <c r="X553" i="1"/>
  <c r="Z553" i="1" s="1"/>
  <c r="W553" i="1"/>
  <c r="V553" i="1"/>
  <c r="U553" i="1"/>
  <c r="T553" i="1"/>
  <c r="S553" i="1"/>
  <c r="R553" i="1"/>
  <c r="Y552" i="1"/>
  <c r="AA552" i="1" s="1"/>
  <c r="X552" i="1"/>
  <c r="Z552" i="1" s="1"/>
  <c r="W552" i="1"/>
  <c r="V552" i="1"/>
  <c r="U552" i="1"/>
  <c r="T552" i="1"/>
  <c r="S552" i="1"/>
  <c r="R552" i="1"/>
  <c r="Y551" i="1"/>
  <c r="AA551" i="1" s="1"/>
  <c r="X551" i="1"/>
  <c r="Z551" i="1" s="1"/>
  <c r="W551" i="1"/>
  <c r="V551" i="1"/>
  <c r="U551" i="1"/>
  <c r="T551" i="1"/>
  <c r="S551" i="1"/>
  <c r="R551" i="1"/>
  <c r="AA550" i="1"/>
  <c r="Z550" i="1"/>
  <c r="Y550" i="1"/>
  <c r="X550" i="1"/>
  <c r="W550" i="1"/>
  <c r="V550" i="1"/>
  <c r="U550" i="1"/>
  <c r="T550" i="1"/>
  <c r="S550" i="1"/>
  <c r="R550" i="1"/>
  <c r="AA549" i="1"/>
  <c r="Y549" i="1"/>
  <c r="X549" i="1"/>
  <c r="Z549" i="1" s="1"/>
  <c r="W549" i="1"/>
  <c r="V549" i="1"/>
  <c r="U549" i="1"/>
  <c r="T549" i="1"/>
  <c r="S549" i="1"/>
  <c r="R549" i="1"/>
  <c r="AA548" i="1"/>
  <c r="Y548" i="1"/>
  <c r="X548" i="1"/>
  <c r="Z548" i="1" s="1"/>
  <c r="W548" i="1"/>
  <c r="V548" i="1"/>
  <c r="U548" i="1"/>
  <c r="T548" i="1"/>
  <c r="S548" i="1"/>
  <c r="R548" i="1"/>
  <c r="Y547" i="1"/>
  <c r="AA547" i="1" s="1"/>
  <c r="X547" i="1"/>
  <c r="Z547" i="1" s="1"/>
  <c r="W547" i="1"/>
  <c r="V547" i="1"/>
  <c r="U547" i="1"/>
  <c r="T547" i="1"/>
  <c r="S547" i="1"/>
  <c r="R547" i="1"/>
  <c r="Y546" i="1"/>
  <c r="AA546" i="1" s="1"/>
  <c r="X546" i="1"/>
  <c r="Z546" i="1" s="1"/>
  <c r="W546" i="1"/>
  <c r="V546" i="1"/>
  <c r="U546" i="1"/>
  <c r="T546" i="1"/>
  <c r="S546" i="1"/>
  <c r="R546" i="1"/>
  <c r="Y545" i="1"/>
  <c r="AA545" i="1" s="1"/>
  <c r="X545" i="1"/>
  <c r="Z545" i="1" s="1"/>
  <c r="W545" i="1"/>
  <c r="V545" i="1"/>
  <c r="U545" i="1"/>
  <c r="T545" i="1"/>
  <c r="S545" i="1"/>
  <c r="R545" i="1"/>
  <c r="Y544" i="1"/>
  <c r="AA544" i="1" s="1"/>
  <c r="X544" i="1"/>
  <c r="Z544" i="1" s="1"/>
  <c r="W544" i="1"/>
  <c r="V544" i="1"/>
  <c r="U544" i="1"/>
  <c r="T544" i="1"/>
  <c r="S544" i="1"/>
  <c r="R544" i="1"/>
  <c r="Y543" i="1"/>
  <c r="AA543" i="1" s="1"/>
  <c r="X543" i="1"/>
  <c r="Z543" i="1" s="1"/>
  <c r="W543" i="1"/>
  <c r="V543" i="1"/>
  <c r="U543" i="1"/>
  <c r="T543" i="1"/>
  <c r="S543" i="1"/>
  <c r="R543" i="1"/>
  <c r="Z542" i="1"/>
  <c r="Y542" i="1"/>
  <c r="AA542" i="1" s="1"/>
  <c r="X542" i="1"/>
  <c r="W542" i="1"/>
  <c r="V542" i="1"/>
  <c r="U542" i="1"/>
  <c r="T542" i="1"/>
  <c r="S542" i="1"/>
  <c r="R542" i="1"/>
  <c r="AA541" i="1"/>
  <c r="Z541" i="1"/>
  <c r="Y541" i="1"/>
  <c r="X541" i="1"/>
  <c r="W541" i="1"/>
  <c r="V541" i="1"/>
  <c r="U541" i="1"/>
  <c r="T541" i="1"/>
  <c r="S541" i="1"/>
  <c r="R541" i="1"/>
  <c r="AA540" i="1"/>
  <c r="Y540" i="1"/>
  <c r="X540" i="1"/>
  <c r="Z540" i="1" s="1"/>
  <c r="W540" i="1"/>
  <c r="V540" i="1"/>
  <c r="U540" i="1"/>
  <c r="T540" i="1"/>
  <c r="S540" i="1"/>
  <c r="R540" i="1"/>
  <c r="AA539" i="1"/>
  <c r="Y539" i="1"/>
  <c r="X539" i="1"/>
  <c r="Z539" i="1" s="1"/>
  <c r="W539" i="1"/>
  <c r="V539" i="1"/>
  <c r="U539" i="1"/>
  <c r="T539" i="1"/>
  <c r="S539" i="1"/>
  <c r="R539" i="1"/>
  <c r="Y538" i="1"/>
  <c r="AA538" i="1" s="1"/>
  <c r="X538" i="1"/>
  <c r="Z538" i="1" s="1"/>
  <c r="W538" i="1"/>
  <c r="V538" i="1"/>
  <c r="U538" i="1"/>
  <c r="T538" i="1"/>
  <c r="S538" i="1"/>
  <c r="R538" i="1"/>
  <c r="Z537" i="1"/>
  <c r="Y537" i="1"/>
  <c r="AA537" i="1" s="1"/>
  <c r="X537" i="1"/>
  <c r="W537" i="1"/>
  <c r="V537" i="1"/>
  <c r="U537" i="1"/>
  <c r="T537" i="1"/>
  <c r="S537" i="1"/>
  <c r="R537" i="1"/>
  <c r="Y536" i="1"/>
  <c r="AA536" i="1" s="1"/>
  <c r="X536" i="1"/>
  <c r="Z536" i="1" s="1"/>
  <c r="W536" i="1"/>
  <c r="V536" i="1"/>
  <c r="U536" i="1"/>
  <c r="T536" i="1"/>
  <c r="S536" i="1"/>
  <c r="R536" i="1"/>
  <c r="AA535" i="1"/>
  <c r="Y535" i="1"/>
  <c r="X535" i="1"/>
  <c r="Z535" i="1" s="1"/>
  <c r="W535" i="1"/>
  <c r="V535" i="1"/>
  <c r="U535" i="1"/>
  <c r="T535" i="1"/>
  <c r="S535" i="1"/>
  <c r="R535" i="1"/>
  <c r="Y534" i="1"/>
  <c r="AA534" i="1" s="1"/>
  <c r="X534" i="1"/>
  <c r="Z534" i="1" s="1"/>
  <c r="W534" i="1"/>
  <c r="V534" i="1"/>
  <c r="U534" i="1"/>
  <c r="T534" i="1"/>
  <c r="S534" i="1"/>
  <c r="R534" i="1"/>
  <c r="Y533" i="1"/>
  <c r="AA533" i="1" s="1"/>
  <c r="X533" i="1"/>
  <c r="Z533" i="1" s="1"/>
  <c r="W533" i="1"/>
  <c r="V533" i="1"/>
  <c r="U533" i="1"/>
  <c r="T533" i="1"/>
  <c r="S533" i="1"/>
  <c r="R533" i="1"/>
  <c r="AA532" i="1"/>
  <c r="Z532" i="1"/>
  <c r="Y532" i="1"/>
  <c r="X532" i="1"/>
  <c r="W532" i="1"/>
  <c r="V532" i="1"/>
  <c r="U532" i="1"/>
  <c r="T532" i="1"/>
  <c r="S532" i="1"/>
  <c r="R532" i="1"/>
  <c r="AA531" i="1"/>
  <c r="Y531" i="1"/>
  <c r="X531" i="1"/>
  <c r="Z531" i="1" s="1"/>
  <c r="W531" i="1"/>
  <c r="V531" i="1"/>
  <c r="U531" i="1"/>
  <c r="T531" i="1"/>
  <c r="S531" i="1"/>
  <c r="R531" i="1"/>
  <c r="AA530" i="1"/>
  <c r="Y530" i="1"/>
  <c r="X530" i="1"/>
  <c r="Z530" i="1" s="1"/>
  <c r="W530" i="1"/>
  <c r="V530" i="1"/>
  <c r="U530" i="1"/>
  <c r="T530" i="1"/>
  <c r="S530" i="1"/>
  <c r="R530" i="1"/>
  <c r="Y529" i="1"/>
  <c r="AA529" i="1" s="1"/>
  <c r="X529" i="1"/>
  <c r="Z529" i="1" s="1"/>
  <c r="W529" i="1"/>
  <c r="V529" i="1"/>
  <c r="U529" i="1"/>
  <c r="T529" i="1"/>
  <c r="S529" i="1"/>
  <c r="R529" i="1"/>
  <c r="Y528" i="1"/>
  <c r="AA528" i="1" s="1"/>
  <c r="X528" i="1"/>
  <c r="Z528" i="1" s="1"/>
  <c r="W528" i="1"/>
  <c r="V528" i="1"/>
  <c r="U528" i="1"/>
  <c r="T528" i="1"/>
  <c r="S528" i="1"/>
  <c r="R528" i="1"/>
  <c r="Y527" i="1"/>
  <c r="AA527" i="1" s="1"/>
  <c r="X527" i="1"/>
  <c r="Z527" i="1" s="1"/>
  <c r="W527" i="1"/>
  <c r="V527" i="1"/>
  <c r="U527" i="1"/>
  <c r="T527" i="1"/>
  <c r="S527" i="1"/>
  <c r="R527" i="1"/>
  <c r="Y526" i="1"/>
  <c r="AA526" i="1" s="1"/>
  <c r="X526" i="1"/>
  <c r="Z526" i="1" s="1"/>
  <c r="W526" i="1"/>
  <c r="V526" i="1"/>
  <c r="U526" i="1"/>
  <c r="T526" i="1"/>
  <c r="S526" i="1"/>
  <c r="R526" i="1"/>
  <c r="Y525" i="1"/>
  <c r="AA525" i="1" s="1"/>
  <c r="X525" i="1"/>
  <c r="Z525" i="1" s="1"/>
  <c r="W525" i="1"/>
  <c r="V525" i="1"/>
  <c r="U525" i="1"/>
  <c r="T525" i="1"/>
  <c r="S525" i="1"/>
  <c r="R525" i="1"/>
  <c r="Z524" i="1"/>
  <c r="Y524" i="1"/>
  <c r="AA524" i="1" s="1"/>
  <c r="X524" i="1"/>
  <c r="W524" i="1"/>
  <c r="V524" i="1"/>
  <c r="U524" i="1"/>
  <c r="T524" i="1"/>
  <c r="S524" i="1"/>
  <c r="R524" i="1"/>
  <c r="AA523" i="1"/>
  <c r="Z523" i="1"/>
  <c r="Y523" i="1"/>
  <c r="X523" i="1"/>
  <c r="W523" i="1"/>
  <c r="V523" i="1"/>
  <c r="U523" i="1"/>
  <c r="T523" i="1"/>
  <c r="S523" i="1"/>
  <c r="R523" i="1"/>
  <c r="AA522" i="1"/>
  <c r="Y522" i="1"/>
  <c r="X522" i="1"/>
  <c r="Z522" i="1" s="1"/>
  <c r="W522" i="1"/>
  <c r="V522" i="1"/>
  <c r="U522" i="1"/>
  <c r="T522" i="1"/>
  <c r="S522" i="1"/>
  <c r="R522" i="1"/>
  <c r="AA521" i="1"/>
  <c r="Y521" i="1"/>
  <c r="X521" i="1"/>
  <c r="Z521" i="1" s="1"/>
  <c r="W521" i="1"/>
  <c r="V521" i="1"/>
  <c r="U521" i="1"/>
  <c r="T521" i="1"/>
  <c r="S521" i="1"/>
  <c r="R521" i="1"/>
  <c r="Y520" i="1"/>
  <c r="AA520" i="1" s="1"/>
  <c r="X520" i="1"/>
  <c r="Z520" i="1" s="1"/>
  <c r="W520" i="1"/>
  <c r="V520" i="1"/>
  <c r="U520" i="1"/>
  <c r="T520" i="1"/>
  <c r="S520" i="1"/>
  <c r="R520" i="1"/>
  <c r="Z519" i="1"/>
  <c r="Y519" i="1"/>
  <c r="AA519" i="1" s="1"/>
  <c r="X519" i="1"/>
  <c r="W519" i="1"/>
  <c r="V519" i="1"/>
  <c r="U519" i="1"/>
  <c r="T519" i="1"/>
  <c r="S519" i="1"/>
  <c r="R519" i="1"/>
  <c r="Y518" i="1"/>
  <c r="AA518" i="1" s="1"/>
  <c r="X518" i="1"/>
  <c r="Z518" i="1" s="1"/>
  <c r="W518" i="1"/>
  <c r="V518" i="1"/>
  <c r="U518" i="1"/>
  <c r="T518" i="1"/>
  <c r="S518" i="1"/>
  <c r="R518" i="1"/>
  <c r="AA517" i="1"/>
  <c r="Y517" i="1"/>
  <c r="X517" i="1"/>
  <c r="Z517" i="1" s="1"/>
  <c r="W517" i="1"/>
  <c r="V517" i="1"/>
  <c r="U517" i="1"/>
  <c r="T517" i="1"/>
  <c r="S517" i="1"/>
  <c r="R517" i="1"/>
  <c r="Y516" i="1"/>
  <c r="AA516" i="1" s="1"/>
  <c r="X516" i="1"/>
  <c r="Z516" i="1" s="1"/>
  <c r="W516" i="1"/>
  <c r="V516" i="1"/>
  <c r="U516" i="1"/>
  <c r="T516" i="1"/>
  <c r="S516" i="1"/>
  <c r="R516" i="1"/>
  <c r="Y515" i="1"/>
  <c r="AA515" i="1" s="1"/>
  <c r="X515" i="1"/>
  <c r="Z515" i="1" s="1"/>
  <c r="W515" i="1"/>
  <c r="V515" i="1"/>
  <c r="U515" i="1"/>
  <c r="T515" i="1"/>
  <c r="S515" i="1"/>
  <c r="R515" i="1"/>
  <c r="AA514" i="1"/>
  <c r="Z514" i="1"/>
  <c r="Y514" i="1"/>
  <c r="X514" i="1"/>
  <c r="W514" i="1"/>
  <c r="V514" i="1"/>
  <c r="U514" i="1"/>
  <c r="T514" i="1"/>
  <c r="S514" i="1"/>
  <c r="R514" i="1"/>
  <c r="AA513" i="1"/>
  <c r="Y513" i="1"/>
  <c r="X513" i="1"/>
  <c r="Z513" i="1" s="1"/>
  <c r="W513" i="1"/>
  <c r="V513" i="1"/>
  <c r="U513" i="1"/>
  <c r="T513" i="1"/>
  <c r="S513" i="1"/>
  <c r="R513" i="1"/>
  <c r="AA512" i="1"/>
  <c r="Y512" i="1"/>
  <c r="X512" i="1"/>
  <c r="Z512" i="1" s="1"/>
  <c r="W512" i="1"/>
  <c r="V512" i="1"/>
  <c r="U512" i="1"/>
  <c r="T512" i="1"/>
  <c r="S512" i="1"/>
  <c r="R512" i="1"/>
  <c r="Y511" i="1"/>
  <c r="AA511" i="1" s="1"/>
  <c r="X511" i="1"/>
  <c r="Z511" i="1" s="1"/>
  <c r="W511" i="1"/>
  <c r="V511" i="1"/>
  <c r="U511" i="1"/>
  <c r="T511" i="1"/>
  <c r="S511" i="1"/>
  <c r="R511" i="1"/>
  <c r="Y510" i="1"/>
  <c r="AA510" i="1" s="1"/>
  <c r="X510" i="1"/>
  <c r="Z510" i="1" s="1"/>
  <c r="W510" i="1"/>
  <c r="V510" i="1"/>
  <c r="U510" i="1"/>
  <c r="T510" i="1"/>
  <c r="S510" i="1"/>
  <c r="R510" i="1"/>
  <c r="Y509" i="1"/>
  <c r="AA509" i="1" s="1"/>
  <c r="X509" i="1"/>
  <c r="Z509" i="1" s="1"/>
  <c r="W509" i="1"/>
  <c r="V509" i="1"/>
  <c r="U509" i="1"/>
  <c r="T509" i="1"/>
  <c r="S509" i="1"/>
  <c r="R509" i="1"/>
  <c r="Y508" i="1"/>
  <c r="AA508" i="1" s="1"/>
  <c r="X508" i="1"/>
  <c r="Z508" i="1" s="1"/>
  <c r="W508" i="1"/>
  <c r="V508" i="1"/>
  <c r="U508" i="1"/>
  <c r="T508" i="1"/>
  <c r="S508" i="1"/>
  <c r="R508" i="1"/>
  <c r="Y507" i="1"/>
  <c r="AA507" i="1" s="1"/>
  <c r="X507" i="1"/>
  <c r="Z507" i="1" s="1"/>
  <c r="W507" i="1"/>
  <c r="V507" i="1"/>
  <c r="U507" i="1"/>
  <c r="T507" i="1"/>
  <c r="S507" i="1"/>
  <c r="R507" i="1"/>
  <c r="Z506" i="1"/>
  <c r="Y506" i="1"/>
  <c r="AA506" i="1" s="1"/>
  <c r="X506" i="1"/>
  <c r="W506" i="1"/>
  <c r="V506" i="1"/>
  <c r="U506" i="1"/>
  <c r="T506" i="1"/>
  <c r="S506" i="1"/>
  <c r="R506" i="1"/>
  <c r="AA505" i="1"/>
  <c r="Z505" i="1"/>
  <c r="Y505" i="1"/>
  <c r="X505" i="1"/>
  <c r="W505" i="1"/>
  <c r="V505" i="1"/>
  <c r="U505" i="1"/>
  <c r="T505" i="1"/>
  <c r="S505" i="1"/>
  <c r="R505" i="1"/>
  <c r="AA504" i="1"/>
  <c r="Y504" i="1"/>
  <c r="X504" i="1"/>
  <c r="Z504" i="1" s="1"/>
  <c r="W504" i="1"/>
  <c r="V504" i="1"/>
  <c r="U504" i="1"/>
  <c r="T504" i="1"/>
  <c r="S504" i="1"/>
  <c r="R504" i="1"/>
  <c r="AA503" i="1"/>
  <c r="Y503" i="1"/>
  <c r="X503" i="1"/>
  <c r="Z503" i="1" s="1"/>
  <c r="W503" i="1"/>
  <c r="V503" i="1"/>
  <c r="U503" i="1"/>
  <c r="T503" i="1"/>
  <c r="S503" i="1"/>
  <c r="R503" i="1"/>
  <c r="Y502" i="1"/>
  <c r="AA502" i="1" s="1"/>
  <c r="X502" i="1"/>
  <c r="Z502" i="1" s="1"/>
  <c r="W502" i="1"/>
  <c r="V502" i="1"/>
  <c r="U502" i="1"/>
  <c r="T502" i="1"/>
  <c r="S502" i="1"/>
  <c r="R502" i="1"/>
  <c r="Z501" i="1"/>
  <c r="Y501" i="1"/>
  <c r="AA501" i="1" s="1"/>
  <c r="X501" i="1"/>
  <c r="W501" i="1"/>
  <c r="V501" i="1"/>
  <c r="U501" i="1"/>
  <c r="T501" i="1"/>
  <c r="S501" i="1"/>
  <c r="R501" i="1"/>
  <c r="Y500" i="1"/>
  <c r="AA500" i="1" s="1"/>
  <c r="X500" i="1"/>
  <c r="Z500" i="1" s="1"/>
  <c r="W500" i="1"/>
  <c r="V500" i="1"/>
  <c r="U500" i="1"/>
  <c r="T500" i="1"/>
  <c r="S500" i="1"/>
  <c r="R500" i="1"/>
  <c r="AA499" i="1"/>
  <c r="Y499" i="1"/>
  <c r="X499" i="1"/>
  <c r="Z499" i="1" s="1"/>
  <c r="W499" i="1"/>
  <c r="V499" i="1"/>
  <c r="U499" i="1"/>
  <c r="T499" i="1"/>
  <c r="S499" i="1"/>
  <c r="R499" i="1"/>
  <c r="Y498" i="1"/>
  <c r="AA498" i="1" s="1"/>
  <c r="X498" i="1"/>
  <c r="Z498" i="1" s="1"/>
  <c r="W498" i="1"/>
  <c r="V498" i="1"/>
  <c r="U498" i="1"/>
  <c r="T498" i="1"/>
  <c r="S498" i="1"/>
  <c r="R498" i="1"/>
  <c r="Y497" i="1"/>
  <c r="AA497" i="1" s="1"/>
  <c r="X497" i="1"/>
  <c r="Z497" i="1" s="1"/>
  <c r="W497" i="1"/>
  <c r="V497" i="1"/>
  <c r="U497" i="1"/>
  <c r="T497" i="1"/>
  <c r="S497" i="1"/>
  <c r="R497" i="1"/>
  <c r="AA496" i="1"/>
  <c r="Z496" i="1"/>
  <c r="Y496" i="1"/>
  <c r="X496" i="1"/>
  <c r="W496" i="1"/>
  <c r="V496" i="1"/>
  <c r="U496" i="1"/>
  <c r="T496" i="1"/>
  <c r="S496" i="1"/>
  <c r="R496" i="1"/>
  <c r="AA495" i="1"/>
  <c r="Y495" i="1"/>
  <c r="X495" i="1"/>
  <c r="Z495" i="1" s="1"/>
  <c r="W495" i="1"/>
  <c r="V495" i="1"/>
  <c r="U495" i="1"/>
  <c r="T495" i="1"/>
  <c r="S495" i="1"/>
  <c r="R495" i="1"/>
  <c r="AA494" i="1"/>
  <c r="Y494" i="1"/>
  <c r="X494" i="1"/>
  <c r="Z494" i="1" s="1"/>
  <c r="W494" i="1"/>
  <c r="V494" i="1"/>
  <c r="U494" i="1"/>
  <c r="T494" i="1"/>
  <c r="S494" i="1"/>
  <c r="R494" i="1"/>
  <c r="Y493" i="1"/>
  <c r="AA493" i="1" s="1"/>
  <c r="X493" i="1"/>
  <c r="Z493" i="1" s="1"/>
  <c r="W493" i="1"/>
  <c r="V493" i="1"/>
  <c r="U493" i="1"/>
  <c r="T493" i="1"/>
  <c r="S493" i="1"/>
  <c r="R493" i="1"/>
  <c r="Y492" i="1"/>
  <c r="AA492" i="1" s="1"/>
  <c r="X492" i="1"/>
  <c r="Z492" i="1" s="1"/>
  <c r="W492" i="1"/>
  <c r="V492" i="1"/>
  <c r="U492" i="1"/>
  <c r="T492" i="1"/>
  <c r="S492" i="1"/>
  <c r="R492" i="1"/>
  <c r="Y491" i="1"/>
  <c r="AA491" i="1" s="1"/>
  <c r="X491" i="1"/>
  <c r="Z491" i="1" s="1"/>
  <c r="W491" i="1"/>
  <c r="V491" i="1"/>
  <c r="U491" i="1"/>
  <c r="T491" i="1"/>
  <c r="S491" i="1"/>
  <c r="R491" i="1"/>
  <c r="Y490" i="1"/>
  <c r="AA490" i="1" s="1"/>
  <c r="X490" i="1"/>
  <c r="Z490" i="1" s="1"/>
  <c r="W490" i="1"/>
  <c r="V490" i="1"/>
  <c r="U490" i="1"/>
  <c r="T490" i="1"/>
  <c r="S490" i="1"/>
  <c r="R490" i="1"/>
  <c r="Y489" i="1"/>
  <c r="AA489" i="1" s="1"/>
  <c r="X489" i="1"/>
  <c r="Z489" i="1" s="1"/>
  <c r="W489" i="1"/>
  <c r="V489" i="1"/>
  <c r="U489" i="1"/>
  <c r="T489" i="1"/>
  <c r="S489" i="1"/>
  <c r="R489" i="1"/>
  <c r="Z488" i="1"/>
  <c r="Y488" i="1"/>
  <c r="AA488" i="1" s="1"/>
  <c r="X488" i="1"/>
  <c r="W488" i="1"/>
  <c r="V488" i="1"/>
  <c r="U488" i="1"/>
  <c r="T488" i="1"/>
  <c r="S488" i="1"/>
  <c r="R488" i="1"/>
  <c r="AA487" i="1"/>
  <c r="Z487" i="1"/>
  <c r="Y487" i="1"/>
  <c r="X487" i="1"/>
  <c r="W487" i="1"/>
  <c r="V487" i="1"/>
  <c r="U487" i="1"/>
  <c r="T487" i="1"/>
  <c r="S487" i="1"/>
  <c r="R487" i="1"/>
  <c r="AA486" i="1"/>
  <c r="Y486" i="1"/>
  <c r="X486" i="1"/>
  <c r="Z486" i="1" s="1"/>
  <c r="W486" i="1"/>
  <c r="V486" i="1"/>
  <c r="U486" i="1"/>
  <c r="T486" i="1"/>
  <c r="S486" i="1"/>
  <c r="R486" i="1"/>
  <c r="AA485" i="1"/>
  <c r="Y485" i="1"/>
  <c r="X485" i="1"/>
  <c r="Z485" i="1" s="1"/>
  <c r="W485" i="1"/>
  <c r="V485" i="1"/>
  <c r="U485" i="1"/>
  <c r="T485" i="1"/>
  <c r="S485" i="1"/>
  <c r="R485" i="1"/>
  <c r="Y484" i="1"/>
  <c r="AA484" i="1" s="1"/>
  <c r="X484" i="1"/>
  <c r="Z484" i="1" s="1"/>
  <c r="W484" i="1"/>
  <c r="V484" i="1"/>
  <c r="U484" i="1"/>
  <c r="T484" i="1"/>
  <c r="S484" i="1"/>
  <c r="R484" i="1"/>
  <c r="Z483" i="1"/>
  <c r="Y483" i="1"/>
  <c r="AA483" i="1" s="1"/>
  <c r="X483" i="1"/>
  <c r="W483" i="1"/>
  <c r="V483" i="1"/>
  <c r="U483" i="1"/>
  <c r="T483" i="1"/>
  <c r="S483" i="1"/>
  <c r="R483" i="1"/>
  <c r="Y482" i="1"/>
  <c r="AA482" i="1" s="1"/>
  <c r="X482" i="1"/>
  <c r="Z482" i="1" s="1"/>
  <c r="W482" i="1"/>
  <c r="V482" i="1"/>
  <c r="U482" i="1"/>
  <c r="T482" i="1"/>
  <c r="S482" i="1"/>
  <c r="R482" i="1"/>
  <c r="AA481" i="1"/>
  <c r="Y481" i="1"/>
  <c r="X481" i="1"/>
  <c r="Z481" i="1" s="1"/>
  <c r="W481" i="1"/>
  <c r="V481" i="1"/>
  <c r="U481" i="1"/>
  <c r="T481" i="1"/>
  <c r="S481" i="1"/>
  <c r="R481" i="1"/>
  <c r="Y480" i="1"/>
  <c r="AA480" i="1" s="1"/>
  <c r="X480" i="1"/>
  <c r="Z480" i="1" s="1"/>
  <c r="W480" i="1"/>
  <c r="V480" i="1"/>
  <c r="U480" i="1"/>
  <c r="T480" i="1"/>
  <c r="S480" i="1"/>
  <c r="R480" i="1"/>
  <c r="Y479" i="1"/>
  <c r="AA479" i="1" s="1"/>
  <c r="X479" i="1"/>
  <c r="Z479" i="1" s="1"/>
  <c r="W479" i="1"/>
  <c r="V479" i="1"/>
  <c r="U479" i="1"/>
  <c r="T479" i="1"/>
  <c r="S479" i="1"/>
  <c r="R479" i="1"/>
  <c r="AA478" i="1"/>
  <c r="Z478" i="1"/>
  <c r="Y478" i="1"/>
  <c r="X478" i="1"/>
  <c r="W478" i="1"/>
  <c r="V478" i="1"/>
  <c r="U478" i="1"/>
  <c r="T478" i="1"/>
  <c r="S478" i="1"/>
  <c r="R478" i="1"/>
  <c r="AA477" i="1"/>
  <c r="Y477" i="1"/>
  <c r="X477" i="1"/>
  <c r="Z477" i="1" s="1"/>
  <c r="W477" i="1"/>
  <c r="V477" i="1"/>
  <c r="U477" i="1"/>
  <c r="T477" i="1"/>
  <c r="S477" i="1"/>
  <c r="R477" i="1"/>
  <c r="AA476" i="1"/>
  <c r="Y476" i="1"/>
  <c r="X476" i="1"/>
  <c r="Z476" i="1" s="1"/>
  <c r="W476" i="1"/>
  <c r="V476" i="1"/>
  <c r="U476" i="1"/>
  <c r="T476" i="1"/>
  <c r="S476" i="1"/>
  <c r="R476" i="1"/>
  <c r="Y475" i="1"/>
  <c r="AA475" i="1" s="1"/>
  <c r="X475" i="1"/>
  <c r="Z475" i="1" s="1"/>
  <c r="W475" i="1"/>
  <c r="V475" i="1"/>
  <c r="U475" i="1"/>
  <c r="T475" i="1"/>
  <c r="S475" i="1"/>
  <c r="R475" i="1"/>
  <c r="Y474" i="1"/>
  <c r="AA474" i="1" s="1"/>
  <c r="X474" i="1"/>
  <c r="Z474" i="1" s="1"/>
  <c r="W474" i="1"/>
  <c r="V474" i="1"/>
  <c r="U474" i="1"/>
  <c r="T474" i="1"/>
  <c r="S474" i="1"/>
  <c r="R474" i="1"/>
  <c r="Y473" i="1"/>
  <c r="AA473" i="1" s="1"/>
  <c r="X473" i="1"/>
  <c r="Z473" i="1" s="1"/>
  <c r="W473" i="1"/>
  <c r="V473" i="1"/>
  <c r="U473" i="1"/>
  <c r="T473" i="1"/>
  <c r="S473" i="1"/>
  <c r="R473" i="1"/>
  <c r="Y472" i="1"/>
  <c r="AA472" i="1" s="1"/>
  <c r="X472" i="1"/>
  <c r="Z472" i="1" s="1"/>
  <c r="W472" i="1"/>
  <c r="V472" i="1"/>
  <c r="U472" i="1"/>
  <c r="T472" i="1"/>
  <c r="S472" i="1"/>
  <c r="R472" i="1"/>
  <c r="Y471" i="1"/>
  <c r="AA471" i="1" s="1"/>
  <c r="X471" i="1"/>
  <c r="Z471" i="1" s="1"/>
  <c r="W471" i="1"/>
  <c r="V471" i="1"/>
  <c r="U471" i="1"/>
  <c r="T471" i="1"/>
  <c r="S471" i="1"/>
  <c r="R471" i="1"/>
  <c r="Z470" i="1"/>
  <c r="Y470" i="1"/>
  <c r="AA470" i="1" s="1"/>
  <c r="X470" i="1"/>
  <c r="W470" i="1"/>
  <c r="V470" i="1"/>
  <c r="U470" i="1"/>
  <c r="T470" i="1"/>
  <c r="S470" i="1"/>
  <c r="R470" i="1"/>
  <c r="AA469" i="1"/>
  <c r="Z469" i="1"/>
  <c r="Y469" i="1"/>
  <c r="X469" i="1"/>
  <c r="W469" i="1"/>
  <c r="V469" i="1"/>
  <c r="U469" i="1"/>
  <c r="T469" i="1"/>
  <c r="S469" i="1"/>
  <c r="R469" i="1"/>
  <c r="AA468" i="1"/>
  <c r="Y468" i="1"/>
  <c r="X468" i="1"/>
  <c r="Z468" i="1" s="1"/>
  <c r="W468" i="1"/>
  <c r="V468" i="1"/>
  <c r="U468" i="1"/>
  <c r="T468" i="1"/>
  <c r="S468" i="1"/>
  <c r="R468" i="1"/>
  <c r="AA467" i="1"/>
  <c r="Y467" i="1"/>
  <c r="X467" i="1"/>
  <c r="Z467" i="1" s="1"/>
  <c r="W467" i="1"/>
  <c r="V467" i="1"/>
  <c r="U467" i="1"/>
  <c r="T467" i="1"/>
  <c r="S467" i="1"/>
  <c r="R467" i="1"/>
  <c r="Y466" i="1"/>
  <c r="AA466" i="1" s="1"/>
  <c r="X466" i="1"/>
  <c r="Z466" i="1" s="1"/>
  <c r="W466" i="1"/>
  <c r="V466" i="1"/>
  <c r="U466" i="1"/>
  <c r="T466" i="1"/>
  <c r="S466" i="1"/>
  <c r="R466" i="1"/>
  <c r="Z465" i="1"/>
  <c r="Y465" i="1"/>
  <c r="AA465" i="1" s="1"/>
  <c r="X465" i="1"/>
  <c r="W465" i="1"/>
  <c r="V465" i="1"/>
  <c r="U465" i="1"/>
  <c r="T465" i="1"/>
  <c r="S465" i="1"/>
  <c r="R465" i="1"/>
  <c r="Y464" i="1"/>
  <c r="AA464" i="1" s="1"/>
  <c r="X464" i="1"/>
  <c r="Z464" i="1" s="1"/>
  <c r="W464" i="1"/>
  <c r="V464" i="1"/>
  <c r="U464" i="1"/>
  <c r="T464" i="1"/>
  <c r="S464" i="1"/>
  <c r="R464" i="1"/>
  <c r="AA463" i="1"/>
  <c r="Y463" i="1"/>
  <c r="X463" i="1"/>
  <c r="Z463" i="1" s="1"/>
  <c r="W463" i="1"/>
  <c r="V463" i="1"/>
  <c r="U463" i="1"/>
  <c r="T463" i="1"/>
  <c r="S463" i="1"/>
  <c r="R463" i="1"/>
  <c r="Y462" i="1"/>
  <c r="AA462" i="1" s="1"/>
  <c r="X462" i="1"/>
  <c r="Z462" i="1" s="1"/>
  <c r="W462" i="1"/>
  <c r="V462" i="1"/>
  <c r="U462" i="1"/>
  <c r="T462" i="1"/>
  <c r="S462" i="1"/>
  <c r="R462" i="1"/>
  <c r="Y461" i="1"/>
  <c r="AA461" i="1" s="1"/>
  <c r="X461" i="1"/>
  <c r="Z461" i="1" s="1"/>
  <c r="W461" i="1"/>
  <c r="V461" i="1"/>
  <c r="U461" i="1"/>
  <c r="T461" i="1"/>
  <c r="S461" i="1"/>
  <c r="R461" i="1"/>
  <c r="AA460" i="1"/>
  <c r="Z460" i="1"/>
  <c r="Y460" i="1"/>
  <c r="X460" i="1"/>
  <c r="W460" i="1"/>
  <c r="V460" i="1"/>
  <c r="U460" i="1"/>
  <c r="T460" i="1"/>
  <c r="S460" i="1"/>
  <c r="R460" i="1"/>
  <c r="AA459" i="1"/>
  <c r="Y459" i="1"/>
  <c r="X459" i="1"/>
  <c r="Z459" i="1" s="1"/>
  <c r="W459" i="1"/>
  <c r="V459" i="1"/>
  <c r="U459" i="1"/>
  <c r="T459" i="1"/>
  <c r="S459" i="1"/>
  <c r="R459" i="1"/>
  <c r="AA458" i="1"/>
  <c r="Y458" i="1"/>
  <c r="X458" i="1"/>
  <c r="Z458" i="1" s="1"/>
  <c r="W458" i="1"/>
  <c r="V458" i="1"/>
  <c r="U458" i="1"/>
  <c r="T458" i="1"/>
  <c r="S458" i="1"/>
  <c r="R458" i="1"/>
  <c r="Y457" i="1"/>
  <c r="AA457" i="1" s="1"/>
  <c r="X457" i="1"/>
  <c r="Z457" i="1" s="1"/>
  <c r="W457" i="1"/>
  <c r="V457" i="1"/>
  <c r="U457" i="1"/>
  <c r="T457" i="1"/>
  <c r="S457" i="1"/>
  <c r="R457" i="1"/>
  <c r="Y456" i="1"/>
  <c r="AA456" i="1" s="1"/>
  <c r="X456" i="1"/>
  <c r="Z456" i="1" s="1"/>
  <c r="W456" i="1"/>
  <c r="V456" i="1"/>
  <c r="U456" i="1"/>
  <c r="T456" i="1"/>
  <c r="S456" i="1"/>
  <c r="R456" i="1"/>
  <c r="Y455" i="1"/>
  <c r="AA455" i="1" s="1"/>
  <c r="X455" i="1"/>
  <c r="Z455" i="1" s="1"/>
  <c r="W455" i="1"/>
  <c r="V455" i="1"/>
  <c r="U455" i="1"/>
  <c r="T455" i="1"/>
  <c r="S455" i="1"/>
  <c r="R455" i="1"/>
  <c r="Y454" i="1"/>
  <c r="AA454" i="1" s="1"/>
  <c r="X454" i="1"/>
  <c r="Z454" i="1" s="1"/>
  <c r="W454" i="1"/>
  <c r="V454" i="1"/>
  <c r="U454" i="1"/>
  <c r="T454" i="1"/>
  <c r="S454" i="1"/>
  <c r="R454" i="1"/>
  <c r="Y453" i="1"/>
  <c r="AA453" i="1" s="1"/>
  <c r="X453" i="1"/>
  <c r="Z453" i="1" s="1"/>
  <c r="W453" i="1"/>
  <c r="V453" i="1"/>
  <c r="U453" i="1"/>
  <c r="T453" i="1"/>
  <c r="S453" i="1"/>
  <c r="R453" i="1"/>
  <c r="Z452" i="1"/>
  <c r="Y452" i="1"/>
  <c r="AA452" i="1" s="1"/>
  <c r="X452" i="1"/>
  <c r="W452" i="1"/>
  <c r="V452" i="1"/>
  <c r="U452" i="1"/>
  <c r="T452" i="1"/>
  <c r="S452" i="1"/>
  <c r="R452" i="1"/>
  <c r="AA451" i="1"/>
  <c r="Z451" i="1"/>
  <c r="Y451" i="1"/>
  <c r="X451" i="1"/>
  <c r="W451" i="1"/>
  <c r="V451" i="1"/>
  <c r="U451" i="1"/>
  <c r="T451" i="1"/>
  <c r="S451" i="1"/>
  <c r="R451" i="1"/>
  <c r="AA450" i="1"/>
  <c r="Y450" i="1"/>
  <c r="X450" i="1"/>
  <c r="Z450" i="1" s="1"/>
  <c r="W450" i="1"/>
  <c r="V450" i="1"/>
  <c r="U450" i="1"/>
  <c r="T450" i="1"/>
  <c r="S450" i="1"/>
  <c r="R450" i="1"/>
  <c r="AA449" i="1"/>
  <c r="Y449" i="1"/>
  <c r="X449" i="1"/>
  <c r="Z449" i="1" s="1"/>
  <c r="W449" i="1"/>
  <c r="V449" i="1"/>
  <c r="U449" i="1"/>
  <c r="T449" i="1"/>
  <c r="S449" i="1"/>
  <c r="R449" i="1"/>
  <c r="Y448" i="1"/>
  <c r="AA448" i="1" s="1"/>
  <c r="X448" i="1"/>
  <c r="Z448" i="1" s="1"/>
  <c r="W448" i="1"/>
  <c r="V448" i="1"/>
  <c r="U448" i="1"/>
  <c r="T448" i="1"/>
  <c r="S448" i="1"/>
  <c r="R448" i="1"/>
  <c r="Z447" i="1"/>
  <c r="Y447" i="1"/>
  <c r="AA447" i="1" s="1"/>
  <c r="X447" i="1"/>
  <c r="W447" i="1"/>
  <c r="V447" i="1"/>
  <c r="U447" i="1"/>
  <c r="T447" i="1"/>
  <c r="S447" i="1"/>
  <c r="R447" i="1"/>
  <c r="Y446" i="1"/>
  <c r="AA446" i="1" s="1"/>
  <c r="X446" i="1"/>
  <c r="Z446" i="1" s="1"/>
  <c r="W446" i="1"/>
  <c r="V446" i="1"/>
  <c r="U446" i="1"/>
  <c r="T446" i="1"/>
  <c r="S446" i="1"/>
  <c r="R446" i="1"/>
  <c r="AA445" i="1"/>
  <c r="Y445" i="1"/>
  <c r="X445" i="1"/>
  <c r="Z445" i="1" s="1"/>
  <c r="W445" i="1"/>
  <c r="V445" i="1"/>
  <c r="U445" i="1"/>
  <c r="T445" i="1"/>
  <c r="S445" i="1"/>
  <c r="R445" i="1"/>
  <c r="Y444" i="1"/>
  <c r="AA444" i="1" s="1"/>
  <c r="X444" i="1"/>
  <c r="Z444" i="1" s="1"/>
  <c r="W444" i="1"/>
  <c r="V444" i="1"/>
  <c r="U444" i="1"/>
  <c r="T444" i="1"/>
  <c r="S444" i="1"/>
  <c r="R444" i="1"/>
  <c r="Y443" i="1"/>
  <c r="AA443" i="1" s="1"/>
  <c r="X443" i="1"/>
  <c r="Z443" i="1" s="1"/>
  <c r="W443" i="1"/>
  <c r="V443" i="1"/>
  <c r="U443" i="1"/>
  <c r="T443" i="1"/>
  <c r="S443" i="1"/>
  <c r="R443" i="1"/>
  <c r="AA442" i="1"/>
  <c r="Z442" i="1"/>
  <c r="Y442" i="1"/>
  <c r="X442" i="1"/>
  <c r="W442" i="1"/>
  <c r="V442" i="1"/>
  <c r="U442" i="1"/>
  <c r="T442" i="1"/>
  <c r="S442" i="1"/>
  <c r="R442" i="1"/>
  <c r="AA441" i="1"/>
  <c r="Y441" i="1"/>
  <c r="X441" i="1"/>
  <c r="Z441" i="1" s="1"/>
  <c r="W441" i="1"/>
  <c r="V441" i="1"/>
  <c r="U441" i="1"/>
  <c r="T441" i="1"/>
  <c r="S441" i="1"/>
  <c r="R441" i="1"/>
  <c r="AA440" i="1"/>
  <c r="Y440" i="1"/>
  <c r="X440" i="1"/>
  <c r="Z440" i="1" s="1"/>
  <c r="W440" i="1"/>
  <c r="V440" i="1"/>
  <c r="U440" i="1"/>
  <c r="T440" i="1"/>
  <c r="S440" i="1"/>
  <c r="R440" i="1"/>
  <c r="Y439" i="1"/>
  <c r="AA439" i="1" s="1"/>
  <c r="X439" i="1"/>
  <c r="Z439" i="1" s="1"/>
  <c r="W439" i="1"/>
  <c r="V439" i="1"/>
  <c r="U439" i="1"/>
  <c r="T439" i="1"/>
  <c r="S439" i="1"/>
  <c r="R439" i="1"/>
  <c r="Y438" i="1"/>
  <c r="AA438" i="1" s="1"/>
  <c r="X438" i="1"/>
  <c r="Z438" i="1" s="1"/>
  <c r="W438" i="1"/>
  <c r="V438" i="1"/>
  <c r="U438" i="1"/>
  <c r="T438" i="1"/>
  <c r="S438" i="1"/>
  <c r="R438" i="1"/>
  <c r="Y437" i="1"/>
  <c r="AA437" i="1" s="1"/>
  <c r="X437" i="1"/>
  <c r="Z437" i="1" s="1"/>
  <c r="W437" i="1"/>
  <c r="V437" i="1"/>
  <c r="U437" i="1"/>
  <c r="T437" i="1"/>
  <c r="S437" i="1"/>
  <c r="R437" i="1"/>
  <c r="Y436" i="1"/>
  <c r="AA436" i="1" s="1"/>
  <c r="X436" i="1"/>
  <c r="Z436" i="1" s="1"/>
  <c r="W436" i="1"/>
  <c r="V436" i="1"/>
  <c r="U436" i="1"/>
  <c r="T436" i="1"/>
  <c r="S436" i="1"/>
  <c r="R436" i="1"/>
  <c r="Y435" i="1"/>
  <c r="AA435" i="1" s="1"/>
  <c r="X435" i="1"/>
  <c r="Z435" i="1" s="1"/>
  <c r="W435" i="1"/>
  <c r="V435" i="1"/>
  <c r="U435" i="1"/>
  <c r="T435" i="1"/>
  <c r="S435" i="1"/>
  <c r="R435" i="1"/>
  <c r="Z434" i="1"/>
  <c r="Y434" i="1"/>
  <c r="AA434" i="1" s="1"/>
  <c r="X434" i="1"/>
  <c r="W434" i="1"/>
  <c r="V434" i="1"/>
  <c r="U434" i="1"/>
  <c r="T434" i="1"/>
  <c r="S434" i="1"/>
  <c r="R434" i="1"/>
  <c r="AA433" i="1"/>
  <c r="Z433" i="1"/>
  <c r="Y433" i="1"/>
  <c r="X433" i="1"/>
  <c r="W433" i="1"/>
  <c r="V433" i="1"/>
  <c r="U433" i="1"/>
  <c r="T433" i="1"/>
  <c r="S433" i="1"/>
  <c r="R433" i="1"/>
  <c r="AA432" i="1"/>
  <c r="Y432" i="1"/>
  <c r="X432" i="1"/>
  <c r="Z432" i="1" s="1"/>
  <c r="W432" i="1"/>
  <c r="V432" i="1"/>
  <c r="U432" i="1"/>
  <c r="T432" i="1"/>
  <c r="S432" i="1"/>
  <c r="R432" i="1"/>
  <c r="AA431" i="1"/>
  <c r="Y431" i="1"/>
  <c r="X431" i="1"/>
  <c r="Z431" i="1" s="1"/>
  <c r="W431" i="1"/>
  <c r="V431" i="1"/>
  <c r="U431" i="1"/>
  <c r="T431" i="1"/>
  <c r="S431" i="1"/>
  <c r="R431" i="1"/>
  <c r="Y430" i="1"/>
  <c r="AA430" i="1" s="1"/>
  <c r="X430" i="1"/>
  <c r="Z430" i="1" s="1"/>
  <c r="W430" i="1"/>
  <c r="V430" i="1"/>
  <c r="U430" i="1"/>
  <c r="T430" i="1"/>
  <c r="S430" i="1"/>
  <c r="R430" i="1"/>
  <c r="Z429" i="1"/>
  <c r="Y429" i="1"/>
  <c r="AA429" i="1" s="1"/>
  <c r="X429" i="1"/>
  <c r="W429" i="1"/>
  <c r="V429" i="1"/>
  <c r="U429" i="1"/>
  <c r="T429" i="1"/>
  <c r="S429" i="1"/>
  <c r="R429" i="1"/>
  <c r="Y428" i="1"/>
  <c r="AA428" i="1" s="1"/>
  <c r="X428" i="1"/>
  <c r="Z428" i="1" s="1"/>
  <c r="W428" i="1"/>
  <c r="V428" i="1"/>
  <c r="U428" i="1"/>
  <c r="T428" i="1"/>
  <c r="S428" i="1"/>
  <c r="R428" i="1"/>
  <c r="AA427" i="1"/>
  <c r="Y427" i="1"/>
  <c r="X427" i="1"/>
  <c r="Z427" i="1" s="1"/>
  <c r="W427" i="1"/>
  <c r="V427" i="1"/>
  <c r="U427" i="1"/>
  <c r="T427" i="1"/>
  <c r="S427" i="1"/>
  <c r="R427" i="1"/>
  <c r="Y426" i="1"/>
  <c r="AA426" i="1" s="1"/>
  <c r="X426" i="1"/>
  <c r="Z426" i="1" s="1"/>
  <c r="W426" i="1"/>
  <c r="V426" i="1"/>
  <c r="U426" i="1"/>
  <c r="T426" i="1"/>
  <c r="S426" i="1"/>
  <c r="R426" i="1"/>
  <c r="Y425" i="1"/>
  <c r="AA425" i="1" s="1"/>
  <c r="X425" i="1"/>
  <c r="Z425" i="1" s="1"/>
  <c r="W425" i="1"/>
  <c r="V425" i="1"/>
  <c r="U425" i="1"/>
  <c r="T425" i="1"/>
  <c r="S425" i="1"/>
  <c r="R425" i="1"/>
  <c r="AA424" i="1"/>
  <c r="Z424" i="1"/>
  <c r="Y424" i="1"/>
  <c r="X424" i="1"/>
  <c r="W424" i="1"/>
  <c r="V424" i="1"/>
  <c r="U424" i="1"/>
  <c r="T424" i="1"/>
  <c r="S424" i="1"/>
  <c r="R424" i="1"/>
  <c r="AA423" i="1"/>
  <c r="Y423" i="1"/>
  <c r="X423" i="1"/>
  <c r="Z423" i="1" s="1"/>
  <c r="W423" i="1"/>
  <c r="V423" i="1"/>
  <c r="U423" i="1"/>
  <c r="T423" i="1"/>
  <c r="S423" i="1"/>
  <c r="R423" i="1"/>
  <c r="AA422" i="1"/>
  <c r="Y422" i="1"/>
  <c r="X422" i="1"/>
  <c r="Z422" i="1" s="1"/>
  <c r="W422" i="1"/>
  <c r="V422" i="1"/>
  <c r="U422" i="1"/>
  <c r="T422" i="1"/>
  <c r="S422" i="1"/>
  <c r="R422" i="1"/>
  <c r="Y421" i="1"/>
  <c r="AA421" i="1" s="1"/>
  <c r="X421" i="1"/>
  <c r="Z421" i="1" s="1"/>
  <c r="W421" i="1"/>
  <c r="V421" i="1"/>
  <c r="U421" i="1"/>
  <c r="T421" i="1"/>
  <c r="S421" i="1"/>
  <c r="R421" i="1"/>
  <c r="Y420" i="1"/>
  <c r="AA420" i="1" s="1"/>
  <c r="X420" i="1"/>
  <c r="Z420" i="1" s="1"/>
  <c r="W420" i="1"/>
  <c r="V420" i="1"/>
  <c r="U420" i="1"/>
  <c r="T420" i="1"/>
  <c r="S420" i="1"/>
  <c r="R420" i="1"/>
  <c r="Y419" i="1"/>
  <c r="AA419" i="1" s="1"/>
  <c r="X419" i="1"/>
  <c r="Z419" i="1" s="1"/>
  <c r="W419" i="1"/>
  <c r="V419" i="1"/>
  <c r="U419" i="1"/>
  <c r="T419" i="1"/>
  <c r="S419" i="1"/>
  <c r="R419" i="1"/>
  <c r="Y418" i="1"/>
  <c r="AA418" i="1" s="1"/>
  <c r="X418" i="1"/>
  <c r="Z418" i="1" s="1"/>
  <c r="W418" i="1"/>
  <c r="V418" i="1"/>
  <c r="U418" i="1"/>
  <c r="T418" i="1"/>
  <c r="S418" i="1"/>
  <c r="R418" i="1"/>
  <c r="Y417" i="1"/>
  <c r="AA417" i="1" s="1"/>
  <c r="X417" i="1"/>
  <c r="Z417" i="1" s="1"/>
  <c r="W417" i="1"/>
  <c r="V417" i="1"/>
  <c r="U417" i="1"/>
  <c r="T417" i="1"/>
  <c r="S417" i="1"/>
  <c r="R417" i="1"/>
  <c r="Z416" i="1"/>
  <c r="Y416" i="1"/>
  <c r="AA416" i="1" s="1"/>
  <c r="X416" i="1"/>
  <c r="W416" i="1"/>
  <c r="V416" i="1"/>
  <c r="U416" i="1"/>
  <c r="T416" i="1"/>
  <c r="S416" i="1"/>
  <c r="R416" i="1"/>
  <c r="AA415" i="1"/>
  <c r="Z415" i="1"/>
  <c r="Y415" i="1"/>
  <c r="X415" i="1"/>
  <c r="W415" i="1"/>
  <c r="V415" i="1"/>
  <c r="U415" i="1"/>
  <c r="T415" i="1"/>
  <c r="S415" i="1"/>
  <c r="R415" i="1"/>
  <c r="AA414" i="1"/>
  <c r="Y414" i="1"/>
  <c r="X414" i="1"/>
  <c r="Z414" i="1" s="1"/>
  <c r="W414" i="1"/>
  <c r="V414" i="1"/>
  <c r="U414" i="1"/>
  <c r="T414" i="1"/>
  <c r="S414" i="1"/>
  <c r="R414" i="1"/>
  <c r="AA413" i="1"/>
  <c r="Y413" i="1"/>
  <c r="X413" i="1"/>
  <c r="Z413" i="1" s="1"/>
  <c r="W413" i="1"/>
  <c r="V413" i="1"/>
  <c r="U413" i="1"/>
  <c r="T413" i="1"/>
  <c r="S413" i="1"/>
  <c r="R413" i="1"/>
  <c r="Y412" i="1"/>
  <c r="AA412" i="1" s="1"/>
  <c r="X412" i="1"/>
  <c r="Z412" i="1" s="1"/>
  <c r="W412" i="1"/>
  <c r="V412" i="1"/>
  <c r="U412" i="1"/>
  <c r="T412" i="1"/>
  <c r="S412" i="1"/>
  <c r="R412" i="1"/>
  <c r="Z411" i="1"/>
  <c r="Y411" i="1"/>
  <c r="AA411" i="1" s="1"/>
  <c r="X411" i="1"/>
  <c r="W411" i="1"/>
  <c r="V411" i="1"/>
  <c r="U411" i="1"/>
  <c r="T411" i="1"/>
  <c r="S411" i="1"/>
  <c r="R411" i="1"/>
  <c r="Y410" i="1"/>
  <c r="AA410" i="1" s="1"/>
  <c r="X410" i="1"/>
  <c r="Z410" i="1" s="1"/>
  <c r="W410" i="1"/>
  <c r="V410" i="1"/>
  <c r="U410" i="1"/>
  <c r="T410" i="1"/>
  <c r="S410" i="1"/>
  <c r="R410" i="1"/>
  <c r="AA409" i="1"/>
  <c r="Y409" i="1"/>
  <c r="X409" i="1"/>
  <c r="Z409" i="1" s="1"/>
  <c r="W409" i="1"/>
  <c r="V409" i="1"/>
  <c r="U409" i="1"/>
  <c r="T409" i="1"/>
  <c r="S409" i="1"/>
  <c r="R409" i="1"/>
  <c r="Y408" i="1"/>
  <c r="AA408" i="1" s="1"/>
  <c r="X408" i="1"/>
  <c r="Z408" i="1" s="1"/>
  <c r="W408" i="1"/>
  <c r="V408" i="1"/>
  <c r="U408" i="1"/>
  <c r="T408" i="1"/>
  <c r="S408" i="1"/>
  <c r="R408" i="1"/>
  <c r="Y407" i="1"/>
  <c r="AA407" i="1" s="1"/>
  <c r="X407" i="1"/>
  <c r="Z407" i="1" s="1"/>
  <c r="W407" i="1"/>
  <c r="V407" i="1"/>
  <c r="U407" i="1"/>
  <c r="T407" i="1"/>
  <c r="S407" i="1"/>
  <c r="R407" i="1"/>
  <c r="AA406" i="1"/>
  <c r="Z406" i="1"/>
  <c r="Y406" i="1"/>
  <c r="X406" i="1"/>
  <c r="W406" i="1"/>
  <c r="V406" i="1"/>
  <c r="U406" i="1"/>
  <c r="T406" i="1"/>
  <c r="S406" i="1"/>
  <c r="R406" i="1"/>
  <c r="AA405" i="1"/>
  <c r="Y405" i="1"/>
  <c r="X405" i="1"/>
  <c r="Z405" i="1" s="1"/>
  <c r="W405" i="1"/>
  <c r="V405" i="1"/>
  <c r="U405" i="1"/>
  <c r="T405" i="1"/>
  <c r="S405" i="1"/>
  <c r="R405" i="1"/>
  <c r="AA404" i="1"/>
  <c r="Y404" i="1"/>
  <c r="X404" i="1"/>
  <c r="Z404" i="1" s="1"/>
  <c r="W404" i="1"/>
  <c r="V404" i="1"/>
  <c r="U404" i="1"/>
  <c r="T404" i="1"/>
  <c r="S404" i="1"/>
  <c r="R404" i="1"/>
  <c r="Y403" i="1"/>
  <c r="AA403" i="1" s="1"/>
  <c r="X403" i="1"/>
  <c r="Z403" i="1" s="1"/>
  <c r="W403" i="1"/>
  <c r="V403" i="1"/>
  <c r="U403" i="1"/>
  <c r="T403" i="1"/>
  <c r="S403" i="1"/>
  <c r="R403" i="1"/>
  <c r="Y402" i="1"/>
  <c r="AA402" i="1" s="1"/>
  <c r="X402" i="1"/>
  <c r="Z402" i="1" s="1"/>
  <c r="W402" i="1"/>
  <c r="V402" i="1"/>
  <c r="U402" i="1"/>
  <c r="T402" i="1"/>
  <c r="S402" i="1"/>
  <c r="R402" i="1"/>
  <c r="Y401" i="1"/>
  <c r="AA401" i="1" s="1"/>
  <c r="X401" i="1"/>
  <c r="Z401" i="1" s="1"/>
  <c r="W401" i="1"/>
  <c r="V401" i="1"/>
  <c r="U401" i="1"/>
  <c r="T401" i="1"/>
  <c r="S401" i="1"/>
  <c r="R401" i="1"/>
  <c r="Y400" i="1"/>
  <c r="AA400" i="1" s="1"/>
  <c r="X400" i="1"/>
  <c r="Z400" i="1" s="1"/>
  <c r="W400" i="1"/>
  <c r="V400" i="1"/>
  <c r="U400" i="1"/>
  <c r="T400" i="1"/>
  <c r="S400" i="1"/>
  <c r="R400" i="1"/>
  <c r="Y399" i="1"/>
  <c r="AA399" i="1" s="1"/>
  <c r="X399" i="1"/>
  <c r="Z399" i="1" s="1"/>
  <c r="W399" i="1"/>
  <c r="V399" i="1"/>
  <c r="U399" i="1"/>
  <c r="T399" i="1"/>
  <c r="S399" i="1"/>
  <c r="R399" i="1"/>
  <c r="Z398" i="1"/>
  <c r="Y398" i="1"/>
  <c r="AA398" i="1" s="1"/>
  <c r="X398" i="1"/>
  <c r="W398" i="1"/>
  <c r="V398" i="1"/>
  <c r="U398" i="1"/>
  <c r="T398" i="1"/>
  <c r="S398" i="1"/>
  <c r="R398" i="1"/>
  <c r="AA397" i="1"/>
  <c r="Z397" i="1"/>
  <c r="Y397" i="1"/>
  <c r="X397" i="1"/>
  <c r="W397" i="1"/>
  <c r="V397" i="1"/>
  <c r="U397" i="1"/>
  <c r="T397" i="1"/>
  <c r="S397" i="1"/>
  <c r="R397" i="1"/>
  <c r="AA396" i="1"/>
  <c r="Y396" i="1"/>
  <c r="X396" i="1"/>
  <c r="Z396" i="1" s="1"/>
  <c r="W396" i="1"/>
  <c r="V396" i="1"/>
  <c r="U396" i="1"/>
  <c r="T396" i="1"/>
  <c r="S396" i="1"/>
  <c r="R396" i="1"/>
  <c r="AA395" i="1"/>
  <c r="Y395" i="1"/>
  <c r="X395" i="1"/>
  <c r="Z395" i="1" s="1"/>
  <c r="W395" i="1"/>
  <c r="V395" i="1"/>
  <c r="U395" i="1"/>
  <c r="T395" i="1"/>
  <c r="S395" i="1"/>
  <c r="R395" i="1"/>
  <c r="Y394" i="1"/>
  <c r="AA394" i="1" s="1"/>
  <c r="X394" i="1"/>
  <c r="Z394" i="1" s="1"/>
  <c r="W394" i="1"/>
  <c r="V394" i="1"/>
  <c r="U394" i="1"/>
  <c r="T394" i="1"/>
  <c r="S394" i="1"/>
  <c r="R394" i="1"/>
  <c r="Z393" i="1"/>
  <c r="Y393" i="1"/>
  <c r="AA393" i="1" s="1"/>
  <c r="X393" i="1"/>
  <c r="W393" i="1"/>
  <c r="V393" i="1"/>
  <c r="U393" i="1"/>
  <c r="T393" i="1"/>
  <c r="S393" i="1"/>
  <c r="R393" i="1"/>
  <c r="Y392" i="1"/>
  <c r="AA392" i="1" s="1"/>
  <c r="X392" i="1"/>
  <c r="Z392" i="1" s="1"/>
  <c r="W392" i="1"/>
  <c r="V392" i="1"/>
  <c r="U392" i="1"/>
  <c r="T392" i="1"/>
  <c r="S392" i="1"/>
  <c r="R392" i="1"/>
  <c r="AA391" i="1"/>
  <c r="Y391" i="1"/>
  <c r="X391" i="1"/>
  <c r="Z391" i="1" s="1"/>
  <c r="W391" i="1"/>
  <c r="V391" i="1"/>
  <c r="U391" i="1"/>
  <c r="T391" i="1"/>
  <c r="S391" i="1"/>
  <c r="R391" i="1"/>
  <c r="Y390" i="1"/>
  <c r="AA390" i="1" s="1"/>
  <c r="X390" i="1"/>
  <c r="Z390" i="1" s="1"/>
  <c r="W390" i="1"/>
  <c r="V390" i="1"/>
  <c r="U390" i="1"/>
  <c r="T390" i="1"/>
  <c r="S390" i="1"/>
  <c r="R390" i="1"/>
  <c r="Y389" i="1"/>
  <c r="AA389" i="1" s="1"/>
  <c r="X389" i="1"/>
  <c r="Z389" i="1" s="1"/>
  <c r="W389" i="1"/>
  <c r="V389" i="1"/>
  <c r="U389" i="1"/>
  <c r="T389" i="1"/>
  <c r="S389" i="1"/>
  <c r="R389" i="1"/>
  <c r="AA388" i="1"/>
  <c r="Z388" i="1"/>
  <c r="Y388" i="1"/>
  <c r="X388" i="1"/>
  <c r="W388" i="1"/>
  <c r="V388" i="1"/>
  <c r="U388" i="1"/>
  <c r="T388" i="1"/>
  <c r="S388" i="1"/>
  <c r="R388" i="1"/>
  <c r="AA387" i="1"/>
  <c r="Y387" i="1"/>
  <c r="X387" i="1"/>
  <c r="Z387" i="1" s="1"/>
  <c r="W387" i="1"/>
  <c r="V387" i="1"/>
  <c r="U387" i="1"/>
  <c r="T387" i="1"/>
  <c r="S387" i="1"/>
  <c r="R387" i="1"/>
  <c r="AA386" i="1"/>
  <c r="Y386" i="1"/>
  <c r="X386" i="1"/>
  <c r="Z386" i="1" s="1"/>
  <c r="W386" i="1"/>
  <c r="V386" i="1"/>
  <c r="U386" i="1"/>
  <c r="T386" i="1"/>
  <c r="S386" i="1"/>
  <c r="R386" i="1"/>
  <c r="Z385" i="1"/>
  <c r="Y385" i="1"/>
  <c r="AA385" i="1" s="1"/>
  <c r="X385" i="1"/>
  <c r="W385" i="1"/>
  <c r="V385" i="1"/>
  <c r="U385" i="1"/>
  <c r="T385" i="1"/>
  <c r="S385" i="1"/>
  <c r="R385" i="1"/>
  <c r="Y384" i="1"/>
  <c r="AA384" i="1" s="1"/>
  <c r="X384" i="1"/>
  <c r="Z384" i="1" s="1"/>
  <c r="W384" i="1"/>
  <c r="V384" i="1"/>
  <c r="U384" i="1"/>
  <c r="T384" i="1"/>
  <c r="S384" i="1"/>
  <c r="R384" i="1"/>
  <c r="Y383" i="1"/>
  <c r="AA383" i="1" s="1"/>
  <c r="X383" i="1"/>
  <c r="Z383" i="1" s="1"/>
  <c r="W383" i="1"/>
  <c r="V383" i="1"/>
  <c r="U383" i="1"/>
  <c r="T383" i="1"/>
  <c r="S383" i="1"/>
  <c r="R383" i="1"/>
  <c r="Y382" i="1"/>
  <c r="AA382" i="1" s="1"/>
  <c r="X382" i="1"/>
  <c r="Z382" i="1" s="1"/>
  <c r="W382" i="1"/>
  <c r="V382" i="1"/>
  <c r="U382" i="1"/>
  <c r="T382" i="1"/>
  <c r="S382" i="1"/>
  <c r="R382" i="1"/>
  <c r="Y381" i="1"/>
  <c r="AA381" i="1" s="1"/>
  <c r="X381" i="1"/>
  <c r="Z381" i="1" s="1"/>
  <c r="W381" i="1"/>
  <c r="V381" i="1"/>
  <c r="U381" i="1"/>
  <c r="T381" i="1"/>
  <c r="S381" i="1"/>
  <c r="R381" i="1"/>
  <c r="Z380" i="1"/>
  <c r="Y380" i="1"/>
  <c r="AA380" i="1" s="1"/>
  <c r="X380" i="1"/>
  <c r="W380" i="1"/>
  <c r="V380" i="1"/>
  <c r="U380" i="1"/>
  <c r="T380" i="1"/>
  <c r="S380" i="1"/>
  <c r="R380" i="1"/>
  <c r="AA379" i="1"/>
  <c r="Z379" i="1"/>
  <c r="Y379" i="1"/>
  <c r="X379" i="1"/>
  <c r="W379" i="1"/>
  <c r="V379" i="1"/>
  <c r="U379" i="1"/>
  <c r="T379" i="1"/>
  <c r="S379" i="1"/>
  <c r="R379" i="1"/>
  <c r="AA378" i="1"/>
  <c r="Y378" i="1"/>
  <c r="X378" i="1"/>
  <c r="Z378" i="1" s="1"/>
  <c r="W378" i="1"/>
  <c r="V378" i="1"/>
  <c r="U378" i="1"/>
  <c r="T378" i="1"/>
  <c r="S378" i="1"/>
  <c r="R378" i="1"/>
  <c r="AA377" i="1"/>
  <c r="Y377" i="1"/>
  <c r="X377" i="1"/>
  <c r="Z377" i="1" s="1"/>
  <c r="W377" i="1"/>
  <c r="V377" i="1"/>
  <c r="U377" i="1"/>
  <c r="T377" i="1"/>
  <c r="S377" i="1"/>
  <c r="R377" i="1"/>
  <c r="Y376" i="1"/>
  <c r="AA376" i="1" s="1"/>
  <c r="X376" i="1"/>
  <c r="Z376" i="1" s="1"/>
  <c r="W376" i="1"/>
  <c r="V376" i="1"/>
  <c r="U376" i="1"/>
  <c r="T376" i="1"/>
  <c r="S376" i="1"/>
  <c r="R376" i="1"/>
  <c r="Z375" i="1"/>
  <c r="Y375" i="1"/>
  <c r="AA375" i="1" s="1"/>
  <c r="X375" i="1"/>
  <c r="W375" i="1"/>
  <c r="V375" i="1"/>
  <c r="U375" i="1"/>
  <c r="T375" i="1"/>
  <c r="S375" i="1"/>
  <c r="R375" i="1"/>
  <c r="Y374" i="1"/>
  <c r="AA374" i="1" s="1"/>
  <c r="X374" i="1"/>
  <c r="Z374" i="1" s="1"/>
  <c r="W374" i="1"/>
  <c r="V374" i="1"/>
  <c r="U374" i="1"/>
  <c r="T374" i="1"/>
  <c r="S374" i="1"/>
  <c r="R374" i="1"/>
  <c r="AA373" i="1"/>
  <c r="Y373" i="1"/>
  <c r="X373" i="1"/>
  <c r="Z373" i="1" s="1"/>
  <c r="W373" i="1"/>
  <c r="V373" i="1"/>
  <c r="U373" i="1"/>
  <c r="T373" i="1"/>
  <c r="S373" i="1"/>
  <c r="R373" i="1"/>
  <c r="Y372" i="1"/>
  <c r="AA372" i="1" s="1"/>
  <c r="X372" i="1"/>
  <c r="Z372" i="1" s="1"/>
  <c r="W372" i="1"/>
  <c r="V372" i="1"/>
  <c r="U372" i="1"/>
  <c r="T372" i="1"/>
  <c r="S372" i="1"/>
  <c r="R372" i="1"/>
  <c r="Y371" i="1"/>
  <c r="AA371" i="1" s="1"/>
  <c r="X371" i="1"/>
  <c r="Z371" i="1" s="1"/>
  <c r="W371" i="1"/>
  <c r="V371" i="1"/>
  <c r="U371" i="1"/>
  <c r="T371" i="1"/>
  <c r="S371" i="1"/>
  <c r="R371" i="1"/>
  <c r="AA370" i="1"/>
  <c r="Z370" i="1"/>
  <c r="Y370" i="1"/>
  <c r="X370" i="1"/>
  <c r="W370" i="1"/>
  <c r="V370" i="1"/>
  <c r="U370" i="1"/>
  <c r="T370" i="1"/>
  <c r="S370" i="1"/>
  <c r="R370" i="1"/>
  <c r="AA369" i="1"/>
  <c r="Y369" i="1"/>
  <c r="X369" i="1"/>
  <c r="Z369" i="1" s="1"/>
  <c r="W369" i="1"/>
  <c r="V369" i="1"/>
  <c r="U369" i="1"/>
  <c r="T369" i="1"/>
  <c r="S369" i="1"/>
  <c r="R369" i="1"/>
  <c r="AA368" i="1"/>
  <c r="Y368" i="1"/>
  <c r="X368" i="1"/>
  <c r="Z368" i="1" s="1"/>
  <c r="W368" i="1"/>
  <c r="V368" i="1"/>
  <c r="U368" i="1"/>
  <c r="T368" i="1"/>
  <c r="S368" i="1"/>
  <c r="R368" i="1"/>
  <c r="Y367" i="1"/>
  <c r="AA367" i="1" s="1"/>
  <c r="X367" i="1"/>
  <c r="Z367" i="1" s="1"/>
  <c r="W367" i="1"/>
  <c r="V367" i="1"/>
  <c r="U367" i="1"/>
  <c r="T367" i="1"/>
  <c r="S367" i="1"/>
  <c r="R367" i="1"/>
  <c r="Y366" i="1"/>
  <c r="AA366" i="1" s="1"/>
  <c r="X366" i="1"/>
  <c r="Z366" i="1" s="1"/>
  <c r="W366" i="1"/>
  <c r="V366" i="1"/>
  <c r="U366" i="1"/>
  <c r="T366" i="1"/>
  <c r="S366" i="1"/>
  <c r="R366" i="1"/>
  <c r="Y365" i="1"/>
  <c r="AA365" i="1" s="1"/>
  <c r="X365" i="1"/>
  <c r="Z365" i="1" s="1"/>
  <c r="W365" i="1"/>
  <c r="V365" i="1"/>
  <c r="U365" i="1"/>
  <c r="T365" i="1"/>
  <c r="S365" i="1"/>
  <c r="R365" i="1"/>
  <c r="Y364" i="1"/>
  <c r="AA364" i="1" s="1"/>
  <c r="X364" i="1"/>
  <c r="Z364" i="1" s="1"/>
  <c r="W364" i="1"/>
  <c r="V364" i="1"/>
  <c r="U364" i="1"/>
  <c r="T364" i="1"/>
  <c r="S364" i="1"/>
  <c r="R364" i="1"/>
  <c r="Y363" i="1"/>
  <c r="AA363" i="1" s="1"/>
  <c r="X363" i="1"/>
  <c r="Z363" i="1" s="1"/>
  <c r="W363" i="1"/>
  <c r="V363" i="1"/>
  <c r="U363" i="1"/>
  <c r="T363" i="1"/>
  <c r="S363" i="1"/>
  <c r="R363" i="1"/>
  <c r="Z362" i="1"/>
  <c r="Y362" i="1"/>
  <c r="AA362" i="1" s="1"/>
  <c r="X362" i="1"/>
  <c r="W362" i="1"/>
  <c r="V362" i="1"/>
  <c r="U362" i="1"/>
  <c r="T362" i="1"/>
  <c r="S362" i="1"/>
  <c r="R362" i="1"/>
  <c r="AA361" i="1"/>
  <c r="Z361" i="1"/>
  <c r="Y361" i="1"/>
  <c r="X361" i="1"/>
  <c r="W361" i="1"/>
  <c r="V361" i="1"/>
  <c r="U361" i="1"/>
  <c r="T361" i="1"/>
  <c r="S361" i="1"/>
  <c r="R361" i="1"/>
  <c r="AA360" i="1"/>
  <c r="Y360" i="1"/>
  <c r="X360" i="1"/>
  <c r="Z360" i="1" s="1"/>
  <c r="W360" i="1"/>
  <c r="V360" i="1"/>
  <c r="U360" i="1"/>
  <c r="T360" i="1"/>
  <c r="S360" i="1"/>
  <c r="R360" i="1"/>
  <c r="AA359" i="1"/>
  <c r="Y359" i="1"/>
  <c r="X359" i="1"/>
  <c r="Z359" i="1" s="1"/>
  <c r="W359" i="1"/>
  <c r="V359" i="1"/>
  <c r="U359" i="1"/>
  <c r="T359" i="1"/>
  <c r="S359" i="1"/>
  <c r="R359" i="1"/>
  <c r="Y358" i="1"/>
  <c r="AA358" i="1" s="1"/>
  <c r="X358" i="1"/>
  <c r="Z358" i="1" s="1"/>
  <c r="W358" i="1"/>
  <c r="V358" i="1"/>
  <c r="U358" i="1"/>
  <c r="T358" i="1"/>
  <c r="S358" i="1"/>
  <c r="R358" i="1"/>
  <c r="Z357" i="1"/>
  <c r="Y357" i="1"/>
  <c r="AA357" i="1" s="1"/>
  <c r="X357" i="1"/>
  <c r="W357" i="1"/>
  <c r="V357" i="1"/>
  <c r="U357" i="1"/>
  <c r="T357" i="1"/>
  <c r="S357" i="1"/>
  <c r="R357" i="1"/>
  <c r="Y356" i="1"/>
  <c r="AA356" i="1" s="1"/>
  <c r="X356" i="1"/>
  <c r="Z356" i="1" s="1"/>
  <c r="W356" i="1"/>
  <c r="V356" i="1"/>
  <c r="U356" i="1"/>
  <c r="T356" i="1"/>
  <c r="S356" i="1"/>
  <c r="R356" i="1"/>
  <c r="AA355" i="1"/>
  <c r="Y355" i="1"/>
  <c r="X355" i="1"/>
  <c r="Z355" i="1" s="1"/>
  <c r="W355" i="1"/>
  <c r="V355" i="1"/>
  <c r="U355" i="1"/>
  <c r="T355" i="1"/>
  <c r="S355" i="1"/>
  <c r="R355" i="1"/>
  <c r="Y354" i="1"/>
  <c r="AA354" i="1" s="1"/>
  <c r="X354" i="1"/>
  <c r="Z354" i="1" s="1"/>
  <c r="W354" i="1"/>
  <c r="V354" i="1"/>
  <c r="U354" i="1"/>
  <c r="T354" i="1"/>
  <c r="S354" i="1"/>
  <c r="R354" i="1"/>
  <c r="Y353" i="1"/>
  <c r="AA353" i="1" s="1"/>
  <c r="X353" i="1"/>
  <c r="Z353" i="1" s="1"/>
  <c r="W353" i="1"/>
  <c r="V353" i="1"/>
  <c r="U353" i="1"/>
  <c r="T353" i="1"/>
  <c r="S353" i="1"/>
  <c r="R353" i="1"/>
  <c r="AA352" i="1"/>
  <c r="Z352" i="1"/>
  <c r="Y352" i="1"/>
  <c r="X352" i="1"/>
  <c r="W352" i="1"/>
  <c r="V352" i="1"/>
  <c r="U352" i="1"/>
  <c r="T352" i="1"/>
  <c r="S352" i="1"/>
  <c r="R352" i="1"/>
  <c r="AA351" i="1"/>
  <c r="Y351" i="1"/>
  <c r="X351" i="1"/>
  <c r="Z351" i="1" s="1"/>
  <c r="W351" i="1"/>
  <c r="V351" i="1"/>
  <c r="U351" i="1"/>
  <c r="T351" i="1"/>
  <c r="S351" i="1"/>
  <c r="R351" i="1"/>
  <c r="AA350" i="1"/>
  <c r="Y350" i="1"/>
  <c r="X350" i="1"/>
  <c r="Z350" i="1" s="1"/>
  <c r="W350" i="1"/>
  <c r="V350" i="1"/>
  <c r="U350" i="1"/>
  <c r="T350" i="1"/>
  <c r="S350" i="1"/>
  <c r="R350" i="1"/>
  <c r="Z349" i="1"/>
  <c r="Y349" i="1"/>
  <c r="AA349" i="1" s="1"/>
  <c r="X349" i="1"/>
  <c r="W349" i="1"/>
  <c r="V349" i="1"/>
  <c r="U349" i="1"/>
  <c r="T349" i="1"/>
  <c r="S349" i="1"/>
  <c r="R349" i="1"/>
  <c r="Y348" i="1"/>
  <c r="AA348" i="1" s="1"/>
  <c r="X348" i="1"/>
  <c r="Z348" i="1" s="1"/>
  <c r="W348" i="1"/>
  <c r="V348" i="1"/>
  <c r="U348" i="1"/>
  <c r="T348" i="1"/>
  <c r="S348" i="1"/>
  <c r="R348" i="1"/>
  <c r="Y347" i="1"/>
  <c r="AA347" i="1" s="1"/>
  <c r="X347" i="1"/>
  <c r="Z347" i="1" s="1"/>
  <c r="W347" i="1"/>
  <c r="V347" i="1"/>
  <c r="U347" i="1"/>
  <c r="T347" i="1"/>
  <c r="S347" i="1"/>
  <c r="R347" i="1"/>
  <c r="Y346" i="1"/>
  <c r="AA346" i="1" s="1"/>
  <c r="X346" i="1"/>
  <c r="Z346" i="1" s="1"/>
  <c r="W346" i="1"/>
  <c r="V346" i="1"/>
  <c r="U346" i="1"/>
  <c r="T346" i="1"/>
  <c r="S346" i="1"/>
  <c r="R346" i="1"/>
  <c r="Y345" i="1"/>
  <c r="AA345" i="1" s="1"/>
  <c r="X345" i="1"/>
  <c r="Z345" i="1" s="1"/>
  <c r="W345" i="1"/>
  <c r="V345" i="1"/>
  <c r="U345" i="1"/>
  <c r="T345" i="1"/>
  <c r="S345" i="1"/>
  <c r="R345" i="1"/>
  <c r="Z344" i="1"/>
  <c r="Y344" i="1"/>
  <c r="AA344" i="1" s="1"/>
  <c r="X344" i="1"/>
  <c r="W344" i="1"/>
  <c r="V344" i="1"/>
  <c r="U344" i="1"/>
  <c r="T344" i="1"/>
  <c r="S344" i="1"/>
  <c r="R344" i="1"/>
  <c r="AA343" i="1"/>
  <c r="Z343" i="1"/>
  <c r="Y343" i="1"/>
  <c r="X343" i="1"/>
  <c r="W343" i="1"/>
  <c r="V343" i="1"/>
  <c r="U343" i="1"/>
  <c r="T343" i="1"/>
  <c r="S343" i="1"/>
  <c r="R343" i="1"/>
  <c r="AA342" i="1"/>
  <c r="Y342" i="1"/>
  <c r="X342" i="1"/>
  <c r="Z342" i="1" s="1"/>
  <c r="W342" i="1"/>
  <c r="V342" i="1"/>
  <c r="U342" i="1"/>
  <c r="T342" i="1"/>
  <c r="S342" i="1"/>
  <c r="R342" i="1"/>
  <c r="AA341" i="1"/>
  <c r="Y341" i="1"/>
  <c r="X341" i="1"/>
  <c r="Z341" i="1" s="1"/>
  <c r="W341" i="1"/>
  <c r="V341" i="1"/>
  <c r="U341" i="1"/>
  <c r="T341" i="1"/>
  <c r="S341" i="1"/>
  <c r="R341" i="1"/>
  <c r="Y340" i="1"/>
  <c r="AA340" i="1" s="1"/>
  <c r="X340" i="1"/>
  <c r="Z340" i="1" s="1"/>
  <c r="W340" i="1"/>
  <c r="V340" i="1"/>
  <c r="U340" i="1"/>
  <c r="T340" i="1"/>
  <c r="S340" i="1"/>
  <c r="R340" i="1"/>
  <c r="Z339" i="1"/>
  <c r="Y339" i="1"/>
  <c r="AA339" i="1" s="1"/>
  <c r="X339" i="1"/>
  <c r="W339" i="1"/>
  <c r="V339" i="1"/>
  <c r="U339" i="1"/>
  <c r="T339" i="1"/>
  <c r="S339" i="1"/>
  <c r="R339" i="1"/>
  <c r="Y338" i="1"/>
  <c r="AA338" i="1" s="1"/>
  <c r="X338" i="1"/>
  <c r="Z338" i="1" s="1"/>
  <c r="W338" i="1"/>
  <c r="V338" i="1"/>
  <c r="U338" i="1"/>
  <c r="T338" i="1"/>
  <c r="S338" i="1"/>
  <c r="R338" i="1"/>
  <c r="AA337" i="1"/>
  <c r="Y337" i="1"/>
  <c r="X337" i="1"/>
  <c r="Z337" i="1" s="1"/>
  <c r="W337" i="1"/>
  <c r="V337" i="1"/>
  <c r="U337" i="1"/>
  <c r="T337" i="1"/>
  <c r="S337" i="1"/>
  <c r="R337" i="1"/>
  <c r="Y336" i="1"/>
  <c r="AA336" i="1" s="1"/>
  <c r="X336" i="1"/>
  <c r="Z336" i="1" s="1"/>
  <c r="W336" i="1"/>
  <c r="V336" i="1"/>
  <c r="U336" i="1"/>
  <c r="T336" i="1"/>
  <c r="S336" i="1"/>
  <c r="R336" i="1"/>
  <c r="Y335" i="1"/>
  <c r="AA335" i="1" s="1"/>
  <c r="X335" i="1"/>
  <c r="Z335" i="1" s="1"/>
  <c r="W335" i="1"/>
  <c r="V335" i="1"/>
  <c r="U335" i="1"/>
  <c r="T335" i="1"/>
  <c r="S335" i="1"/>
  <c r="R335" i="1"/>
  <c r="AA334" i="1"/>
  <c r="Z334" i="1"/>
  <c r="Y334" i="1"/>
  <c r="X334" i="1"/>
  <c r="W334" i="1"/>
  <c r="V334" i="1"/>
  <c r="U334" i="1"/>
  <c r="T334" i="1"/>
  <c r="S334" i="1"/>
  <c r="R334" i="1"/>
  <c r="AA333" i="1"/>
  <c r="Y333" i="1"/>
  <c r="X333" i="1"/>
  <c r="Z333" i="1" s="1"/>
  <c r="W333" i="1"/>
  <c r="V333" i="1"/>
  <c r="U333" i="1"/>
  <c r="T333" i="1"/>
  <c r="S333" i="1"/>
  <c r="R333" i="1"/>
  <c r="AA332" i="1"/>
  <c r="Y332" i="1"/>
  <c r="X332" i="1"/>
  <c r="Z332" i="1" s="1"/>
  <c r="W332" i="1"/>
  <c r="V332" i="1"/>
  <c r="U332" i="1"/>
  <c r="T332" i="1"/>
  <c r="S332" i="1"/>
  <c r="R332" i="1"/>
  <c r="Z331" i="1"/>
  <c r="Y331" i="1"/>
  <c r="AA331" i="1" s="1"/>
  <c r="X331" i="1"/>
  <c r="W331" i="1"/>
  <c r="V331" i="1"/>
  <c r="U331" i="1"/>
  <c r="T331" i="1"/>
  <c r="S331" i="1"/>
  <c r="R331" i="1"/>
  <c r="Y330" i="1"/>
  <c r="AA330" i="1" s="1"/>
  <c r="X330" i="1"/>
  <c r="Z330" i="1" s="1"/>
  <c r="W330" i="1"/>
  <c r="V330" i="1"/>
  <c r="U330" i="1"/>
  <c r="T330" i="1"/>
  <c r="S330" i="1"/>
  <c r="R330" i="1"/>
  <c r="Y329" i="1"/>
  <c r="AA329" i="1" s="1"/>
  <c r="X329" i="1"/>
  <c r="Z329" i="1" s="1"/>
  <c r="W329" i="1"/>
  <c r="V329" i="1"/>
  <c r="U329" i="1"/>
  <c r="T329" i="1"/>
  <c r="S329" i="1"/>
  <c r="R329" i="1"/>
  <c r="Y328" i="1"/>
  <c r="AA328" i="1" s="1"/>
  <c r="X328" i="1"/>
  <c r="Z328" i="1" s="1"/>
  <c r="W328" i="1"/>
  <c r="V328" i="1"/>
  <c r="U328" i="1"/>
  <c r="T328" i="1"/>
  <c r="S328" i="1"/>
  <c r="R328" i="1"/>
  <c r="Y327" i="1"/>
  <c r="AA327" i="1" s="1"/>
  <c r="X327" i="1"/>
  <c r="Z327" i="1" s="1"/>
  <c r="W327" i="1"/>
  <c r="V327" i="1"/>
  <c r="U327" i="1"/>
  <c r="T327" i="1"/>
  <c r="S327" i="1"/>
  <c r="R327" i="1"/>
  <c r="Z326" i="1"/>
  <c r="Y326" i="1"/>
  <c r="AA326" i="1" s="1"/>
  <c r="X326" i="1"/>
  <c r="W326" i="1"/>
  <c r="V326" i="1"/>
  <c r="U326" i="1"/>
  <c r="T326" i="1"/>
  <c r="S326" i="1"/>
  <c r="R326" i="1"/>
  <c r="AA325" i="1"/>
  <c r="Z325" i="1"/>
  <c r="Y325" i="1"/>
  <c r="X325" i="1"/>
  <c r="W325" i="1"/>
  <c r="V325" i="1"/>
  <c r="U325" i="1"/>
  <c r="T325" i="1"/>
  <c r="S325" i="1"/>
  <c r="R325" i="1"/>
  <c r="AA324" i="1"/>
  <c r="Y324" i="1"/>
  <c r="X324" i="1"/>
  <c r="Z324" i="1" s="1"/>
  <c r="W324" i="1"/>
  <c r="V324" i="1"/>
  <c r="U324" i="1"/>
  <c r="T324" i="1"/>
  <c r="S324" i="1"/>
  <c r="R324" i="1"/>
  <c r="AA323" i="1"/>
  <c r="Y323" i="1"/>
  <c r="X323" i="1"/>
  <c r="Z323" i="1" s="1"/>
  <c r="W323" i="1"/>
  <c r="V323" i="1"/>
  <c r="U323" i="1"/>
  <c r="T323" i="1"/>
  <c r="S323" i="1"/>
  <c r="R323" i="1"/>
  <c r="Y322" i="1"/>
  <c r="AA322" i="1" s="1"/>
  <c r="X322" i="1"/>
  <c r="Z322" i="1" s="1"/>
  <c r="W322" i="1"/>
  <c r="V322" i="1"/>
  <c r="U322" i="1"/>
  <c r="T322" i="1"/>
  <c r="S322" i="1"/>
  <c r="R322" i="1"/>
  <c r="Z321" i="1"/>
  <c r="Y321" i="1"/>
  <c r="AA321" i="1" s="1"/>
  <c r="X321" i="1"/>
  <c r="W321" i="1"/>
  <c r="V321" i="1"/>
  <c r="U321" i="1"/>
  <c r="T321" i="1"/>
  <c r="S321" i="1"/>
  <c r="R321" i="1"/>
  <c r="Y320" i="1"/>
  <c r="AA320" i="1" s="1"/>
  <c r="X320" i="1"/>
  <c r="Z320" i="1" s="1"/>
  <c r="W320" i="1"/>
  <c r="V320" i="1"/>
  <c r="U320" i="1"/>
  <c r="T320" i="1"/>
  <c r="S320" i="1"/>
  <c r="R320" i="1"/>
  <c r="AA319" i="1"/>
  <c r="Y319" i="1"/>
  <c r="X319" i="1"/>
  <c r="Z319" i="1" s="1"/>
  <c r="W319" i="1"/>
  <c r="V319" i="1"/>
  <c r="U319" i="1"/>
  <c r="T319" i="1"/>
  <c r="S319" i="1"/>
  <c r="R319" i="1"/>
  <c r="Y318" i="1"/>
  <c r="AA318" i="1" s="1"/>
  <c r="X318" i="1"/>
  <c r="Z318" i="1" s="1"/>
  <c r="W318" i="1"/>
  <c r="V318" i="1"/>
  <c r="U318" i="1"/>
  <c r="T318" i="1"/>
  <c r="S318" i="1"/>
  <c r="R318" i="1"/>
  <c r="Y317" i="1"/>
  <c r="AA317" i="1" s="1"/>
  <c r="X317" i="1"/>
  <c r="Z317" i="1" s="1"/>
  <c r="W317" i="1"/>
  <c r="V317" i="1"/>
  <c r="U317" i="1"/>
  <c r="T317" i="1"/>
  <c r="S317" i="1"/>
  <c r="R317" i="1"/>
  <c r="AA316" i="1"/>
  <c r="Z316" i="1"/>
  <c r="Y316" i="1"/>
  <c r="X316" i="1"/>
  <c r="W316" i="1"/>
  <c r="V316" i="1"/>
  <c r="U316" i="1"/>
  <c r="T316" i="1"/>
  <c r="S316" i="1"/>
  <c r="R316" i="1"/>
  <c r="AA315" i="1"/>
  <c r="Y315" i="1"/>
  <c r="X315" i="1"/>
  <c r="Z315" i="1" s="1"/>
  <c r="W315" i="1"/>
  <c r="V315" i="1"/>
  <c r="U315" i="1"/>
  <c r="T315" i="1"/>
  <c r="S315" i="1"/>
  <c r="R315" i="1"/>
  <c r="AA314" i="1"/>
  <c r="Y314" i="1"/>
  <c r="X314" i="1"/>
  <c r="Z314" i="1" s="1"/>
  <c r="W314" i="1"/>
  <c r="V314" i="1"/>
  <c r="U314" i="1"/>
  <c r="T314" i="1"/>
  <c r="S314" i="1"/>
  <c r="R314" i="1"/>
  <c r="Z313" i="1"/>
  <c r="Y313" i="1"/>
  <c r="AA313" i="1" s="1"/>
  <c r="X313" i="1"/>
  <c r="W313" i="1"/>
  <c r="V313" i="1"/>
  <c r="U313" i="1"/>
  <c r="T313" i="1"/>
  <c r="S313" i="1"/>
  <c r="R313" i="1"/>
  <c r="Y312" i="1"/>
  <c r="AA312" i="1" s="1"/>
  <c r="X312" i="1"/>
  <c r="Z312" i="1" s="1"/>
  <c r="W312" i="1"/>
  <c r="V312" i="1"/>
  <c r="U312" i="1"/>
  <c r="T312" i="1"/>
  <c r="S312" i="1"/>
  <c r="R312" i="1"/>
  <c r="Z311" i="1"/>
  <c r="Y311" i="1"/>
  <c r="AA311" i="1" s="1"/>
  <c r="X311" i="1"/>
  <c r="W311" i="1"/>
  <c r="V311" i="1"/>
  <c r="U311" i="1"/>
  <c r="T311" i="1"/>
  <c r="S311" i="1"/>
  <c r="R311" i="1"/>
  <c r="Y310" i="1"/>
  <c r="AA310" i="1" s="1"/>
  <c r="X310" i="1"/>
  <c r="Z310" i="1" s="1"/>
  <c r="W310" i="1"/>
  <c r="V310" i="1"/>
  <c r="U310" i="1"/>
  <c r="T310" i="1"/>
  <c r="S310" i="1"/>
  <c r="R310" i="1"/>
  <c r="Y309" i="1"/>
  <c r="AA309" i="1" s="1"/>
  <c r="X309" i="1"/>
  <c r="Z309" i="1" s="1"/>
  <c r="W309" i="1"/>
  <c r="V309" i="1"/>
  <c r="U309" i="1"/>
  <c r="T309" i="1"/>
  <c r="S309" i="1"/>
  <c r="R309" i="1"/>
  <c r="Z308" i="1"/>
  <c r="Y308" i="1"/>
  <c r="AA308" i="1" s="1"/>
  <c r="X308" i="1"/>
  <c r="W308" i="1"/>
  <c r="V308" i="1"/>
  <c r="U308" i="1"/>
  <c r="T308" i="1"/>
  <c r="S308" i="1"/>
  <c r="R308" i="1"/>
  <c r="AA307" i="1"/>
  <c r="Z307" i="1"/>
  <c r="Y307" i="1"/>
  <c r="X307" i="1"/>
  <c r="W307" i="1"/>
  <c r="V307" i="1"/>
  <c r="U307" i="1"/>
  <c r="T307" i="1"/>
  <c r="S307" i="1"/>
  <c r="R307" i="1"/>
  <c r="AA306" i="1"/>
  <c r="Y306" i="1"/>
  <c r="X306" i="1"/>
  <c r="Z306" i="1" s="1"/>
  <c r="W306" i="1"/>
  <c r="V306" i="1"/>
  <c r="U306" i="1"/>
  <c r="T306" i="1"/>
  <c r="S306" i="1"/>
  <c r="R306" i="1"/>
  <c r="AA305" i="1"/>
  <c r="Y305" i="1"/>
  <c r="X305" i="1"/>
  <c r="Z305" i="1" s="1"/>
  <c r="W305" i="1"/>
  <c r="V305" i="1"/>
  <c r="U305" i="1"/>
  <c r="T305" i="1"/>
  <c r="S305" i="1"/>
  <c r="R305" i="1"/>
  <c r="Y304" i="1"/>
  <c r="AA304" i="1" s="1"/>
  <c r="X304" i="1"/>
  <c r="Z304" i="1" s="1"/>
  <c r="W304" i="1"/>
  <c r="V304" i="1"/>
  <c r="U304" i="1"/>
  <c r="T304" i="1"/>
  <c r="S304" i="1"/>
  <c r="R304" i="1"/>
  <c r="Z303" i="1"/>
  <c r="Y303" i="1"/>
  <c r="AA303" i="1" s="1"/>
  <c r="X303" i="1"/>
  <c r="W303" i="1"/>
  <c r="V303" i="1"/>
  <c r="U303" i="1"/>
  <c r="T303" i="1"/>
  <c r="S303" i="1"/>
  <c r="R303" i="1"/>
  <c r="Y302" i="1"/>
  <c r="AA302" i="1" s="1"/>
  <c r="X302" i="1"/>
  <c r="Z302" i="1" s="1"/>
  <c r="W302" i="1"/>
  <c r="V302" i="1"/>
  <c r="U302" i="1"/>
  <c r="T302" i="1"/>
  <c r="S302" i="1"/>
  <c r="R302" i="1"/>
  <c r="AA301" i="1"/>
  <c r="Y301" i="1"/>
  <c r="X301" i="1"/>
  <c r="Z301" i="1" s="1"/>
  <c r="W301" i="1"/>
  <c r="V301" i="1"/>
  <c r="U301" i="1"/>
  <c r="T301" i="1"/>
  <c r="S301" i="1"/>
  <c r="R301" i="1"/>
  <c r="Y300" i="1"/>
  <c r="AA300" i="1" s="1"/>
  <c r="X300" i="1"/>
  <c r="Z300" i="1" s="1"/>
  <c r="W300" i="1"/>
  <c r="V300" i="1"/>
  <c r="U300" i="1"/>
  <c r="T300" i="1"/>
  <c r="S300" i="1"/>
  <c r="R300" i="1"/>
  <c r="Y299" i="1"/>
  <c r="AA299" i="1" s="1"/>
  <c r="X299" i="1"/>
  <c r="Z299" i="1" s="1"/>
  <c r="W299" i="1"/>
  <c r="V299" i="1"/>
  <c r="U299" i="1"/>
  <c r="T299" i="1"/>
  <c r="S299" i="1"/>
  <c r="R299" i="1"/>
  <c r="AA298" i="1"/>
  <c r="Z298" i="1"/>
  <c r="Y298" i="1"/>
  <c r="X298" i="1"/>
  <c r="W298" i="1"/>
  <c r="V298" i="1"/>
  <c r="U298" i="1"/>
  <c r="T298" i="1"/>
  <c r="S298" i="1"/>
  <c r="R298" i="1"/>
  <c r="AA297" i="1"/>
  <c r="Y297" i="1"/>
  <c r="X297" i="1"/>
  <c r="Z297" i="1" s="1"/>
  <c r="W297" i="1"/>
  <c r="V297" i="1"/>
  <c r="U297" i="1"/>
  <c r="T297" i="1"/>
  <c r="S297" i="1"/>
  <c r="R297" i="1"/>
  <c r="AA296" i="1"/>
  <c r="Y296" i="1"/>
  <c r="X296" i="1"/>
  <c r="Z296" i="1" s="1"/>
  <c r="W296" i="1"/>
  <c r="V296" i="1"/>
  <c r="U296" i="1"/>
  <c r="T296" i="1"/>
  <c r="S296" i="1"/>
  <c r="R296" i="1"/>
  <c r="Z295" i="1"/>
  <c r="Y295" i="1"/>
  <c r="AA295" i="1" s="1"/>
  <c r="X295" i="1"/>
  <c r="W295" i="1"/>
  <c r="V295" i="1"/>
  <c r="U295" i="1"/>
  <c r="T295" i="1"/>
  <c r="S295" i="1"/>
  <c r="R295" i="1"/>
  <c r="Y294" i="1"/>
  <c r="AA294" i="1" s="1"/>
  <c r="X294" i="1"/>
  <c r="Z294" i="1" s="1"/>
  <c r="W294" i="1"/>
  <c r="V294" i="1"/>
  <c r="U294" i="1"/>
  <c r="T294" i="1"/>
  <c r="S294" i="1"/>
  <c r="R294" i="1"/>
  <c r="Z293" i="1"/>
  <c r="Y293" i="1"/>
  <c r="AA293" i="1" s="1"/>
  <c r="X293" i="1"/>
  <c r="W293" i="1"/>
  <c r="V293" i="1"/>
  <c r="U293" i="1"/>
  <c r="T293" i="1"/>
  <c r="S293" i="1"/>
  <c r="R293" i="1"/>
  <c r="Y292" i="1"/>
  <c r="AA292" i="1" s="1"/>
  <c r="X292" i="1"/>
  <c r="Z292" i="1" s="1"/>
  <c r="W292" i="1"/>
  <c r="V292" i="1"/>
  <c r="U292" i="1"/>
  <c r="T292" i="1"/>
  <c r="S292" i="1"/>
  <c r="R292" i="1"/>
  <c r="Y291" i="1"/>
  <c r="AA291" i="1" s="1"/>
  <c r="X291" i="1"/>
  <c r="Z291" i="1" s="1"/>
  <c r="W291" i="1"/>
  <c r="V291" i="1"/>
  <c r="U291" i="1"/>
  <c r="T291" i="1"/>
  <c r="S291" i="1"/>
  <c r="R291" i="1"/>
  <c r="Z290" i="1"/>
  <c r="Y290" i="1"/>
  <c r="AA290" i="1" s="1"/>
  <c r="X290" i="1"/>
  <c r="W290" i="1"/>
  <c r="V290" i="1"/>
  <c r="U290" i="1"/>
  <c r="T290" i="1"/>
  <c r="S290" i="1"/>
  <c r="R290" i="1"/>
  <c r="AA289" i="1"/>
  <c r="Z289" i="1"/>
  <c r="Y289" i="1"/>
  <c r="X289" i="1"/>
  <c r="W289" i="1"/>
  <c r="V289" i="1"/>
  <c r="U289" i="1"/>
  <c r="T289" i="1"/>
  <c r="S289" i="1"/>
  <c r="R289" i="1"/>
  <c r="AA288" i="1"/>
  <c r="Y288" i="1"/>
  <c r="X288" i="1"/>
  <c r="Z288" i="1" s="1"/>
  <c r="W288" i="1"/>
  <c r="V288" i="1"/>
  <c r="U288" i="1"/>
  <c r="T288" i="1"/>
  <c r="S288" i="1"/>
  <c r="R288" i="1"/>
  <c r="AA287" i="1"/>
  <c r="Y287" i="1"/>
  <c r="X287" i="1"/>
  <c r="Z287" i="1" s="1"/>
  <c r="W287" i="1"/>
  <c r="V287" i="1"/>
  <c r="U287" i="1"/>
  <c r="T287" i="1"/>
  <c r="S287" i="1"/>
  <c r="R287" i="1"/>
  <c r="Y286" i="1"/>
  <c r="AA286" i="1" s="1"/>
  <c r="X286" i="1"/>
  <c r="Z286" i="1" s="1"/>
  <c r="W286" i="1"/>
  <c r="V286" i="1"/>
  <c r="U286" i="1"/>
  <c r="T286" i="1"/>
  <c r="S286" i="1"/>
  <c r="R286" i="1"/>
  <c r="Z285" i="1"/>
  <c r="Y285" i="1"/>
  <c r="AA285" i="1" s="1"/>
  <c r="X285" i="1"/>
  <c r="W285" i="1"/>
  <c r="V285" i="1"/>
  <c r="U285" i="1"/>
  <c r="T285" i="1"/>
  <c r="S285" i="1"/>
  <c r="R285" i="1"/>
  <c r="Y284" i="1"/>
  <c r="AA284" i="1" s="1"/>
  <c r="X284" i="1"/>
  <c r="Z284" i="1" s="1"/>
  <c r="W284" i="1"/>
  <c r="V284" i="1"/>
  <c r="U284" i="1"/>
  <c r="T284" i="1"/>
  <c r="S284" i="1"/>
  <c r="R284" i="1"/>
  <c r="AA283" i="1"/>
  <c r="Y283" i="1"/>
  <c r="X283" i="1"/>
  <c r="Z283" i="1" s="1"/>
  <c r="W283" i="1"/>
  <c r="V283" i="1"/>
  <c r="U283" i="1"/>
  <c r="T283" i="1"/>
  <c r="S283" i="1"/>
  <c r="R283" i="1"/>
  <c r="Y282" i="1"/>
  <c r="AA282" i="1" s="1"/>
  <c r="X282" i="1"/>
  <c r="Z282" i="1" s="1"/>
  <c r="W282" i="1"/>
  <c r="V282" i="1"/>
  <c r="U282" i="1"/>
  <c r="T282" i="1"/>
  <c r="S282" i="1"/>
  <c r="R282" i="1"/>
  <c r="Y281" i="1"/>
  <c r="AA281" i="1" s="1"/>
  <c r="X281" i="1"/>
  <c r="Z281" i="1" s="1"/>
  <c r="W281" i="1"/>
  <c r="V281" i="1"/>
  <c r="U281" i="1"/>
  <c r="T281" i="1"/>
  <c r="S281" i="1"/>
  <c r="R281" i="1"/>
  <c r="AA280" i="1"/>
  <c r="Z280" i="1"/>
  <c r="Y280" i="1"/>
  <c r="X280" i="1"/>
  <c r="W280" i="1"/>
  <c r="V280" i="1"/>
  <c r="U280" i="1"/>
  <c r="T280" i="1"/>
  <c r="S280" i="1"/>
  <c r="R280" i="1"/>
  <c r="AA279" i="1"/>
  <c r="Y279" i="1"/>
  <c r="X279" i="1"/>
  <c r="Z279" i="1" s="1"/>
  <c r="W279" i="1"/>
  <c r="V279" i="1"/>
  <c r="U279" i="1"/>
  <c r="T279" i="1"/>
  <c r="S279" i="1"/>
  <c r="R279" i="1"/>
  <c r="AA278" i="1"/>
  <c r="Y278" i="1"/>
  <c r="X278" i="1"/>
  <c r="Z278" i="1" s="1"/>
  <c r="W278" i="1"/>
  <c r="V278" i="1"/>
  <c r="U278" i="1"/>
  <c r="T278" i="1"/>
  <c r="S278" i="1"/>
  <c r="R278" i="1"/>
  <c r="Z277" i="1"/>
  <c r="Y277" i="1"/>
  <c r="AA277" i="1" s="1"/>
  <c r="X277" i="1"/>
  <c r="W277" i="1"/>
  <c r="V277" i="1"/>
  <c r="U277" i="1"/>
  <c r="T277" i="1"/>
  <c r="S277" i="1"/>
  <c r="R277" i="1"/>
  <c r="Y276" i="1"/>
  <c r="AA276" i="1" s="1"/>
  <c r="X276" i="1"/>
  <c r="Z276" i="1" s="1"/>
  <c r="W276" i="1"/>
  <c r="V276" i="1"/>
  <c r="U276" i="1"/>
  <c r="T276" i="1"/>
  <c r="S276" i="1"/>
  <c r="R276" i="1"/>
  <c r="Z275" i="1"/>
  <c r="Y275" i="1"/>
  <c r="AA275" i="1" s="1"/>
  <c r="X275" i="1"/>
  <c r="W275" i="1"/>
  <c r="V275" i="1"/>
  <c r="U275" i="1"/>
  <c r="T275" i="1"/>
  <c r="S275" i="1"/>
  <c r="R275" i="1"/>
  <c r="Y274" i="1"/>
  <c r="AA274" i="1" s="1"/>
  <c r="X274" i="1"/>
  <c r="Z274" i="1" s="1"/>
  <c r="W274" i="1"/>
  <c r="V274" i="1"/>
  <c r="U274" i="1"/>
  <c r="T274" i="1"/>
  <c r="S274" i="1"/>
  <c r="R274" i="1"/>
  <c r="Y273" i="1"/>
  <c r="AA273" i="1" s="1"/>
  <c r="X273" i="1"/>
  <c r="Z273" i="1" s="1"/>
  <c r="W273" i="1"/>
  <c r="V273" i="1"/>
  <c r="U273" i="1"/>
  <c r="T273" i="1"/>
  <c r="S273" i="1"/>
  <c r="R273" i="1"/>
  <c r="Z272" i="1"/>
  <c r="Y272" i="1"/>
  <c r="AA272" i="1" s="1"/>
  <c r="X272" i="1"/>
  <c r="W272" i="1"/>
  <c r="V272" i="1"/>
  <c r="U272" i="1"/>
  <c r="T272" i="1"/>
  <c r="S272" i="1"/>
  <c r="R272" i="1"/>
  <c r="AA271" i="1"/>
  <c r="Z271" i="1"/>
  <c r="Y271" i="1"/>
  <c r="X271" i="1"/>
  <c r="W271" i="1"/>
  <c r="V271" i="1"/>
  <c r="U271" i="1"/>
  <c r="T271" i="1"/>
  <c r="S271" i="1"/>
  <c r="R271" i="1"/>
  <c r="AA270" i="1"/>
  <c r="Y270" i="1"/>
  <c r="X270" i="1"/>
  <c r="Z270" i="1" s="1"/>
  <c r="W270" i="1"/>
  <c r="V270" i="1"/>
  <c r="U270" i="1"/>
  <c r="T270" i="1"/>
  <c r="S270" i="1"/>
  <c r="R270" i="1"/>
  <c r="AA269" i="1"/>
  <c r="Y269" i="1"/>
  <c r="X269" i="1"/>
  <c r="Z269" i="1" s="1"/>
  <c r="W269" i="1"/>
  <c r="V269" i="1"/>
  <c r="U269" i="1"/>
  <c r="T269" i="1"/>
  <c r="S269" i="1"/>
  <c r="R269" i="1"/>
  <c r="Y268" i="1"/>
  <c r="AA268" i="1" s="1"/>
  <c r="X268" i="1"/>
  <c r="Z268" i="1" s="1"/>
  <c r="W268" i="1"/>
  <c r="V268" i="1"/>
  <c r="U268" i="1"/>
  <c r="T268" i="1"/>
  <c r="S268" i="1"/>
  <c r="R268" i="1"/>
  <c r="Z267" i="1"/>
  <c r="Y267" i="1"/>
  <c r="AA267" i="1" s="1"/>
  <c r="X267" i="1"/>
  <c r="W267" i="1"/>
  <c r="V267" i="1"/>
  <c r="U267" i="1"/>
  <c r="T267" i="1"/>
  <c r="S267" i="1"/>
  <c r="R267" i="1"/>
  <c r="Y266" i="1"/>
  <c r="AA266" i="1" s="1"/>
  <c r="X266" i="1"/>
  <c r="Z266" i="1" s="1"/>
  <c r="W266" i="1"/>
  <c r="V266" i="1"/>
  <c r="U266" i="1"/>
  <c r="T266" i="1"/>
  <c r="S266" i="1"/>
  <c r="R266" i="1"/>
  <c r="AA265" i="1"/>
  <c r="Y265" i="1"/>
  <c r="X265" i="1"/>
  <c r="Z265" i="1" s="1"/>
  <c r="W265" i="1"/>
  <c r="V265" i="1"/>
  <c r="U265" i="1"/>
  <c r="T265" i="1"/>
  <c r="S265" i="1"/>
  <c r="R265" i="1"/>
  <c r="Y264" i="1"/>
  <c r="AA264" i="1" s="1"/>
  <c r="X264" i="1"/>
  <c r="Z264" i="1" s="1"/>
  <c r="W264" i="1"/>
  <c r="V264" i="1"/>
  <c r="U264" i="1"/>
  <c r="T264" i="1"/>
  <c r="S264" i="1"/>
  <c r="R264" i="1"/>
  <c r="Y263" i="1"/>
  <c r="AA263" i="1" s="1"/>
  <c r="X263" i="1"/>
  <c r="Z263" i="1" s="1"/>
  <c r="W263" i="1"/>
  <c r="V263" i="1"/>
  <c r="U263" i="1"/>
  <c r="T263" i="1"/>
  <c r="S263" i="1"/>
  <c r="R263" i="1"/>
  <c r="AA262" i="1"/>
  <c r="Z262" i="1"/>
  <c r="Y262" i="1"/>
  <c r="X262" i="1"/>
  <c r="W262" i="1"/>
  <c r="V262" i="1"/>
  <c r="U262" i="1"/>
  <c r="T262" i="1"/>
  <c r="S262" i="1"/>
  <c r="R262" i="1"/>
  <c r="AA261" i="1"/>
  <c r="Y261" i="1"/>
  <c r="X261" i="1"/>
  <c r="Z261" i="1" s="1"/>
  <c r="W261" i="1"/>
  <c r="V261" i="1"/>
  <c r="U261" i="1"/>
  <c r="T261" i="1"/>
  <c r="S261" i="1"/>
  <c r="R261" i="1"/>
  <c r="AA260" i="1"/>
  <c r="Y260" i="1"/>
  <c r="X260" i="1"/>
  <c r="Z260" i="1" s="1"/>
  <c r="W260" i="1"/>
  <c r="V260" i="1"/>
  <c r="U260" i="1"/>
  <c r="T260" i="1"/>
  <c r="S260" i="1"/>
  <c r="R260" i="1"/>
  <c r="Z259" i="1"/>
  <c r="Y259" i="1"/>
  <c r="AA259" i="1" s="1"/>
  <c r="X259" i="1"/>
  <c r="W259" i="1"/>
  <c r="V259" i="1"/>
  <c r="U259" i="1"/>
  <c r="T259" i="1"/>
  <c r="S259" i="1"/>
  <c r="R259" i="1"/>
  <c r="Y258" i="1"/>
  <c r="AA258" i="1" s="1"/>
  <c r="X258" i="1"/>
  <c r="Z258" i="1" s="1"/>
  <c r="W258" i="1"/>
  <c r="V258" i="1"/>
  <c r="U258" i="1"/>
  <c r="T258" i="1"/>
  <c r="S258" i="1"/>
  <c r="R258" i="1"/>
  <c r="Z257" i="1"/>
  <c r="Y257" i="1"/>
  <c r="AA257" i="1" s="1"/>
  <c r="X257" i="1"/>
  <c r="W257" i="1"/>
  <c r="V257" i="1"/>
  <c r="U257" i="1"/>
  <c r="T257" i="1"/>
  <c r="S257" i="1"/>
  <c r="R257" i="1"/>
  <c r="Y256" i="1"/>
  <c r="AA256" i="1" s="1"/>
  <c r="X256" i="1"/>
  <c r="Z256" i="1" s="1"/>
  <c r="W256" i="1"/>
  <c r="V256" i="1"/>
  <c r="U256" i="1"/>
  <c r="T256" i="1"/>
  <c r="S256" i="1"/>
  <c r="R256" i="1"/>
  <c r="Y255" i="1"/>
  <c r="AA255" i="1" s="1"/>
  <c r="X255" i="1"/>
  <c r="Z255" i="1" s="1"/>
  <c r="W255" i="1"/>
  <c r="V255" i="1"/>
  <c r="U255" i="1"/>
  <c r="T255" i="1"/>
  <c r="S255" i="1"/>
  <c r="R255" i="1"/>
  <c r="Z254" i="1"/>
  <c r="Y254" i="1"/>
  <c r="AA254" i="1" s="1"/>
  <c r="X254" i="1"/>
  <c r="W254" i="1"/>
  <c r="V254" i="1"/>
  <c r="U254" i="1"/>
  <c r="T254" i="1"/>
  <c r="S254" i="1"/>
  <c r="R254" i="1"/>
  <c r="AA253" i="1"/>
  <c r="Z253" i="1"/>
  <c r="Y253" i="1"/>
  <c r="X253" i="1"/>
  <c r="W253" i="1"/>
  <c r="V253" i="1"/>
  <c r="U253" i="1"/>
  <c r="T253" i="1"/>
  <c r="S253" i="1"/>
  <c r="R253" i="1"/>
  <c r="AA252" i="1"/>
  <c r="Y252" i="1"/>
  <c r="X252" i="1"/>
  <c r="Z252" i="1" s="1"/>
  <c r="W252" i="1"/>
  <c r="V252" i="1"/>
  <c r="U252" i="1"/>
  <c r="T252" i="1"/>
  <c r="S252" i="1"/>
  <c r="R252" i="1"/>
  <c r="AA251" i="1"/>
  <c r="Y251" i="1"/>
  <c r="X251" i="1"/>
  <c r="Z251" i="1" s="1"/>
  <c r="W251" i="1"/>
  <c r="V251" i="1"/>
  <c r="U251" i="1"/>
  <c r="T251" i="1"/>
  <c r="S251" i="1"/>
  <c r="R251" i="1"/>
  <c r="Y250" i="1"/>
  <c r="AA250" i="1" s="1"/>
  <c r="X250" i="1"/>
  <c r="Z250" i="1" s="1"/>
  <c r="W250" i="1"/>
  <c r="V250" i="1"/>
  <c r="U250" i="1"/>
  <c r="T250" i="1"/>
  <c r="S250" i="1"/>
  <c r="R250" i="1"/>
  <c r="Z249" i="1"/>
  <c r="Y249" i="1"/>
  <c r="AA249" i="1" s="1"/>
  <c r="X249" i="1"/>
  <c r="W249" i="1"/>
  <c r="V249" i="1"/>
  <c r="U249" i="1"/>
  <c r="T249" i="1"/>
  <c r="S249" i="1"/>
  <c r="R249" i="1"/>
  <c r="Y248" i="1"/>
  <c r="AA248" i="1" s="1"/>
  <c r="X248" i="1"/>
  <c r="Z248" i="1" s="1"/>
  <c r="W248" i="1"/>
  <c r="V248" i="1"/>
  <c r="U248" i="1"/>
  <c r="T248" i="1"/>
  <c r="S248" i="1"/>
  <c r="R248" i="1"/>
  <c r="AA247" i="1"/>
  <c r="Y247" i="1"/>
  <c r="X247" i="1"/>
  <c r="Z247" i="1" s="1"/>
  <c r="W247" i="1"/>
  <c r="V247" i="1"/>
  <c r="U247" i="1"/>
  <c r="T247" i="1"/>
  <c r="S247" i="1"/>
  <c r="R247" i="1"/>
  <c r="Y246" i="1"/>
  <c r="AA246" i="1" s="1"/>
  <c r="X246" i="1"/>
  <c r="Z246" i="1" s="1"/>
  <c r="W246" i="1"/>
  <c r="V246" i="1"/>
  <c r="U246" i="1"/>
  <c r="T246" i="1"/>
  <c r="S246" i="1"/>
  <c r="R246" i="1"/>
  <c r="Y245" i="1"/>
  <c r="AA245" i="1" s="1"/>
  <c r="X245" i="1"/>
  <c r="Z245" i="1" s="1"/>
  <c r="W245" i="1"/>
  <c r="V245" i="1"/>
  <c r="U245" i="1"/>
  <c r="T245" i="1"/>
  <c r="S245" i="1"/>
  <c r="R245" i="1"/>
  <c r="AA244" i="1"/>
  <c r="Z244" i="1"/>
  <c r="Y244" i="1"/>
  <c r="X244" i="1"/>
  <c r="W244" i="1"/>
  <c r="V244" i="1"/>
  <c r="U244" i="1"/>
  <c r="T244" i="1"/>
  <c r="S244" i="1"/>
  <c r="R244" i="1"/>
  <c r="AA243" i="1"/>
  <c r="Y243" i="1"/>
  <c r="X243" i="1"/>
  <c r="Z243" i="1" s="1"/>
  <c r="W243" i="1"/>
  <c r="V243" i="1"/>
  <c r="U243" i="1"/>
  <c r="T243" i="1"/>
  <c r="S243" i="1"/>
  <c r="R243" i="1"/>
  <c r="AA242" i="1"/>
  <c r="Y242" i="1"/>
  <c r="X242" i="1"/>
  <c r="Z242" i="1" s="1"/>
  <c r="W242" i="1"/>
  <c r="V242" i="1"/>
  <c r="U242" i="1"/>
  <c r="T242" i="1"/>
  <c r="S242" i="1"/>
  <c r="R242" i="1"/>
  <c r="Z241" i="1"/>
  <c r="Y241" i="1"/>
  <c r="AA241" i="1" s="1"/>
  <c r="X241" i="1"/>
  <c r="W241" i="1"/>
  <c r="V241" i="1"/>
  <c r="U241" i="1"/>
  <c r="T241" i="1"/>
  <c r="S241" i="1"/>
  <c r="R241" i="1"/>
  <c r="Y240" i="1"/>
  <c r="AA240" i="1" s="1"/>
  <c r="X240" i="1"/>
  <c r="Z240" i="1" s="1"/>
  <c r="W240" i="1"/>
  <c r="V240" i="1"/>
  <c r="U240" i="1"/>
  <c r="T240" i="1"/>
  <c r="S240" i="1"/>
  <c r="R240" i="1"/>
  <c r="Z239" i="1"/>
  <c r="Y239" i="1"/>
  <c r="AA239" i="1" s="1"/>
  <c r="X239" i="1"/>
  <c r="W239" i="1"/>
  <c r="V239" i="1"/>
  <c r="U239" i="1"/>
  <c r="T239" i="1"/>
  <c r="S239" i="1"/>
  <c r="R239" i="1"/>
  <c r="Y238" i="1"/>
  <c r="AA238" i="1" s="1"/>
  <c r="X238" i="1"/>
  <c r="Z238" i="1" s="1"/>
  <c r="W238" i="1"/>
  <c r="V238" i="1"/>
  <c r="U238" i="1"/>
  <c r="T238" i="1"/>
  <c r="S238" i="1"/>
  <c r="R238" i="1"/>
  <c r="Y237" i="1"/>
  <c r="AA237" i="1" s="1"/>
  <c r="X237" i="1"/>
  <c r="Z237" i="1" s="1"/>
  <c r="W237" i="1"/>
  <c r="V237" i="1"/>
  <c r="U237" i="1"/>
  <c r="T237" i="1"/>
  <c r="S237" i="1"/>
  <c r="R237" i="1"/>
  <c r="Z236" i="1"/>
  <c r="Y236" i="1"/>
  <c r="AA236" i="1" s="1"/>
  <c r="X236" i="1"/>
  <c r="W236" i="1"/>
  <c r="V236" i="1"/>
  <c r="U236" i="1"/>
  <c r="T236" i="1"/>
  <c r="S236" i="1"/>
  <c r="R236" i="1"/>
  <c r="AA235" i="1"/>
  <c r="Z235" i="1"/>
  <c r="Y235" i="1"/>
  <c r="X235" i="1"/>
  <c r="W235" i="1"/>
  <c r="V235" i="1"/>
  <c r="U235" i="1"/>
  <c r="T235" i="1"/>
  <c r="S235" i="1"/>
  <c r="R235" i="1"/>
  <c r="AA234" i="1"/>
  <c r="Y234" i="1"/>
  <c r="X234" i="1"/>
  <c r="Z234" i="1" s="1"/>
  <c r="W234" i="1"/>
  <c r="V234" i="1"/>
  <c r="U234" i="1"/>
  <c r="T234" i="1"/>
  <c r="S234" i="1"/>
  <c r="R234" i="1"/>
  <c r="Y233" i="1"/>
  <c r="AA233" i="1" s="1"/>
  <c r="X233" i="1"/>
  <c r="Z233" i="1" s="1"/>
  <c r="W233" i="1"/>
  <c r="V233" i="1"/>
  <c r="U233" i="1"/>
  <c r="T233" i="1"/>
  <c r="S233" i="1"/>
  <c r="R233" i="1"/>
  <c r="Y232" i="1"/>
  <c r="AA232" i="1" s="1"/>
  <c r="X232" i="1"/>
  <c r="Z232" i="1" s="1"/>
  <c r="W232" i="1"/>
  <c r="V232" i="1"/>
  <c r="U232" i="1"/>
  <c r="T232" i="1"/>
  <c r="S232" i="1"/>
  <c r="R232" i="1"/>
  <c r="Z231" i="1"/>
  <c r="Y231" i="1"/>
  <c r="AA231" i="1" s="1"/>
  <c r="X231" i="1"/>
  <c r="W231" i="1"/>
  <c r="V231" i="1"/>
  <c r="U231" i="1"/>
  <c r="T231" i="1"/>
  <c r="S231" i="1"/>
  <c r="R231" i="1"/>
  <c r="Y230" i="1"/>
  <c r="AA230" i="1" s="1"/>
  <c r="X230" i="1"/>
  <c r="Z230" i="1" s="1"/>
  <c r="W230" i="1"/>
  <c r="V230" i="1"/>
  <c r="U230" i="1"/>
  <c r="T230" i="1"/>
  <c r="S230" i="1"/>
  <c r="R230" i="1"/>
  <c r="AA229" i="1"/>
  <c r="Y229" i="1"/>
  <c r="X229" i="1"/>
  <c r="Z229" i="1" s="1"/>
  <c r="W229" i="1"/>
  <c r="V229" i="1"/>
  <c r="U229" i="1"/>
  <c r="T229" i="1"/>
  <c r="S229" i="1"/>
  <c r="R229" i="1"/>
  <c r="Y228" i="1"/>
  <c r="AA228" i="1" s="1"/>
  <c r="X228" i="1"/>
  <c r="Z228" i="1" s="1"/>
  <c r="W228" i="1"/>
  <c r="V228" i="1"/>
  <c r="U228" i="1"/>
  <c r="T228" i="1"/>
  <c r="S228" i="1"/>
  <c r="R228" i="1"/>
  <c r="Y227" i="1"/>
  <c r="AA227" i="1" s="1"/>
  <c r="X227" i="1"/>
  <c r="Z227" i="1" s="1"/>
  <c r="W227" i="1"/>
  <c r="V227" i="1"/>
  <c r="U227" i="1"/>
  <c r="T227" i="1"/>
  <c r="S227" i="1"/>
  <c r="R227" i="1"/>
  <c r="AA226" i="1"/>
  <c r="Z226" i="1"/>
  <c r="Y226" i="1"/>
  <c r="X226" i="1"/>
  <c r="W226" i="1"/>
  <c r="V226" i="1"/>
  <c r="U226" i="1"/>
  <c r="T226" i="1"/>
  <c r="S226" i="1"/>
  <c r="R226" i="1"/>
  <c r="AA225" i="1"/>
  <c r="Y225" i="1"/>
  <c r="X225" i="1"/>
  <c r="Z225" i="1" s="1"/>
  <c r="W225" i="1"/>
  <c r="V225" i="1"/>
  <c r="U225" i="1"/>
  <c r="T225" i="1"/>
  <c r="S225" i="1"/>
  <c r="R225" i="1"/>
  <c r="AA224" i="1"/>
  <c r="Y224" i="1"/>
  <c r="X224" i="1"/>
  <c r="Z224" i="1" s="1"/>
  <c r="W224" i="1"/>
  <c r="V224" i="1"/>
  <c r="U224" i="1"/>
  <c r="T224" i="1"/>
  <c r="S224" i="1"/>
  <c r="R224" i="1"/>
  <c r="Z223" i="1"/>
  <c r="Y223" i="1"/>
  <c r="AA223" i="1" s="1"/>
  <c r="X223" i="1"/>
  <c r="W223" i="1"/>
  <c r="V223" i="1"/>
  <c r="U223" i="1"/>
  <c r="T223" i="1"/>
  <c r="S223" i="1"/>
  <c r="R223" i="1"/>
  <c r="Y222" i="1"/>
  <c r="AA222" i="1" s="1"/>
  <c r="X222" i="1"/>
  <c r="Z222" i="1" s="1"/>
  <c r="W222" i="1"/>
  <c r="V222" i="1"/>
  <c r="U222" i="1"/>
  <c r="T222" i="1"/>
  <c r="S222" i="1"/>
  <c r="R222" i="1"/>
  <c r="Z221" i="1"/>
  <c r="Y221" i="1"/>
  <c r="AA221" i="1" s="1"/>
  <c r="X221" i="1"/>
  <c r="W221" i="1"/>
  <c r="V221" i="1"/>
  <c r="U221" i="1"/>
  <c r="T221" i="1"/>
  <c r="S221" i="1"/>
  <c r="R221" i="1"/>
  <c r="Y220" i="1"/>
  <c r="AA220" i="1" s="1"/>
  <c r="X220" i="1"/>
  <c r="Z220" i="1" s="1"/>
  <c r="W220" i="1"/>
  <c r="V220" i="1"/>
  <c r="U220" i="1"/>
  <c r="T220" i="1"/>
  <c r="S220" i="1"/>
  <c r="R220" i="1"/>
  <c r="Y219" i="1"/>
  <c r="AA219" i="1" s="1"/>
  <c r="X219" i="1"/>
  <c r="Z219" i="1" s="1"/>
  <c r="W219" i="1"/>
  <c r="V219" i="1"/>
  <c r="U219" i="1"/>
  <c r="T219" i="1"/>
  <c r="S219" i="1"/>
  <c r="R219" i="1"/>
  <c r="Z218" i="1"/>
  <c r="Y218" i="1"/>
  <c r="AA218" i="1" s="1"/>
  <c r="X218" i="1"/>
  <c r="W218" i="1"/>
  <c r="V218" i="1"/>
  <c r="U218" i="1"/>
  <c r="T218" i="1"/>
  <c r="S218" i="1"/>
  <c r="R218" i="1"/>
  <c r="AA217" i="1"/>
  <c r="Z217" i="1"/>
  <c r="Y217" i="1"/>
  <c r="X217" i="1"/>
  <c r="W217" i="1"/>
  <c r="V217" i="1"/>
  <c r="U217" i="1"/>
  <c r="T217" i="1"/>
  <c r="S217" i="1"/>
  <c r="R217" i="1"/>
  <c r="AA216" i="1"/>
  <c r="Y216" i="1"/>
  <c r="X216" i="1"/>
  <c r="Z216" i="1" s="1"/>
  <c r="W216" i="1"/>
  <c r="V216" i="1"/>
  <c r="U216" i="1"/>
  <c r="T216" i="1"/>
  <c r="S216" i="1"/>
  <c r="R216" i="1"/>
  <c r="AA215" i="1"/>
  <c r="Y215" i="1"/>
  <c r="X215" i="1"/>
  <c r="Z215" i="1" s="1"/>
  <c r="W215" i="1"/>
  <c r="V215" i="1"/>
  <c r="U215" i="1"/>
  <c r="T215" i="1"/>
  <c r="S215" i="1"/>
  <c r="R215" i="1"/>
  <c r="Y214" i="1"/>
  <c r="AA214" i="1" s="1"/>
  <c r="X214" i="1"/>
  <c r="Z214" i="1" s="1"/>
  <c r="W214" i="1"/>
  <c r="V214" i="1"/>
  <c r="U214" i="1"/>
  <c r="T214" i="1"/>
  <c r="S214" i="1"/>
  <c r="R214" i="1"/>
  <c r="Z213" i="1"/>
  <c r="Y213" i="1"/>
  <c r="AA213" i="1" s="1"/>
  <c r="X213" i="1"/>
  <c r="W213" i="1"/>
  <c r="V213" i="1"/>
  <c r="U213" i="1"/>
  <c r="T213" i="1"/>
  <c r="S213" i="1"/>
  <c r="R213" i="1"/>
  <c r="Y212" i="1"/>
  <c r="AA212" i="1" s="1"/>
  <c r="X212" i="1"/>
  <c r="Z212" i="1" s="1"/>
  <c r="W212" i="1"/>
  <c r="V212" i="1"/>
  <c r="U212" i="1"/>
  <c r="T212" i="1"/>
  <c r="S212" i="1"/>
  <c r="R212" i="1"/>
  <c r="AA211" i="1"/>
  <c r="Y211" i="1"/>
  <c r="X211" i="1"/>
  <c r="Z211" i="1" s="1"/>
  <c r="W211" i="1"/>
  <c r="V211" i="1"/>
  <c r="U211" i="1"/>
  <c r="T211" i="1"/>
  <c r="S211" i="1"/>
  <c r="R211" i="1"/>
  <c r="Y210" i="1"/>
  <c r="AA210" i="1" s="1"/>
  <c r="X210" i="1"/>
  <c r="Z210" i="1" s="1"/>
  <c r="W210" i="1"/>
  <c r="V210" i="1"/>
  <c r="U210" i="1"/>
  <c r="T210" i="1"/>
  <c r="S210" i="1"/>
  <c r="R210" i="1"/>
  <c r="Y209" i="1"/>
  <c r="AA209" i="1" s="1"/>
  <c r="X209" i="1"/>
  <c r="Z209" i="1" s="1"/>
  <c r="W209" i="1"/>
  <c r="V209" i="1"/>
  <c r="U209" i="1"/>
  <c r="T209" i="1"/>
  <c r="S209" i="1"/>
  <c r="R209" i="1"/>
  <c r="AA208" i="1"/>
  <c r="Z208" i="1"/>
  <c r="Y208" i="1"/>
  <c r="X208" i="1"/>
  <c r="W208" i="1"/>
  <c r="V208" i="1"/>
  <c r="U208" i="1"/>
  <c r="T208" i="1"/>
  <c r="S208" i="1"/>
  <c r="R208" i="1"/>
  <c r="AA207" i="1"/>
  <c r="Y207" i="1"/>
  <c r="X207" i="1"/>
  <c r="Z207" i="1" s="1"/>
  <c r="W207" i="1"/>
  <c r="V207" i="1"/>
  <c r="U207" i="1"/>
  <c r="T207" i="1"/>
  <c r="S207" i="1"/>
  <c r="R207" i="1"/>
  <c r="AA206" i="1"/>
  <c r="Y206" i="1"/>
  <c r="X206" i="1"/>
  <c r="Z206" i="1" s="1"/>
  <c r="W206" i="1"/>
  <c r="V206" i="1"/>
  <c r="U206" i="1"/>
  <c r="T206" i="1"/>
  <c r="S206" i="1"/>
  <c r="R206" i="1"/>
  <c r="Z205" i="1"/>
  <c r="Y205" i="1"/>
  <c r="AA205" i="1" s="1"/>
  <c r="X205" i="1"/>
  <c r="W205" i="1"/>
  <c r="V205" i="1"/>
  <c r="U205" i="1"/>
  <c r="T205" i="1"/>
  <c r="S205" i="1"/>
  <c r="R205" i="1"/>
  <c r="Z204" i="1"/>
  <c r="Y204" i="1"/>
  <c r="AA204" i="1" s="1"/>
  <c r="X204" i="1"/>
  <c r="W204" i="1"/>
  <c r="V204" i="1"/>
  <c r="U204" i="1"/>
  <c r="T204" i="1"/>
  <c r="S204" i="1"/>
  <c r="R204" i="1"/>
  <c r="Z203" i="1"/>
  <c r="Y203" i="1"/>
  <c r="AA203" i="1" s="1"/>
  <c r="X203" i="1"/>
  <c r="W203" i="1"/>
  <c r="V203" i="1"/>
  <c r="U203" i="1"/>
  <c r="T203" i="1"/>
  <c r="S203" i="1"/>
  <c r="R203" i="1"/>
  <c r="Y202" i="1"/>
  <c r="AA202" i="1" s="1"/>
  <c r="X202" i="1"/>
  <c r="Z202" i="1" s="1"/>
  <c r="W202" i="1"/>
  <c r="V202" i="1"/>
  <c r="U202" i="1"/>
  <c r="T202" i="1"/>
  <c r="S202" i="1"/>
  <c r="R202" i="1"/>
  <c r="Y201" i="1"/>
  <c r="AA201" i="1" s="1"/>
  <c r="X201" i="1"/>
  <c r="Z201" i="1" s="1"/>
  <c r="W201" i="1"/>
  <c r="V201" i="1"/>
  <c r="U201" i="1"/>
  <c r="T201" i="1"/>
  <c r="S201" i="1"/>
  <c r="R201" i="1"/>
  <c r="Z200" i="1"/>
  <c r="Y200" i="1"/>
  <c r="AA200" i="1" s="1"/>
  <c r="X200" i="1"/>
  <c r="W200" i="1"/>
  <c r="V200" i="1"/>
  <c r="U200" i="1"/>
  <c r="T200" i="1"/>
  <c r="S200" i="1"/>
  <c r="R200" i="1"/>
  <c r="AA199" i="1"/>
  <c r="Z199" i="1"/>
  <c r="Y199" i="1"/>
  <c r="X199" i="1"/>
  <c r="W199" i="1"/>
  <c r="V199" i="1"/>
  <c r="U199" i="1"/>
  <c r="T199" i="1"/>
  <c r="S199" i="1"/>
  <c r="R199" i="1"/>
  <c r="AA198" i="1"/>
  <c r="Y198" i="1"/>
  <c r="X198" i="1"/>
  <c r="Z198" i="1" s="1"/>
  <c r="W198" i="1"/>
  <c r="V198" i="1"/>
  <c r="U198" i="1"/>
  <c r="T198" i="1"/>
  <c r="S198" i="1"/>
  <c r="R198" i="1"/>
  <c r="Y197" i="1"/>
  <c r="AA197" i="1" s="1"/>
  <c r="X197" i="1"/>
  <c r="Z197" i="1" s="1"/>
  <c r="W197" i="1"/>
  <c r="V197" i="1"/>
  <c r="U197" i="1"/>
  <c r="T197" i="1"/>
  <c r="S197" i="1"/>
  <c r="R197" i="1"/>
  <c r="Y196" i="1"/>
  <c r="AA196" i="1" s="1"/>
  <c r="X196" i="1"/>
  <c r="Z196" i="1" s="1"/>
  <c r="W196" i="1"/>
  <c r="V196" i="1"/>
  <c r="U196" i="1"/>
  <c r="T196" i="1"/>
  <c r="S196" i="1"/>
  <c r="R196" i="1"/>
  <c r="Z195" i="1"/>
  <c r="Y195" i="1"/>
  <c r="AA195" i="1" s="1"/>
  <c r="X195" i="1"/>
  <c r="W195" i="1"/>
  <c r="V195" i="1"/>
  <c r="U195" i="1"/>
  <c r="T195" i="1"/>
  <c r="S195" i="1"/>
  <c r="R195" i="1"/>
  <c r="Y194" i="1"/>
  <c r="AA194" i="1" s="1"/>
  <c r="X194" i="1"/>
  <c r="Z194" i="1" s="1"/>
  <c r="W194" i="1"/>
  <c r="V194" i="1"/>
  <c r="U194" i="1"/>
  <c r="T194" i="1"/>
  <c r="S194" i="1"/>
  <c r="R194" i="1"/>
  <c r="AA193" i="1"/>
  <c r="Y193" i="1"/>
  <c r="X193" i="1"/>
  <c r="Z193" i="1" s="1"/>
  <c r="W193" i="1"/>
  <c r="V193" i="1"/>
  <c r="U193" i="1"/>
  <c r="T193" i="1"/>
  <c r="S193" i="1"/>
  <c r="R193" i="1"/>
  <c r="Y192" i="1"/>
  <c r="AA192" i="1" s="1"/>
  <c r="X192" i="1"/>
  <c r="Z192" i="1" s="1"/>
  <c r="W192" i="1"/>
  <c r="V192" i="1"/>
  <c r="U192" i="1"/>
  <c r="T192" i="1"/>
  <c r="S192" i="1"/>
  <c r="R192" i="1"/>
  <c r="Y191" i="1"/>
  <c r="AA191" i="1" s="1"/>
  <c r="X191" i="1"/>
  <c r="Z191" i="1" s="1"/>
  <c r="W191" i="1"/>
  <c r="V191" i="1"/>
  <c r="U191" i="1"/>
  <c r="T191" i="1"/>
  <c r="S191" i="1"/>
  <c r="R191" i="1"/>
  <c r="AA190" i="1"/>
  <c r="Z190" i="1"/>
  <c r="Y190" i="1"/>
  <c r="X190" i="1"/>
  <c r="W190" i="1"/>
  <c r="V190" i="1"/>
  <c r="U190" i="1"/>
  <c r="T190" i="1"/>
  <c r="S190" i="1"/>
  <c r="R190" i="1"/>
  <c r="AA189" i="1"/>
  <c r="Y189" i="1"/>
  <c r="X189" i="1"/>
  <c r="Z189" i="1" s="1"/>
  <c r="W189" i="1"/>
  <c r="V189" i="1"/>
  <c r="U189" i="1"/>
  <c r="T189" i="1"/>
  <c r="S189" i="1"/>
  <c r="R189" i="1"/>
  <c r="AA188" i="1"/>
  <c r="Y188" i="1"/>
  <c r="X188" i="1"/>
  <c r="Z188" i="1" s="1"/>
  <c r="W188" i="1"/>
  <c r="V188" i="1"/>
  <c r="U188" i="1"/>
  <c r="T188" i="1"/>
  <c r="S188" i="1"/>
  <c r="R188" i="1"/>
  <c r="Z187" i="1"/>
  <c r="Y187" i="1"/>
  <c r="AA187" i="1" s="1"/>
  <c r="X187" i="1"/>
  <c r="W187" i="1"/>
  <c r="V187" i="1"/>
  <c r="U187" i="1"/>
  <c r="T187" i="1"/>
  <c r="S187" i="1"/>
  <c r="R187" i="1"/>
  <c r="Z186" i="1"/>
  <c r="Y186" i="1"/>
  <c r="AA186" i="1" s="1"/>
  <c r="X186" i="1"/>
  <c r="W186" i="1"/>
  <c r="V186" i="1"/>
  <c r="U186" i="1"/>
  <c r="T186" i="1"/>
  <c r="S186" i="1"/>
  <c r="R186" i="1"/>
  <c r="Z185" i="1"/>
  <c r="Y185" i="1"/>
  <c r="AA185" i="1" s="1"/>
  <c r="X185" i="1"/>
  <c r="W185" i="1"/>
  <c r="V185" i="1"/>
  <c r="U185" i="1"/>
  <c r="T185" i="1"/>
  <c r="S185" i="1"/>
  <c r="R185" i="1"/>
  <c r="Y184" i="1"/>
  <c r="AA184" i="1" s="1"/>
  <c r="X184" i="1"/>
  <c r="Z184" i="1" s="1"/>
  <c r="W184" i="1"/>
  <c r="V184" i="1"/>
  <c r="U184" i="1"/>
  <c r="T184" i="1"/>
  <c r="S184" i="1"/>
  <c r="R184" i="1"/>
  <c r="Y183" i="1"/>
  <c r="AA183" i="1" s="1"/>
  <c r="X183" i="1"/>
  <c r="Z183" i="1" s="1"/>
  <c r="W183" i="1"/>
  <c r="V183" i="1"/>
  <c r="U183" i="1"/>
  <c r="T183" i="1"/>
  <c r="S183" i="1"/>
  <c r="R183" i="1"/>
  <c r="Z182" i="1"/>
  <c r="Y182" i="1"/>
  <c r="AA182" i="1" s="1"/>
  <c r="X182" i="1"/>
  <c r="W182" i="1"/>
  <c r="V182" i="1"/>
  <c r="U182" i="1"/>
  <c r="T182" i="1"/>
  <c r="S182" i="1"/>
  <c r="R182" i="1"/>
  <c r="AA181" i="1"/>
  <c r="Z181" i="1"/>
  <c r="Y181" i="1"/>
  <c r="X181" i="1"/>
  <c r="W181" i="1"/>
  <c r="V181" i="1"/>
  <c r="U181" i="1"/>
  <c r="T181" i="1"/>
  <c r="S181" i="1"/>
  <c r="R181" i="1"/>
  <c r="AA180" i="1"/>
  <c r="Y180" i="1"/>
  <c r="X180" i="1"/>
  <c r="Z180" i="1" s="1"/>
  <c r="W180" i="1"/>
  <c r="V180" i="1"/>
  <c r="U180" i="1"/>
  <c r="T180" i="1"/>
  <c r="S180" i="1"/>
  <c r="R180" i="1"/>
  <c r="AA179" i="1"/>
  <c r="Y179" i="1"/>
  <c r="X179" i="1"/>
  <c r="Z179" i="1" s="1"/>
  <c r="W179" i="1"/>
  <c r="V179" i="1"/>
  <c r="U179" i="1"/>
  <c r="T179" i="1"/>
  <c r="S179" i="1"/>
  <c r="R179" i="1"/>
  <c r="Y178" i="1"/>
  <c r="AA178" i="1" s="1"/>
  <c r="X178" i="1"/>
  <c r="Z178" i="1" s="1"/>
  <c r="W178" i="1"/>
  <c r="V178" i="1"/>
  <c r="U178" i="1"/>
  <c r="T178" i="1"/>
  <c r="S178" i="1"/>
  <c r="R178" i="1"/>
  <c r="Z177" i="1"/>
  <c r="Y177" i="1"/>
  <c r="AA177" i="1" s="1"/>
  <c r="X177" i="1"/>
  <c r="W177" i="1"/>
  <c r="V177" i="1"/>
  <c r="U177" i="1"/>
  <c r="T177" i="1"/>
  <c r="S177" i="1"/>
  <c r="R177" i="1"/>
  <c r="Y176" i="1"/>
  <c r="AA176" i="1" s="1"/>
  <c r="X176" i="1"/>
  <c r="Z176" i="1" s="1"/>
  <c r="W176" i="1"/>
  <c r="V176" i="1"/>
  <c r="U176" i="1"/>
  <c r="T176" i="1"/>
  <c r="S176" i="1"/>
  <c r="R176" i="1"/>
  <c r="AA175" i="1"/>
  <c r="Y175" i="1"/>
  <c r="X175" i="1"/>
  <c r="Z175" i="1" s="1"/>
  <c r="W175" i="1"/>
  <c r="V175" i="1"/>
  <c r="U175" i="1"/>
  <c r="T175" i="1"/>
  <c r="S175" i="1"/>
  <c r="R175" i="1"/>
  <c r="Y174" i="1"/>
  <c r="AA174" i="1" s="1"/>
  <c r="X174" i="1"/>
  <c r="Z174" i="1" s="1"/>
  <c r="W174" i="1"/>
  <c r="V174" i="1"/>
  <c r="U174" i="1"/>
  <c r="T174" i="1"/>
  <c r="S174" i="1"/>
  <c r="R174" i="1"/>
  <c r="Y173" i="1"/>
  <c r="AA173" i="1" s="1"/>
  <c r="X173" i="1"/>
  <c r="Z173" i="1" s="1"/>
  <c r="W173" i="1"/>
  <c r="V173" i="1"/>
  <c r="U173" i="1"/>
  <c r="T173" i="1"/>
  <c r="S173" i="1"/>
  <c r="R173" i="1"/>
  <c r="AA172" i="1"/>
  <c r="Z172" i="1"/>
  <c r="Y172" i="1"/>
  <c r="X172" i="1"/>
  <c r="W172" i="1"/>
  <c r="V172" i="1"/>
  <c r="U172" i="1"/>
  <c r="T172" i="1"/>
  <c r="S172" i="1"/>
  <c r="R172" i="1"/>
  <c r="AA171" i="1"/>
  <c r="Y171" i="1"/>
  <c r="X171" i="1"/>
  <c r="Z171" i="1" s="1"/>
  <c r="W171" i="1"/>
  <c r="V171" i="1"/>
  <c r="U171" i="1"/>
  <c r="T171" i="1"/>
  <c r="S171" i="1"/>
  <c r="R171" i="1"/>
  <c r="AA170" i="1"/>
  <c r="Y170" i="1"/>
  <c r="X170" i="1"/>
  <c r="Z170" i="1" s="1"/>
  <c r="W170" i="1"/>
  <c r="V170" i="1"/>
  <c r="U170" i="1"/>
  <c r="T170" i="1"/>
  <c r="S170" i="1"/>
  <c r="R170" i="1"/>
  <c r="Z169" i="1"/>
  <c r="Y169" i="1"/>
  <c r="AA169" i="1" s="1"/>
  <c r="X169" i="1"/>
  <c r="W169" i="1"/>
  <c r="V169" i="1"/>
  <c r="U169" i="1"/>
  <c r="T169" i="1"/>
  <c r="S169" i="1"/>
  <c r="R169" i="1"/>
  <c r="Z168" i="1"/>
  <c r="Y168" i="1"/>
  <c r="AA168" i="1" s="1"/>
  <c r="X168" i="1"/>
  <c r="W168" i="1"/>
  <c r="V168" i="1"/>
  <c r="U168" i="1"/>
  <c r="T168" i="1"/>
  <c r="S168" i="1"/>
  <c r="R168" i="1"/>
  <c r="Z167" i="1"/>
  <c r="Y167" i="1"/>
  <c r="AA167" i="1" s="1"/>
  <c r="X167" i="1"/>
  <c r="W167" i="1"/>
  <c r="V167" i="1"/>
  <c r="U167" i="1"/>
  <c r="T167" i="1"/>
  <c r="S167" i="1"/>
  <c r="R167" i="1"/>
  <c r="Y166" i="1"/>
  <c r="AA166" i="1" s="1"/>
  <c r="X166" i="1"/>
  <c r="Z166" i="1" s="1"/>
  <c r="W166" i="1"/>
  <c r="V166" i="1"/>
  <c r="U166" i="1"/>
  <c r="T166" i="1"/>
  <c r="S166" i="1"/>
  <c r="R166" i="1"/>
  <c r="Y165" i="1"/>
  <c r="AA165" i="1" s="1"/>
  <c r="X165" i="1"/>
  <c r="Z165" i="1" s="1"/>
  <c r="W165" i="1"/>
  <c r="V165" i="1"/>
  <c r="U165" i="1"/>
  <c r="T165" i="1"/>
  <c r="S165" i="1"/>
  <c r="R165" i="1"/>
  <c r="Z164" i="1"/>
  <c r="Y164" i="1"/>
  <c r="AA164" i="1" s="1"/>
  <c r="X164" i="1"/>
  <c r="W164" i="1"/>
  <c r="V164" i="1"/>
  <c r="U164" i="1"/>
  <c r="T164" i="1"/>
  <c r="S164" i="1"/>
  <c r="R164" i="1"/>
  <c r="AA163" i="1"/>
  <c r="Z163" i="1"/>
  <c r="Y163" i="1"/>
  <c r="X163" i="1"/>
  <c r="W163" i="1"/>
  <c r="V163" i="1"/>
  <c r="U163" i="1"/>
  <c r="T163" i="1"/>
  <c r="S163" i="1"/>
  <c r="R163" i="1"/>
  <c r="AA162" i="1"/>
  <c r="Y162" i="1"/>
  <c r="X162" i="1"/>
  <c r="Z162" i="1" s="1"/>
  <c r="W162" i="1"/>
  <c r="V162" i="1"/>
  <c r="U162" i="1"/>
  <c r="T162" i="1"/>
  <c r="S162" i="1"/>
  <c r="R162" i="1"/>
  <c r="AA161" i="1"/>
  <c r="Y161" i="1"/>
  <c r="X161" i="1"/>
  <c r="Z161" i="1" s="1"/>
  <c r="W161" i="1"/>
  <c r="V161" i="1"/>
  <c r="U161" i="1"/>
  <c r="T161" i="1"/>
  <c r="S161" i="1"/>
  <c r="R161" i="1"/>
  <c r="Y160" i="1"/>
  <c r="AA160" i="1" s="1"/>
  <c r="X160" i="1"/>
  <c r="Z160" i="1" s="1"/>
  <c r="W160" i="1"/>
  <c r="V160" i="1"/>
  <c r="U160" i="1"/>
  <c r="T160" i="1"/>
  <c r="S160" i="1"/>
  <c r="R160" i="1"/>
  <c r="Z159" i="1"/>
  <c r="Y159" i="1"/>
  <c r="AA159" i="1" s="1"/>
  <c r="X159" i="1"/>
  <c r="W159" i="1"/>
  <c r="V159" i="1"/>
  <c r="U159" i="1"/>
  <c r="T159" i="1"/>
  <c r="S159" i="1"/>
  <c r="R159" i="1"/>
  <c r="Y158" i="1"/>
  <c r="AA158" i="1" s="1"/>
  <c r="X158" i="1"/>
  <c r="Z158" i="1" s="1"/>
  <c r="W158" i="1"/>
  <c r="V158" i="1"/>
  <c r="U158" i="1"/>
  <c r="T158" i="1"/>
  <c r="S158" i="1"/>
  <c r="R158" i="1"/>
  <c r="AA157" i="1"/>
  <c r="Y157" i="1"/>
  <c r="X157" i="1"/>
  <c r="Z157" i="1" s="1"/>
  <c r="W157" i="1"/>
  <c r="V157" i="1"/>
  <c r="U157" i="1"/>
  <c r="T157" i="1"/>
  <c r="S157" i="1"/>
  <c r="R157" i="1"/>
  <c r="Y156" i="1"/>
  <c r="AA156" i="1" s="1"/>
  <c r="X156" i="1"/>
  <c r="Z156" i="1" s="1"/>
  <c r="W156" i="1"/>
  <c r="V156" i="1"/>
  <c r="U156" i="1"/>
  <c r="T156" i="1"/>
  <c r="S156" i="1"/>
  <c r="R156" i="1"/>
  <c r="Y155" i="1"/>
  <c r="AA155" i="1" s="1"/>
  <c r="X155" i="1"/>
  <c r="Z155" i="1" s="1"/>
  <c r="W155" i="1"/>
  <c r="V155" i="1"/>
  <c r="U155" i="1"/>
  <c r="T155" i="1"/>
  <c r="S155" i="1"/>
  <c r="R155" i="1"/>
  <c r="AA154" i="1"/>
  <c r="Z154" i="1"/>
  <c r="Y154" i="1"/>
  <c r="X154" i="1"/>
  <c r="W154" i="1"/>
  <c r="V154" i="1"/>
  <c r="U154" i="1"/>
  <c r="T154" i="1"/>
  <c r="S154" i="1"/>
  <c r="R154" i="1"/>
  <c r="AA153" i="1"/>
  <c r="Y153" i="1"/>
  <c r="X153" i="1"/>
  <c r="Z153" i="1" s="1"/>
  <c r="W153" i="1"/>
  <c r="V153" i="1"/>
  <c r="U153" i="1"/>
  <c r="T153" i="1"/>
  <c r="S153" i="1"/>
  <c r="R153" i="1"/>
  <c r="AA152" i="1"/>
  <c r="Y152" i="1"/>
  <c r="X152" i="1"/>
  <c r="Z152" i="1" s="1"/>
  <c r="W152" i="1"/>
  <c r="V152" i="1"/>
  <c r="U152" i="1"/>
  <c r="T152" i="1"/>
  <c r="S152" i="1"/>
  <c r="R152" i="1"/>
  <c r="Z151" i="1"/>
  <c r="Y151" i="1"/>
  <c r="AA151" i="1" s="1"/>
  <c r="X151" i="1"/>
  <c r="W151" i="1"/>
  <c r="V151" i="1"/>
  <c r="U151" i="1"/>
  <c r="T151" i="1"/>
  <c r="S151" i="1"/>
  <c r="R151" i="1"/>
  <c r="Z150" i="1"/>
  <c r="Y150" i="1"/>
  <c r="AA150" i="1" s="1"/>
  <c r="X150" i="1"/>
  <c r="W150" i="1"/>
  <c r="V150" i="1"/>
  <c r="U150" i="1"/>
  <c r="T150" i="1"/>
  <c r="S150" i="1"/>
  <c r="R150" i="1"/>
  <c r="Z149" i="1"/>
  <c r="Y149" i="1"/>
  <c r="AA149" i="1" s="1"/>
  <c r="X149" i="1"/>
  <c r="W149" i="1"/>
  <c r="V149" i="1"/>
  <c r="U149" i="1"/>
  <c r="T149" i="1"/>
  <c r="S149" i="1"/>
  <c r="R149" i="1"/>
  <c r="Y148" i="1"/>
  <c r="AA148" i="1" s="1"/>
  <c r="X148" i="1"/>
  <c r="Z148" i="1" s="1"/>
  <c r="W148" i="1"/>
  <c r="V148" i="1"/>
  <c r="U148" i="1"/>
  <c r="T148" i="1"/>
  <c r="S148" i="1"/>
  <c r="R148" i="1"/>
  <c r="Y147" i="1"/>
  <c r="AA147" i="1" s="1"/>
  <c r="X147" i="1"/>
  <c r="Z147" i="1" s="1"/>
  <c r="W147" i="1"/>
  <c r="V147" i="1"/>
  <c r="U147" i="1"/>
  <c r="T147" i="1"/>
  <c r="S147" i="1"/>
  <c r="R147" i="1"/>
  <c r="Z146" i="1"/>
  <c r="Y146" i="1"/>
  <c r="AA146" i="1" s="1"/>
  <c r="X146" i="1"/>
  <c r="W146" i="1"/>
  <c r="V146" i="1"/>
  <c r="U146" i="1"/>
  <c r="T146" i="1"/>
  <c r="S146" i="1"/>
  <c r="R146" i="1"/>
  <c r="AA145" i="1"/>
  <c r="Z145" i="1"/>
  <c r="Y145" i="1"/>
  <c r="X145" i="1"/>
  <c r="W145" i="1"/>
  <c r="V145" i="1"/>
  <c r="U145" i="1"/>
  <c r="T145" i="1"/>
  <c r="S145" i="1"/>
  <c r="R145" i="1"/>
  <c r="AA144" i="1"/>
  <c r="Y144" i="1"/>
  <c r="X144" i="1"/>
  <c r="Z144" i="1" s="1"/>
  <c r="W144" i="1"/>
  <c r="V144" i="1"/>
  <c r="U144" i="1"/>
  <c r="T144" i="1"/>
  <c r="S144" i="1"/>
  <c r="R144" i="1"/>
  <c r="Y143" i="1"/>
  <c r="AA143" i="1" s="1"/>
  <c r="X143" i="1"/>
  <c r="Z143" i="1" s="1"/>
  <c r="W143" i="1"/>
  <c r="V143" i="1"/>
  <c r="U143" i="1"/>
  <c r="T143" i="1"/>
  <c r="S143" i="1"/>
  <c r="R143" i="1"/>
  <c r="Y142" i="1"/>
  <c r="AA142" i="1" s="1"/>
  <c r="X142" i="1"/>
  <c r="Z142" i="1" s="1"/>
  <c r="W142" i="1"/>
  <c r="V142" i="1"/>
  <c r="U142" i="1"/>
  <c r="T142" i="1"/>
  <c r="S142" i="1"/>
  <c r="R142" i="1"/>
  <c r="Z141" i="1"/>
  <c r="Y141" i="1"/>
  <c r="AA141" i="1" s="1"/>
  <c r="X141" i="1"/>
  <c r="W141" i="1"/>
  <c r="V141" i="1"/>
  <c r="U141" i="1"/>
  <c r="T141" i="1"/>
  <c r="S141" i="1"/>
  <c r="R141" i="1"/>
  <c r="Y140" i="1"/>
  <c r="AA140" i="1" s="1"/>
  <c r="X140" i="1"/>
  <c r="Z140" i="1" s="1"/>
  <c r="W140" i="1"/>
  <c r="V140" i="1"/>
  <c r="U140" i="1"/>
  <c r="T140" i="1"/>
  <c r="S140" i="1"/>
  <c r="R140" i="1"/>
  <c r="AA139" i="1"/>
  <c r="Y139" i="1"/>
  <c r="X139" i="1"/>
  <c r="Z139" i="1" s="1"/>
  <c r="W139" i="1"/>
  <c r="V139" i="1"/>
  <c r="U139" i="1"/>
  <c r="T139" i="1"/>
  <c r="S139" i="1"/>
  <c r="R139" i="1"/>
  <c r="Y138" i="1"/>
  <c r="AA138" i="1" s="1"/>
  <c r="X138" i="1"/>
  <c r="Z138" i="1" s="1"/>
  <c r="W138" i="1"/>
  <c r="V138" i="1"/>
  <c r="U138" i="1"/>
  <c r="T138" i="1"/>
  <c r="S138" i="1"/>
  <c r="R138" i="1"/>
  <c r="Y137" i="1"/>
  <c r="AA137" i="1" s="1"/>
  <c r="X137" i="1"/>
  <c r="Z137" i="1" s="1"/>
  <c r="W137" i="1"/>
  <c r="V137" i="1"/>
  <c r="U137" i="1"/>
  <c r="T137" i="1"/>
  <c r="S137" i="1"/>
  <c r="R137" i="1"/>
  <c r="AA136" i="1"/>
  <c r="Z136" i="1"/>
  <c r="Y136" i="1"/>
  <c r="X136" i="1"/>
  <c r="W136" i="1"/>
  <c r="V136" i="1"/>
  <c r="U136" i="1"/>
  <c r="T136" i="1"/>
  <c r="S136" i="1"/>
  <c r="R136" i="1"/>
  <c r="AA135" i="1"/>
  <c r="Y135" i="1"/>
  <c r="X135" i="1"/>
  <c r="Z135" i="1" s="1"/>
  <c r="W135" i="1"/>
  <c r="V135" i="1"/>
  <c r="U135" i="1"/>
  <c r="T135" i="1"/>
  <c r="S135" i="1"/>
  <c r="R135" i="1"/>
  <c r="AA134" i="1"/>
  <c r="Y134" i="1"/>
  <c r="X134" i="1"/>
  <c r="Z134" i="1" s="1"/>
  <c r="W134" i="1"/>
  <c r="V134" i="1"/>
  <c r="U134" i="1"/>
  <c r="T134" i="1"/>
  <c r="S134" i="1"/>
  <c r="R134" i="1"/>
  <c r="Z133" i="1"/>
  <c r="Y133" i="1"/>
  <c r="AA133" i="1" s="1"/>
  <c r="X133" i="1"/>
  <c r="W133" i="1"/>
  <c r="V133" i="1"/>
  <c r="U133" i="1"/>
  <c r="T133" i="1"/>
  <c r="S133" i="1"/>
  <c r="R133" i="1"/>
  <c r="Z132" i="1"/>
  <c r="Y132" i="1"/>
  <c r="AA132" i="1" s="1"/>
  <c r="X132" i="1"/>
  <c r="W132" i="1"/>
  <c r="V132" i="1"/>
  <c r="U132" i="1"/>
  <c r="T132" i="1"/>
  <c r="S132" i="1"/>
  <c r="R132" i="1"/>
  <c r="Z131" i="1"/>
  <c r="Y131" i="1"/>
  <c r="AA131" i="1" s="1"/>
  <c r="X131" i="1"/>
  <c r="W131" i="1"/>
  <c r="V131" i="1"/>
  <c r="U131" i="1"/>
  <c r="T131" i="1"/>
  <c r="S131" i="1"/>
  <c r="R131" i="1"/>
  <c r="Z130" i="1"/>
  <c r="Y130" i="1"/>
  <c r="AA130" i="1" s="1"/>
  <c r="X130" i="1"/>
  <c r="W130" i="1"/>
  <c r="V130" i="1"/>
  <c r="U130" i="1"/>
  <c r="T130" i="1"/>
  <c r="S130" i="1"/>
  <c r="R130" i="1"/>
  <c r="Y129" i="1"/>
  <c r="AA129" i="1" s="1"/>
  <c r="X129" i="1"/>
  <c r="Z129" i="1" s="1"/>
  <c r="W129" i="1"/>
  <c r="V129" i="1"/>
  <c r="U129" i="1"/>
  <c r="T129" i="1"/>
  <c r="S129" i="1"/>
  <c r="R129" i="1"/>
  <c r="Z128" i="1"/>
  <c r="Y128" i="1"/>
  <c r="AA128" i="1" s="1"/>
  <c r="X128" i="1"/>
  <c r="W128" i="1"/>
  <c r="V128" i="1"/>
  <c r="U128" i="1"/>
  <c r="T128" i="1"/>
  <c r="S128" i="1"/>
  <c r="R128" i="1"/>
  <c r="AA127" i="1"/>
  <c r="Z127" i="1"/>
  <c r="Y127" i="1"/>
  <c r="X127" i="1"/>
  <c r="W127" i="1"/>
  <c r="V127" i="1"/>
  <c r="U127" i="1"/>
  <c r="T127" i="1"/>
  <c r="S127" i="1"/>
  <c r="R127" i="1"/>
  <c r="AA126" i="1"/>
  <c r="Y126" i="1"/>
  <c r="X126" i="1"/>
  <c r="Z126" i="1" s="1"/>
  <c r="W126" i="1"/>
  <c r="V126" i="1"/>
  <c r="U126" i="1"/>
  <c r="T126" i="1"/>
  <c r="S126" i="1"/>
  <c r="R126" i="1"/>
  <c r="Y125" i="1"/>
  <c r="AA125" i="1" s="1"/>
  <c r="X125" i="1"/>
  <c r="Z125" i="1" s="1"/>
  <c r="W125" i="1"/>
  <c r="V125" i="1"/>
  <c r="U125" i="1"/>
  <c r="T125" i="1"/>
  <c r="S125" i="1"/>
  <c r="R125" i="1"/>
  <c r="Y124" i="1"/>
  <c r="AA124" i="1" s="1"/>
  <c r="X124" i="1"/>
  <c r="Z124" i="1" s="1"/>
  <c r="W124" i="1"/>
  <c r="V124" i="1"/>
  <c r="U124" i="1"/>
  <c r="T124" i="1"/>
  <c r="S124" i="1"/>
  <c r="R124" i="1"/>
  <c r="Z123" i="1"/>
  <c r="Y123" i="1"/>
  <c r="AA123" i="1" s="1"/>
  <c r="X123" i="1"/>
  <c r="W123" i="1"/>
  <c r="V123" i="1"/>
  <c r="U123" i="1"/>
  <c r="T123" i="1"/>
  <c r="S123" i="1"/>
  <c r="R123" i="1"/>
  <c r="Y122" i="1"/>
  <c r="AA122" i="1" s="1"/>
  <c r="X122" i="1"/>
  <c r="Z122" i="1" s="1"/>
  <c r="W122" i="1"/>
  <c r="V122" i="1"/>
  <c r="U122" i="1"/>
  <c r="T122" i="1"/>
  <c r="S122" i="1"/>
  <c r="R122" i="1"/>
  <c r="AA121" i="1"/>
  <c r="Y121" i="1"/>
  <c r="X121" i="1"/>
  <c r="Z121" i="1" s="1"/>
  <c r="W121" i="1"/>
  <c r="V121" i="1"/>
  <c r="U121" i="1"/>
  <c r="T121" i="1"/>
  <c r="S121" i="1"/>
  <c r="R121" i="1"/>
  <c r="Y120" i="1"/>
  <c r="AA120" i="1" s="1"/>
  <c r="X120" i="1"/>
  <c r="Z120" i="1" s="1"/>
  <c r="W120" i="1"/>
  <c r="V120" i="1"/>
  <c r="U120" i="1"/>
  <c r="T120" i="1"/>
  <c r="S120" i="1"/>
  <c r="R120" i="1"/>
  <c r="Y119" i="1"/>
  <c r="AA119" i="1" s="1"/>
  <c r="X119" i="1"/>
  <c r="Z119" i="1" s="1"/>
  <c r="W119" i="1"/>
  <c r="V119" i="1"/>
  <c r="U119" i="1"/>
  <c r="T119" i="1"/>
  <c r="S119" i="1"/>
  <c r="R119" i="1"/>
  <c r="AA118" i="1"/>
  <c r="Z118" i="1"/>
  <c r="Y118" i="1"/>
  <c r="X118" i="1"/>
  <c r="W118" i="1"/>
  <c r="V118" i="1"/>
  <c r="U118" i="1"/>
  <c r="T118" i="1"/>
  <c r="S118" i="1"/>
  <c r="R118" i="1"/>
  <c r="AA117" i="1"/>
  <c r="Y117" i="1"/>
  <c r="X117" i="1"/>
  <c r="Z117" i="1" s="1"/>
  <c r="W117" i="1"/>
  <c r="V117" i="1"/>
  <c r="U117" i="1"/>
  <c r="T117" i="1"/>
  <c r="S117" i="1"/>
  <c r="R117" i="1"/>
  <c r="AA116" i="1"/>
  <c r="Y116" i="1"/>
  <c r="X116" i="1"/>
  <c r="Z116" i="1" s="1"/>
  <c r="W116" i="1"/>
  <c r="V116" i="1"/>
  <c r="U116" i="1"/>
  <c r="T116" i="1"/>
  <c r="S116" i="1"/>
  <c r="R116" i="1"/>
  <c r="Z115" i="1"/>
  <c r="Y115" i="1"/>
  <c r="AA115" i="1" s="1"/>
  <c r="X115" i="1"/>
  <c r="W115" i="1"/>
  <c r="V115" i="1"/>
  <c r="U115" i="1"/>
  <c r="T115" i="1"/>
  <c r="S115" i="1"/>
  <c r="R115" i="1"/>
  <c r="Z114" i="1"/>
  <c r="Y114" i="1"/>
  <c r="AA114" i="1" s="1"/>
  <c r="X114" i="1"/>
  <c r="W114" i="1"/>
  <c r="V114" i="1"/>
  <c r="U114" i="1"/>
  <c r="T114" i="1"/>
  <c r="S114" i="1"/>
  <c r="R114" i="1"/>
  <c r="Z113" i="1"/>
  <c r="Y113" i="1"/>
  <c r="AA113" i="1" s="1"/>
  <c r="X113" i="1"/>
  <c r="W113" i="1"/>
  <c r="V113" i="1"/>
  <c r="U113" i="1"/>
  <c r="T113" i="1"/>
  <c r="S113" i="1"/>
  <c r="R113" i="1"/>
  <c r="Z112" i="1"/>
  <c r="Y112" i="1"/>
  <c r="AA112" i="1" s="1"/>
  <c r="X112" i="1"/>
  <c r="W112" i="1"/>
  <c r="V112" i="1"/>
  <c r="U112" i="1"/>
  <c r="T112" i="1"/>
  <c r="S112" i="1"/>
  <c r="R112" i="1"/>
  <c r="Y111" i="1"/>
  <c r="AA111" i="1" s="1"/>
  <c r="X111" i="1"/>
  <c r="Z111" i="1" s="1"/>
  <c r="W111" i="1"/>
  <c r="V111" i="1"/>
  <c r="U111" i="1"/>
  <c r="T111" i="1"/>
  <c r="S111" i="1"/>
  <c r="R111" i="1"/>
  <c r="Z110" i="1"/>
  <c r="Y110" i="1"/>
  <c r="AA110" i="1" s="1"/>
  <c r="X110" i="1"/>
  <c r="W110" i="1"/>
  <c r="V110" i="1"/>
  <c r="U110" i="1"/>
  <c r="T110" i="1"/>
  <c r="S110" i="1"/>
  <c r="R110" i="1"/>
  <c r="AA109" i="1"/>
  <c r="Z109" i="1"/>
  <c r="Y109" i="1"/>
  <c r="X109" i="1"/>
  <c r="W109" i="1"/>
  <c r="V109" i="1"/>
  <c r="U109" i="1"/>
  <c r="T109" i="1"/>
  <c r="S109" i="1"/>
  <c r="R109" i="1"/>
  <c r="AA108" i="1"/>
  <c r="Y108" i="1"/>
  <c r="X108" i="1"/>
  <c r="Z108" i="1" s="1"/>
  <c r="W108" i="1"/>
  <c r="V108" i="1"/>
  <c r="U108" i="1"/>
  <c r="T108" i="1"/>
  <c r="S108" i="1"/>
  <c r="R108" i="1"/>
  <c r="AA107" i="1"/>
  <c r="Y107" i="1"/>
  <c r="X107" i="1"/>
  <c r="Z107" i="1" s="1"/>
  <c r="W107" i="1"/>
  <c r="V107" i="1"/>
  <c r="U107" i="1"/>
  <c r="T107" i="1"/>
  <c r="S107" i="1"/>
  <c r="R107" i="1"/>
  <c r="Y106" i="1"/>
  <c r="AA106" i="1" s="1"/>
  <c r="X106" i="1"/>
  <c r="Z106" i="1" s="1"/>
  <c r="W106" i="1"/>
  <c r="V106" i="1"/>
  <c r="U106" i="1"/>
  <c r="T106" i="1"/>
  <c r="S106" i="1"/>
  <c r="R106" i="1"/>
  <c r="Z105" i="1"/>
  <c r="Y105" i="1"/>
  <c r="AA105" i="1" s="1"/>
  <c r="X105" i="1"/>
  <c r="W105" i="1"/>
  <c r="V105" i="1"/>
  <c r="U105" i="1"/>
  <c r="T105" i="1"/>
  <c r="S105" i="1"/>
  <c r="R105" i="1"/>
  <c r="Y104" i="1"/>
  <c r="AA104" i="1" s="1"/>
  <c r="X104" i="1"/>
  <c r="Z104" i="1" s="1"/>
  <c r="W104" i="1"/>
  <c r="V104" i="1"/>
  <c r="U104" i="1"/>
  <c r="T104" i="1"/>
  <c r="S104" i="1"/>
  <c r="R104" i="1"/>
  <c r="AA103" i="1"/>
  <c r="Y103" i="1"/>
  <c r="X103" i="1"/>
  <c r="Z103" i="1" s="1"/>
  <c r="W103" i="1"/>
  <c r="V103" i="1"/>
  <c r="U103" i="1"/>
  <c r="T103" i="1"/>
  <c r="S103" i="1"/>
  <c r="R103" i="1"/>
  <c r="Y102" i="1"/>
  <c r="AA102" i="1" s="1"/>
  <c r="X102" i="1"/>
  <c r="Z102" i="1" s="1"/>
  <c r="W102" i="1"/>
  <c r="V102" i="1"/>
  <c r="U102" i="1"/>
  <c r="T102" i="1"/>
  <c r="S102" i="1"/>
  <c r="R102" i="1"/>
  <c r="Y101" i="1"/>
  <c r="AA101" i="1" s="1"/>
  <c r="X101" i="1"/>
  <c r="Z101" i="1" s="1"/>
  <c r="W101" i="1"/>
  <c r="V101" i="1"/>
  <c r="U101" i="1"/>
  <c r="T101" i="1"/>
  <c r="S101" i="1"/>
  <c r="R101" i="1"/>
  <c r="AA100" i="1"/>
  <c r="Z100" i="1"/>
  <c r="Y100" i="1"/>
  <c r="X100" i="1"/>
  <c r="W100" i="1"/>
  <c r="V100" i="1"/>
  <c r="U100" i="1"/>
  <c r="T100" i="1"/>
  <c r="S100" i="1"/>
  <c r="R100" i="1"/>
  <c r="AA99" i="1"/>
  <c r="Y99" i="1"/>
  <c r="X99" i="1"/>
  <c r="Z99" i="1" s="1"/>
  <c r="W99" i="1"/>
  <c r="V99" i="1"/>
  <c r="U99" i="1"/>
  <c r="T99" i="1"/>
  <c r="S99" i="1"/>
  <c r="R99" i="1"/>
  <c r="AA98" i="1"/>
  <c r="Y98" i="1"/>
  <c r="X98" i="1"/>
  <c r="Z98" i="1" s="1"/>
  <c r="W98" i="1"/>
  <c r="V98" i="1"/>
  <c r="U98" i="1"/>
  <c r="T98" i="1"/>
  <c r="S98" i="1"/>
  <c r="R98" i="1"/>
  <c r="Z97" i="1"/>
  <c r="Y97" i="1"/>
  <c r="AA97" i="1" s="1"/>
  <c r="X97" i="1"/>
  <c r="W97" i="1"/>
  <c r="V97" i="1"/>
  <c r="U97" i="1"/>
  <c r="T97" i="1"/>
  <c r="S97" i="1"/>
  <c r="R97" i="1"/>
  <c r="Z96" i="1"/>
  <c r="Y96" i="1"/>
  <c r="AA96" i="1" s="1"/>
  <c r="X96" i="1"/>
  <c r="W96" i="1"/>
  <c r="V96" i="1"/>
  <c r="U96" i="1"/>
  <c r="T96" i="1"/>
  <c r="S96" i="1"/>
  <c r="R96" i="1"/>
  <c r="Z95" i="1"/>
  <c r="Y95" i="1"/>
  <c r="AA95" i="1" s="1"/>
  <c r="X95" i="1"/>
  <c r="W95" i="1"/>
  <c r="V95" i="1"/>
  <c r="U95" i="1"/>
  <c r="T95" i="1"/>
  <c r="S95" i="1"/>
  <c r="R95" i="1"/>
  <c r="Z94" i="1"/>
  <c r="Y94" i="1"/>
  <c r="AA94" i="1" s="1"/>
  <c r="X94" i="1"/>
  <c r="W94" i="1"/>
  <c r="V94" i="1"/>
  <c r="U94" i="1"/>
  <c r="T94" i="1"/>
  <c r="S94" i="1"/>
  <c r="R94" i="1"/>
  <c r="Y93" i="1"/>
  <c r="AA93" i="1" s="1"/>
  <c r="X93" i="1"/>
  <c r="Z93" i="1" s="1"/>
  <c r="W93" i="1"/>
  <c r="V93" i="1"/>
  <c r="U93" i="1"/>
  <c r="T93" i="1"/>
  <c r="S93" i="1"/>
  <c r="R93" i="1"/>
  <c r="Z92" i="1"/>
  <c r="Y92" i="1"/>
  <c r="AA92" i="1" s="1"/>
  <c r="X92" i="1"/>
  <c r="W92" i="1"/>
  <c r="V92" i="1"/>
  <c r="U92" i="1"/>
  <c r="T92" i="1"/>
  <c r="S92" i="1"/>
  <c r="R92" i="1"/>
  <c r="AA91" i="1"/>
  <c r="Z91" i="1"/>
  <c r="Y91" i="1"/>
  <c r="X91" i="1"/>
  <c r="W91" i="1"/>
  <c r="V91" i="1"/>
  <c r="U91" i="1"/>
  <c r="T91" i="1"/>
  <c r="S91" i="1"/>
  <c r="R91" i="1"/>
  <c r="AA90" i="1"/>
  <c r="Y90" i="1"/>
  <c r="X90" i="1"/>
  <c r="Z90" i="1" s="1"/>
  <c r="W90" i="1"/>
  <c r="V90" i="1"/>
  <c r="U90" i="1"/>
  <c r="T90" i="1"/>
  <c r="S90" i="1"/>
  <c r="R90" i="1"/>
  <c r="AA89" i="1"/>
  <c r="Y89" i="1"/>
  <c r="X89" i="1"/>
  <c r="Z89" i="1" s="1"/>
  <c r="W89" i="1"/>
  <c r="V89" i="1"/>
  <c r="U89" i="1"/>
  <c r="T89" i="1"/>
  <c r="S89" i="1"/>
  <c r="R89" i="1"/>
  <c r="Y88" i="1"/>
  <c r="AA88" i="1" s="1"/>
  <c r="X88" i="1"/>
  <c r="Z88" i="1" s="1"/>
  <c r="W88" i="1"/>
  <c r="V88" i="1"/>
  <c r="U88" i="1"/>
  <c r="T88" i="1"/>
  <c r="S88" i="1"/>
  <c r="R88" i="1"/>
  <c r="Z87" i="1"/>
  <c r="Y87" i="1"/>
  <c r="AA87" i="1" s="1"/>
  <c r="X87" i="1"/>
  <c r="W87" i="1"/>
  <c r="V87" i="1"/>
  <c r="U87" i="1"/>
  <c r="T87" i="1"/>
  <c r="S87" i="1"/>
  <c r="R87" i="1"/>
  <c r="Y86" i="1"/>
  <c r="AA86" i="1" s="1"/>
  <c r="X86" i="1"/>
  <c r="Z86" i="1" s="1"/>
  <c r="W86" i="1"/>
  <c r="V86" i="1"/>
  <c r="U86" i="1"/>
  <c r="T86" i="1"/>
  <c r="S86" i="1"/>
  <c r="R86" i="1"/>
  <c r="AA85" i="1"/>
  <c r="Y85" i="1"/>
  <c r="X85" i="1"/>
  <c r="Z85" i="1" s="1"/>
  <c r="W85" i="1"/>
  <c r="V85" i="1"/>
  <c r="U85" i="1"/>
  <c r="T85" i="1"/>
  <c r="S85" i="1"/>
  <c r="R85" i="1"/>
  <c r="Y84" i="1"/>
  <c r="AA84" i="1" s="1"/>
  <c r="X84" i="1"/>
  <c r="Z84" i="1" s="1"/>
  <c r="W84" i="1"/>
  <c r="V84" i="1"/>
  <c r="U84" i="1"/>
  <c r="T84" i="1"/>
  <c r="S84" i="1"/>
  <c r="R84" i="1"/>
  <c r="Y83" i="1"/>
  <c r="AA83" i="1" s="1"/>
  <c r="X83" i="1"/>
  <c r="Z83" i="1" s="1"/>
  <c r="W83" i="1"/>
  <c r="V83" i="1"/>
  <c r="U83" i="1"/>
  <c r="T83" i="1"/>
  <c r="S83" i="1"/>
  <c r="R83" i="1"/>
  <c r="AA82" i="1"/>
  <c r="Z82" i="1"/>
  <c r="Y82" i="1"/>
  <c r="X82" i="1"/>
  <c r="W82" i="1"/>
  <c r="V82" i="1"/>
  <c r="U82" i="1"/>
  <c r="T82" i="1"/>
  <c r="S82" i="1"/>
  <c r="R82" i="1"/>
  <c r="AA81" i="1"/>
  <c r="Y81" i="1"/>
  <c r="X81" i="1"/>
  <c r="Z81" i="1" s="1"/>
  <c r="W81" i="1"/>
  <c r="V81" i="1"/>
  <c r="U81" i="1"/>
  <c r="T81" i="1"/>
  <c r="S81" i="1"/>
  <c r="R81" i="1"/>
  <c r="AA80" i="1"/>
  <c r="Y80" i="1"/>
  <c r="X80" i="1"/>
  <c r="Z80" i="1" s="1"/>
  <c r="W80" i="1"/>
  <c r="V80" i="1"/>
  <c r="U80" i="1"/>
  <c r="T80" i="1"/>
  <c r="S80" i="1"/>
  <c r="R80" i="1"/>
  <c r="Z79" i="1"/>
  <c r="Y79" i="1"/>
  <c r="AA79" i="1" s="1"/>
  <c r="X79" i="1"/>
  <c r="W79" i="1"/>
  <c r="V79" i="1"/>
  <c r="U79" i="1"/>
  <c r="T79" i="1"/>
  <c r="S79" i="1"/>
  <c r="R79" i="1"/>
  <c r="Z78" i="1"/>
  <c r="Y78" i="1"/>
  <c r="AA78" i="1" s="1"/>
  <c r="X78" i="1"/>
  <c r="W78" i="1"/>
  <c r="V78" i="1"/>
  <c r="U78" i="1"/>
  <c r="T78" i="1"/>
  <c r="S78" i="1"/>
  <c r="R78" i="1"/>
  <c r="Z77" i="1"/>
  <c r="Y77" i="1"/>
  <c r="AA77" i="1" s="1"/>
  <c r="X77" i="1"/>
  <c r="W77" i="1"/>
  <c r="V77" i="1"/>
  <c r="U77" i="1"/>
  <c r="T77" i="1"/>
  <c r="S77" i="1"/>
  <c r="R77" i="1"/>
  <c r="Z76" i="1"/>
  <c r="Y76" i="1"/>
  <c r="AA76" i="1" s="1"/>
  <c r="X76" i="1"/>
  <c r="W76" i="1"/>
  <c r="V76" i="1"/>
  <c r="U76" i="1"/>
  <c r="T76" i="1"/>
  <c r="S76" i="1"/>
  <c r="R76" i="1"/>
  <c r="Y75" i="1"/>
  <c r="AA75" i="1" s="1"/>
  <c r="X75" i="1"/>
  <c r="Z75" i="1" s="1"/>
  <c r="W75" i="1"/>
  <c r="V75" i="1"/>
  <c r="U75" i="1"/>
  <c r="T75" i="1"/>
  <c r="S75" i="1"/>
  <c r="R75" i="1"/>
  <c r="Z74" i="1"/>
  <c r="Y74" i="1"/>
  <c r="AA74" i="1" s="1"/>
  <c r="X74" i="1"/>
  <c r="W74" i="1"/>
  <c r="V74" i="1"/>
  <c r="U74" i="1"/>
  <c r="T74" i="1"/>
  <c r="S74" i="1"/>
  <c r="R74" i="1"/>
  <c r="AA73" i="1"/>
  <c r="Z73" i="1"/>
  <c r="Y73" i="1"/>
  <c r="X73" i="1"/>
  <c r="W73" i="1"/>
  <c r="V73" i="1"/>
  <c r="U73" i="1"/>
  <c r="T73" i="1"/>
  <c r="S73" i="1"/>
  <c r="R73" i="1"/>
  <c r="AA72" i="1"/>
  <c r="Y72" i="1"/>
  <c r="X72" i="1"/>
  <c r="Z72" i="1" s="1"/>
  <c r="W72" i="1"/>
  <c r="V72" i="1"/>
  <c r="U72" i="1"/>
  <c r="T72" i="1"/>
  <c r="S72" i="1"/>
  <c r="R72" i="1"/>
  <c r="AA71" i="1"/>
  <c r="Y71" i="1"/>
  <c r="X71" i="1"/>
  <c r="Z71" i="1" s="1"/>
  <c r="W71" i="1"/>
  <c r="V71" i="1"/>
  <c r="U71" i="1"/>
  <c r="T71" i="1"/>
  <c r="S71" i="1"/>
  <c r="R71" i="1"/>
  <c r="Y70" i="1"/>
  <c r="AA70" i="1" s="1"/>
  <c r="X70" i="1"/>
  <c r="Z70" i="1" s="1"/>
  <c r="W70" i="1"/>
  <c r="V70" i="1"/>
  <c r="U70" i="1"/>
  <c r="T70" i="1"/>
  <c r="S70" i="1"/>
  <c r="R70" i="1"/>
  <c r="Z69" i="1"/>
  <c r="Y69" i="1"/>
  <c r="AA69" i="1" s="1"/>
  <c r="X69" i="1"/>
  <c r="W69" i="1"/>
  <c r="V69" i="1"/>
  <c r="U69" i="1"/>
  <c r="T69" i="1"/>
  <c r="S69" i="1"/>
  <c r="R69" i="1"/>
  <c r="Y68" i="1"/>
  <c r="AA68" i="1" s="1"/>
  <c r="X68" i="1"/>
  <c r="Z68" i="1" s="1"/>
  <c r="W68" i="1"/>
  <c r="V68" i="1"/>
  <c r="U68" i="1"/>
  <c r="T68" i="1"/>
  <c r="S68" i="1"/>
  <c r="R68" i="1"/>
  <c r="AA67" i="1"/>
  <c r="Y67" i="1"/>
  <c r="X67" i="1"/>
  <c r="Z67" i="1" s="1"/>
  <c r="W67" i="1"/>
  <c r="V67" i="1"/>
  <c r="U67" i="1"/>
  <c r="T67" i="1"/>
  <c r="S67" i="1"/>
  <c r="R67" i="1"/>
  <c r="Y66" i="1"/>
  <c r="AA66" i="1" s="1"/>
  <c r="X66" i="1"/>
  <c r="Z66" i="1" s="1"/>
  <c r="W66" i="1"/>
  <c r="V66" i="1"/>
  <c r="U66" i="1"/>
  <c r="T66" i="1"/>
  <c r="S66" i="1"/>
  <c r="R66" i="1"/>
  <c r="Y65" i="1"/>
  <c r="AA65" i="1" s="1"/>
  <c r="X65" i="1"/>
  <c r="Z65" i="1" s="1"/>
  <c r="W65" i="1"/>
  <c r="V65" i="1"/>
  <c r="U65" i="1"/>
  <c r="T65" i="1"/>
  <c r="S65" i="1"/>
  <c r="R65" i="1"/>
  <c r="AA64" i="1"/>
  <c r="Z64" i="1"/>
  <c r="Y64" i="1"/>
  <c r="X64" i="1"/>
  <c r="W64" i="1"/>
  <c r="V64" i="1"/>
  <c r="U64" i="1"/>
  <c r="T64" i="1"/>
  <c r="S64" i="1"/>
  <c r="R64" i="1"/>
  <c r="AA63" i="1"/>
  <c r="Y63" i="1"/>
  <c r="X63" i="1"/>
  <c r="Z63" i="1" s="1"/>
  <c r="W63" i="1"/>
  <c r="V63" i="1"/>
  <c r="U63" i="1"/>
  <c r="T63" i="1"/>
  <c r="S63" i="1"/>
  <c r="R63" i="1"/>
  <c r="AA62" i="1"/>
  <c r="Y62" i="1"/>
  <c r="X62" i="1"/>
  <c r="Z62" i="1" s="1"/>
  <c r="W62" i="1"/>
  <c r="V62" i="1"/>
  <c r="U62" i="1"/>
  <c r="T62" i="1"/>
  <c r="S62" i="1"/>
  <c r="R62" i="1"/>
  <c r="Z61" i="1"/>
  <c r="Y61" i="1"/>
  <c r="AA61" i="1" s="1"/>
  <c r="X61" i="1"/>
  <c r="W61" i="1"/>
  <c r="V61" i="1"/>
  <c r="U61" i="1"/>
  <c r="T61" i="1"/>
  <c r="S61" i="1"/>
  <c r="R61" i="1"/>
  <c r="Z60" i="1"/>
  <c r="Y60" i="1"/>
  <c r="AA60" i="1" s="1"/>
  <c r="X60" i="1"/>
  <c r="W60" i="1"/>
  <c r="V60" i="1"/>
  <c r="U60" i="1"/>
  <c r="T60" i="1"/>
  <c r="S60" i="1"/>
  <c r="R60" i="1"/>
  <c r="AA59" i="1"/>
  <c r="Z59" i="1"/>
  <c r="Y59" i="1"/>
  <c r="X59" i="1"/>
  <c r="W59" i="1"/>
  <c r="V59" i="1"/>
  <c r="U59" i="1"/>
  <c r="T59" i="1"/>
  <c r="S59" i="1"/>
  <c r="R59" i="1"/>
  <c r="Z58" i="1"/>
  <c r="Y58" i="1"/>
  <c r="AA58" i="1" s="1"/>
  <c r="X58" i="1"/>
  <c r="W58" i="1"/>
  <c r="V58" i="1"/>
  <c r="U58" i="1"/>
  <c r="T58" i="1"/>
  <c r="S58" i="1"/>
  <c r="R58" i="1"/>
  <c r="Y57" i="1"/>
  <c r="AA57" i="1" s="1"/>
  <c r="X57" i="1"/>
  <c r="Z57" i="1" s="1"/>
  <c r="W57" i="1"/>
  <c r="V57" i="1"/>
  <c r="U57" i="1"/>
  <c r="T57" i="1"/>
  <c r="S57" i="1"/>
  <c r="R57" i="1"/>
  <c r="Z56" i="1"/>
  <c r="Y56" i="1"/>
  <c r="AA56" i="1" s="1"/>
  <c r="X56" i="1"/>
  <c r="W56" i="1"/>
  <c r="V56" i="1"/>
  <c r="U56" i="1"/>
  <c r="T56" i="1"/>
  <c r="S56" i="1"/>
  <c r="R56" i="1"/>
  <c r="AA55" i="1"/>
  <c r="Z55" i="1"/>
  <c r="Y55" i="1"/>
  <c r="X55" i="1"/>
  <c r="W55" i="1"/>
  <c r="V55" i="1"/>
  <c r="U55" i="1"/>
  <c r="T55" i="1"/>
  <c r="S55" i="1"/>
  <c r="R55" i="1"/>
  <c r="AA54" i="1"/>
  <c r="Y54" i="1"/>
  <c r="X54" i="1"/>
  <c r="Z54" i="1" s="1"/>
  <c r="W54" i="1"/>
  <c r="V54" i="1"/>
  <c r="U54" i="1"/>
  <c r="T54" i="1"/>
  <c r="S54" i="1"/>
  <c r="R54" i="1"/>
  <c r="AA53" i="1"/>
  <c r="Y53" i="1"/>
  <c r="X53" i="1"/>
  <c r="Z53" i="1" s="1"/>
  <c r="W53" i="1"/>
  <c r="V53" i="1"/>
  <c r="U53" i="1"/>
  <c r="T53" i="1"/>
  <c r="S53" i="1"/>
  <c r="R53" i="1"/>
  <c r="Y52" i="1"/>
  <c r="AA52" i="1" s="1"/>
  <c r="X52" i="1"/>
  <c r="Z52" i="1" s="1"/>
  <c r="W52" i="1"/>
  <c r="V52" i="1"/>
  <c r="U52" i="1"/>
  <c r="T52" i="1"/>
  <c r="S52" i="1"/>
  <c r="R52" i="1"/>
  <c r="Z51" i="1"/>
  <c r="Y51" i="1"/>
  <c r="AA51" i="1" s="1"/>
  <c r="X51" i="1"/>
  <c r="W51" i="1"/>
  <c r="V51" i="1"/>
  <c r="U51" i="1"/>
  <c r="T51" i="1"/>
  <c r="S51" i="1"/>
  <c r="R51" i="1"/>
  <c r="Y50" i="1"/>
  <c r="AA50" i="1" s="1"/>
  <c r="X50" i="1"/>
  <c r="Z50" i="1" s="1"/>
  <c r="W50" i="1"/>
  <c r="V50" i="1"/>
  <c r="U50" i="1"/>
  <c r="T50" i="1"/>
  <c r="S50" i="1"/>
  <c r="R50" i="1"/>
  <c r="AA49" i="1"/>
  <c r="Y49" i="1"/>
  <c r="X49" i="1"/>
  <c r="Z49" i="1" s="1"/>
  <c r="W49" i="1"/>
  <c r="V49" i="1"/>
  <c r="U49" i="1"/>
  <c r="T49" i="1"/>
  <c r="S49" i="1"/>
  <c r="R49" i="1"/>
  <c r="Y48" i="1"/>
  <c r="AA48" i="1" s="1"/>
  <c r="X48" i="1"/>
  <c r="Z48" i="1" s="1"/>
  <c r="W48" i="1"/>
  <c r="V48" i="1"/>
  <c r="U48" i="1"/>
  <c r="T48" i="1"/>
  <c r="S48" i="1"/>
  <c r="R48" i="1"/>
  <c r="Y47" i="1"/>
  <c r="AA47" i="1" s="1"/>
  <c r="X47" i="1"/>
  <c r="Z47" i="1" s="1"/>
  <c r="W47" i="1"/>
  <c r="V47" i="1"/>
  <c r="U47" i="1"/>
  <c r="T47" i="1"/>
  <c r="S47" i="1"/>
  <c r="R47" i="1"/>
  <c r="AA46" i="1"/>
  <c r="Z46" i="1"/>
  <c r="Y46" i="1"/>
  <c r="X46" i="1"/>
  <c r="W46" i="1"/>
  <c r="V46" i="1"/>
  <c r="U46" i="1"/>
  <c r="T46" i="1"/>
  <c r="S46" i="1"/>
  <c r="R46" i="1"/>
  <c r="AA45" i="1"/>
  <c r="Y45" i="1"/>
  <c r="X45" i="1"/>
  <c r="Z45" i="1" s="1"/>
  <c r="W45" i="1"/>
  <c r="V45" i="1"/>
  <c r="U45" i="1"/>
  <c r="T45" i="1"/>
  <c r="S45" i="1"/>
  <c r="R45" i="1"/>
  <c r="AA44" i="1"/>
  <c r="Y44" i="1"/>
  <c r="X44" i="1"/>
  <c r="Z44" i="1" s="1"/>
  <c r="W44" i="1"/>
  <c r="V44" i="1"/>
  <c r="U44" i="1"/>
  <c r="T44" i="1"/>
  <c r="S44" i="1"/>
  <c r="R44" i="1"/>
  <c r="Z43" i="1"/>
  <c r="Y43" i="1"/>
  <c r="AA43" i="1" s="1"/>
  <c r="X43" i="1"/>
  <c r="W43" i="1"/>
  <c r="V43" i="1"/>
  <c r="U43" i="1"/>
  <c r="T43" i="1"/>
  <c r="S43" i="1"/>
  <c r="R43" i="1"/>
  <c r="Z42" i="1"/>
  <c r="Y42" i="1"/>
  <c r="AA42" i="1" s="1"/>
  <c r="X42" i="1"/>
  <c r="W42" i="1"/>
  <c r="V42" i="1"/>
  <c r="U42" i="1"/>
  <c r="T42" i="1"/>
  <c r="S42" i="1"/>
  <c r="R42" i="1"/>
  <c r="AA41" i="1"/>
  <c r="Z41" i="1"/>
  <c r="Y41" i="1"/>
  <c r="X41" i="1"/>
  <c r="W41" i="1"/>
  <c r="V41" i="1"/>
  <c r="U41" i="1"/>
  <c r="T41" i="1"/>
  <c r="S41" i="1"/>
  <c r="R41" i="1"/>
  <c r="Z40" i="1"/>
  <c r="Y40" i="1"/>
  <c r="AA40" i="1" s="1"/>
  <c r="X40" i="1"/>
  <c r="W40" i="1"/>
  <c r="V40" i="1"/>
  <c r="U40" i="1"/>
  <c r="T40" i="1"/>
  <c r="S40" i="1"/>
  <c r="R40" i="1"/>
  <c r="Y39" i="1"/>
  <c r="AA39" i="1" s="1"/>
  <c r="X39" i="1"/>
  <c r="Z39" i="1" s="1"/>
  <c r="W39" i="1"/>
  <c r="V39" i="1"/>
  <c r="U39" i="1"/>
  <c r="T39" i="1"/>
  <c r="S39" i="1"/>
  <c r="R39" i="1"/>
  <c r="Z38" i="1"/>
  <c r="Y38" i="1"/>
  <c r="AA38" i="1" s="1"/>
  <c r="X38" i="1"/>
  <c r="W38" i="1"/>
  <c r="V38" i="1"/>
  <c r="U38" i="1"/>
  <c r="T38" i="1"/>
  <c r="S38" i="1"/>
  <c r="R38" i="1"/>
  <c r="AA37" i="1"/>
  <c r="Z37" i="1"/>
  <c r="Y37" i="1"/>
  <c r="X37" i="1"/>
  <c r="W37" i="1"/>
  <c r="V37" i="1"/>
  <c r="U37" i="1"/>
  <c r="T37" i="1"/>
  <c r="S37" i="1"/>
  <c r="R37" i="1"/>
  <c r="AA36" i="1"/>
  <c r="Y36" i="1"/>
  <c r="X36" i="1"/>
  <c r="Z36" i="1" s="1"/>
  <c r="W36" i="1"/>
  <c r="V36" i="1"/>
  <c r="U36" i="1"/>
  <c r="T36" i="1"/>
  <c r="S36" i="1"/>
  <c r="R36" i="1"/>
  <c r="Y35" i="1"/>
  <c r="AA35" i="1" s="1"/>
  <c r="X35" i="1"/>
  <c r="Z35" i="1" s="1"/>
  <c r="W35" i="1"/>
  <c r="V35" i="1"/>
  <c r="U35" i="1"/>
  <c r="T35" i="1"/>
  <c r="S35" i="1"/>
  <c r="R35" i="1"/>
  <c r="Y34" i="1"/>
  <c r="AA34" i="1" s="1"/>
  <c r="X34" i="1"/>
  <c r="Z34" i="1" s="1"/>
  <c r="W34" i="1"/>
  <c r="V34" i="1"/>
  <c r="U34" i="1"/>
  <c r="T34" i="1"/>
  <c r="S34" i="1"/>
  <c r="R34" i="1"/>
  <c r="Z33" i="1"/>
  <c r="Y33" i="1"/>
  <c r="AA33" i="1" s="1"/>
  <c r="X33" i="1"/>
  <c r="W33" i="1"/>
  <c r="V33" i="1"/>
  <c r="U33" i="1"/>
  <c r="T33" i="1"/>
  <c r="S33" i="1"/>
  <c r="R33" i="1"/>
  <c r="Y32" i="1"/>
  <c r="AA32" i="1" s="1"/>
  <c r="X32" i="1"/>
  <c r="Z32" i="1" s="1"/>
  <c r="W32" i="1"/>
  <c r="V32" i="1"/>
  <c r="U32" i="1"/>
  <c r="T32" i="1"/>
  <c r="S32" i="1"/>
  <c r="R32" i="1"/>
  <c r="AA31" i="1"/>
  <c r="Y31" i="1"/>
  <c r="X31" i="1"/>
  <c r="Z31" i="1" s="1"/>
  <c r="W31" i="1"/>
  <c r="V31" i="1"/>
  <c r="U31" i="1"/>
  <c r="T31" i="1"/>
  <c r="S31" i="1"/>
  <c r="R31" i="1"/>
  <c r="Y30" i="1"/>
  <c r="AA30" i="1" s="1"/>
  <c r="X30" i="1"/>
  <c r="Z30" i="1" s="1"/>
  <c r="W30" i="1"/>
  <c r="V30" i="1"/>
  <c r="U30" i="1"/>
  <c r="T30" i="1"/>
  <c r="S30" i="1"/>
  <c r="R30" i="1"/>
  <c r="Y29" i="1"/>
  <c r="AA29" i="1" s="1"/>
  <c r="X29" i="1"/>
  <c r="Z29" i="1" s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Y27" i="1"/>
  <c r="X27" i="1"/>
  <c r="Z27" i="1" s="1"/>
  <c r="W27" i="1"/>
  <c r="V27" i="1"/>
  <c r="U27" i="1"/>
  <c r="T27" i="1"/>
  <c r="S27" i="1"/>
  <c r="R27" i="1"/>
  <c r="AA26" i="1"/>
  <c r="Y26" i="1"/>
  <c r="X26" i="1"/>
  <c r="Z26" i="1" s="1"/>
  <c r="W26" i="1"/>
  <c r="V26" i="1"/>
  <c r="U26" i="1"/>
  <c r="T26" i="1"/>
  <c r="S26" i="1"/>
  <c r="R26" i="1"/>
  <c r="Z25" i="1"/>
  <c r="Y25" i="1"/>
  <c r="AA25" i="1" s="1"/>
  <c r="X25" i="1"/>
  <c r="W25" i="1"/>
  <c r="V25" i="1"/>
  <c r="U25" i="1"/>
  <c r="T25" i="1"/>
  <c r="S25" i="1"/>
  <c r="R25" i="1"/>
  <c r="Z24" i="1"/>
  <c r="Y24" i="1"/>
  <c r="AA24" i="1" s="1"/>
  <c r="X24" i="1"/>
  <c r="W24" i="1"/>
  <c r="V24" i="1"/>
  <c r="U24" i="1"/>
  <c r="T24" i="1"/>
  <c r="S24" i="1"/>
  <c r="R24" i="1"/>
  <c r="AA23" i="1"/>
  <c r="Z23" i="1"/>
  <c r="Y23" i="1"/>
  <c r="X23" i="1"/>
  <c r="W23" i="1"/>
  <c r="V23" i="1"/>
  <c r="U23" i="1"/>
  <c r="T23" i="1"/>
  <c r="S23" i="1"/>
  <c r="R23" i="1"/>
  <c r="Z22" i="1"/>
  <c r="Y22" i="1"/>
  <c r="AA22" i="1" s="1"/>
  <c r="X22" i="1"/>
  <c r="W22" i="1"/>
  <c r="V22" i="1"/>
  <c r="U22" i="1"/>
  <c r="T22" i="1"/>
  <c r="S22" i="1"/>
  <c r="R22" i="1"/>
  <c r="Y21" i="1"/>
  <c r="AA21" i="1" s="1"/>
  <c r="X21" i="1"/>
  <c r="Z21" i="1" s="1"/>
  <c r="W21" i="1"/>
  <c r="V21" i="1"/>
  <c r="U21" i="1"/>
  <c r="T21" i="1"/>
  <c r="S21" i="1"/>
  <c r="R21" i="1"/>
  <c r="Z20" i="1"/>
  <c r="Y20" i="1"/>
  <c r="AA20" i="1" s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Y18" i="1"/>
  <c r="X18" i="1"/>
  <c r="Z18" i="1" s="1"/>
  <c r="W18" i="1"/>
  <c r="V18" i="1"/>
  <c r="U18" i="1"/>
  <c r="T18" i="1"/>
  <c r="S18" i="1"/>
  <c r="R18" i="1"/>
  <c r="Y17" i="1"/>
  <c r="AA17" i="1" s="1"/>
  <c r="X17" i="1"/>
  <c r="Z17" i="1" s="1"/>
  <c r="W17" i="1"/>
  <c r="V17" i="1"/>
  <c r="U17" i="1"/>
  <c r="T17" i="1"/>
  <c r="S17" i="1"/>
  <c r="R17" i="1"/>
  <c r="Y16" i="1"/>
  <c r="AA16" i="1" s="1"/>
  <c r="X16" i="1"/>
  <c r="Z16" i="1" s="1"/>
  <c r="W16" i="1"/>
  <c r="V16" i="1"/>
  <c r="U16" i="1"/>
  <c r="T16" i="1"/>
  <c r="S16" i="1"/>
  <c r="R16" i="1"/>
  <c r="Z15" i="1"/>
  <c r="Y15" i="1"/>
  <c r="AA15" i="1" s="1"/>
  <c r="X15" i="1"/>
  <c r="W15" i="1"/>
  <c r="V15" i="1"/>
  <c r="U15" i="1"/>
  <c r="T15" i="1"/>
  <c r="S15" i="1"/>
  <c r="R15" i="1"/>
  <c r="Y14" i="1"/>
  <c r="AA14" i="1" s="1"/>
  <c r="X14" i="1"/>
  <c r="Z14" i="1" s="1"/>
  <c r="W14" i="1"/>
  <c r="V14" i="1"/>
  <c r="U14" i="1"/>
  <c r="T14" i="1"/>
  <c r="S14" i="1"/>
  <c r="R14" i="1"/>
  <c r="AA13" i="1"/>
  <c r="Y13" i="1"/>
  <c r="X13" i="1"/>
  <c r="Z13" i="1" s="1"/>
  <c r="W13" i="1"/>
  <c r="V13" i="1"/>
  <c r="U13" i="1"/>
  <c r="T13" i="1"/>
  <c r="S13" i="1"/>
  <c r="R13" i="1"/>
  <c r="Y12" i="1"/>
  <c r="AA12" i="1" s="1"/>
  <c r="X12" i="1"/>
  <c r="Z12" i="1" s="1"/>
  <c r="W12" i="1"/>
  <c r="V12" i="1"/>
  <c r="U12" i="1"/>
  <c r="T12" i="1"/>
  <c r="S12" i="1"/>
  <c r="R12" i="1"/>
  <c r="Y11" i="1"/>
  <c r="AA11" i="1" s="1"/>
  <c r="X11" i="1"/>
  <c r="Z11" i="1" s="1"/>
  <c r="W11" i="1"/>
  <c r="V11" i="1"/>
  <c r="U11" i="1"/>
  <c r="T11" i="1"/>
  <c r="S11" i="1"/>
  <c r="R11" i="1"/>
  <c r="AA10" i="1"/>
  <c r="Z10" i="1"/>
  <c r="Y10" i="1"/>
  <c r="X10" i="1"/>
  <c r="W10" i="1"/>
  <c r="V10" i="1"/>
  <c r="U10" i="1"/>
  <c r="T10" i="1"/>
  <c r="S10" i="1"/>
  <c r="R10" i="1"/>
  <c r="AA9" i="1"/>
  <c r="Y9" i="1"/>
  <c r="X9" i="1"/>
  <c r="Z9" i="1" s="1"/>
  <c r="W9" i="1"/>
  <c r="V9" i="1"/>
  <c r="U9" i="1"/>
  <c r="T9" i="1"/>
  <c r="S9" i="1"/>
  <c r="R9" i="1"/>
  <c r="AA8" i="1"/>
  <c r="Y8" i="1"/>
  <c r="X8" i="1"/>
  <c r="Z8" i="1" s="1"/>
  <c r="W8" i="1"/>
  <c r="V8" i="1"/>
  <c r="U8" i="1"/>
  <c r="T8" i="1"/>
  <c r="S8" i="1"/>
  <c r="R8" i="1"/>
  <c r="Z7" i="1"/>
  <c r="Y7" i="1"/>
  <c r="AA7" i="1" s="1"/>
  <c r="X7" i="1"/>
  <c r="W7" i="1"/>
  <c r="V7" i="1"/>
  <c r="U7" i="1"/>
  <c r="T7" i="1"/>
  <c r="S7" i="1"/>
  <c r="R7" i="1"/>
  <c r="Z6" i="1"/>
  <c r="Y6" i="1"/>
  <c r="AA6" i="1" s="1"/>
  <c r="X6" i="1"/>
  <c r="W6" i="1"/>
  <c r="V6" i="1"/>
  <c r="U6" i="1"/>
  <c r="T6" i="1"/>
  <c r="S6" i="1"/>
  <c r="R6" i="1"/>
  <c r="AA5" i="1"/>
  <c r="Z5" i="1"/>
  <c r="Y5" i="1"/>
  <c r="X5" i="1"/>
  <c r="W5" i="1"/>
  <c r="V5" i="1"/>
  <c r="U5" i="1"/>
  <c r="T5" i="1"/>
  <c r="S5" i="1"/>
  <c r="R5" i="1"/>
  <c r="Y4" i="1"/>
  <c r="AA4" i="1" s="1"/>
  <c r="X4" i="1"/>
  <c r="Z4" i="1" s="1"/>
  <c r="W4" i="1"/>
  <c r="V4" i="1"/>
  <c r="U4" i="1"/>
  <c r="T4" i="1"/>
  <c r="S4" i="1"/>
  <c r="R4" i="1"/>
  <c r="Y3" i="1"/>
  <c r="AA3" i="1" s="1"/>
  <c r="X3" i="1"/>
  <c r="Z3" i="1" s="1"/>
  <c r="W3" i="1"/>
  <c r="V3" i="1"/>
  <c r="U3" i="1"/>
  <c r="T3" i="1"/>
  <c r="S3" i="1"/>
  <c r="R3" i="1"/>
  <c r="AA2" i="1"/>
  <c r="Z2" i="1"/>
  <c r="Y2" i="1"/>
  <c r="X2" i="1"/>
  <c r="W2" i="1"/>
  <c r="V2" i="1"/>
  <c r="U2" i="1"/>
  <c r="T2" i="1"/>
  <c r="S2" i="1"/>
  <c r="R2" i="1"/>
  <c r="X2" i="2"/>
  <c r="Y2" i="2"/>
  <c r="R875" i="2"/>
  <c r="S875" i="2"/>
  <c r="T875" i="2"/>
  <c r="U875" i="2"/>
  <c r="V875" i="2"/>
  <c r="W875" i="2"/>
  <c r="X875" i="2"/>
  <c r="Z875" i="2" s="1"/>
  <c r="Y875" i="2"/>
  <c r="AA875" i="2" s="1"/>
  <c r="R876" i="2"/>
  <c r="S876" i="2"/>
  <c r="T876" i="2"/>
  <c r="U876" i="2"/>
  <c r="V876" i="2"/>
  <c r="W876" i="2"/>
  <c r="X876" i="2"/>
  <c r="Y876" i="2"/>
  <c r="AA876" i="2" s="1"/>
  <c r="Z876" i="2"/>
  <c r="R877" i="2"/>
  <c r="S877" i="2"/>
  <c r="T877" i="2"/>
  <c r="U877" i="2"/>
  <c r="V877" i="2"/>
  <c r="W877" i="2"/>
  <c r="X877" i="2"/>
  <c r="Y877" i="2"/>
  <c r="AA877" i="2" s="1"/>
  <c r="Z877" i="2"/>
  <c r="R878" i="2"/>
  <c r="S878" i="2"/>
  <c r="T878" i="2"/>
  <c r="U878" i="2"/>
  <c r="V878" i="2"/>
  <c r="W878" i="2"/>
  <c r="X878" i="2"/>
  <c r="Z878" i="2" s="1"/>
  <c r="Y878" i="2"/>
  <c r="AA878" i="2" s="1"/>
  <c r="R879" i="2"/>
  <c r="S879" i="2"/>
  <c r="T879" i="2"/>
  <c r="U879" i="2"/>
  <c r="V879" i="2"/>
  <c r="W879" i="2"/>
  <c r="X879" i="2"/>
  <c r="Z879" i="2" s="1"/>
  <c r="Y879" i="2"/>
  <c r="AA879" i="2" s="1"/>
  <c r="R880" i="2"/>
  <c r="S880" i="2"/>
  <c r="T880" i="2"/>
  <c r="U880" i="2"/>
  <c r="V880" i="2"/>
  <c r="W880" i="2"/>
  <c r="X880" i="2"/>
  <c r="Y880" i="2"/>
  <c r="Z880" i="2"/>
  <c r="AA880" i="2"/>
  <c r="R881" i="2"/>
  <c r="S881" i="2"/>
  <c r="T881" i="2"/>
  <c r="U881" i="2"/>
  <c r="V881" i="2"/>
  <c r="W881" i="2"/>
  <c r="X881" i="2"/>
  <c r="Y881" i="2"/>
  <c r="Z881" i="2"/>
  <c r="AA881" i="2"/>
  <c r="R882" i="2"/>
  <c r="S882" i="2"/>
  <c r="T882" i="2"/>
  <c r="U882" i="2"/>
  <c r="V882" i="2"/>
  <c r="W882" i="2"/>
  <c r="X882" i="2"/>
  <c r="Z882" i="2" s="1"/>
  <c r="Y882" i="2"/>
  <c r="AA882" i="2"/>
  <c r="R883" i="2"/>
  <c r="S883" i="2"/>
  <c r="T883" i="2"/>
  <c r="U883" i="2"/>
  <c r="V883" i="2"/>
  <c r="W883" i="2"/>
  <c r="X883" i="2"/>
  <c r="Z883" i="2" s="1"/>
  <c r="Y883" i="2"/>
  <c r="AA883" i="2"/>
  <c r="R884" i="2"/>
  <c r="S884" i="2"/>
  <c r="T884" i="2"/>
  <c r="U884" i="2"/>
  <c r="V884" i="2"/>
  <c r="W884" i="2"/>
  <c r="X884" i="2"/>
  <c r="Z884" i="2" s="1"/>
  <c r="Y884" i="2"/>
  <c r="AA884" i="2" s="1"/>
  <c r="R885" i="2"/>
  <c r="S885" i="2"/>
  <c r="T885" i="2"/>
  <c r="U885" i="2"/>
  <c r="V885" i="2"/>
  <c r="W885" i="2"/>
  <c r="X885" i="2"/>
  <c r="Y885" i="2"/>
  <c r="AA885" i="2" s="1"/>
  <c r="Z885" i="2"/>
  <c r="R886" i="2"/>
  <c r="S886" i="2"/>
  <c r="T886" i="2"/>
  <c r="U886" i="2"/>
  <c r="V886" i="2"/>
  <c r="W886" i="2"/>
  <c r="X886" i="2"/>
  <c r="Z886" i="2" s="1"/>
  <c r="Y886" i="2"/>
  <c r="AA886" i="2"/>
  <c r="R887" i="2"/>
  <c r="S887" i="2"/>
  <c r="T887" i="2"/>
  <c r="U887" i="2"/>
  <c r="V887" i="2"/>
  <c r="W887" i="2"/>
  <c r="X887" i="2"/>
  <c r="Y887" i="2"/>
  <c r="AA887" i="2" s="1"/>
  <c r="Z887" i="2"/>
  <c r="R888" i="2"/>
  <c r="S888" i="2"/>
  <c r="T888" i="2"/>
  <c r="U888" i="2"/>
  <c r="V888" i="2"/>
  <c r="W888" i="2"/>
  <c r="X888" i="2"/>
  <c r="Z888" i="2" s="1"/>
  <c r="Y888" i="2"/>
  <c r="AA888" i="2"/>
  <c r="R889" i="2"/>
  <c r="S889" i="2"/>
  <c r="T889" i="2"/>
  <c r="U889" i="2"/>
  <c r="V889" i="2"/>
  <c r="W889" i="2"/>
  <c r="X889" i="2"/>
  <c r="Z889" i="2" s="1"/>
  <c r="Y889" i="2"/>
  <c r="AA889" i="2" s="1"/>
  <c r="R890" i="2"/>
  <c r="S890" i="2"/>
  <c r="T890" i="2"/>
  <c r="U890" i="2"/>
  <c r="V890" i="2"/>
  <c r="W890" i="2"/>
  <c r="X890" i="2"/>
  <c r="Z890" i="2" s="1"/>
  <c r="Y890" i="2"/>
  <c r="AA890" i="2" s="1"/>
  <c r="R891" i="2"/>
  <c r="S891" i="2"/>
  <c r="T891" i="2"/>
  <c r="U891" i="2"/>
  <c r="V891" i="2"/>
  <c r="W891" i="2"/>
  <c r="X891" i="2"/>
  <c r="Y891" i="2"/>
  <c r="Z891" i="2"/>
  <c r="AA891" i="2"/>
  <c r="R892" i="2"/>
  <c r="S892" i="2"/>
  <c r="T892" i="2"/>
  <c r="U892" i="2"/>
  <c r="V892" i="2"/>
  <c r="W892" i="2"/>
  <c r="X892" i="2"/>
  <c r="Y892" i="2"/>
  <c r="AA892" i="2" s="1"/>
  <c r="Z892" i="2"/>
  <c r="R893" i="2"/>
  <c r="S893" i="2"/>
  <c r="T893" i="2"/>
  <c r="U893" i="2"/>
  <c r="V893" i="2"/>
  <c r="W893" i="2"/>
  <c r="X893" i="2"/>
  <c r="Z893" i="2" s="1"/>
  <c r="Y893" i="2"/>
  <c r="AA893" i="2" s="1"/>
  <c r="R894" i="2"/>
  <c r="S894" i="2"/>
  <c r="T894" i="2"/>
  <c r="U894" i="2"/>
  <c r="V894" i="2"/>
  <c r="W894" i="2"/>
  <c r="X894" i="2"/>
  <c r="Z894" i="2" s="1"/>
  <c r="Y894" i="2"/>
  <c r="AA894" i="2"/>
  <c r="R895" i="2"/>
  <c r="S895" i="2"/>
  <c r="T895" i="2"/>
  <c r="U895" i="2"/>
  <c r="V895" i="2"/>
  <c r="W895" i="2"/>
  <c r="X895" i="2"/>
  <c r="Z895" i="2" s="1"/>
  <c r="Y895" i="2"/>
  <c r="AA895" i="2"/>
  <c r="R896" i="2"/>
  <c r="S896" i="2"/>
  <c r="T896" i="2"/>
  <c r="U896" i="2"/>
  <c r="V896" i="2"/>
  <c r="W896" i="2"/>
  <c r="X896" i="2"/>
  <c r="Z896" i="2" s="1"/>
  <c r="Y896" i="2"/>
  <c r="AA896" i="2"/>
  <c r="R897" i="2"/>
  <c r="S897" i="2"/>
  <c r="T897" i="2"/>
  <c r="U897" i="2"/>
  <c r="V897" i="2"/>
  <c r="W897" i="2"/>
  <c r="X897" i="2"/>
  <c r="Z897" i="2" s="1"/>
  <c r="Y897" i="2"/>
  <c r="AA897" i="2" s="1"/>
  <c r="R898" i="2"/>
  <c r="S898" i="2"/>
  <c r="T898" i="2"/>
  <c r="U898" i="2"/>
  <c r="V898" i="2"/>
  <c r="W898" i="2"/>
  <c r="X898" i="2"/>
  <c r="Z898" i="2" s="1"/>
  <c r="Y898" i="2"/>
  <c r="AA898" i="2" s="1"/>
  <c r="R899" i="2"/>
  <c r="S899" i="2"/>
  <c r="T899" i="2"/>
  <c r="U899" i="2"/>
  <c r="V899" i="2"/>
  <c r="W899" i="2"/>
  <c r="X899" i="2"/>
  <c r="Y899" i="2"/>
  <c r="AA899" i="2" s="1"/>
  <c r="Z899" i="2"/>
  <c r="X3" i="2"/>
  <c r="X4" i="2"/>
  <c r="X5" i="2"/>
  <c r="X6" i="2"/>
  <c r="X7" i="2"/>
  <c r="X8" i="2"/>
  <c r="X9" i="2"/>
  <c r="X10" i="2"/>
  <c r="X11" i="2"/>
  <c r="Z11" i="2" s="1"/>
  <c r="X12" i="2"/>
  <c r="X13" i="2"/>
  <c r="Z13" i="2" s="1"/>
  <c r="X14" i="2"/>
  <c r="Z14" i="2" s="1"/>
  <c r="X15" i="2"/>
  <c r="X16" i="2"/>
  <c r="X17" i="2"/>
  <c r="X18" i="2"/>
  <c r="X19" i="2"/>
  <c r="X20" i="2"/>
  <c r="X21" i="2"/>
  <c r="Z21" i="2" s="1"/>
  <c r="X22" i="2"/>
  <c r="Z22" i="2" s="1"/>
  <c r="X23" i="2"/>
  <c r="X24" i="2"/>
  <c r="X25" i="2"/>
  <c r="X26" i="2"/>
  <c r="X27" i="2"/>
  <c r="X28" i="2"/>
  <c r="X29" i="2"/>
  <c r="X30" i="2"/>
  <c r="X31" i="2"/>
  <c r="X32" i="2"/>
  <c r="Z32" i="2" s="1"/>
  <c r="X33" i="2"/>
  <c r="Z33" i="2" s="1"/>
  <c r="X34" i="2"/>
  <c r="Z34" i="2" s="1"/>
  <c r="X35" i="2"/>
  <c r="Z35" i="2" s="1"/>
  <c r="X36" i="2"/>
  <c r="Z36" i="2" s="1"/>
  <c r="X37" i="2"/>
  <c r="Z37" i="2" s="1"/>
  <c r="X38" i="2"/>
  <c r="Z38" i="2" s="1"/>
  <c r="X39" i="2"/>
  <c r="X40" i="2"/>
  <c r="X41" i="2"/>
  <c r="X42" i="2"/>
  <c r="X43" i="2"/>
  <c r="X44" i="2"/>
  <c r="X45" i="2"/>
  <c r="X46" i="2"/>
  <c r="X47" i="2"/>
  <c r="Z47" i="2" s="1"/>
  <c r="X48" i="2"/>
  <c r="X49" i="2"/>
  <c r="Z49" i="2" s="1"/>
  <c r="X50" i="2"/>
  <c r="Z50" i="2" s="1"/>
  <c r="X51" i="2"/>
  <c r="X52" i="2"/>
  <c r="X53" i="2"/>
  <c r="X54" i="2"/>
  <c r="X55" i="2"/>
  <c r="X56" i="2"/>
  <c r="Z56" i="2" s="1"/>
  <c r="X57" i="2"/>
  <c r="Z57" i="2" s="1"/>
  <c r="X58" i="2"/>
  <c r="Z58" i="2" s="1"/>
  <c r="X59" i="2"/>
  <c r="X60" i="2"/>
  <c r="X61" i="2"/>
  <c r="X62" i="2"/>
  <c r="X63" i="2"/>
  <c r="X64" i="2"/>
  <c r="X65" i="2"/>
  <c r="X66" i="2"/>
  <c r="X67" i="2"/>
  <c r="X68" i="2"/>
  <c r="X69" i="2"/>
  <c r="Z69" i="2" s="1"/>
  <c r="X70" i="2"/>
  <c r="Z70" i="2" s="1"/>
  <c r="X71" i="2"/>
  <c r="Z71" i="2" s="1"/>
  <c r="X72" i="2"/>
  <c r="Z72" i="2" s="1"/>
  <c r="X73" i="2"/>
  <c r="Z73" i="2" s="1"/>
  <c r="X74" i="2"/>
  <c r="Z74" i="2" s="1"/>
  <c r="X75" i="2"/>
  <c r="X76" i="2"/>
  <c r="X77" i="2"/>
  <c r="X78" i="2"/>
  <c r="X79" i="2"/>
  <c r="X80" i="2"/>
  <c r="X81" i="2"/>
  <c r="X82" i="2"/>
  <c r="X83" i="2"/>
  <c r="Z83" i="2" s="1"/>
  <c r="X84" i="2"/>
  <c r="X85" i="2"/>
  <c r="Z85" i="2" s="1"/>
  <c r="X86" i="2"/>
  <c r="Z86" i="2" s="1"/>
  <c r="X87" i="2"/>
  <c r="X88" i="2"/>
  <c r="X89" i="2"/>
  <c r="X90" i="2"/>
  <c r="X91" i="2"/>
  <c r="X92" i="2"/>
  <c r="X93" i="2"/>
  <c r="Z93" i="2" s="1"/>
  <c r="X94" i="2"/>
  <c r="Z94" i="2" s="1"/>
  <c r="X95" i="2"/>
  <c r="X96" i="2"/>
  <c r="X97" i="2"/>
  <c r="X98" i="2"/>
  <c r="X99" i="2"/>
  <c r="X100" i="2"/>
  <c r="X101" i="2"/>
  <c r="X102" i="2"/>
  <c r="X103" i="2"/>
  <c r="Z103" i="2" s="1"/>
  <c r="X104" i="2"/>
  <c r="Z104" i="2" s="1"/>
  <c r="X105" i="2"/>
  <c r="Z105" i="2" s="1"/>
  <c r="X106" i="2"/>
  <c r="Z106" i="2" s="1"/>
  <c r="X107" i="2"/>
  <c r="Z107" i="2" s="1"/>
  <c r="X108" i="2"/>
  <c r="Z108" i="2" s="1"/>
  <c r="X109" i="2"/>
  <c r="Z109" i="2" s="1"/>
  <c r="X110" i="2"/>
  <c r="Z110" i="2" s="1"/>
  <c r="X111" i="2"/>
  <c r="X112" i="2"/>
  <c r="X113" i="2"/>
  <c r="X114" i="2"/>
  <c r="X115" i="2"/>
  <c r="X116" i="2"/>
  <c r="X117" i="2"/>
  <c r="X118" i="2"/>
  <c r="X119" i="2"/>
  <c r="Z119" i="2" s="1"/>
  <c r="X120" i="2"/>
  <c r="X121" i="2"/>
  <c r="Z121" i="2" s="1"/>
  <c r="X122" i="2"/>
  <c r="Z122" i="2" s="1"/>
  <c r="X123" i="2"/>
  <c r="X124" i="2"/>
  <c r="X125" i="2"/>
  <c r="X126" i="2"/>
  <c r="X127" i="2"/>
  <c r="X128" i="2"/>
  <c r="X129" i="2"/>
  <c r="Z129" i="2" s="1"/>
  <c r="X130" i="2"/>
  <c r="Z130" i="2" s="1"/>
  <c r="X131" i="2"/>
  <c r="X132" i="2"/>
  <c r="X133" i="2"/>
  <c r="X134" i="2"/>
  <c r="X135" i="2"/>
  <c r="Z135" i="2" s="1"/>
  <c r="X136" i="2"/>
  <c r="X137" i="2"/>
  <c r="X138" i="2"/>
  <c r="X139" i="2"/>
  <c r="X140" i="2"/>
  <c r="X141" i="2"/>
  <c r="Z141" i="2" s="1"/>
  <c r="X142" i="2"/>
  <c r="Z142" i="2" s="1"/>
  <c r="X143" i="2"/>
  <c r="Z143" i="2" s="1"/>
  <c r="X144" i="2"/>
  <c r="Z144" i="2" s="1"/>
  <c r="X145" i="2"/>
  <c r="Z145" i="2" s="1"/>
  <c r="X146" i="2"/>
  <c r="Z146" i="2" s="1"/>
  <c r="X147" i="2"/>
  <c r="X148" i="2"/>
  <c r="X149" i="2"/>
  <c r="X150" i="2"/>
  <c r="X151" i="2"/>
  <c r="X152" i="2"/>
  <c r="X153" i="2"/>
  <c r="X154" i="2"/>
  <c r="X155" i="2"/>
  <c r="Z155" i="2" s="1"/>
  <c r="X156" i="2"/>
  <c r="X157" i="2"/>
  <c r="Z157" i="2" s="1"/>
  <c r="X158" i="2"/>
  <c r="Z158" i="2" s="1"/>
  <c r="X159" i="2"/>
  <c r="X160" i="2"/>
  <c r="X161" i="2"/>
  <c r="X162" i="2"/>
  <c r="X163" i="2"/>
  <c r="X164" i="2"/>
  <c r="X165" i="2"/>
  <c r="Z165" i="2" s="1"/>
  <c r="X166" i="2"/>
  <c r="Z166" i="2" s="1"/>
  <c r="X167" i="2"/>
  <c r="X168" i="2"/>
  <c r="X169" i="2"/>
  <c r="X170" i="2"/>
  <c r="X171" i="2"/>
  <c r="X172" i="2"/>
  <c r="X173" i="2"/>
  <c r="X174" i="2"/>
  <c r="X175" i="2"/>
  <c r="Z175" i="2" s="1"/>
  <c r="X176" i="2"/>
  <c r="Z176" i="2" s="1"/>
  <c r="X177" i="2"/>
  <c r="Z177" i="2" s="1"/>
  <c r="X178" i="2"/>
  <c r="Z178" i="2" s="1"/>
  <c r="X179" i="2"/>
  <c r="Z179" i="2" s="1"/>
  <c r="X180" i="2"/>
  <c r="Z180" i="2" s="1"/>
  <c r="X181" i="2"/>
  <c r="Z181" i="2" s="1"/>
  <c r="X182" i="2"/>
  <c r="Z182" i="2" s="1"/>
  <c r="X183" i="2"/>
  <c r="X184" i="2"/>
  <c r="X185" i="2"/>
  <c r="X186" i="2"/>
  <c r="X187" i="2"/>
  <c r="X188" i="2"/>
  <c r="X189" i="2"/>
  <c r="X190" i="2"/>
  <c r="X191" i="2"/>
  <c r="Z191" i="2" s="1"/>
  <c r="X192" i="2"/>
  <c r="X193" i="2"/>
  <c r="Z193" i="2" s="1"/>
  <c r="X194" i="2"/>
  <c r="Z194" i="2" s="1"/>
  <c r="X195" i="2"/>
  <c r="X196" i="2"/>
  <c r="X197" i="2"/>
  <c r="X198" i="2"/>
  <c r="X199" i="2"/>
  <c r="X200" i="2"/>
  <c r="X201" i="2"/>
  <c r="Z201" i="2" s="1"/>
  <c r="X202" i="2"/>
  <c r="Z202" i="2" s="1"/>
  <c r="X203" i="2"/>
  <c r="X204" i="2"/>
  <c r="X205" i="2"/>
  <c r="X206" i="2"/>
  <c r="X207" i="2"/>
  <c r="Z207" i="2" s="1"/>
  <c r="X208" i="2"/>
  <c r="Z208" i="2" s="1"/>
  <c r="X209" i="2"/>
  <c r="X210" i="2"/>
  <c r="X211" i="2"/>
  <c r="X212" i="2"/>
  <c r="X213" i="2"/>
  <c r="Z213" i="2" s="1"/>
  <c r="X214" i="2"/>
  <c r="Z214" i="2" s="1"/>
  <c r="X215" i="2"/>
  <c r="Z215" i="2" s="1"/>
  <c r="X216" i="2"/>
  <c r="Z216" i="2" s="1"/>
  <c r="X217" i="2"/>
  <c r="Z217" i="2" s="1"/>
  <c r="X218" i="2"/>
  <c r="Z218" i="2" s="1"/>
  <c r="X219" i="2"/>
  <c r="X220" i="2"/>
  <c r="X221" i="2"/>
  <c r="X222" i="2"/>
  <c r="X223" i="2"/>
  <c r="X224" i="2"/>
  <c r="X225" i="2"/>
  <c r="X226" i="2"/>
  <c r="X227" i="2"/>
  <c r="Z227" i="2" s="1"/>
  <c r="X228" i="2"/>
  <c r="X229" i="2"/>
  <c r="Z229" i="2" s="1"/>
  <c r="X230" i="2"/>
  <c r="Z230" i="2" s="1"/>
  <c r="X231" i="2"/>
  <c r="X232" i="2"/>
  <c r="X233" i="2"/>
  <c r="X234" i="2"/>
  <c r="X235" i="2"/>
  <c r="X236" i="2"/>
  <c r="X237" i="2"/>
  <c r="Z237" i="2" s="1"/>
  <c r="X238" i="2"/>
  <c r="Z238" i="2" s="1"/>
  <c r="X239" i="2"/>
  <c r="Z239" i="2" s="1"/>
  <c r="X240" i="2"/>
  <c r="X241" i="2"/>
  <c r="X242" i="2"/>
  <c r="X243" i="2"/>
  <c r="X244" i="2"/>
  <c r="X245" i="2"/>
  <c r="X246" i="2"/>
  <c r="X247" i="2"/>
  <c r="Z247" i="2" s="1"/>
  <c r="X248" i="2"/>
  <c r="Z248" i="2" s="1"/>
  <c r="X249" i="2"/>
  <c r="Z249" i="2" s="1"/>
  <c r="X250" i="2"/>
  <c r="Z250" i="2" s="1"/>
  <c r="X251" i="2"/>
  <c r="Z251" i="2" s="1"/>
  <c r="X252" i="2"/>
  <c r="Z252" i="2" s="1"/>
  <c r="X253" i="2"/>
  <c r="Z253" i="2" s="1"/>
  <c r="X254" i="2"/>
  <c r="Z254" i="2" s="1"/>
  <c r="X255" i="2"/>
  <c r="X256" i="2"/>
  <c r="X257" i="2"/>
  <c r="X258" i="2"/>
  <c r="X259" i="2"/>
  <c r="X260" i="2"/>
  <c r="X261" i="2"/>
  <c r="X262" i="2"/>
  <c r="X263" i="2"/>
  <c r="Z263" i="2" s="1"/>
  <c r="X264" i="2"/>
  <c r="X265" i="2"/>
  <c r="Z265" i="2" s="1"/>
  <c r="X266" i="2"/>
  <c r="Z266" i="2" s="1"/>
  <c r="X267" i="2"/>
  <c r="X268" i="2"/>
  <c r="X269" i="2"/>
  <c r="X270" i="2"/>
  <c r="X271" i="2"/>
  <c r="X272" i="2"/>
  <c r="X273" i="2"/>
  <c r="Z273" i="2" s="1"/>
  <c r="X274" i="2"/>
  <c r="Z274" i="2" s="1"/>
  <c r="X275" i="2"/>
  <c r="X276" i="2"/>
  <c r="X277" i="2"/>
  <c r="X278" i="2"/>
  <c r="X279" i="2"/>
  <c r="Z279" i="2" s="1"/>
  <c r="X280" i="2"/>
  <c r="Z280" i="2" s="1"/>
  <c r="X281" i="2"/>
  <c r="X282" i="2"/>
  <c r="X283" i="2"/>
  <c r="X284" i="2"/>
  <c r="X285" i="2"/>
  <c r="Z285" i="2" s="1"/>
  <c r="X286" i="2"/>
  <c r="Z286" i="2" s="1"/>
  <c r="X287" i="2"/>
  <c r="Z287" i="2" s="1"/>
  <c r="X288" i="2"/>
  <c r="Z288" i="2" s="1"/>
  <c r="X289" i="2"/>
  <c r="Z289" i="2" s="1"/>
  <c r="X290" i="2"/>
  <c r="Z290" i="2" s="1"/>
  <c r="X291" i="2"/>
  <c r="X292" i="2"/>
  <c r="X293" i="2"/>
  <c r="X294" i="2"/>
  <c r="X295" i="2"/>
  <c r="X296" i="2"/>
  <c r="X297" i="2"/>
  <c r="X298" i="2"/>
  <c r="X299" i="2"/>
  <c r="X300" i="2"/>
  <c r="X301" i="2"/>
  <c r="Z301" i="2" s="1"/>
  <c r="X302" i="2"/>
  <c r="Z302" i="2" s="1"/>
  <c r="X303" i="2"/>
  <c r="X304" i="2"/>
  <c r="X305" i="2"/>
  <c r="X306" i="2"/>
  <c r="X307" i="2"/>
  <c r="X308" i="2"/>
  <c r="X309" i="2"/>
  <c r="Z309" i="2" s="1"/>
  <c r="X310" i="2"/>
  <c r="Z310" i="2" s="1"/>
  <c r="X311" i="2"/>
  <c r="X312" i="2"/>
  <c r="X313" i="2"/>
  <c r="X314" i="2"/>
  <c r="X315" i="2"/>
  <c r="X316" i="2"/>
  <c r="X317" i="2"/>
  <c r="Z317" i="2" s="1"/>
  <c r="X318" i="2"/>
  <c r="Z318" i="2" s="1"/>
  <c r="X319" i="2"/>
  <c r="Z319" i="2" s="1"/>
  <c r="X320" i="2"/>
  <c r="X321" i="2"/>
  <c r="X322" i="2"/>
  <c r="Z322" i="2" s="1"/>
  <c r="X323" i="2"/>
  <c r="Z323" i="2" s="1"/>
  <c r="X324" i="2"/>
  <c r="Z324" i="2" s="1"/>
  <c r="X325" i="2"/>
  <c r="Z325" i="2" s="1"/>
  <c r="X326" i="2"/>
  <c r="Z326" i="2" s="1"/>
  <c r="X327" i="2"/>
  <c r="X328" i="2"/>
  <c r="X329" i="2"/>
  <c r="X330" i="2"/>
  <c r="X331" i="2"/>
  <c r="X332" i="2"/>
  <c r="X333" i="2"/>
  <c r="X334" i="2"/>
  <c r="X335" i="2"/>
  <c r="Z335" i="2" s="1"/>
  <c r="X336" i="2"/>
  <c r="X337" i="2"/>
  <c r="Z337" i="2" s="1"/>
  <c r="X338" i="2"/>
  <c r="Z338" i="2" s="1"/>
  <c r="X339" i="2"/>
  <c r="X340" i="2"/>
  <c r="X341" i="2"/>
  <c r="X342" i="2"/>
  <c r="X343" i="2"/>
  <c r="Z343" i="2" s="1"/>
  <c r="X344" i="2"/>
  <c r="X345" i="2"/>
  <c r="Z345" i="2" s="1"/>
  <c r="X346" i="2"/>
  <c r="Z346" i="2" s="1"/>
  <c r="X347" i="2"/>
  <c r="Z347" i="2" s="1"/>
  <c r="X348" i="2"/>
  <c r="Z348" i="2" s="1"/>
  <c r="X349" i="2"/>
  <c r="X350" i="2"/>
  <c r="X351" i="2"/>
  <c r="X352" i="2"/>
  <c r="X353" i="2"/>
  <c r="X354" i="2"/>
  <c r="Z354" i="2" s="1"/>
  <c r="X355" i="2"/>
  <c r="Z355" i="2" s="1"/>
  <c r="X356" i="2"/>
  <c r="Z356" i="2" s="1"/>
  <c r="X357" i="2"/>
  <c r="Z357" i="2" s="1"/>
  <c r="X358" i="2"/>
  <c r="Z358" i="2" s="1"/>
  <c r="X359" i="2"/>
  <c r="Z359" i="2" s="1"/>
  <c r="X360" i="2"/>
  <c r="Z360" i="2" s="1"/>
  <c r="X361" i="2"/>
  <c r="Z361" i="2" s="1"/>
  <c r="X362" i="2"/>
  <c r="Z362" i="2" s="1"/>
  <c r="X363" i="2"/>
  <c r="X364" i="2"/>
  <c r="X365" i="2"/>
  <c r="X366" i="2"/>
  <c r="X367" i="2"/>
  <c r="X368" i="2"/>
  <c r="X369" i="2"/>
  <c r="X370" i="2"/>
  <c r="X371" i="2"/>
  <c r="Z371" i="2" s="1"/>
  <c r="X372" i="2"/>
  <c r="X373" i="2"/>
  <c r="Z373" i="2" s="1"/>
  <c r="X374" i="2"/>
  <c r="Z374" i="2" s="1"/>
  <c r="X375" i="2"/>
  <c r="X376" i="2"/>
  <c r="X377" i="2"/>
  <c r="X378" i="2"/>
  <c r="X379" i="2"/>
  <c r="X380" i="2"/>
  <c r="X381" i="2"/>
  <c r="Z381" i="2" s="1"/>
  <c r="X382" i="2"/>
  <c r="Z382" i="2" s="1"/>
  <c r="X383" i="2"/>
  <c r="X384" i="2"/>
  <c r="X385" i="2"/>
  <c r="Z385" i="2" s="1"/>
  <c r="X386" i="2"/>
  <c r="Z386" i="2" s="1"/>
  <c r="X387" i="2"/>
  <c r="X388" i="2"/>
  <c r="X389" i="2"/>
  <c r="X390" i="2"/>
  <c r="X391" i="2"/>
  <c r="Z391" i="2" s="1"/>
  <c r="X392" i="2"/>
  <c r="Z392" i="2" s="1"/>
  <c r="X393" i="2"/>
  <c r="Z393" i="2" s="1"/>
  <c r="X394" i="2"/>
  <c r="Z394" i="2" s="1"/>
  <c r="X395" i="2"/>
  <c r="Z395" i="2" s="1"/>
  <c r="X396" i="2"/>
  <c r="Z396" i="2" s="1"/>
  <c r="X397" i="2"/>
  <c r="Z397" i="2" s="1"/>
  <c r="X398" i="2"/>
  <c r="Z398" i="2" s="1"/>
  <c r="X399" i="2"/>
  <c r="X400" i="2"/>
  <c r="X401" i="2"/>
  <c r="X402" i="2"/>
  <c r="X403" i="2"/>
  <c r="X404" i="2"/>
  <c r="X405" i="2"/>
  <c r="X406" i="2"/>
  <c r="X407" i="2"/>
  <c r="Z407" i="2" s="1"/>
  <c r="X408" i="2"/>
  <c r="X409" i="2"/>
  <c r="Z409" i="2" s="1"/>
  <c r="X410" i="2"/>
  <c r="Z410" i="2" s="1"/>
  <c r="X411" i="2"/>
  <c r="X412" i="2"/>
  <c r="X413" i="2"/>
  <c r="X414" i="2"/>
  <c r="X415" i="2"/>
  <c r="Z415" i="2" s="1"/>
  <c r="X416" i="2"/>
  <c r="Z416" i="2" s="1"/>
  <c r="X417" i="2"/>
  <c r="X418" i="2"/>
  <c r="Z418" i="2" s="1"/>
  <c r="X419" i="2"/>
  <c r="X420" i="2"/>
  <c r="X421" i="2"/>
  <c r="X422" i="2"/>
  <c r="X423" i="2"/>
  <c r="Z423" i="2" s="1"/>
  <c r="X424" i="2"/>
  <c r="Z424" i="2" s="1"/>
  <c r="X425" i="2"/>
  <c r="Z425" i="2" s="1"/>
  <c r="X426" i="2"/>
  <c r="Z426" i="2" s="1"/>
  <c r="X427" i="2"/>
  <c r="X428" i="2"/>
  <c r="X429" i="2"/>
  <c r="Z429" i="2" s="1"/>
  <c r="X430" i="2"/>
  <c r="Z430" i="2" s="1"/>
  <c r="X431" i="2"/>
  <c r="Z431" i="2" s="1"/>
  <c r="X432" i="2"/>
  <c r="Z432" i="2" s="1"/>
  <c r="X433" i="2"/>
  <c r="Z433" i="2" s="1"/>
  <c r="X434" i="2"/>
  <c r="Z434" i="2" s="1"/>
  <c r="X435" i="2"/>
  <c r="X436" i="2"/>
  <c r="X437" i="2"/>
  <c r="X438" i="2"/>
  <c r="X439" i="2"/>
  <c r="X440" i="2"/>
  <c r="Z440" i="2" s="1"/>
  <c r="X441" i="2"/>
  <c r="X442" i="2"/>
  <c r="Z442" i="2" s="1"/>
  <c r="X443" i="2"/>
  <c r="Z443" i="2" s="1"/>
  <c r="X444" i="2"/>
  <c r="Z444" i="2" s="1"/>
  <c r="X445" i="2"/>
  <c r="Z445" i="2" s="1"/>
  <c r="X446" i="2"/>
  <c r="Z446" i="2" s="1"/>
  <c r="X447" i="2"/>
  <c r="Z447" i="2" s="1"/>
  <c r="X448" i="2"/>
  <c r="X449" i="2"/>
  <c r="X450" i="2"/>
  <c r="X451" i="2"/>
  <c r="X452" i="2"/>
  <c r="Z452" i="2" s="1"/>
  <c r="X453" i="2"/>
  <c r="Z453" i="2" s="1"/>
  <c r="X454" i="2"/>
  <c r="Z454" i="2" s="1"/>
  <c r="X455" i="2"/>
  <c r="Z455" i="2" s="1"/>
  <c r="X456" i="2"/>
  <c r="Z456" i="2" s="1"/>
  <c r="X457" i="2"/>
  <c r="Z457" i="2" s="1"/>
  <c r="X458" i="2"/>
  <c r="X459" i="2"/>
  <c r="X460" i="2"/>
  <c r="X461" i="2"/>
  <c r="X462" i="2"/>
  <c r="X463" i="2"/>
  <c r="X464" i="2"/>
  <c r="Z464" i="2" s="1"/>
  <c r="X465" i="2"/>
  <c r="Z465" i="2" s="1"/>
  <c r="X466" i="2"/>
  <c r="Z466" i="2" s="1"/>
  <c r="X467" i="2"/>
  <c r="Z467" i="2" s="1"/>
  <c r="X468" i="2"/>
  <c r="Z468" i="2" s="1"/>
  <c r="X469" i="2"/>
  <c r="Z469" i="2" s="1"/>
  <c r="X470" i="2"/>
  <c r="Z470" i="2" s="1"/>
  <c r="X471" i="2"/>
  <c r="X472" i="2"/>
  <c r="Z472" i="2" s="1"/>
  <c r="X473" i="2"/>
  <c r="X474" i="2"/>
  <c r="X475" i="2"/>
  <c r="X476" i="2"/>
  <c r="X477" i="2"/>
  <c r="X478" i="2"/>
  <c r="Z478" i="2" s="1"/>
  <c r="X479" i="2"/>
  <c r="Z479" i="2" s="1"/>
  <c r="X480" i="2"/>
  <c r="X481" i="2"/>
  <c r="Z481" i="2" s="1"/>
  <c r="X482" i="2"/>
  <c r="Z482" i="2" s="1"/>
  <c r="X483" i="2"/>
  <c r="X484" i="2"/>
  <c r="X485" i="2"/>
  <c r="Z485" i="2" s="1"/>
  <c r="X486" i="2"/>
  <c r="X487" i="2"/>
  <c r="Z487" i="2" s="1"/>
  <c r="X488" i="2"/>
  <c r="Z488" i="2" s="1"/>
  <c r="X489" i="2"/>
  <c r="Z489" i="2" s="1"/>
  <c r="X490" i="2"/>
  <c r="Z490" i="2" s="1"/>
  <c r="X491" i="2"/>
  <c r="X492" i="2"/>
  <c r="X493" i="2"/>
  <c r="X494" i="2"/>
  <c r="X495" i="2"/>
  <c r="Z495" i="2" s="1"/>
  <c r="X496" i="2"/>
  <c r="Z496" i="2" s="1"/>
  <c r="X497" i="2"/>
  <c r="Z497" i="2" s="1"/>
  <c r="X498" i="2"/>
  <c r="Z498" i="2" s="1"/>
  <c r="X499" i="2"/>
  <c r="Z499" i="2" s="1"/>
  <c r="X500" i="2"/>
  <c r="X501" i="2"/>
  <c r="Z501" i="2" s="1"/>
  <c r="X502" i="2"/>
  <c r="Z502" i="2" s="1"/>
  <c r="X503" i="2"/>
  <c r="Z503" i="2" s="1"/>
  <c r="X504" i="2"/>
  <c r="Z504" i="2" s="1"/>
  <c r="X505" i="2"/>
  <c r="Z505" i="2" s="1"/>
  <c r="X506" i="2"/>
  <c r="Z506" i="2" s="1"/>
  <c r="X507" i="2"/>
  <c r="Z507" i="2" s="1"/>
  <c r="X508" i="2"/>
  <c r="X509" i="2"/>
  <c r="X510" i="2"/>
  <c r="Z510" i="2" s="1"/>
  <c r="X511" i="2"/>
  <c r="X512" i="2"/>
  <c r="Z512" i="2" s="1"/>
  <c r="X513" i="2"/>
  <c r="Z513" i="2" s="1"/>
  <c r="X514" i="2"/>
  <c r="Z514" i="2" s="1"/>
  <c r="X515" i="2"/>
  <c r="Z515" i="2" s="1"/>
  <c r="X516" i="2"/>
  <c r="Z516" i="2" s="1"/>
  <c r="X517" i="2"/>
  <c r="Z517" i="2" s="1"/>
  <c r="X518" i="2"/>
  <c r="Z518" i="2" s="1"/>
  <c r="X519" i="2"/>
  <c r="Z519" i="2" s="1"/>
  <c r="X520" i="2"/>
  <c r="X521" i="2"/>
  <c r="Z521" i="2" s="1"/>
  <c r="X522" i="2"/>
  <c r="X523" i="2"/>
  <c r="X524" i="2"/>
  <c r="Z524" i="2" s="1"/>
  <c r="X525" i="2"/>
  <c r="Z525" i="2" s="1"/>
  <c r="X526" i="2"/>
  <c r="Z526" i="2" s="1"/>
  <c r="X527" i="2"/>
  <c r="Z527" i="2" s="1"/>
  <c r="X528" i="2"/>
  <c r="X529" i="2"/>
  <c r="Z529" i="2" s="1"/>
  <c r="X530" i="2"/>
  <c r="Z530" i="2" s="1"/>
  <c r="X531" i="2"/>
  <c r="Z531" i="2" s="1"/>
  <c r="X532" i="2"/>
  <c r="Z532" i="2" s="1"/>
  <c r="X533" i="2"/>
  <c r="X534" i="2"/>
  <c r="X535" i="2"/>
  <c r="X536" i="2"/>
  <c r="X537" i="2"/>
  <c r="Z537" i="2" s="1"/>
  <c r="X538" i="2"/>
  <c r="Z538" i="2" s="1"/>
  <c r="X539" i="2"/>
  <c r="Z539" i="2" s="1"/>
  <c r="X540" i="2"/>
  <c r="Z540" i="2" s="1"/>
  <c r="X541" i="2"/>
  <c r="Z541" i="2" s="1"/>
  <c r="X542" i="2"/>
  <c r="Z542" i="2" s="1"/>
  <c r="X543" i="2"/>
  <c r="X544" i="2"/>
  <c r="X545" i="2"/>
  <c r="X546" i="2"/>
  <c r="X547" i="2"/>
  <c r="X548" i="2"/>
  <c r="X549" i="2"/>
  <c r="Z549" i="2" s="1"/>
  <c r="X550" i="2"/>
  <c r="X551" i="2"/>
  <c r="Z551" i="2" s="1"/>
  <c r="X552" i="2"/>
  <c r="X553" i="2"/>
  <c r="Z553" i="2" s="1"/>
  <c r="X554" i="2"/>
  <c r="Z554" i="2" s="1"/>
  <c r="X555" i="2"/>
  <c r="X556" i="2"/>
  <c r="Z556" i="2" s="1"/>
  <c r="X557" i="2"/>
  <c r="X558" i="2"/>
  <c r="Z558" i="2" s="1"/>
  <c r="X559" i="2"/>
  <c r="X560" i="2"/>
  <c r="Z560" i="2" s="1"/>
  <c r="X561" i="2"/>
  <c r="Z561" i="2" s="1"/>
  <c r="X562" i="2"/>
  <c r="Z562" i="2" s="1"/>
  <c r="X563" i="2"/>
  <c r="Z563" i="2" s="1"/>
  <c r="X564" i="2"/>
  <c r="Z564" i="2" s="1"/>
  <c r="X565" i="2"/>
  <c r="Z565" i="2" s="1"/>
  <c r="X566" i="2"/>
  <c r="X567" i="2"/>
  <c r="X568" i="2"/>
  <c r="Z568" i="2" s="1"/>
  <c r="X569" i="2"/>
  <c r="X570" i="2"/>
  <c r="X571" i="2"/>
  <c r="Z571" i="2" s="1"/>
  <c r="X572" i="2"/>
  <c r="Z572" i="2" s="1"/>
  <c r="X573" i="2"/>
  <c r="Z573" i="2" s="1"/>
  <c r="X574" i="2"/>
  <c r="Z574" i="2" s="1"/>
  <c r="X575" i="2"/>
  <c r="Z575" i="2" s="1"/>
  <c r="X576" i="2"/>
  <c r="Z576" i="2" s="1"/>
  <c r="X577" i="2"/>
  <c r="Z577" i="2" s="1"/>
  <c r="X578" i="2"/>
  <c r="Z578" i="2" s="1"/>
  <c r="X579" i="2"/>
  <c r="X580" i="2"/>
  <c r="X581" i="2"/>
  <c r="X582" i="2"/>
  <c r="Z582" i="2" s="1"/>
  <c r="X583" i="2"/>
  <c r="Z583" i="2" s="1"/>
  <c r="X584" i="2"/>
  <c r="Z584" i="2" s="1"/>
  <c r="X585" i="2"/>
  <c r="Z585" i="2" s="1"/>
  <c r="X586" i="2"/>
  <c r="Z586" i="2" s="1"/>
  <c r="X587" i="2"/>
  <c r="Z587" i="2" s="1"/>
  <c r="X588" i="2"/>
  <c r="Z588" i="2" s="1"/>
  <c r="X589" i="2"/>
  <c r="Z589" i="2" s="1"/>
  <c r="X590" i="2"/>
  <c r="Z590" i="2" s="1"/>
  <c r="X591" i="2"/>
  <c r="Z591" i="2" s="1"/>
  <c r="X592" i="2"/>
  <c r="Z592" i="2" s="1"/>
  <c r="X593" i="2"/>
  <c r="X594" i="2"/>
  <c r="X595" i="2"/>
  <c r="Z595" i="2" s="1"/>
  <c r="X596" i="2"/>
  <c r="Z596" i="2" s="1"/>
  <c r="X597" i="2"/>
  <c r="Z597" i="2" s="1"/>
  <c r="X598" i="2"/>
  <c r="Z598" i="2" s="1"/>
  <c r="X599" i="2"/>
  <c r="Z599" i="2" s="1"/>
  <c r="X600" i="2"/>
  <c r="X601" i="2"/>
  <c r="X602" i="2"/>
  <c r="X603" i="2"/>
  <c r="X604" i="2"/>
  <c r="X605" i="2"/>
  <c r="Z605" i="2" s="1"/>
  <c r="X606" i="2"/>
  <c r="X607" i="2"/>
  <c r="Z607" i="2" s="1"/>
  <c r="X608" i="2"/>
  <c r="Z608" i="2" s="1"/>
  <c r="X609" i="2"/>
  <c r="Z609" i="2" s="1"/>
  <c r="X610" i="2"/>
  <c r="Z610" i="2" s="1"/>
  <c r="X611" i="2"/>
  <c r="Z611" i="2" s="1"/>
  <c r="X612" i="2"/>
  <c r="Z612" i="2" s="1"/>
  <c r="X613" i="2"/>
  <c r="Z613" i="2" s="1"/>
  <c r="X614" i="2"/>
  <c r="Z614" i="2" s="1"/>
  <c r="X615" i="2"/>
  <c r="X616" i="2"/>
  <c r="X617" i="2"/>
  <c r="X618" i="2"/>
  <c r="X619" i="2"/>
  <c r="X620" i="2"/>
  <c r="Z620" i="2" s="1"/>
  <c r="X621" i="2"/>
  <c r="X622" i="2"/>
  <c r="X623" i="2"/>
  <c r="Z623" i="2" s="1"/>
  <c r="X624" i="2"/>
  <c r="Z624" i="2" s="1"/>
  <c r="X625" i="2"/>
  <c r="Z625" i="2" s="1"/>
  <c r="X626" i="2"/>
  <c r="Z626" i="2" s="1"/>
  <c r="X627" i="2"/>
  <c r="Z627" i="2" s="1"/>
  <c r="X628" i="2"/>
  <c r="Z628" i="2" s="1"/>
  <c r="X629" i="2"/>
  <c r="Z629" i="2" s="1"/>
  <c r="X630" i="2"/>
  <c r="X631" i="2"/>
  <c r="Z631" i="2" s="1"/>
  <c r="X632" i="2"/>
  <c r="Z632" i="2" s="1"/>
  <c r="X633" i="2"/>
  <c r="Z633" i="2" s="1"/>
  <c r="X634" i="2"/>
  <c r="Z634" i="2" s="1"/>
  <c r="X635" i="2"/>
  <c r="X636" i="2"/>
  <c r="X637" i="2"/>
  <c r="X638" i="2"/>
  <c r="X639" i="2"/>
  <c r="X640" i="2"/>
  <c r="Z640" i="2" s="1"/>
  <c r="X641" i="2"/>
  <c r="Z641" i="2" s="1"/>
  <c r="X642" i="2"/>
  <c r="Z642" i="2" s="1"/>
  <c r="X643" i="2"/>
  <c r="Z643" i="2" s="1"/>
  <c r="X644" i="2"/>
  <c r="Z644" i="2" s="1"/>
  <c r="X645" i="2"/>
  <c r="Z645" i="2" s="1"/>
  <c r="X646" i="2"/>
  <c r="Z646" i="2" s="1"/>
  <c r="X647" i="2"/>
  <c r="Z647" i="2" s="1"/>
  <c r="X648" i="2"/>
  <c r="Z648" i="2" s="1"/>
  <c r="X649" i="2"/>
  <c r="Z649" i="2" s="1"/>
  <c r="X650" i="2"/>
  <c r="Z650" i="2" s="1"/>
  <c r="X651" i="2"/>
  <c r="X652" i="2"/>
  <c r="X653" i="2"/>
  <c r="X654" i="2"/>
  <c r="Z654" i="2" s="1"/>
  <c r="X655" i="2"/>
  <c r="Z655" i="2" s="1"/>
  <c r="X656" i="2"/>
  <c r="Z656" i="2" s="1"/>
  <c r="X657" i="2"/>
  <c r="Z657" i="2" s="1"/>
  <c r="X658" i="2"/>
  <c r="Z658" i="2" s="1"/>
  <c r="X659" i="2"/>
  <c r="Z659" i="2" s="1"/>
  <c r="X660" i="2"/>
  <c r="Z660" i="2" s="1"/>
  <c r="X661" i="2"/>
  <c r="Z661" i="2" s="1"/>
  <c r="X662" i="2"/>
  <c r="X663" i="2"/>
  <c r="Z663" i="2" s="1"/>
  <c r="X664" i="2"/>
  <c r="Z664" i="2" s="1"/>
  <c r="X665" i="2"/>
  <c r="Z665" i="2" s="1"/>
  <c r="X666" i="2"/>
  <c r="Z666" i="2" s="1"/>
  <c r="X667" i="2"/>
  <c r="Z667" i="2" s="1"/>
  <c r="X668" i="2"/>
  <c r="Z668" i="2" s="1"/>
  <c r="X669" i="2"/>
  <c r="Z669" i="2" s="1"/>
  <c r="X670" i="2"/>
  <c r="Z670" i="2" s="1"/>
  <c r="X671" i="2"/>
  <c r="X672" i="2"/>
  <c r="X673" i="2"/>
  <c r="X674" i="2"/>
  <c r="X675" i="2"/>
  <c r="Z675" i="2" s="1"/>
  <c r="X676" i="2"/>
  <c r="Z676" i="2" s="1"/>
  <c r="X677" i="2"/>
  <c r="Z677" i="2" s="1"/>
  <c r="X678" i="2"/>
  <c r="Z678" i="2" s="1"/>
  <c r="X679" i="2"/>
  <c r="Z679" i="2" s="1"/>
  <c r="X680" i="2"/>
  <c r="Z680" i="2" s="1"/>
  <c r="X681" i="2"/>
  <c r="X682" i="2"/>
  <c r="Z682" i="2" s="1"/>
  <c r="X683" i="2"/>
  <c r="Z683" i="2" s="1"/>
  <c r="X684" i="2"/>
  <c r="Z684" i="2" s="1"/>
  <c r="X685" i="2"/>
  <c r="Z685" i="2" s="1"/>
  <c r="X686" i="2"/>
  <c r="Z686" i="2" s="1"/>
  <c r="X687" i="2"/>
  <c r="Z687" i="2" s="1"/>
  <c r="X688" i="2"/>
  <c r="Z688" i="2" s="1"/>
  <c r="X689" i="2"/>
  <c r="X690" i="2"/>
  <c r="X691" i="2"/>
  <c r="X692" i="2"/>
  <c r="X693" i="2"/>
  <c r="X694" i="2"/>
  <c r="Z694" i="2" s="1"/>
  <c r="X695" i="2"/>
  <c r="Z695" i="2" s="1"/>
  <c r="X696" i="2"/>
  <c r="Z696" i="2" s="1"/>
  <c r="X697" i="2"/>
  <c r="Z697" i="2" s="1"/>
  <c r="X698" i="2"/>
  <c r="Z698" i="2" s="1"/>
  <c r="X699" i="2"/>
  <c r="X700" i="2"/>
  <c r="Z700" i="2" s="1"/>
  <c r="X701" i="2"/>
  <c r="X702" i="2"/>
  <c r="Z702" i="2" s="1"/>
  <c r="X703" i="2"/>
  <c r="Z703" i="2" s="1"/>
  <c r="X704" i="2"/>
  <c r="Z704" i="2" s="1"/>
  <c r="X705" i="2"/>
  <c r="Z705" i="2" s="1"/>
  <c r="X706" i="2"/>
  <c r="Z706" i="2" s="1"/>
  <c r="X707" i="2"/>
  <c r="X708" i="2"/>
  <c r="X709" i="2"/>
  <c r="X710" i="2"/>
  <c r="X711" i="2"/>
  <c r="Z711" i="2" s="1"/>
  <c r="X712" i="2"/>
  <c r="Z712" i="2" s="1"/>
  <c r="X713" i="2"/>
  <c r="Z713" i="2" s="1"/>
  <c r="X714" i="2"/>
  <c r="Z714" i="2" s="1"/>
  <c r="X715" i="2"/>
  <c r="Z715" i="2" s="1"/>
  <c r="X716" i="2"/>
  <c r="Z716" i="2" s="1"/>
  <c r="X717" i="2"/>
  <c r="Z717" i="2" s="1"/>
  <c r="X718" i="2"/>
  <c r="Z718" i="2" s="1"/>
  <c r="X719" i="2"/>
  <c r="Z719" i="2" s="1"/>
  <c r="X720" i="2"/>
  <c r="Z720" i="2" s="1"/>
  <c r="X721" i="2"/>
  <c r="Z721" i="2" s="1"/>
  <c r="X722" i="2"/>
  <c r="Z722" i="2" s="1"/>
  <c r="X723" i="2"/>
  <c r="X724" i="2"/>
  <c r="Z724" i="2" s="1"/>
  <c r="X725" i="2"/>
  <c r="Z725" i="2" s="1"/>
  <c r="X726" i="2"/>
  <c r="Z726" i="2" s="1"/>
  <c r="X727" i="2"/>
  <c r="Z727" i="2" s="1"/>
  <c r="X728" i="2"/>
  <c r="Z728" i="2" s="1"/>
  <c r="X729" i="2"/>
  <c r="Z729" i="2" s="1"/>
  <c r="X730" i="2"/>
  <c r="Z730" i="2" s="1"/>
  <c r="X731" i="2"/>
  <c r="Z731" i="2" s="1"/>
  <c r="X732" i="2"/>
  <c r="Z732" i="2" s="1"/>
  <c r="X733" i="2"/>
  <c r="Z733" i="2" s="1"/>
  <c r="X734" i="2"/>
  <c r="Z734" i="2" s="1"/>
  <c r="X735" i="2"/>
  <c r="Z735" i="2" s="1"/>
  <c r="X736" i="2"/>
  <c r="Z736" i="2" s="1"/>
  <c r="X737" i="2"/>
  <c r="Z737" i="2" s="1"/>
  <c r="X738" i="2"/>
  <c r="Z738" i="2" s="1"/>
  <c r="X739" i="2"/>
  <c r="Z739" i="2" s="1"/>
  <c r="X740" i="2"/>
  <c r="Z740" i="2" s="1"/>
  <c r="X741" i="2"/>
  <c r="Z741" i="2" s="1"/>
  <c r="X742" i="2"/>
  <c r="Z742" i="2" s="1"/>
  <c r="X743" i="2"/>
  <c r="X744" i="2"/>
  <c r="X745" i="2"/>
  <c r="X746" i="2"/>
  <c r="Z746" i="2" s="1"/>
  <c r="X747" i="2"/>
  <c r="Z747" i="2" s="1"/>
  <c r="X748" i="2"/>
  <c r="Z748" i="2" s="1"/>
  <c r="X749" i="2"/>
  <c r="Z749" i="2" s="1"/>
  <c r="X750" i="2"/>
  <c r="Z750" i="2" s="1"/>
  <c r="X751" i="2"/>
  <c r="Z751" i="2" s="1"/>
  <c r="X752" i="2"/>
  <c r="Z752" i="2" s="1"/>
  <c r="X753" i="2"/>
  <c r="Z753" i="2" s="1"/>
  <c r="X754" i="2"/>
  <c r="Z754" i="2" s="1"/>
  <c r="X755" i="2"/>
  <c r="Z755" i="2" s="1"/>
  <c r="X756" i="2"/>
  <c r="Z756" i="2" s="1"/>
  <c r="X757" i="2"/>
  <c r="Z757" i="2" s="1"/>
  <c r="X758" i="2"/>
  <c r="Z758" i="2" s="1"/>
  <c r="X759" i="2"/>
  <c r="Z759" i="2" s="1"/>
  <c r="X760" i="2"/>
  <c r="Z760" i="2" s="1"/>
  <c r="X761" i="2"/>
  <c r="X762" i="2"/>
  <c r="Z762" i="2" s="1"/>
  <c r="X763" i="2"/>
  <c r="Z763" i="2" s="1"/>
  <c r="X764" i="2"/>
  <c r="Z764" i="2" s="1"/>
  <c r="X765" i="2"/>
  <c r="Z765" i="2" s="1"/>
  <c r="X766" i="2"/>
  <c r="Z766" i="2" s="1"/>
  <c r="X767" i="2"/>
  <c r="X768" i="2"/>
  <c r="X769" i="2"/>
  <c r="Z769" i="2" s="1"/>
  <c r="X770" i="2"/>
  <c r="Z770" i="2" s="1"/>
  <c r="X771" i="2"/>
  <c r="Z771" i="2" s="1"/>
  <c r="X772" i="2"/>
  <c r="Z772" i="2" s="1"/>
  <c r="X773" i="2"/>
  <c r="Z773" i="2" s="1"/>
  <c r="X774" i="2"/>
  <c r="Z774" i="2" s="1"/>
  <c r="X775" i="2"/>
  <c r="Z775" i="2" s="1"/>
  <c r="X776" i="2"/>
  <c r="Z776" i="2" s="1"/>
  <c r="X777" i="2"/>
  <c r="Z777" i="2" s="1"/>
  <c r="X778" i="2"/>
  <c r="Z778" i="2" s="1"/>
  <c r="X779" i="2"/>
  <c r="X780" i="2"/>
  <c r="X781" i="2"/>
  <c r="X782" i="2"/>
  <c r="Z782" i="2" s="1"/>
  <c r="X783" i="2"/>
  <c r="Z783" i="2" s="1"/>
  <c r="X784" i="2"/>
  <c r="Z784" i="2" s="1"/>
  <c r="X785" i="2"/>
  <c r="Z785" i="2" s="1"/>
  <c r="X786" i="2"/>
  <c r="Z786" i="2" s="1"/>
  <c r="X787" i="2"/>
  <c r="Z787" i="2" s="1"/>
  <c r="X788" i="2"/>
  <c r="X789" i="2"/>
  <c r="Z789" i="2" s="1"/>
  <c r="X790" i="2"/>
  <c r="Z790" i="2" s="1"/>
  <c r="X791" i="2"/>
  <c r="Z791" i="2" s="1"/>
  <c r="X792" i="2"/>
  <c r="Z792" i="2" s="1"/>
  <c r="X793" i="2"/>
  <c r="Z793" i="2" s="1"/>
  <c r="X794" i="2"/>
  <c r="Z794" i="2" s="1"/>
  <c r="X795" i="2"/>
  <c r="Z795" i="2" s="1"/>
  <c r="X796" i="2"/>
  <c r="X797" i="2"/>
  <c r="X798" i="2"/>
  <c r="X799" i="2"/>
  <c r="X800" i="2"/>
  <c r="Z800" i="2" s="1"/>
  <c r="X801" i="2"/>
  <c r="Z801" i="2" s="1"/>
  <c r="X802" i="2"/>
  <c r="Z802" i="2" s="1"/>
  <c r="X803" i="2"/>
  <c r="Z803" i="2" s="1"/>
  <c r="X804" i="2"/>
  <c r="Z804" i="2" s="1"/>
  <c r="X805" i="2"/>
  <c r="Z805" i="2" s="1"/>
  <c r="X806" i="2"/>
  <c r="Z806" i="2" s="1"/>
  <c r="X807" i="2"/>
  <c r="X808" i="2"/>
  <c r="Z808" i="2" s="1"/>
  <c r="X809" i="2"/>
  <c r="Z809" i="2" s="1"/>
  <c r="X810" i="2"/>
  <c r="Z810" i="2" s="1"/>
  <c r="X811" i="2"/>
  <c r="Z811" i="2" s="1"/>
  <c r="X812" i="2"/>
  <c r="Z812" i="2" s="1"/>
  <c r="X813" i="2"/>
  <c r="Z813" i="2" s="1"/>
  <c r="X814" i="2"/>
  <c r="Z814" i="2" s="1"/>
  <c r="X815" i="2"/>
  <c r="X816" i="2"/>
  <c r="X817" i="2"/>
  <c r="X818" i="2"/>
  <c r="Z818" i="2" s="1"/>
  <c r="X819" i="2"/>
  <c r="Z819" i="2" s="1"/>
  <c r="X820" i="2"/>
  <c r="Z820" i="2" s="1"/>
  <c r="X821" i="2"/>
  <c r="Z821" i="2" s="1"/>
  <c r="X822" i="2"/>
  <c r="Z822" i="2" s="1"/>
  <c r="X823" i="2"/>
  <c r="Z823" i="2" s="1"/>
  <c r="X824" i="2"/>
  <c r="Z824" i="2" s="1"/>
  <c r="X825" i="2"/>
  <c r="Z825" i="2" s="1"/>
  <c r="X826" i="2"/>
  <c r="Z826" i="2" s="1"/>
  <c r="X827" i="2"/>
  <c r="Z827" i="2" s="1"/>
  <c r="X828" i="2"/>
  <c r="Z828" i="2" s="1"/>
  <c r="X829" i="2"/>
  <c r="Z829" i="2" s="1"/>
  <c r="X830" i="2"/>
  <c r="Z830" i="2" s="1"/>
  <c r="X831" i="2"/>
  <c r="Z831" i="2" s="1"/>
  <c r="X832" i="2"/>
  <c r="Z832" i="2" s="1"/>
  <c r="X833" i="2"/>
  <c r="Z833" i="2" s="1"/>
  <c r="X834" i="2"/>
  <c r="Z834" i="2" s="1"/>
  <c r="X835" i="2"/>
  <c r="Z835" i="2" s="1"/>
  <c r="X836" i="2"/>
  <c r="Z836" i="2" s="1"/>
  <c r="X837" i="2"/>
  <c r="Z837" i="2" s="1"/>
  <c r="X838" i="2"/>
  <c r="Z838" i="2" s="1"/>
  <c r="X839" i="2"/>
  <c r="Z839" i="2" s="1"/>
  <c r="X840" i="2"/>
  <c r="Z840" i="2" s="1"/>
  <c r="X841" i="2"/>
  <c r="Z841" i="2" s="1"/>
  <c r="X842" i="2"/>
  <c r="Z842" i="2" s="1"/>
  <c r="X843" i="2"/>
  <c r="Z843" i="2" s="1"/>
  <c r="X844" i="2"/>
  <c r="Z844" i="2" s="1"/>
  <c r="X845" i="2"/>
  <c r="Z845" i="2" s="1"/>
  <c r="X846" i="2"/>
  <c r="Z846" i="2" s="1"/>
  <c r="X847" i="2"/>
  <c r="Z847" i="2" s="1"/>
  <c r="X848" i="2"/>
  <c r="Z848" i="2" s="1"/>
  <c r="X849" i="2"/>
  <c r="Z849" i="2" s="1"/>
  <c r="X850" i="2"/>
  <c r="Z850" i="2" s="1"/>
  <c r="X851" i="2"/>
  <c r="Z851" i="2" s="1"/>
  <c r="X852" i="2"/>
  <c r="X853" i="2"/>
  <c r="X854" i="2"/>
  <c r="Z854" i="2" s="1"/>
  <c r="X855" i="2"/>
  <c r="Z855" i="2" s="1"/>
  <c r="X856" i="2"/>
  <c r="Z856" i="2" s="1"/>
  <c r="X857" i="2"/>
  <c r="Z857" i="2" s="1"/>
  <c r="X858" i="2"/>
  <c r="Z858" i="2" s="1"/>
  <c r="X859" i="2"/>
  <c r="Z859" i="2" s="1"/>
  <c r="X860" i="2"/>
  <c r="Z860" i="2" s="1"/>
  <c r="X861" i="2"/>
  <c r="Z861" i="2" s="1"/>
  <c r="X862" i="2"/>
  <c r="Z862" i="2" s="1"/>
  <c r="X863" i="2"/>
  <c r="Z863" i="2" s="1"/>
  <c r="X864" i="2"/>
  <c r="Z864" i="2" s="1"/>
  <c r="X865" i="2"/>
  <c r="Z865" i="2" s="1"/>
  <c r="X866" i="2"/>
  <c r="Z866" i="2" s="1"/>
  <c r="X867" i="2"/>
  <c r="Z867" i="2" s="1"/>
  <c r="X868" i="2"/>
  <c r="Z868" i="2" s="1"/>
  <c r="X869" i="2"/>
  <c r="X870" i="2"/>
  <c r="Z870" i="2" s="1"/>
  <c r="X871" i="2"/>
  <c r="Z871" i="2" s="1"/>
  <c r="X872" i="2"/>
  <c r="Z872" i="2" s="1"/>
  <c r="X873" i="2"/>
  <c r="Z873" i="2" s="1"/>
  <c r="X874" i="2"/>
  <c r="Z874" i="2" s="1"/>
  <c r="Z2" i="2"/>
  <c r="Y825" i="2"/>
  <c r="AA825" i="2" s="1"/>
  <c r="Y826" i="2"/>
  <c r="AA826" i="2" s="1"/>
  <c r="Y827" i="2"/>
  <c r="AA827" i="2" s="1"/>
  <c r="Y828" i="2"/>
  <c r="AA828" i="2" s="1"/>
  <c r="Y829" i="2"/>
  <c r="AA829" i="2" s="1"/>
  <c r="Y830" i="2"/>
  <c r="AA830" i="2" s="1"/>
  <c r="Y831" i="2"/>
  <c r="AA831" i="2" s="1"/>
  <c r="Y832" i="2"/>
  <c r="AA832" i="2" s="1"/>
  <c r="Y833" i="2"/>
  <c r="AA833" i="2" s="1"/>
  <c r="Y834" i="2"/>
  <c r="AA834" i="2" s="1"/>
  <c r="Y835" i="2"/>
  <c r="AA835" i="2" s="1"/>
  <c r="Y836" i="2"/>
  <c r="AA836" i="2" s="1"/>
  <c r="Y837" i="2"/>
  <c r="AA837" i="2" s="1"/>
  <c r="Y838" i="2"/>
  <c r="AA838" i="2" s="1"/>
  <c r="Y839" i="2"/>
  <c r="AA839" i="2" s="1"/>
  <c r="Y840" i="2"/>
  <c r="AA840" i="2" s="1"/>
  <c r="Y841" i="2"/>
  <c r="AA841" i="2" s="1"/>
  <c r="Y842" i="2"/>
  <c r="AA842" i="2" s="1"/>
  <c r="Y843" i="2"/>
  <c r="AA843" i="2" s="1"/>
  <c r="Y844" i="2"/>
  <c r="AA844" i="2" s="1"/>
  <c r="Y845" i="2"/>
  <c r="AA845" i="2"/>
  <c r="Y846" i="2"/>
  <c r="AA846" i="2" s="1"/>
  <c r="Y847" i="2"/>
  <c r="AA847" i="2" s="1"/>
  <c r="Y848" i="2"/>
  <c r="AA848" i="2" s="1"/>
  <c r="Y849" i="2"/>
  <c r="AA849" i="2" s="1"/>
  <c r="Y850" i="2"/>
  <c r="AA850" i="2" s="1"/>
  <c r="Y851" i="2"/>
  <c r="AA851" i="2" s="1"/>
  <c r="Y852" i="2"/>
  <c r="AA852" i="2" s="1"/>
  <c r="Z852" i="2"/>
  <c r="Y853" i="2"/>
  <c r="AA853" i="2" s="1"/>
  <c r="Z853" i="2"/>
  <c r="Y854" i="2"/>
  <c r="AA854" i="2" s="1"/>
  <c r="Y855" i="2"/>
  <c r="AA855" i="2" s="1"/>
  <c r="Y856" i="2"/>
  <c r="AA856" i="2" s="1"/>
  <c r="Y857" i="2"/>
  <c r="AA857" i="2" s="1"/>
  <c r="Y858" i="2"/>
  <c r="AA858" i="2" s="1"/>
  <c r="Y859" i="2"/>
  <c r="AA859" i="2" s="1"/>
  <c r="Y860" i="2"/>
  <c r="AA860" i="2" s="1"/>
  <c r="Y861" i="2"/>
  <c r="AA861" i="2" s="1"/>
  <c r="Y862" i="2"/>
  <c r="AA862" i="2" s="1"/>
  <c r="Y863" i="2"/>
  <c r="AA863" i="2" s="1"/>
  <c r="Y864" i="2"/>
  <c r="AA864" i="2" s="1"/>
  <c r="Y865" i="2"/>
  <c r="AA865" i="2" s="1"/>
  <c r="Y866" i="2"/>
  <c r="AA866" i="2" s="1"/>
  <c r="Y867" i="2"/>
  <c r="AA867" i="2" s="1"/>
  <c r="Y868" i="2"/>
  <c r="AA868" i="2" s="1"/>
  <c r="Y869" i="2"/>
  <c r="AA869" i="2" s="1"/>
  <c r="Z869" i="2"/>
  <c r="Y870" i="2"/>
  <c r="AA870" i="2" s="1"/>
  <c r="Y871" i="2"/>
  <c r="AA871" i="2" s="1"/>
  <c r="Y872" i="2"/>
  <c r="AA872" i="2" s="1"/>
  <c r="Y873" i="2"/>
  <c r="AA873" i="2" s="1"/>
  <c r="Y874" i="2"/>
  <c r="AA874" i="2" s="1"/>
  <c r="R843" i="2"/>
  <c r="S843" i="2"/>
  <c r="T843" i="2"/>
  <c r="U843" i="2"/>
  <c r="V843" i="2"/>
  <c r="W843" i="2"/>
  <c r="R844" i="2"/>
  <c r="S844" i="2"/>
  <c r="T844" i="2"/>
  <c r="U844" i="2"/>
  <c r="V844" i="2"/>
  <c r="W844" i="2"/>
  <c r="R845" i="2"/>
  <c r="S845" i="2"/>
  <c r="T845" i="2"/>
  <c r="U845" i="2"/>
  <c r="V845" i="2"/>
  <c r="W845" i="2"/>
  <c r="R846" i="2"/>
  <c r="S846" i="2"/>
  <c r="T846" i="2"/>
  <c r="U846" i="2"/>
  <c r="V846" i="2"/>
  <c r="W846" i="2"/>
  <c r="R847" i="2"/>
  <c r="S847" i="2"/>
  <c r="T847" i="2"/>
  <c r="U847" i="2"/>
  <c r="V847" i="2"/>
  <c r="W847" i="2"/>
  <c r="R848" i="2"/>
  <c r="S848" i="2"/>
  <c r="T848" i="2"/>
  <c r="U848" i="2"/>
  <c r="V848" i="2"/>
  <c r="W848" i="2"/>
  <c r="R849" i="2"/>
  <c r="S849" i="2"/>
  <c r="T849" i="2"/>
  <c r="U849" i="2"/>
  <c r="V849" i="2"/>
  <c r="W849" i="2"/>
  <c r="R850" i="2"/>
  <c r="S850" i="2"/>
  <c r="T850" i="2"/>
  <c r="U850" i="2"/>
  <c r="V850" i="2"/>
  <c r="W850" i="2"/>
  <c r="R851" i="2"/>
  <c r="S851" i="2"/>
  <c r="T851" i="2"/>
  <c r="U851" i="2"/>
  <c r="V851" i="2"/>
  <c r="W851" i="2"/>
  <c r="R852" i="2"/>
  <c r="S852" i="2"/>
  <c r="T852" i="2"/>
  <c r="U852" i="2"/>
  <c r="V852" i="2"/>
  <c r="W852" i="2"/>
  <c r="R853" i="2"/>
  <c r="S853" i="2"/>
  <c r="T853" i="2"/>
  <c r="U853" i="2"/>
  <c r="V853" i="2"/>
  <c r="W853" i="2"/>
  <c r="R854" i="2"/>
  <c r="S854" i="2"/>
  <c r="T854" i="2"/>
  <c r="U854" i="2"/>
  <c r="V854" i="2"/>
  <c r="W854" i="2"/>
  <c r="R855" i="2"/>
  <c r="S855" i="2"/>
  <c r="T855" i="2"/>
  <c r="U855" i="2"/>
  <c r="V855" i="2"/>
  <c r="W855" i="2"/>
  <c r="R856" i="2"/>
  <c r="S856" i="2"/>
  <c r="T856" i="2"/>
  <c r="U856" i="2"/>
  <c r="V856" i="2"/>
  <c r="W856" i="2"/>
  <c r="R857" i="2"/>
  <c r="S857" i="2"/>
  <c r="T857" i="2"/>
  <c r="U857" i="2"/>
  <c r="V857" i="2"/>
  <c r="W857" i="2"/>
  <c r="R858" i="2"/>
  <c r="S858" i="2"/>
  <c r="T858" i="2"/>
  <c r="U858" i="2"/>
  <c r="V858" i="2"/>
  <c r="W858" i="2"/>
  <c r="R859" i="2"/>
  <c r="S859" i="2"/>
  <c r="T859" i="2"/>
  <c r="U859" i="2"/>
  <c r="V859" i="2"/>
  <c r="W859" i="2"/>
  <c r="R860" i="2"/>
  <c r="S860" i="2"/>
  <c r="T860" i="2"/>
  <c r="U860" i="2"/>
  <c r="V860" i="2"/>
  <c r="W860" i="2"/>
  <c r="R861" i="2"/>
  <c r="S861" i="2"/>
  <c r="T861" i="2"/>
  <c r="U861" i="2"/>
  <c r="V861" i="2"/>
  <c r="W861" i="2"/>
  <c r="R862" i="2"/>
  <c r="S862" i="2"/>
  <c r="T862" i="2"/>
  <c r="U862" i="2"/>
  <c r="V862" i="2"/>
  <c r="W862" i="2"/>
  <c r="R863" i="2"/>
  <c r="S863" i="2"/>
  <c r="T863" i="2"/>
  <c r="U863" i="2"/>
  <c r="V863" i="2"/>
  <c r="W863" i="2"/>
  <c r="R864" i="2"/>
  <c r="S864" i="2"/>
  <c r="T864" i="2"/>
  <c r="U864" i="2"/>
  <c r="V864" i="2"/>
  <c r="W864" i="2"/>
  <c r="R865" i="2"/>
  <c r="S865" i="2"/>
  <c r="T865" i="2"/>
  <c r="U865" i="2"/>
  <c r="V865" i="2"/>
  <c r="W865" i="2"/>
  <c r="R866" i="2"/>
  <c r="S866" i="2"/>
  <c r="T866" i="2"/>
  <c r="U866" i="2"/>
  <c r="V866" i="2"/>
  <c r="W866" i="2"/>
  <c r="R867" i="2"/>
  <c r="S867" i="2"/>
  <c r="T867" i="2"/>
  <c r="U867" i="2"/>
  <c r="V867" i="2"/>
  <c r="W867" i="2"/>
  <c r="R868" i="2"/>
  <c r="S868" i="2"/>
  <c r="T868" i="2"/>
  <c r="U868" i="2"/>
  <c r="V868" i="2"/>
  <c r="W868" i="2"/>
  <c r="R869" i="2"/>
  <c r="S869" i="2"/>
  <c r="T869" i="2"/>
  <c r="U869" i="2"/>
  <c r="V869" i="2"/>
  <c r="W869" i="2"/>
  <c r="R870" i="2"/>
  <c r="S870" i="2"/>
  <c r="T870" i="2"/>
  <c r="U870" i="2"/>
  <c r="V870" i="2"/>
  <c r="W870" i="2"/>
  <c r="R871" i="2"/>
  <c r="S871" i="2"/>
  <c r="T871" i="2"/>
  <c r="U871" i="2"/>
  <c r="V871" i="2"/>
  <c r="W871" i="2"/>
  <c r="R872" i="2"/>
  <c r="S872" i="2"/>
  <c r="T872" i="2"/>
  <c r="U872" i="2"/>
  <c r="V872" i="2"/>
  <c r="W872" i="2"/>
  <c r="R873" i="2"/>
  <c r="S873" i="2"/>
  <c r="T873" i="2"/>
  <c r="U873" i="2"/>
  <c r="V873" i="2"/>
  <c r="W873" i="2"/>
  <c r="R874" i="2"/>
  <c r="S874" i="2"/>
  <c r="T874" i="2"/>
  <c r="U874" i="2"/>
  <c r="V874" i="2"/>
  <c r="W874" i="2"/>
  <c r="Y824" i="2"/>
  <c r="AA824" i="2" s="1"/>
  <c r="Y823" i="2"/>
  <c r="AA823" i="2" s="1"/>
  <c r="Y822" i="2"/>
  <c r="AA822" i="2" s="1"/>
  <c r="Y821" i="2"/>
  <c r="AA821" i="2" s="1"/>
  <c r="Y820" i="2"/>
  <c r="AA820" i="2" s="1"/>
  <c r="Y819" i="2"/>
  <c r="AA819" i="2" s="1"/>
  <c r="Y818" i="2"/>
  <c r="AA818" i="2" s="1"/>
  <c r="Y817" i="2"/>
  <c r="AA817" i="2" s="1"/>
  <c r="Z817" i="2"/>
  <c r="Y816" i="2"/>
  <c r="AA816" i="2" s="1"/>
  <c r="Z816" i="2"/>
  <c r="Y815" i="2"/>
  <c r="AA815" i="2" s="1"/>
  <c r="Z815" i="2"/>
  <c r="Y814" i="2"/>
  <c r="AA814" i="2" s="1"/>
  <c r="Y813" i="2"/>
  <c r="AA813" i="2" s="1"/>
  <c r="Y812" i="2"/>
  <c r="AA812" i="2" s="1"/>
  <c r="Y811" i="2"/>
  <c r="AA811" i="2" s="1"/>
  <c r="Y810" i="2"/>
  <c r="AA810" i="2" s="1"/>
  <c r="Y809" i="2"/>
  <c r="AA809" i="2" s="1"/>
  <c r="Y808" i="2"/>
  <c r="AA808" i="2" s="1"/>
  <c r="Y807" i="2"/>
  <c r="AA807" i="2" s="1"/>
  <c r="Z807" i="2"/>
  <c r="Y806" i="2"/>
  <c r="AA806" i="2" s="1"/>
  <c r="Y805" i="2"/>
  <c r="AA805" i="2" s="1"/>
  <c r="Y804" i="2"/>
  <c r="AA804" i="2" s="1"/>
  <c r="Y803" i="2"/>
  <c r="AA803" i="2" s="1"/>
  <c r="Y802" i="2"/>
  <c r="AA802" i="2" s="1"/>
  <c r="Y801" i="2"/>
  <c r="AA801" i="2" s="1"/>
  <c r="Y800" i="2"/>
  <c r="AA800" i="2" s="1"/>
  <c r="Y799" i="2"/>
  <c r="AA799" i="2" s="1"/>
  <c r="Z799" i="2"/>
  <c r="Y798" i="2"/>
  <c r="AA798" i="2" s="1"/>
  <c r="Z798" i="2"/>
  <c r="Y797" i="2"/>
  <c r="AA797" i="2" s="1"/>
  <c r="Z797" i="2"/>
  <c r="Y796" i="2"/>
  <c r="AA796" i="2" s="1"/>
  <c r="Z796" i="2"/>
  <c r="Y795" i="2"/>
  <c r="AA795" i="2" s="1"/>
  <c r="Y794" i="2"/>
  <c r="AA794" i="2" s="1"/>
  <c r="Y793" i="2"/>
  <c r="AA793" i="2" s="1"/>
  <c r="Y792" i="2"/>
  <c r="AA792" i="2" s="1"/>
  <c r="Y791" i="2"/>
  <c r="AA791" i="2" s="1"/>
  <c r="Y790" i="2"/>
  <c r="AA790" i="2" s="1"/>
  <c r="Y789" i="2"/>
  <c r="AA789" i="2" s="1"/>
  <c r="Y788" i="2"/>
  <c r="AA788" i="2" s="1"/>
  <c r="Z788" i="2"/>
  <c r="Y787" i="2"/>
  <c r="AA787" i="2" s="1"/>
  <c r="Y786" i="2"/>
  <c r="AA786" i="2" s="1"/>
  <c r="Y785" i="2"/>
  <c r="AA785" i="2" s="1"/>
  <c r="Y784" i="2"/>
  <c r="AA784" i="2" s="1"/>
  <c r="Y783" i="2"/>
  <c r="AA783" i="2" s="1"/>
  <c r="Y782" i="2"/>
  <c r="AA782" i="2" s="1"/>
  <c r="Y781" i="2"/>
  <c r="AA781" i="2" s="1"/>
  <c r="Z781" i="2"/>
  <c r="Y780" i="2"/>
  <c r="AA780" i="2" s="1"/>
  <c r="Z780" i="2"/>
  <c r="Y779" i="2"/>
  <c r="AA779" i="2" s="1"/>
  <c r="Z779" i="2"/>
  <c r="Y778" i="2"/>
  <c r="AA778" i="2" s="1"/>
  <c r="Y777" i="2"/>
  <c r="AA777" i="2" s="1"/>
  <c r="Y776" i="2"/>
  <c r="AA776" i="2" s="1"/>
  <c r="Y775" i="2"/>
  <c r="AA775" i="2" s="1"/>
  <c r="Y774" i="2"/>
  <c r="AA774" i="2" s="1"/>
  <c r="Y773" i="2"/>
  <c r="AA773" i="2" s="1"/>
  <c r="Y772" i="2"/>
  <c r="AA772" i="2" s="1"/>
  <c r="Y771" i="2"/>
  <c r="AA771" i="2" s="1"/>
  <c r="Y770" i="2"/>
  <c r="AA770" i="2" s="1"/>
  <c r="Y769" i="2"/>
  <c r="AA769" i="2" s="1"/>
  <c r="Y768" i="2"/>
  <c r="AA768" i="2" s="1"/>
  <c r="Z768" i="2"/>
  <c r="Y767" i="2"/>
  <c r="AA767" i="2" s="1"/>
  <c r="Z767" i="2"/>
  <c r="Y766" i="2"/>
  <c r="AA766" i="2" s="1"/>
  <c r="Y765" i="2"/>
  <c r="AA765" i="2" s="1"/>
  <c r="Y764" i="2"/>
  <c r="AA764" i="2" s="1"/>
  <c r="Y763" i="2"/>
  <c r="AA763" i="2" s="1"/>
  <c r="Y762" i="2"/>
  <c r="AA762" i="2" s="1"/>
  <c r="Y761" i="2"/>
  <c r="AA761" i="2" s="1"/>
  <c r="Z761" i="2"/>
  <c r="Y760" i="2"/>
  <c r="AA760" i="2" s="1"/>
  <c r="Y759" i="2"/>
  <c r="AA759" i="2" s="1"/>
  <c r="Y758" i="2"/>
  <c r="AA758" i="2" s="1"/>
  <c r="Y757" i="2"/>
  <c r="AA757" i="2" s="1"/>
  <c r="Y756" i="2"/>
  <c r="AA756" i="2" s="1"/>
  <c r="Y755" i="2"/>
  <c r="AA755" i="2" s="1"/>
  <c r="Y754" i="2"/>
  <c r="AA754" i="2" s="1"/>
  <c r="Y753" i="2"/>
  <c r="AA753" i="2" s="1"/>
  <c r="Y752" i="2"/>
  <c r="AA752" i="2" s="1"/>
  <c r="Y751" i="2"/>
  <c r="AA751" i="2" s="1"/>
  <c r="Y750" i="2"/>
  <c r="AA750" i="2" s="1"/>
  <c r="Y749" i="2"/>
  <c r="AA749" i="2" s="1"/>
  <c r="Y748" i="2"/>
  <c r="AA748" i="2" s="1"/>
  <c r="Y747" i="2"/>
  <c r="AA747" i="2" s="1"/>
  <c r="Y746" i="2"/>
  <c r="AA746" i="2" s="1"/>
  <c r="Y745" i="2"/>
  <c r="AA745" i="2" s="1"/>
  <c r="Z745" i="2"/>
  <c r="Y744" i="2"/>
  <c r="AA744" i="2" s="1"/>
  <c r="Z744" i="2"/>
  <c r="Y743" i="2"/>
  <c r="AA743" i="2" s="1"/>
  <c r="Z743" i="2"/>
  <c r="Y742" i="2"/>
  <c r="AA742" i="2" s="1"/>
  <c r="Y741" i="2"/>
  <c r="AA741" i="2" s="1"/>
  <c r="Y740" i="2"/>
  <c r="AA740" i="2" s="1"/>
  <c r="Y739" i="2"/>
  <c r="AA739" i="2" s="1"/>
  <c r="Y738" i="2"/>
  <c r="AA738" i="2" s="1"/>
  <c r="Y737" i="2"/>
  <c r="AA737" i="2" s="1"/>
  <c r="Y736" i="2"/>
  <c r="AA736" i="2" s="1"/>
  <c r="Y735" i="2"/>
  <c r="AA735" i="2" s="1"/>
  <c r="Y734" i="2"/>
  <c r="AA734" i="2" s="1"/>
  <c r="Y733" i="2"/>
  <c r="AA733" i="2" s="1"/>
  <c r="Y732" i="2"/>
  <c r="AA732" i="2" s="1"/>
  <c r="Y731" i="2"/>
  <c r="AA731" i="2" s="1"/>
  <c r="Y730" i="2"/>
  <c r="AA730" i="2" s="1"/>
  <c r="AA729" i="2"/>
  <c r="Y729" i="2"/>
  <c r="Y728" i="2"/>
  <c r="AA728" i="2" s="1"/>
  <c r="Y727" i="2"/>
  <c r="AA727" i="2" s="1"/>
  <c r="Y726" i="2"/>
  <c r="AA726" i="2" s="1"/>
  <c r="Y725" i="2"/>
  <c r="AA725" i="2" s="1"/>
  <c r="Y724" i="2"/>
  <c r="AA724" i="2" s="1"/>
  <c r="Y723" i="2"/>
  <c r="AA723" i="2" s="1"/>
  <c r="Z723" i="2"/>
  <c r="Y722" i="2"/>
  <c r="AA722" i="2" s="1"/>
  <c r="Y721" i="2"/>
  <c r="AA721" i="2" s="1"/>
  <c r="Y720" i="2"/>
  <c r="AA720" i="2" s="1"/>
  <c r="Y719" i="2"/>
  <c r="AA719" i="2" s="1"/>
  <c r="Y718" i="2"/>
  <c r="AA718" i="2" s="1"/>
  <c r="Y717" i="2"/>
  <c r="AA717" i="2" s="1"/>
  <c r="Y716" i="2"/>
  <c r="AA716" i="2" s="1"/>
  <c r="Y715" i="2"/>
  <c r="AA715" i="2" s="1"/>
  <c r="Y714" i="2"/>
  <c r="AA714" i="2" s="1"/>
  <c r="Y713" i="2"/>
  <c r="AA713" i="2" s="1"/>
  <c r="Y712" i="2"/>
  <c r="AA712" i="2" s="1"/>
  <c r="Y711" i="2"/>
  <c r="AA711" i="2" s="1"/>
  <c r="Y710" i="2"/>
  <c r="AA710" i="2" s="1"/>
  <c r="Z710" i="2"/>
  <c r="Y709" i="2"/>
  <c r="AA709" i="2" s="1"/>
  <c r="Z709" i="2"/>
  <c r="Y708" i="2"/>
  <c r="AA708" i="2" s="1"/>
  <c r="Z708" i="2"/>
  <c r="Y707" i="2"/>
  <c r="AA707" i="2" s="1"/>
  <c r="Z707" i="2"/>
  <c r="Y706" i="2"/>
  <c r="AA706" i="2" s="1"/>
  <c r="Y705" i="2"/>
  <c r="AA705" i="2" s="1"/>
  <c r="Y704" i="2"/>
  <c r="AA704" i="2" s="1"/>
  <c r="Y703" i="2"/>
  <c r="AA703" i="2" s="1"/>
  <c r="Y702" i="2"/>
  <c r="AA702" i="2" s="1"/>
  <c r="Y701" i="2"/>
  <c r="AA701" i="2" s="1"/>
  <c r="Z701" i="2"/>
  <c r="Y700" i="2"/>
  <c r="AA700" i="2" s="1"/>
  <c r="Y699" i="2"/>
  <c r="AA699" i="2" s="1"/>
  <c r="Z699" i="2"/>
  <c r="Y698" i="2"/>
  <c r="AA698" i="2" s="1"/>
  <c r="Y697" i="2"/>
  <c r="AA697" i="2" s="1"/>
  <c r="Y696" i="2"/>
  <c r="AA696" i="2" s="1"/>
  <c r="Y695" i="2"/>
  <c r="AA695" i="2" s="1"/>
  <c r="Y694" i="2"/>
  <c r="AA694" i="2" s="1"/>
  <c r="Y693" i="2"/>
  <c r="AA693" i="2" s="1"/>
  <c r="Z693" i="2"/>
  <c r="Y692" i="2"/>
  <c r="AA692" i="2" s="1"/>
  <c r="Z692" i="2"/>
  <c r="Y691" i="2"/>
  <c r="AA691" i="2" s="1"/>
  <c r="Z691" i="2"/>
  <c r="Y690" i="2"/>
  <c r="AA690" i="2" s="1"/>
  <c r="Z690" i="2"/>
  <c r="Y689" i="2"/>
  <c r="AA689" i="2" s="1"/>
  <c r="Z689" i="2"/>
  <c r="Y688" i="2"/>
  <c r="AA688" i="2" s="1"/>
  <c r="Y687" i="2"/>
  <c r="AA687" i="2" s="1"/>
  <c r="Y686" i="2"/>
  <c r="AA686" i="2" s="1"/>
  <c r="Y685" i="2"/>
  <c r="AA685" i="2" s="1"/>
  <c r="Y684" i="2"/>
  <c r="AA684" i="2" s="1"/>
  <c r="Y683" i="2"/>
  <c r="AA683" i="2" s="1"/>
  <c r="Y682" i="2"/>
  <c r="AA682" i="2" s="1"/>
  <c r="Y681" i="2"/>
  <c r="AA681" i="2" s="1"/>
  <c r="Z681" i="2"/>
  <c r="Y680" i="2"/>
  <c r="AA680" i="2" s="1"/>
  <c r="Y679" i="2"/>
  <c r="AA679" i="2" s="1"/>
  <c r="Y678" i="2"/>
  <c r="AA678" i="2" s="1"/>
  <c r="Y677" i="2"/>
  <c r="AA677" i="2" s="1"/>
  <c r="Y676" i="2"/>
  <c r="AA676" i="2" s="1"/>
  <c r="Y675" i="2"/>
  <c r="AA675" i="2" s="1"/>
  <c r="Y674" i="2"/>
  <c r="AA674" i="2" s="1"/>
  <c r="Z674" i="2"/>
  <c r="Y673" i="2"/>
  <c r="AA673" i="2" s="1"/>
  <c r="Z673" i="2"/>
  <c r="Y672" i="2"/>
  <c r="AA672" i="2" s="1"/>
  <c r="Z672" i="2"/>
  <c r="Y671" i="2"/>
  <c r="AA671" i="2" s="1"/>
  <c r="Z671" i="2"/>
  <c r="Y670" i="2"/>
  <c r="AA670" i="2" s="1"/>
  <c r="Y669" i="2"/>
  <c r="AA669" i="2" s="1"/>
  <c r="Y668" i="2"/>
  <c r="AA668" i="2" s="1"/>
  <c r="Y667" i="2"/>
  <c r="AA667" i="2" s="1"/>
  <c r="Y666" i="2"/>
  <c r="AA666" i="2" s="1"/>
  <c r="Y665" i="2"/>
  <c r="AA665" i="2" s="1"/>
  <c r="Y664" i="2"/>
  <c r="AA664" i="2" s="1"/>
  <c r="Y663" i="2"/>
  <c r="AA663" i="2" s="1"/>
  <c r="Y662" i="2"/>
  <c r="AA662" i="2" s="1"/>
  <c r="Z662" i="2"/>
  <c r="Y661" i="2"/>
  <c r="AA661" i="2" s="1"/>
  <c r="Y660" i="2"/>
  <c r="AA660" i="2" s="1"/>
  <c r="Y659" i="2"/>
  <c r="AA659" i="2" s="1"/>
  <c r="Y658" i="2"/>
  <c r="AA658" i="2" s="1"/>
  <c r="AA657" i="2"/>
  <c r="Y657" i="2"/>
  <c r="Y656" i="2"/>
  <c r="AA656" i="2" s="1"/>
  <c r="Y655" i="2"/>
  <c r="AA655" i="2" s="1"/>
  <c r="Y654" i="2"/>
  <c r="AA654" i="2" s="1"/>
  <c r="Y653" i="2"/>
  <c r="AA653" i="2" s="1"/>
  <c r="Z653" i="2"/>
  <c r="Y652" i="2"/>
  <c r="AA652" i="2" s="1"/>
  <c r="Z652" i="2"/>
  <c r="Y651" i="2"/>
  <c r="AA651" i="2" s="1"/>
  <c r="Z651" i="2"/>
  <c r="Y650" i="2"/>
  <c r="AA650" i="2" s="1"/>
  <c r="Y649" i="2"/>
  <c r="AA649" i="2" s="1"/>
  <c r="Y648" i="2"/>
  <c r="AA648" i="2" s="1"/>
  <c r="Y647" i="2"/>
  <c r="AA647" i="2" s="1"/>
  <c r="Y646" i="2"/>
  <c r="AA646" i="2" s="1"/>
  <c r="Y645" i="2"/>
  <c r="AA645" i="2" s="1"/>
  <c r="Y644" i="2"/>
  <c r="AA644" i="2" s="1"/>
  <c r="Y643" i="2"/>
  <c r="AA643" i="2" s="1"/>
  <c r="Y642" i="2"/>
  <c r="AA642" i="2" s="1"/>
  <c r="Y641" i="2"/>
  <c r="AA641" i="2" s="1"/>
  <c r="Y640" i="2"/>
  <c r="AA640" i="2" s="1"/>
  <c r="Y639" i="2"/>
  <c r="AA639" i="2" s="1"/>
  <c r="Z639" i="2"/>
  <c r="Y638" i="2"/>
  <c r="AA638" i="2" s="1"/>
  <c r="Z638" i="2"/>
  <c r="Y637" i="2"/>
  <c r="AA637" i="2" s="1"/>
  <c r="Z637" i="2"/>
  <c r="Y636" i="2"/>
  <c r="AA636" i="2" s="1"/>
  <c r="Z636" i="2"/>
  <c r="Y635" i="2"/>
  <c r="AA635" i="2" s="1"/>
  <c r="Z635" i="2"/>
  <c r="Y634" i="2"/>
  <c r="AA634" i="2" s="1"/>
  <c r="Y633" i="2"/>
  <c r="AA633" i="2" s="1"/>
  <c r="Y632" i="2"/>
  <c r="AA632" i="2" s="1"/>
  <c r="Y631" i="2"/>
  <c r="AA631" i="2" s="1"/>
  <c r="Y630" i="2"/>
  <c r="AA630" i="2" s="1"/>
  <c r="Z630" i="2"/>
  <c r="Y629" i="2"/>
  <c r="AA629" i="2" s="1"/>
  <c r="Y628" i="2"/>
  <c r="AA628" i="2" s="1"/>
  <c r="Y627" i="2"/>
  <c r="AA627" i="2" s="1"/>
  <c r="Y626" i="2"/>
  <c r="AA626" i="2" s="1"/>
  <c r="Y625" i="2"/>
  <c r="AA625" i="2" s="1"/>
  <c r="Y624" i="2"/>
  <c r="AA624" i="2" s="1"/>
  <c r="Y623" i="2"/>
  <c r="AA623" i="2" s="1"/>
  <c r="Y622" i="2"/>
  <c r="AA622" i="2" s="1"/>
  <c r="Z622" i="2"/>
  <c r="Y621" i="2"/>
  <c r="AA621" i="2" s="1"/>
  <c r="Z621" i="2"/>
  <c r="Y620" i="2"/>
  <c r="AA620" i="2" s="1"/>
  <c r="Y619" i="2"/>
  <c r="AA619" i="2" s="1"/>
  <c r="Z619" i="2"/>
  <c r="Y618" i="2"/>
  <c r="AA618" i="2" s="1"/>
  <c r="Z618" i="2"/>
  <c r="Y617" i="2"/>
  <c r="AA617" i="2" s="1"/>
  <c r="Z617" i="2"/>
  <c r="Y616" i="2"/>
  <c r="AA616" i="2" s="1"/>
  <c r="Z616" i="2"/>
  <c r="Z615" i="2"/>
  <c r="Y615" i="2"/>
  <c r="AA615" i="2" s="1"/>
  <c r="Y614" i="2"/>
  <c r="AA614" i="2" s="1"/>
  <c r="Y613" i="2"/>
  <c r="AA613" i="2" s="1"/>
  <c r="Y612" i="2"/>
  <c r="AA612" i="2" s="1"/>
  <c r="Y611" i="2"/>
  <c r="AA611" i="2" s="1"/>
  <c r="Y610" i="2"/>
  <c r="AA610" i="2" s="1"/>
  <c r="Y609" i="2"/>
  <c r="AA609" i="2" s="1"/>
  <c r="Y608" i="2"/>
  <c r="AA608" i="2" s="1"/>
  <c r="Y607" i="2"/>
  <c r="AA607" i="2" s="1"/>
  <c r="Y606" i="2"/>
  <c r="AA606" i="2" s="1"/>
  <c r="Z606" i="2"/>
  <c r="Y605" i="2"/>
  <c r="AA605" i="2" s="1"/>
  <c r="Y604" i="2"/>
  <c r="AA604" i="2" s="1"/>
  <c r="Z604" i="2"/>
  <c r="Y603" i="2"/>
  <c r="AA603" i="2" s="1"/>
  <c r="Z603" i="2"/>
  <c r="Y602" i="2"/>
  <c r="AA602" i="2" s="1"/>
  <c r="Z602" i="2"/>
  <c r="Y601" i="2"/>
  <c r="AA601" i="2" s="1"/>
  <c r="Z601" i="2"/>
  <c r="Y600" i="2"/>
  <c r="AA600" i="2" s="1"/>
  <c r="Z600" i="2"/>
  <c r="Y599" i="2"/>
  <c r="AA599" i="2" s="1"/>
  <c r="Y598" i="2"/>
  <c r="AA598" i="2" s="1"/>
  <c r="Y597" i="2"/>
  <c r="AA597" i="2" s="1"/>
  <c r="Y596" i="2"/>
  <c r="AA596" i="2" s="1"/>
  <c r="Y595" i="2"/>
  <c r="AA595" i="2" s="1"/>
  <c r="Y594" i="2"/>
  <c r="AA594" i="2" s="1"/>
  <c r="Z594" i="2"/>
  <c r="Y593" i="2"/>
  <c r="AA593" i="2" s="1"/>
  <c r="Z593" i="2"/>
  <c r="Y592" i="2"/>
  <c r="AA592" i="2" s="1"/>
  <c r="Y591" i="2"/>
  <c r="AA591" i="2" s="1"/>
  <c r="Y590" i="2"/>
  <c r="AA590" i="2" s="1"/>
  <c r="Y589" i="2"/>
  <c r="AA589" i="2" s="1"/>
  <c r="Y588" i="2"/>
  <c r="AA588" i="2" s="1"/>
  <c r="Y587" i="2"/>
  <c r="AA587" i="2" s="1"/>
  <c r="Y586" i="2"/>
  <c r="AA586" i="2" s="1"/>
  <c r="Y585" i="2"/>
  <c r="AA585" i="2" s="1"/>
  <c r="Y584" i="2"/>
  <c r="AA584" i="2" s="1"/>
  <c r="Y583" i="2"/>
  <c r="AA583" i="2" s="1"/>
  <c r="Y582" i="2"/>
  <c r="AA582" i="2" s="1"/>
  <c r="Y581" i="2"/>
  <c r="AA581" i="2" s="1"/>
  <c r="Z581" i="2"/>
  <c r="Y580" i="2"/>
  <c r="AA580" i="2" s="1"/>
  <c r="Z580" i="2"/>
  <c r="Y579" i="2"/>
  <c r="AA579" i="2" s="1"/>
  <c r="Z579" i="2"/>
  <c r="Y578" i="2"/>
  <c r="AA578" i="2" s="1"/>
  <c r="Y577" i="2"/>
  <c r="AA577" i="2" s="1"/>
  <c r="Y576" i="2"/>
  <c r="AA576" i="2" s="1"/>
  <c r="Y575" i="2"/>
  <c r="AA575" i="2" s="1"/>
  <c r="Y574" i="2"/>
  <c r="AA574" i="2" s="1"/>
  <c r="Y573" i="2"/>
  <c r="AA573" i="2" s="1"/>
  <c r="Y572" i="2"/>
  <c r="AA572" i="2" s="1"/>
  <c r="Y571" i="2"/>
  <c r="AA571" i="2" s="1"/>
  <c r="Y570" i="2"/>
  <c r="AA570" i="2" s="1"/>
  <c r="Z570" i="2"/>
  <c r="Y569" i="2"/>
  <c r="AA569" i="2" s="1"/>
  <c r="Z569" i="2"/>
  <c r="Y568" i="2"/>
  <c r="AA568" i="2" s="1"/>
  <c r="Y567" i="2"/>
  <c r="AA567" i="2" s="1"/>
  <c r="Z567" i="2"/>
  <c r="Y566" i="2"/>
  <c r="AA566" i="2" s="1"/>
  <c r="Z566" i="2"/>
  <c r="Y565" i="2"/>
  <c r="AA565" i="2" s="1"/>
  <c r="Y564" i="2"/>
  <c r="AA564" i="2" s="1"/>
  <c r="Y563" i="2"/>
  <c r="AA563" i="2" s="1"/>
  <c r="Y562" i="2"/>
  <c r="AA562" i="2" s="1"/>
  <c r="Y561" i="2"/>
  <c r="AA561" i="2" s="1"/>
  <c r="Y560" i="2"/>
  <c r="AA560" i="2" s="1"/>
  <c r="Y559" i="2"/>
  <c r="AA559" i="2" s="1"/>
  <c r="Z559" i="2"/>
  <c r="Y558" i="2"/>
  <c r="AA558" i="2" s="1"/>
  <c r="Y557" i="2"/>
  <c r="AA557" i="2" s="1"/>
  <c r="Z557" i="2"/>
  <c r="Y556" i="2"/>
  <c r="AA556" i="2" s="1"/>
  <c r="Z555" i="2"/>
  <c r="Y555" i="2"/>
  <c r="AA555" i="2" s="1"/>
  <c r="Y554" i="2"/>
  <c r="AA554" i="2" s="1"/>
  <c r="Y553" i="2"/>
  <c r="AA553" i="2" s="1"/>
  <c r="Y552" i="2"/>
  <c r="AA552" i="2" s="1"/>
  <c r="Z552" i="2"/>
  <c r="Y551" i="2"/>
  <c r="AA551" i="2" s="1"/>
  <c r="Y550" i="2"/>
  <c r="AA550" i="2" s="1"/>
  <c r="Z550" i="2"/>
  <c r="Y549" i="2"/>
  <c r="AA549" i="2" s="1"/>
  <c r="Y548" i="2"/>
  <c r="AA548" i="2" s="1"/>
  <c r="Z548" i="2"/>
  <c r="Y547" i="2"/>
  <c r="AA547" i="2" s="1"/>
  <c r="Z547" i="2"/>
  <c r="Y546" i="2"/>
  <c r="AA546" i="2" s="1"/>
  <c r="Z546" i="2"/>
  <c r="Z545" i="2"/>
  <c r="Y545" i="2"/>
  <c r="AA545" i="2" s="1"/>
  <c r="Z544" i="2"/>
  <c r="Y544" i="2"/>
  <c r="AA544" i="2" s="1"/>
  <c r="Y543" i="2"/>
  <c r="AA543" i="2" s="1"/>
  <c r="Z543" i="2"/>
  <c r="Y542" i="2"/>
  <c r="AA542" i="2" s="1"/>
  <c r="Y541" i="2"/>
  <c r="AA541" i="2" s="1"/>
  <c r="Y540" i="2"/>
  <c r="AA540" i="2" s="1"/>
  <c r="Y539" i="2"/>
  <c r="AA539" i="2" s="1"/>
  <c r="Y538" i="2"/>
  <c r="AA538" i="2" s="1"/>
  <c r="Y537" i="2"/>
  <c r="AA537" i="2" s="1"/>
  <c r="Y536" i="2"/>
  <c r="AA536" i="2" s="1"/>
  <c r="Z536" i="2"/>
  <c r="Y535" i="2"/>
  <c r="AA535" i="2" s="1"/>
  <c r="Z535" i="2"/>
  <c r="Y534" i="2"/>
  <c r="AA534" i="2" s="1"/>
  <c r="Z534" i="2"/>
  <c r="Z533" i="2"/>
  <c r="Y533" i="2"/>
  <c r="AA533" i="2" s="1"/>
  <c r="Y532" i="2"/>
  <c r="AA532" i="2" s="1"/>
  <c r="Y531" i="2"/>
  <c r="AA531" i="2" s="1"/>
  <c r="Y530" i="2"/>
  <c r="AA530" i="2" s="1"/>
  <c r="Y529" i="2"/>
  <c r="AA529" i="2" s="1"/>
  <c r="Y528" i="2"/>
  <c r="AA528" i="2" s="1"/>
  <c r="Z528" i="2"/>
  <c r="Y527" i="2"/>
  <c r="AA527" i="2" s="1"/>
  <c r="Y526" i="2"/>
  <c r="AA526" i="2" s="1"/>
  <c r="Y525" i="2"/>
  <c r="AA525" i="2" s="1"/>
  <c r="Y524" i="2"/>
  <c r="AA524" i="2" s="1"/>
  <c r="Y523" i="2"/>
  <c r="AA523" i="2" s="1"/>
  <c r="Z523" i="2"/>
  <c r="Y522" i="2"/>
  <c r="AA522" i="2" s="1"/>
  <c r="Z522" i="2"/>
  <c r="Y521" i="2"/>
  <c r="AA521" i="2" s="1"/>
  <c r="Z520" i="2"/>
  <c r="Y520" i="2"/>
  <c r="AA520" i="2" s="1"/>
  <c r="Y519" i="2"/>
  <c r="AA519" i="2" s="1"/>
  <c r="Y518" i="2"/>
  <c r="AA518" i="2" s="1"/>
  <c r="Y517" i="2"/>
  <c r="AA517" i="2" s="1"/>
  <c r="Y516" i="2"/>
  <c r="AA516" i="2" s="1"/>
  <c r="Y515" i="2"/>
  <c r="AA515" i="2" s="1"/>
  <c r="Y514" i="2"/>
  <c r="AA514" i="2" s="1"/>
  <c r="Y513" i="2"/>
  <c r="AA513" i="2" s="1"/>
  <c r="Y512" i="2"/>
  <c r="AA512" i="2" s="1"/>
  <c r="Y511" i="2"/>
  <c r="AA511" i="2" s="1"/>
  <c r="Z511" i="2"/>
  <c r="Y510" i="2"/>
  <c r="AA510" i="2" s="1"/>
  <c r="Z509" i="2"/>
  <c r="Y509" i="2"/>
  <c r="AA509" i="2" s="1"/>
  <c r="Z508" i="2"/>
  <c r="Y508" i="2"/>
  <c r="AA508" i="2" s="1"/>
  <c r="Y507" i="2"/>
  <c r="AA507" i="2" s="1"/>
  <c r="Y506" i="2"/>
  <c r="AA506" i="2" s="1"/>
  <c r="Y505" i="2"/>
  <c r="AA505" i="2" s="1"/>
  <c r="Y504" i="2"/>
  <c r="AA504" i="2" s="1"/>
  <c r="Y503" i="2"/>
  <c r="AA503" i="2" s="1"/>
  <c r="Y502" i="2"/>
  <c r="AA502" i="2" s="1"/>
  <c r="Y501" i="2"/>
  <c r="AA501" i="2" s="1"/>
  <c r="Y500" i="2"/>
  <c r="AA500" i="2" s="1"/>
  <c r="Z500" i="2"/>
  <c r="Y499" i="2"/>
  <c r="AA499" i="2" s="1"/>
  <c r="Y498" i="2"/>
  <c r="AA498" i="2" s="1"/>
  <c r="Y497" i="2"/>
  <c r="AA497" i="2" s="1"/>
  <c r="Y496" i="2"/>
  <c r="AA496" i="2" s="1"/>
  <c r="Y495" i="2"/>
  <c r="AA495" i="2" s="1"/>
  <c r="Y494" i="2"/>
  <c r="AA494" i="2" s="1"/>
  <c r="Z494" i="2"/>
  <c r="Y493" i="2"/>
  <c r="AA493" i="2" s="1"/>
  <c r="Z493" i="2"/>
  <c r="Y492" i="2"/>
  <c r="AA492" i="2" s="1"/>
  <c r="Z492" i="2"/>
  <c r="Z491" i="2"/>
  <c r="Y491" i="2"/>
  <c r="AA491" i="2" s="1"/>
  <c r="Y490" i="2"/>
  <c r="AA490" i="2" s="1"/>
  <c r="Y489" i="2"/>
  <c r="AA489" i="2" s="1"/>
  <c r="Y488" i="2"/>
  <c r="AA488" i="2" s="1"/>
  <c r="Y487" i="2"/>
  <c r="AA487" i="2" s="1"/>
  <c r="Y486" i="2"/>
  <c r="AA486" i="2" s="1"/>
  <c r="Z486" i="2"/>
  <c r="Y485" i="2"/>
  <c r="AA485" i="2" s="1"/>
  <c r="Y484" i="2"/>
  <c r="AA484" i="2" s="1"/>
  <c r="Z484" i="2"/>
  <c r="Z483" i="2"/>
  <c r="Y483" i="2"/>
  <c r="AA483" i="2" s="1"/>
  <c r="Y482" i="2"/>
  <c r="AA482" i="2" s="1"/>
  <c r="Y481" i="2"/>
  <c r="AA481" i="2" s="1"/>
  <c r="Y480" i="2"/>
  <c r="AA480" i="2" s="1"/>
  <c r="Z480" i="2"/>
  <c r="Y479" i="2"/>
  <c r="AA479" i="2" s="1"/>
  <c r="Y478" i="2"/>
  <c r="AA478" i="2" s="1"/>
  <c r="Z477" i="2"/>
  <c r="Y477" i="2"/>
  <c r="AA477" i="2" s="1"/>
  <c r="Y476" i="2"/>
  <c r="AA476" i="2" s="1"/>
  <c r="Z476" i="2"/>
  <c r="Y475" i="2"/>
  <c r="AA475" i="2" s="1"/>
  <c r="Z475" i="2"/>
  <c r="Y474" i="2"/>
  <c r="AA474" i="2" s="1"/>
  <c r="Z474" i="2"/>
  <c r="Y473" i="2"/>
  <c r="AA473" i="2" s="1"/>
  <c r="Z473" i="2"/>
  <c r="Y472" i="2"/>
  <c r="AA472" i="2" s="1"/>
  <c r="Z471" i="2"/>
  <c r="Y471" i="2"/>
  <c r="AA471" i="2" s="1"/>
  <c r="Y470" i="2"/>
  <c r="AA470" i="2" s="1"/>
  <c r="Y469" i="2"/>
  <c r="AA469" i="2" s="1"/>
  <c r="Y468" i="2"/>
  <c r="AA468" i="2" s="1"/>
  <c r="Y467" i="2"/>
  <c r="AA467" i="2" s="1"/>
  <c r="Y466" i="2"/>
  <c r="AA466" i="2" s="1"/>
  <c r="Y465" i="2"/>
  <c r="AA465" i="2" s="1"/>
  <c r="Y464" i="2"/>
  <c r="AA464" i="2" s="1"/>
  <c r="Y463" i="2"/>
  <c r="AA463" i="2" s="1"/>
  <c r="Z463" i="2"/>
  <c r="Y462" i="2"/>
  <c r="AA462" i="2" s="1"/>
  <c r="Z462" i="2"/>
  <c r="Z461" i="2"/>
  <c r="Y461" i="2"/>
  <c r="AA461" i="2" s="1"/>
  <c r="Z460" i="2"/>
  <c r="Y460" i="2"/>
  <c r="AA460" i="2" s="1"/>
  <c r="Y459" i="2"/>
  <c r="AA459" i="2" s="1"/>
  <c r="Z459" i="2"/>
  <c r="Y458" i="2"/>
  <c r="AA458" i="2" s="1"/>
  <c r="Z458" i="2"/>
  <c r="Y457" i="2"/>
  <c r="AA457" i="2" s="1"/>
  <c r="Y456" i="2"/>
  <c r="AA456" i="2" s="1"/>
  <c r="Y455" i="2"/>
  <c r="AA455" i="2" s="1"/>
  <c r="Y454" i="2"/>
  <c r="AA454" i="2" s="1"/>
  <c r="Y453" i="2"/>
  <c r="AA453" i="2" s="1"/>
  <c r="Y452" i="2"/>
  <c r="AA452" i="2" s="1"/>
  <c r="Y451" i="2"/>
  <c r="AA451" i="2" s="1"/>
  <c r="Z451" i="2"/>
  <c r="Y450" i="2"/>
  <c r="AA450" i="2" s="1"/>
  <c r="Z450" i="2"/>
  <c r="Y449" i="2"/>
  <c r="AA449" i="2" s="1"/>
  <c r="Z449" i="2"/>
  <c r="Y448" i="2"/>
  <c r="AA448" i="2" s="1"/>
  <c r="Z448" i="2"/>
  <c r="Y447" i="2"/>
  <c r="AA447" i="2" s="1"/>
  <c r="Y446" i="2"/>
  <c r="AA446" i="2" s="1"/>
  <c r="Y445" i="2"/>
  <c r="AA445" i="2" s="1"/>
  <c r="Y444" i="2"/>
  <c r="AA444" i="2" s="1"/>
  <c r="Y443" i="2"/>
  <c r="AA443" i="2" s="1"/>
  <c r="Y442" i="2"/>
  <c r="AA442" i="2" s="1"/>
  <c r="Z441" i="2"/>
  <c r="Y441" i="2"/>
  <c r="AA441" i="2" s="1"/>
  <c r="Y440" i="2"/>
  <c r="AA440" i="2" s="1"/>
  <c r="Y439" i="2"/>
  <c r="AA439" i="2" s="1"/>
  <c r="Z439" i="2"/>
  <c r="Y438" i="2"/>
  <c r="AA438" i="2" s="1"/>
  <c r="Z438" i="2"/>
  <c r="Z437" i="2"/>
  <c r="Y437" i="2"/>
  <c r="AA437" i="2" s="1"/>
  <c r="Y436" i="2"/>
  <c r="AA436" i="2" s="1"/>
  <c r="Z436" i="2"/>
  <c r="Y435" i="2"/>
  <c r="AA435" i="2" s="1"/>
  <c r="Z435" i="2"/>
  <c r="Y434" i="2"/>
  <c r="AA434" i="2" s="1"/>
  <c r="Y433" i="2"/>
  <c r="AA433" i="2" s="1"/>
  <c r="Y432" i="2"/>
  <c r="AA432" i="2" s="1"/>
  <c r="Y431" i="2"/>
  <c r="AA431" i="2" s="1"/>
  <c r="Y430" i="2"/>
  <c r="AA430" i="2" s="1"/>
  <c r="Y429" i="2"/>
  <c r="AA429" i="2" s="1"/>
  <c r="Y428" i="2"/>
  <c r="AA428" i="2" s="1"/>
  <c r="Z428" i="2"/>
  <c r="Y427" i="2"/>
  <c r="AA427" i="2" s="1"/>
  <c r="Z427" i="2"/>
  <c r="Y426" i="2"/>
  <c r="AA426" i="2" s="1"/>
  <c r="Y425" i="2"/>
  <c r="AA425" i="2" s="1"/>
  <c r="Y424" i="2"/>
  <c r="AA424" i="2" s="1"/>
  <c r="Y423" i="2"/>
  <c r="AA423" i="2" s="1"/>
  <c r="Y422" i="2"/>
  <c r="AA422" i="2" s="1"/>
  <c r="Z422" i="2"/>
  <c r="Y421" i="2"/>
  <c r="AA421" i="2" s="1"/>
  <c r="Z421" i="2"/>
  <c r="Y420" i="2"/>
  <c r="AA420" i="2" s="1"/>
  <c r="Z420" i="2"/>
  <c r="Z419" i="2"/>
  <c r="Y419" i="2"/>
  <c r="AA419" i="2" s="1"/>
  <c r="Y418" i="2"/>
  <c r="AA418" i="2" s="1"/>
  <c r="Y417" i="2"/>
  <c r="AA417" i="2" s="1"/>
  <c r="Z417" i="2"/>
  <c r="Y416" i="2"/>
  <c r="AA416" i="2" s="1"/>
  <c r="Y415" i="2"/>
  <c r="AA415" i="2" s="1"/>
  <c r="Y414" i="2"/>
  <c r="AA414" i="2" s="1"/>
  <c r="Z414" i="2"/>
  <c r="Y413" i="2"/>
  <c r="AA413" i="2" s="1"/>
  <c r="Z413" i="2"/>
  <c r="Y412" i="2"/>
  <c r="AA412" i="2" s="1"/>
  <c r="Z412" i="2"/>
  <c r="Y411" i="2"/>
  <c r="AA411" i="2" s="1"/>
  <c r="Z411" i="2"/>
  <c r="Y410" i="2"/>
  <c r="AA410" i="2" s="1"/>
  <c r="Y409" i="2"/>
  <c r="AA409" i="2" s="1"/>
  <c r="Z408" i="2"/>
  <c r="Y408" i="2"/>
  <c r="AA408" i="2" s="1"/>
  <c r="Y407" i="2"/>
  <c r="AA407" i="2" s="1"/>
  <c r="Y406" i="2"/>
  <c r="AA406" i="2" s="1"/>
  <c r="Z406" i="2"/>
  <c r="Y405" i="2"/>
  <c r="AA405" i="2" s="1"/>
  <c r="Z405" i="2"/>
  <c r="Y404" i="2"/>
  <c r="AA404" i="2" s="1"/>
  <c r="Z404" i="2"/>
  <c r="Z403" i="2"/>
  <c r="Y403" i="2"/>
  <c r="AA403" i="2" s="1"/>
  <c r="Z402" i="2"/>
  <c r="Y402" i="2"/>
  <c r="AA402" i="2" s="1"/>
  <c r="Y401" i="2"/>
  <c r="AA401" i="2" s="1"/>
  <c r="Z401" i="2"/>
  <c r="Z400" i="2"/>
  <c r="Y400" i="2"/>
  <c r="AA400" i="2" s="1"/>
  <c r="Y399" i="2"/>
  <c r="AA399" i="2" s="1"/>
  <c r="Z399" i="2"/>
  <c r="Y398" i="2"/>
  <c r="AA398" i="2" s="1"/>
  <c r="Y397" i="2"/>
  <c r="AA397" i="2" s="1"/>
  <c r="Y396" i="2"/>
  <c r="AA396" i="2" s="1"/>
  <c r="Y395" i="2"/>
  <c r="AA395" i="2" s="1"/>
  <c r="Y394" i="2"/>
  <c r="AA394" i="2" s="1"/>
  <c r="Y393" i="2"/>
  <c r="AA393" i="2" s="1"/>
  <c r="Y392" i="2"/>
  <c r="AA392" i="2" s="1"/>
  <c r="Y391" i="2"/>
  <c r="AA391" i="2" s="1"/>
  <c r="Y390" i="2"/>
  <c r="AA390" i="2" s="1"/>
  <c r="Z390" i="2"/>
  <c r="Y389" i="2"/>
  <c r="AA389" i="2" s="1"/>
  <c r="Z389" i="2"/>
  <c r="Z388" i="2"/>
  <c r="Y388" i="2"/>
  <c r="AA388" i="2" s="1"/>
  <c r="Y387" i="2"/>
  <c r="AA387" i="2" s="1"/>
  <c r="Z387" i="2"/>
  <c r="Y386" i="2"/>
  <c r="AA386" i="2" s="1"/>
  <c r="Y385" i="2"/>
  <c r="AA385" i="2" s="1"/>
  <c r="Y384" i="2"/>
  <c r="AA384" i="2" s="1"/>
  <c r="Z384" i="2"/>
  <c r="Z383" i="2"/>
  <c r="Y383" i="2"/>
  <c r="AA383" i="2" s="1"/>
  <c r="Y382" i="2"/>
  <c r="AA382" i="2" s="1"/>
  <c r="Y381" i="2"/>
  <c r="AA381" i="2" s="1"/>
  <c r="Y380" i="2"/>
  <c r="AA380" i="2" s="1"/>
  <c r="Z380" i="2"/>
  <c r="Y379" i="2"/>
  <c r="AA379" i="2" s="1"/>
  <c r="Z379" i="2"/>
  <c r="Z378" i="2"/>
  <c r="Y378" i="2"/>
  <c r="AA378" i="2" s="1"/>
  <c r="Y377" i="2"/>
  <c r="AA377" i="2" s="1"/>
  <c r="Z377" i="2"/>
  <c r="Y376" i="2"/>
  <c r="AA376" i="2" s="1"/>
  <c r="Z376" i="2"/>
  <c r="Z375" i="2"/>
  <c r="Y375" i="2"/>
  <c r="AA375" i="2" s="1"/>
  <c r="Y374" i="2"/>
  <c r="AA374" i="2" s="1"/>
  <c r="Y373" i="2"/>
  <c r="AA373" i="2" s="1"/>
  <c r="Z372" i="2"/>
  <c r="Y372" i="2"/>
  <c r="AA372" i="2" s="1"/>
  <c r="Y371" i="2"/>
  <c r="AA371" i="2" s="1"/>
  <c r="Z370" i="2"/>
  <c r="Y370" i="2"/>
  <c r="AA370" i="2" s="1"/>
  <c r="Z369" i="2"/>
  <c r="Y369" i="2"/>
  <c r="AA369" i="2" s="1"/>
  <c r="Y368" i="2"/>
  <c r="AA368" i="2" s="1"/>
  <c r="Z368" i="2"/>
  <c r="Y367" i="2"/>
  <c r="AA367" i="2" s="1"/>
  <c r="Z367" i="2"/>
  <c r="Y366" i="2"/>
  <c r="AA366" i="2" s="1"/>
  <c r="Z366" i="2"/>
  <c r="Y365" i="2"/>
  <c r="AA365" i="2" s="1"/>
  <c r="Z365" i="2"/>
  <c r="Z364" i="2"/>
  <c r="Y364" i="2"/>
  <c r="AA364" i="2" s="1"/>
  <c r="Y363" i="2"/>
  <c r="AA363" i="2" s="1"/>
  <c r="Z363" i="2"/>
  <c r="Y362" i="2"/>
  <c r="AA362" i="2" s="1"/>
  <c r="Y361" i="2"/>
  <c r="AA361" i="2" s="1"/>
  <c r="Y360" i="2"/>
  <c r="AA360" i="2" s="1"/>
  <c r="Y359" i="2"/>
  <c r="AA359" i="2" s="1"/>
  <c r="Y358" i="2"/>
  <c r="AA358" i="2" s="1"/>
  <c r="AA357" i="2"/>
  <c r="Y357" i="2"/>
  <c r="Y356" i="2"/>
  <c r="AA356" i="2" s="1"/>
  <c r="Y355" i="2"/>
  <c r="AA355" i="2" s="1"/>
  <c r="Y354" i="2"/>
  <c r="AA354" i="2" s="1"/>
  <c r="Y353" i="2"/>
  <c r="AA353" i="2" s="1"/>
  <c r="Z353" i="2"/>
  <c r="Z352" i="2"/>
  <c r="Y352" i="2"/>
  <c r="AA352" i="2" s="1"/>
  <c r="Z351" i="2"/>
  <c r="Y351" i="2"/>
  <c r="AA351" i="2" s="1"/>
  <c r="Y350" i="2"/>
  <c r="AA350" i="2" s="1"/>
  <c r="Z350" i="2"/>
  <c r="Z349" i="2"/>
  <c r="Y349" i="2"/>
  <c r="AA349" i="2" s="1"/>
  <c r="Y348" i="2"/>
  <c r="AA348" i="2" s="1"/>
  <c r="Y347" i="2"/>
  <c r="AA347" i="2" s="1"/>
  <c r="Y346" i="2"/>
  <c r="AA346" i="2" s="1"/>
  <c r="Y345" i="2"/>
  <c r="AA345" i="2" s="1"/>
  <c r="Y344" i="2"/>
  <c r="AA344" i="2" s="1"/>
  <c r="Z344" i="2"/>
  <c r="Y343" i="2"/>
  <c r="AA343" i="2" s="1"/>
  <c r="Y342" i="2"/>
  <c r="AA342" i="2" s="1"/>
  <c r="Z342" i="2"/>
  <c r="Y341" i="2"/>
  <c r="AA341" i="2" s="1"/>
  <c r="Z341" i="2"/>
  <c r="Z340" i="2"/>
  <c r="Y340" i="2"/>
  <c r="AA340" i="2" s="1"/>
  <c r="Y339" i="2"/>
  <c r="AA339" i="2" s="1"/>
  <c r="Z339" i="2"/>
  <c r="Y338" i="2"/>
  <c r="AA338" i="2" s="1"/>
  <c r="Y337" i="2"/>
  <c r="AA337" i="2" s="1"/>
  <c r="Y336" i="2"/>
  <c r="AA336" i="2" s="1"/>
  <c r="Z336" i="2"/>
  <c r="Y335" i="2"/>
  <c r="AA335" i="2" s="1"/>
  <c r="Y334" i="2"/>
  <c r="AA334" i="2" s="1"/>
  <c r="Z334" i="2"/>
  <c r="Z333" i="2"/>
  <c r="Y333" i="2"/>
  <c r="AA333" i="2" s="1"/>
  <c r="Y332" i="2"/>
  <c r="AA332" i="2" s="1"/>
  <c r="Z332" i="2"/>
  <c r="Z331" i="2"/>
  <c r="Y331" i="2"/>
  <c r="AA331" i="2" s="1"/>
  <c r="Z330" i="2"/>
  <c r="Y330" i="2"/>
  <c r="AA330" i="2" s="1"/>
  <c r="Y329" i="2"/>
  <c r="AA329" i="2" s="1"/>
  <c r="Z329" i="2"/>
  <c r="Y328" i="2"/>
  <c r="AA328" i="2" s="1"/>
  <c r="Z328" i="2"/>
  <c r="Y327" i="2"/>
  <c r="AA327" i="2" s="1"/>
  <c r="Z327" i="2"/>
  <c r="Y326" i="2"/>
  <c r="AA326" i="2" s="1"/>
  <c r="Y325" i="2"/>
  <c r="AA325" i="2" s="1"/>
  <c r="Y324" i="2"/>
  <c r="AA324" i="2" s="1"/>
  <c r="Y323" i="2"/>
  <c r="AA323" i="2" s="1"/>
  <c r="Y322" i="2"/>
  <c r="AA322" i="2" s="1"/>
  <c r="Y321" i="2"/>
  <c r="AA321" i="2" s="1"/>
  <c r="Z321" i="2"/>
  <c r="Y320" i="2"/>
  <c r="AA320" i="2" s="1"/>
  <c r="Z320" i="2"/>
  <c r="Y319" i="2"/>
  <c r="AA319" i="2" s="1"/>
  <c r="Y318" i="2"/>
  <c r="AA318" i="2" s="1"/>
  <c r="Y317" i="2"/>
  <c r="AA317" i="2" s="1"/>
  <c r="Y316" i="2"/>
  <c r="AA316" i="2" s="1"/>
  <c r="Z316" i="2"/>
  <c r="Z315" i="2"/>
  <c r="Y315" i="2"/>
  <c r="AA315" i="2" s="1"/>
  <c r="Y314" i="2"/>
  <c r="AA314" i="2" s="1"/>
  <c r="Z314" i="2"/>
  <c r="Y313" i="2"/>
  <c r="AA313" i="2" s="1"/>
  <c r="Z313" i="2"/>
  <c r="Z312" i="2"/>
  <c r="Y312" i="2"/>
  <c r="AA312" i="2" s="1"/>
  <c r="Y311" i="2"/>
  <c r="AA311" i="2" s="1"/>
  <c r="Z311" i="2"/>
  <c r="Y310" i="2"/>
  <c r="AA310" i="2" s="1"/>
  <c r="Y309" i="2"/>
  <c r="AA309" i="2" s="1"/>
  <c r="Y308" i="2"/>
  <c r="AA308" i="2" s="1"/>
  <c r="Z308" i="2"/>
  <c r="Y307" i="2"/>
  <c r="AA307" i="2" s="1"/>
  <c r="Z307" i="2"/>
  <c r="Z306" i="2"/>
  <c r="Y306" i="2"/>
  <c r="AA306" i="2" s="1"/>
  <c r="Y305" i="2"/>
  <c r="AA305" i="2" s="1"/>
  <c r="Z305" i="2"/>
  <c r="Y304" i="2"/>
  <c r="AA304" i="2" s="1"/>
  <c r="Z304" i="2"/>
  <c r="Z303" i="2"/>
  <c r="Y303" i="2"/>
  <c r="AA303" i="2" s="1"/>
  <c r="Y302" i="2"/>
  <c r="AA302" i="2" s="1"/>
  <c r="Y301" i="2"/>
  <c r="AA301" i="2" s="1"/>
  <c r="Z300" i="2"/>
  <c r="Y300" i="2"/>
  <c r="AA300" i="2" s="1"/>
  <c r="Y299" i="2"/>
  <c r="AA299" i="2" s="1"/>
  <c r="Z299" i="2"/>
  <c r="Y298" i="2"/>
  <c r="AA298" i="2" s="1"/>
  <c r="Z298" i="2"/>
  <c r="Z297" i="2"/>
  <c r="Y297" i="2"/>
  <c r="AA297" i="2" s="1"/>
  <c r="Y296" i="2"/>
  <c r="AA296" i="2" s="1"/>
  <c r="Z296" i="2"/>
  <c r="Y295" i="2"/>
  <c r="AA295" i="2" s="1"/>
  <c r="Z295" i="2"/>
  <c r="Z294" i="2"/>
  <c r="Y294" i="2"/>
  <c r="AA294" i="2" s="1"/>
  <c r="Y293" i="2"/>
  <c r="AA293" i="2" s="1"/>
  <c r="Z293" i="2"/>
  <c r="Y292" i="2"/>
  <c r="AA292" i="2" s="1"/>
  <c r="Z292" i="2"/>
  <c r="Z291" i="2"/>
  <c r="Y291" i="2"/>
  <c r="AA291" i="2" s="1"/>
  <c r="Y290" i="2"/>
  <c r="AA290" i="2" s="1"/>
  <c r="Y289" i="2"/>
  <c r="AA289" i="2" s="1"/>
  <c r="Y288" i="2"/>
  <c r="AA288" i="2" s="1"/>
  <c r="Y287" i="2"/>
  <c r="AA287" i="2" s="1"/>
  <c r="Y286" i="2"/>
  <c r="AA286" i="2" s="1"/>
  <c r="Y285" i="2"/>
  <c r="AA285" i="2" s="1"/>
  <c r="Y284" i="2"/>
  <c r="AA284" i="2" s="1"/>
  <c r="Z284" i="2"/>
  <c r="Y283" i="2"/>
  <c r="AA283" i="2" s="1"/>
  <c r="Z283" i="2"/>
  <c r="Z282" i="2"/>
  <c r="Y282" i="2"/>
  <c r="AA282" i="2" s="1"/>
  <c r="Y281" i="2"/>
  <c r="AA281" i="2" s="1"/>
  <c r="Z281" i="2"/>
  <c r="Y280" i="2"/>
  <c r="AA280" i="2" s="1"/>
  <c r="Y279" i="2"/>
  <c r="AA279" i="2" s="1"/>
  <c r="Y278" i="2"/>
  <c r="AA278" i="2" s="1"/>
  <c r="Z278" i="2"/>
  <c r="Y277" i="2"/>
  <c r="AA277" i="2" s="1"/>
  <c r="Z277" i="2"/>
  <c r="Z276" i="2"/>
  <c r="Y276" i="2"/>
  <c r="AA276" i="2" s="1"/>
  <c r="Y275" i="2"/>
  <c r="AA275" i="2" s="1"/>
  <c r="Z275" i="2"/>
  <c r="Y274" i="2"/>
  <c r="AA274" i="2" s="1"/>
  <c r="Y273" i="2"/>
  <c r="AA273" i="2" s="1"/>
  <c r="Y272" i="2"/>
  <c r="AA272" i="2" s="1"/>
  <c r="Z272" i="2"/>
  <c r="Y271" i="2"/>
  <c r="AA271" i="2" s="1"/>
  <c r="Z271" i="2"/>
  <c r="Z270" i="2"/>
  <c r="Y270" i="2"/>
  <c r="AA270" i="2" s="1"/>
  <c r="Y269" i="2"/>
  <c r="AA269" i="2" s="1"/>
  <c r="Z269" i="2"/>
  <c r="Y268" i="2"/>
  <c r="AA268" i="2" s="1"/>
  <c r="Z268" i="2"/>
  <c r="Z267" i="2"/>
  <c r="Y267" i="2"/>
  <c r="AA267" i="2" s="1"/>
  <c r="Y266" i="2"/>
  <c r="AA266" i="2" s="1"/>
  <c r="Y265" i="2"/>
  <c r="AA265" i="2" s="1"/>
  <c r="Z264" i="2"/>
  <c r="Y264" i="2"/>
  <c r="AA264" i="2" s="1"/>
  <c r="Y263" i="2"/>
  <c r="AA263" i="2" s="1"/>
  <c r="Y262" i="2"/>
  <c r="AA262" i="2" s="1"/>
  <c r="Z262" i="2"/>
  <c r="Z261" i="2"/>
  <c r="Y261" i="2"/>
  <c r="AA261" i="2" s="1"/>
  <c r="Y260" i="2"/>
  <c r="AA260" i="2" s="1"/>
  <c r="Z260" i="2"/>
  <c r="Y259" i="2"/>
  <c r="AA259" i="2" s="1"/>
  <c r="Z259" i="2"/>
  <c r="Z258" i="2"/>
  <c r="Y258" i="2"/>
  <c r="AA258" i="2" s="1"/>
  <c r="Y257" i="2"/>
  <c r="AA257" i="2" s="1"/>
  <c r="Z257" i="2"/>
  <c r="Y256" i="2"/>
  <c r="AA256" i="2" s="1"/>
  <c r="Z256" i="2"/>
  <c r="Z255" i="2"/>
  <c r="Y255" i="2"/>
  <c r="AA255" i="2" s="1"/>
  <c r="Y254" i="2"/>
  <c r="AA254" i="2" s="1"/>
  <c r="Y253" i="2"/>
  <c r="AA253" i="2" s="1"/>
  <c r="Y252" i="2"/>
  <c r="AA252" i="2" s="1"/>
  <c r="Y251" i="2"/>
  <c r="AA251" i="2" s="1"/>
  <c r="Y250" i="2"/>
  <c r="AA250" i="2" s="1"/>
  <c r="Y249" i="2"/>
  <c r="AA249" i="2" s="1"/>
  <c r="Y248" i="2"/>
  <c r="AA248" i="2" s="1"/>
  <c r="Y247" i="2"/>
  <c r="AA247" i="2" s="1"/>
  <c r="Z246" i="2"/>
  <c r="Y246" i="2"/>
  <c r="AA246" i="2" s="1"/>
  <c r="Y245" i="2"/>
  <c r="AA245" i="2" s="1"/>
  <c r="Z245" i="2"/>
  <c r="Y244" i="2"/>
  <c r="AA244" i="2" s="1"/>
  <c r="Z244" i="2"/>
  <c r="Z243" i="2"/>
  <c r="Y243" i="2"/>
  <c r="AA243" i="2" s="1"/>
  <c r="Y242" i="2"/>
  <c r="AA242" i="2" s="1"/>
  <c r="Z242" i="2"/>
  <c r="Y241" i="2"/>
  <c r="AA241" i="2" s="1"/>
  <c r="Z241" i="2"/>
  <c r="Z240" i="2"/>
  <c r="Y240" i="2"/>
  <c r="AA240" i="2" s="1"/>
  <c r="Y239" i="2"/>
  <c r="AA239" i="2" s="1"/>
  <c r="Y238" i="2"/>
  <c r="AA238" i="2" s="1"/>
  <c r="Y237" i="2"/>
  <c r="AA237" i="2" s="1"/>
  <c r="Y236" i="2"/>
  <c r="AA236" i="2" s="1"/>
  <c r="Z236" i="2"/>
  <c r="Y235" i="2"/>
  <c r="AA235" i="2" s="1"/>
  <c r="Z235" i="2"/>
  <c r="Z234" i="2"/>
  <c r="Y234" i="2"/>
  <c r="AA234" i="2" s="1"/>
  <c r="Y233" i="2"/>
  <c r="AA233" i="2" s="1"/>
  <c r="Z233" i="2"/>
  <c r="Y232" i="2"/>
  <c r="AA232" i="2" s="1"/>
  <c r="Z232" i="2"/>
  <c r="Z231" i="2"/>
  <c r="Y231" i="2"/>
  <c r="AA231" i="2" s="1"/>
  <c r="Y230" i="2"/>
  <c r="AA230" i="2" s="1"/>
  <c r="Y229" i="2"/>
  <c r="AA229" i="2" s="1"/>
  <c r="Z228" i="2"/>
  <c r="Y228" i="2"/>
  <c r="AA228" i="2" s="1"/>
  <c r="Y227" i="2"/>
  <c r="AA227" i="2" s="1"/>
  <c r="Y226" i="2"/>
  <c r="AA226" i="2" s="1"/>
  <c r="Z226" i="2"/>
  <c r="Z225" i="2"/>
  <c r="Y225" i="2"/>
  <c r="AA225" i="2" s="1"/>
  <c r="Y224" i="2"/>
  <c r="AA224" i="2" s="1"/>
  <c r="Z224" i="2"/>
  <c r="Y223" i="2"/>
  <c r="AA223" i="2" s="1"/>
  <c r="Z223" i="2"/>
  <c r="Z222" i="2"/>
  <c r="Y222" i="2"/>
  <c r="AA222" i="2" s="1"/>
  <c r="Y221" i="2"/>
  <c r="AA221" i="2" s="1"/>
  <c r="Z221" i="2"/>
  <c r="Y220" i="2"/>
  <c r="AA220" i="2" s="1"/>
  <c r="Z220" i="2"/>
  <c r="Z219" i="2"/>
  <c r="Y219" i="2"/>
  <c r="AA219" i="2" s="1"/>
  <c r="Y218" i="2"/>
  <c r="AA218" i="2" s="1"/>
  <c r="Y217" i="2"/>
  <c r="AA217" i="2" s="1"/>
  <c r="Y216" i="2"/>
  <c r="AA216" i="2" s="1"/>
  <c r="Y215" i="2"/>
  <c r="AA215" i="2" s="1"/>
  <c r="Y214" i="2"/>
  <c r="AA214" i="2" s="1"/>
  <c r="Y213" i="2"/>
  <c r="AA213" i="2" s="1"/>
  <c r="Y212" i="2"/>
  <c r="AA212" i="2" s="1"/>
  <c r="Z212" i="2"/>
  <c r="Y211" i="2"/>
  <c r="AA211" i="2" s="1"/>
  <c r="Z211" i="2"/>
  <c r="Z210" i="2"/>
  <c r="Y210" i="2"/>
  <c r="AA210" i="2" s="1"/>
  <c r="Y209" i="2"/>
  <c r="AA209" i="2" s="1"/>
  <c r="Z209" i="2"/>
  <c r="Y208" i="2"/>
  <c r="AA208" i="2" s="1"/>
  <c r="Y207" i="2"/>
  <c r="AA207" i="2" s="1"/>
  <c r="Y206" i="2"/>
  <c r="AA206" i="2" s="1"/>
  <c r="Z206" i="2"/>
  <c r="Y205" i="2"/>
  <c r="AA205" i="2" s="1"/>
  <c r="Z205" i="2"/>
  <c r="Z204" i="2"/>
  <c r="Y204" i="2"/>
  <c r="AA204" i="2" s="1"/>
  <c r="Y203" i="2"/>
  <c r="AA203" i="2" s="1"/>
  <c r="Z203" i="2"/>
  <c r="Y202" i="2"/>
  <c r="AA202" i="2" s="1"/>
  <c r="Y201" i="2"/>
  <c r="AA201" i="2" s="1"/>
  <c r="Y200" i="2"/>
  <c r="AA200" i="2" s="1"/>
  <c r="Z200" i="2"/>
  <c r="Y199" i="2"/>
  <c r="AA199" i="2" s="1"/>
  <c r="Z199" i="2"/>
  <c r="Z198" i="2"/>
  <c r="Y198" i="2"/>
  <c r="AA198" i="2" s="1"/>
  <c r="Y197" i="2"/>
  <c r="AA197" i="2" s="1"/>
  <c r="Z197" i="2"/>
  <c r="Y196" i="2"/>
  <c r="AA196" i="2" s="1"/>
  <c r="Z196" i="2"/>
  <c r="Z195" i="2"/>
  <c r="Y195" i="2"/>
  <c r="AA195" i="2" s="1"/>
  <c r="Y194" i="2"/>
  <c r="AA194" i="2" s="1"/>
  <c r="Y193" i="2"/>
  <c r="AA193" i="2" s="1"/>
  <c r="Z192" i="2"/>
  <c r="Y192" i="2"/>
  <c r="AA192" i="2" s="1"/>
  <c r="Y191" i="2"/>
  <c r="AA191" i="2" s="1"/>
  <c r="Y190" i="2"/>
  <c r="AA190" i="2" s="1"/>
  <c r="Z190" i="2"/>
  <c r="Z189" i="2"/>
  <c r="Y189" i="2"/>
  <c r="AA189" i="2" s="1"/>
  <c r="Y188" i="2"/>
  <c r="AA188" i="2" s="1"/>
  <c r="Z188" i="2"/>
  <c r="Y187" i="2"/>
  <c r="AA187" i="2" s="1"/>
  <c r="Z187" i="2"/>
  <c r="Z186" i="2"/>
  <c r="Y186" i="2"/>
  <c r="AA186" i="2" s="1"/>
  <c r="Y185" i="2"/>
  <c r="AA185" i="2" s="1"/>
  <c r="Z185" i="2"/>
  <c r="Y184" i="2"/>
  <c r="AA184" i="2" s="1"/>
  <c r="Z184" i="2"/>
  <c r="Z183" i="2"/>
  <c r="Y183" i="2"/>
  <c r="AA183" i="2" s="1"/>
  <c r="Y182" i="2"/>
  <c r="AA182" i="2" s="1"/>
  <c r="Y181" i="2"/>
  <c r="AA181" i="2" s="1"/>
  <c r="Y180" i="2"/>
  <c r="AA180" i="2" s="1"/>
  <c r="Y179" i="2"/>
  <c r="AA179" i="2" s="1"/>
  <c r="Y178" i="2"/>
  <c r="AA178" i="2" s="1"/>
  <c r="Y177" i="2"/>
  <c r="AA177" i="2" s="1"/>
  <c r="Y176" i="2"/>
  <c r="AA176" i="2" s="1"/>
  <c r="Y175" i="2"/>
  <c r="AA175" i="2" s="1"/>
  <c r="Z174" i="2"/>
  <c r="Y174" i="2"/>
  <c r="AA174" i="2" s="1"/>
  <c r="Y173" i="2"/>
  <c r="AA173" i="2" s="1"/>
  <c r="Z173" i="2"/>
  <c r="Y172" i="2"/>
  <c r="AA172" i="2" s="1"/>
  <c r="Z172" i="2"/>
  <c r="Z171" i="2"/>
  <c r="Y171" i="2"/>
  <c r="AA171" i="2" s="1"/>
  <c r="Y170" i="2"/>
  <c r="AA170" i="2" s="1"/>
  <c r="Z170" i="2"/>
  <c r="Y169" i="2"/>
  <c r="AA169" i="2" s="1"/>
  <c r="Z169" i="2"/>
  <c r="Z168" i="2"/>
  <c r="Y168" i="2"/>
  <c r="AA168" i="2" s="1"/>
  <c r="Y167" i="2"/>
  <c r="AA167" i="2" s="1"/>
  <c r="Z167" i="2"/>
  <c r="Y166" i="2"/>
  <c r="AA166" i="2" s="1"/>
  <c r="Y165" i="2"/>
  <c r="AA165" i="2" s="1"/>
  <c r="Y164" i="2"/>
  <c r="AA164" i="2" s="1"/>
  <c r="Z164" i="2"/>
  <c r="Y163" i="2"/>
  <c r="AA163" i="2" s="1"/>
  <c r="Z163" i="2"/>
  <c r="Z162" i="2"/>
  <c r="Y162" i="2"/>
  <c r="AA162" i="2" s="1"/>
  <c r="Y161" i="2"/>
  <c r="AA161" i="2" s="1"/>
  <c r="Z161" i="2"/>
  <c r="Y160" i="2"/>
  <c r="AA160" i="2" s="1"/>
  <c r="Z160" i="2"/>
  <c r="Z159" i="2"/>
  <c r="Y159" i="2"/>
  <c r="AA159" i="2" s="1"/>
  <c r="Y158" i="2"/>
  <c r="AA158" i="2" s="1"/>
  <c r="Y157" i="2"/>
  <c r="AA157" i="2" s="1"/>
  <c r="Z156" i="2"/>
  <c r="Y156" i="2"/>
  <c r="AA156" i="2" s="1"/>
  <c r="Y155" i="2"/>
  <c r="AA155" i="2" s="1"/>
  <c r="Y154" i="2"/>
  <c r="AA154" i="2" s="1"/>
  <c r="Z154" i="2"/>
  <c r="Z153" i="2"/>
  <c r="Y153" i="2"/>
  <c r="AA153" i="2" s="1"/>
  <c r="Y152" i="2"/>
  <c r="AA152" i="2" s="1"/>
  <c r="Z152" i="2"/>
  <c r="Y151" i="2"/>
  <c r="AA151" i="2" s="1"/>
  <c r="Z151" i="2"/>
  <c r="Z150" i="2"/>
  <c r="Y150" i="2"/>
  <c r="AA150" i="2" s="1"/>
  <c r="Y149" i="2"/>
  <c r="AA149" i="2" s="1"/>
  <c r="Z149" i="2"/>
  <c r="Y148" i="2"/>
  <c r="AA148" i="2" s="1"/>
  <c r="Z148" i="2"/>
  <c r="Z147" i="2"/>
  <c r="Y147" i="2"/>
  <c r="AA147" i="2" s="1"/>
  <c r="Y146" i="2"/>
  <c r="AA146" i="2" s="1"/>
  <c r="AA145" i="2"/>
  <c r="Y145" i="2"/>
  <c r="Y144" i="2"/>
  <c r="AA144" i="2" s="1"/>
  <c r="Y143" i="2"/>
  <c r="AA143" i="2" s="1"/>
  <c r="Y142" i="2"/>
  <c r="AA142" i="2" s="1"/>
  <c r="Y141" i="2"/>
  <c r="AA141" i="2" s="1"/>
  <c r="Y140" i="2"/>
  <c r="AA140" i="2" s="1"/>
  <c r="Z140" i="2"/>
  <c r="Y139" i="2"/>
  <c r="AA139" i="2" s="1"/>
  <c r="Z139" i="2"/>
  <c r="Z138" i="2"/>
  <c r="Y138" i="2"/>
  <c r="AA138" i="2" s="1"/>
  <c r="Y137" i="2"/>
  <c r="AA137" i="2" s="1"/>
  <c r="Z137" i="2"/>
  <c r="Y136" i="2"/>
  <c r="AA136" i="2" s="1"/>
  <c r="Z136" i="2"/>
  <c r="Y135" i="2"/>
  <c r="AA135" i="2" s="1"/>
  <c r="Y134" i="2"/>
  <c r="AA134" i="2" s="1"/>
  <c r="Z134" i="2"/>
  <c r="Y133" i="2"/>
  <c r="AA133" i="2" s="1"/>
  <c r="Z133" i="2"/>
  <c r="Z132" i="2"/>
  <c r="Y132" i="2"/>
  <c r="AA132" i="2" s="1"/>
  <c r="Y131" i="2"/>
  <c r="AA131" i="2" s="1"/>
  <c r="Z131" i="2"/>
  <c r="Y130" i="2"/>
  <c r="AA130" i="2" s="1"/>
  <c r="Y129" i="2"/>
  <c r="AA129" i="2" s="1"/>
  <c r="Y128" i="2"/>
  <c r="AA128" i="2" s="1"/>
  <c r="Z128" i="2"/>
  <c r="Y127" i="2"/>
  <c r="AA127" i="2" s="1"/>
  <c r="Z127" i="2"/>
  <c r="Z126" i="2"/>
  <c r="Y126" i="2"/>
  <c r="AA126" i="2" s="1"/>
  <c r="Y125" i="2"/>
  <c r="AA125" i="2" s="1"/>
  <c r="Z125" i="2"/>
  <c r="Y124" i="2"/>
  <c r="AA124" i="2" s="1"/>
  <c r="Z124" i="2"/>
  <c r="Z123" i="2"/>
  <c r="Y123" i="2"/>
  <c r="AA123" i="2" s="1"/>
  <c r="Y122" i="2"/>
  <c r="AA122" i="2" s="1"/>
  <c r="Y121" i="2"/>
  <c r="AA121" i="2" s="1"/>
  <c r="Z120" i="2"/>
  <c r="Y120" i="2"/>
  <c r="AA120" i="2" s="1"/>
  <c r="Y119" i="2"/>
  <c r="AA119" i="2" s="1"/>
  <c r="Y118" i="2"/>
  <c r="AA118" i="2" s="1"/>
  <c r="Z118" i="2"/>
  <c r="Z117" i="2"/>
  <c r="Y117" i="2"/>
  <c r="AA117" i="2" s="1"/>
  <c r="Y116" i="2"/>
  <c r="AA116" i="2" s="1"/>
  <c r="Z116" i="2"/>
  <c r="AA115" i="2"/>
  <c r="Y115" i="2"/>
  <c r="Z115" i="2"/>
  <c r="Z114" i="2"/>
  <c r="Y114" i="2"/>
  <c r="AA114" i="2" s="1"/>
  <c r="Y113" i="2"/>
  <c r="AA113" i="2" s="1"/>
  <c r="Z113" i="2"/>
  <c r="Y112" i="2"/>
  <c r="AA112" i="2" s="1"/>
  <c r="Z112" i="2"/>
  <c r="Z111" i="2"/>
  <c r="Y111" i="2"/>
  <c r="AA111" i="2" s="1"/>
  <c r="Y110" i="2"/>
  <c r="AA110" i="2" s="1"/>
  <c r="Y109" i="2"/>
  <c r="AA109" i="2" s="1"/>
  <c r="Y108" i="2"/>
  <c r="AA108" i="2" s="1"/>
  <c r="Y107" i="2"/>
  <c r="AA107" i="2" s="1"/>
  <c r="Y106" i="2"/>
  <c r="AA106" i="2" s="1"/>
  <c r="Y105" i="2"/>
  <c r="AA105" i="2" s="1"/>
  <c r="Y104" i="2"/>
  <c r="AA104" i="2" s="1"/>
  <c r="Y103" i="2"/>
  <c r="AA103" i="2" s="1"/>
  <c r="Z102" i="2"/>
  <c r="Y102" i="2"/>
  <c r="AA102" i="2" s="1"/>
  <c r="Y101" i="2"/>
  <c r="AA101" i="2" s="1"/>
  <c r="Z101" i="2"/>
  <c r="Y100" i="2"/>
  <c r="AA100" i="2" s="1"/>
  <c r="Z100" i="2"/>
  <c r="Z99" i="2"/>
  <c r="Y99" i="2"/>
  <c r="AA99" i="2" s="1"/>
  <c r="Y98" i="2"/>
  <c r="AA98" i="2" s="1"/>
  <c r="Z98" i="2"/>
  <c r="Y97" i="2"/>
  <c r="AA97" i="2" s="1"/>
  <c r="Z97" i="2"/>
  <c r="Z96" i="2"/>
  <c r="Y96" i="2"/>
  <c r="AA96" i="2" s="1"/>
  <c r="Y95" i="2"/>
  <c r="AA95" i="2" s="1"/>
  <c r="Z95" i="2"/>
  <c r="Y94" i="2"/>
  <c r="AA94" i="2" s="1"/>
  <c r="Y93" i="2"/>
  <c r="AA93" i="2" s="1"/>
  <c r="Y92" i="2"/>
  <c r="AA92" i="2" s="1"/>
  <c r="Z92" i="2"/>
  <c r="Y91" i="2"/>
  <c r="AA91" i="2" s="1"/>
  <c r="Z91" i="2"/>
  <c r="Z90" i="2"/>
  <c r="Y90" i="2"/>
  <c r="AA90" i="2" s="1"/>
  <c r="Y89" i="2"/>
  <c r="AA89" i="2" s="1"/>
  <c r="Z89" i="2"/>
  <c r="Y88" i="2"/>
  <c r="AA88" i="2" s="1"/>
  <c r="Z88" i="2"/>
  <c r="Z87" i="2"/>
  <c r="Y87" i="2"/>
  <c r="AA87" i="2" s="1"/>
  <c r="Y86" i="2"/>
  <c r="AA86" i="2" s="1"/>
  <c r="Y85" i="2"/>
  <c r="AA85" i="2" s="1"/>
  <c r="Z84" i="2"/>
  <c r="Y84" i="2"/>
  <c r="AA84" i="2" s="1"/>
  <c r="Y83" i="2"/>
  <c r="AA83" i="2" s="1"/>
  <c r="Y82" i="2"/>
  <c r="AA82" i="2" s="1"/>
  <c r="Z82" i="2"/>
  <c r="Z81" i="2"/>
  <c r="Y81" i="2"/>
  <c r="AA81" i="2" s="1"/>
  <c r="Y80" i="2"/>
  <c r="AA80" i="2" s="1"/>
  <c r="Z80" i="2"/>
  <c r="Y79" i="2"/>
  <c r="AA79" i="2" s="1"/>
  <c r="Z79" i="2"/>
  <c r="Z78" i="2"/>
  <c r="Y78" i="2"/>
  <c r="AA78" i="2" s="1"/>
  <c r="Y77" i="2"/>
  <c r="AA77" i="2" s="1"/>
  <c r="Z77" i="2"/>
  <c r="Y76" i="2"/>
  <c r="AA76" i="2" s="1"/>
  <c r="Z76" i="2"/>
  <c r="Z75" i="2"/>
  <c r="Y75" i="2"/>
  <c r="AA75" i="2" s="1"/>
  <c r="Y74" i="2"/>
  <c r="AA74" i="2" s="1"/>
  <c r="Y73" i="2"/>
  <c r="AA73" i="2" s="1"/>
  <c r="Y72" i="2"/>
  <c r="AA72" i="2" s="1"/>
  <c r="Y71" i="2"/>
  <c r="AA71" i="2" s="1"/>
  <c r="Y70" i="2"/>
  <c r="AA70" i="2" s="1"/>
  <c r="Y69" i="2"/>
  <c r="AA69" i="2" s="1"/>
  <c r="Y68" i="2"/>
  <c r="AA68" i="2" s="1"/>
  <c r="Z68" i="2"/>
  <c r="Y67" i="2"/>
  <c r="AA67" i="2" s="1"/>
  <c r="Z67" i="2"/>
  <c r="Z66" i="2"/>
  <c r="Y66" i="2"/>
  <c r="AA66" i="2" s="1"/>
  <c r="Y65" i="2"/>
  <c r="AA65" i="2" s="1"/>
  <c r="Z65" i="2"/>
  <c r="Y64" i="2"/>
  <c r="AA64" i="2" s="1"/>
  <c r="Z64" i="2"/>
  <c r="Z63" i="2"/>
  <c r="Y63" i="2"/>
  <c r="AA63" i="2" s="1"/>
  <c r="Y62" i="2"/>
  <c r="AA62" i="2" s="1"/>
  <c r="Z62" i="2"/>
  <c r="Y61" i="2"/>
  <c r="AA61" i="2" s="1"/>
  <c r="Z61" i="2"/>
  <c r="Z60" i="2"/>
  <c r="Y60" i="2"/>
  <c r="AA60" i="2" s="1"/>
  <c r="Y59" i="2"/>
  <c r="AA59" i="2" s="1"/>
  <c r="Z59" i="2"/>
  <c r="Y58" i="2"/>
  <c r="AA58" i="2" s="1"/>
  <c r="Y57" i="2"/>
  <c r="AA57" i="2" s="1"/>
  <c r="Y56" i="2"/>
  <c r="AA56" i="2" s="1"/>
  <c r="Y55" i="2"/>
  <c r="AA55" i="2" s="1"/>
  <c r="Z55" i="2"/>
  <c r="Z54" i="2"/>
  <c r="Y54" i="2"/>
  <c r="AA54" i="2" s="1"/>
  <c r="Y53" i="2"/>
  <c r="AA53" i="2" s="1"/>
  <c r="Z53" i="2"/>
  <c r="Y52" i="2"/>
  <c r="AA52" i="2" s="1"/>
  <c r="Z52" i="2"/>
  <c r="Z51" i="2"/>
  <c r="Y51" i="2"/>
  <c r="AA51" i="2" s="1"/>
  <c r="Y50" i="2"/>
  <c r="AA50" i="2" s="1"/>
  <c r="Y49" i="2"/>
  <c r="AA49" i="2" s="1"/>
  <c r="Z48" i="2"/>
  <c r="Y48" i="2"/>
  <c r="AA48" i="2" s="1"/>
  <c r="Y47" i="2"/>
  <c r="AA47" i="2" s="1"/>
  <c r="Y46" i="2"/>
  <c r="AA46" i="2" s="1"/>
  <c r="Z46" i="2"/>
  <c r="Z45" i="2"/>
  <c r="Y45" i="2"/>
  <c r="AA45" i="2" s="1"/>
  <c r="Y44" i="2"/>
  <c r="AA44" i="2" s="1"/>
  <c r="Z44" i="2"/>
  <c r="Y43" i="2"/>
  <c r="AA43" i="2" s="1"/>
  <c r="Z43" i="2"/>
  <c r="Z42" i="2"/>
  <c r="Y42" i="2"/>
  <c r="AA42" i="2" s="1"/>
  <c r="Y41" i="2"/>
  <c r="AA41" i="2" s="1"/>
  <c r="Z41" i="2"/>
  <c r="Y40" i="2"/>
  <c r="AA40" i="2" s="1"/>
  <c r="Z40" i="2"/>
  <c r="Z39" i="2"/>
  <c r="Y39" i="2"/>
  <c r="AA39" i="2" s="1"/>
  <c r="Y38" i="2"/>
  <c r="AA38" i="2" s="1"/>
  <c r="Y37" i="2"/>
  <c r="AA37" i="2" s="1"/>
  <c r="Y36" i="2"/>
  <c r="AA36" i="2" s="1"/>
  <c r="Y35" i="2"/>
  <c r="AA35" i="2" s="1"/>
  <c r="Y34" i="2"/>
  <c r="AA34" i="2" s="1"/>
  <c r="Y33" i="2"/>
  <c r="AA33" i="2" s="1"/>
  <c r="Y32" i="2"/>
  <c r="AA32" i="2" s="1"/>
  <c r="Y31" i="2"/>
  <c r="AA31" i="2" s="1"/>
  <c r="Z31" i="2"/>
  <c r="AA30" i="2"/>
  <c r="Z30" i="2"/>
  <c r="Y30" i="2"/>
  <c r="Y29" i="2"/>
  <c r="AA29" i="2" s="1"/>
  <c r="Z29" i="2"/>
  <c r="Y28" i="2"/>
  <c r="AA28" i="2" s="1"/>
  <c r="Z28" i="2"/>
  <c r="Z27" i="2"/>
  <c r="Y27" i="2"/>
  <c r="AA27" i="2" s="1"/>
  <c r="Y26" i="2"/>
  <c r="AA26" i="2" s="1"/>
  <c r="Z26" i="2"/>
  <c r="Y25" i="2"/>
  <c r="AA25" i="2" s="1"/>
  <c r="Z25" i="2"/>
  <c r="Z24" i="2"/>
  <c r="Y24" i="2"/>
  <c r="AA24" i="2" s="1"/>
  <c r="Y23" i="2"/>
  <c r="AA23" i="2" s="1"/>
  <c r="Z23" i="2"/>
  <c r="Y22" i="2"/>
  <c r="AA22" i="2" s="1"/>
  <c r="Y21" i="2"/>
  <c r="AA21" i="2" s="1"/>
  <c r="Y20" i="2"/>
  <c r="AA20" i="2" s="1"/>
  <c r="Z20" i="2"/>
  <c r="Y19" i="2"/>
  <c r="AA19" i="2" s="1"/>
  <c r="Z19" i="2"/>
  <c r="Z18" i="2"/>
  <c r="Y18" i="2"/>
  <c r="AA18" i="2" s="1"/>
  <c r="Y17" i="2"/>
  <c r="AA17" i="2" s="1"/>
  <c r="Z17" i="2"/>
  <c r="Y16" i="2"/>
  <c r="AA16" i="2" s="1"/>
  <c r="Z16" i="2"/>
  <c r="Z15" i="2"/>
  <c r="Y15" i="2"/>
  <c r="AA15" i="2" s="1"/>
  <c r="Y14" i="2"/>
  <c r="AA14" i="2" s="1"/>
  <c r="Y13" i="2"/>
  <c r="AA13" i="2" s="1"/>
  <c r="Z12" i="2"/>
  <c r="Y12" i="2"/>
  <c r="AA12" i="2" s="1"/>
  <c r="Y11" i="2"/>
  <c r="AA11" i="2" s="1"/>
  <c r="Y10" i="2"/>
  <c r="AA10" i="2" s="1"/>
  <c r="Z10" i="2"/>
  <c r="Z9" i="2"/>
  <c r="Y9" i="2"/>
  <c r="AA9" i="2" s="1"/>
  <c r="Y8" i="2"/>
  <c r="AA8" i="2" s="1"/>
  <c r="Z8" i="2"/>
  <c r="Y7" i="2"/>
  <c r="AA7" i="2" s="1"/>
  <c r="Z7" i="2"/>
  <c r="Z6" i="2"/>
  <c r="Y6" i="2"/>
  <c r="AA6" i="2" s="1"/>
  <c r="Y5" i="2"/>
  <c r="AA5" i="2" s="1"/>
  <c r="Z5" i="2"/>
  <c r="Z4" i="2"/>
  <c r="Y4" i="2"/>
  <c r="AA4" i="2" s="1"/>
  <c r="Y3" i="2"/>
  <c r="AA3" i="2" s="1"/>
  <c r="Z3" i="2"/>
  <c r="AA2" i="2"/>
  <c r="V3" i="2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V276" i="2"/>
  <c r="W276" i="2"/>
  <c r="V277" i="2"/>
  <c r="W277" i="2"/>
  <c r="V278" i="2"/>
  <c r="W278" i="2"/>
  <c r="V279" i="2"/>
  <c r="W279" i="2"/>
  <c r="V280" i="2"/>
  <c r="W280" i="2"/>
  <c r="V281" i="2"/>
  <c r="W281" i="2"/>
  <c r="V282" i="2"/>
  <c r="W282" i="2"/>
  <c r="V283" i="2"/>
  <c r="W283" i="2"/>
  <c r="V284" i="2"/>
  <c r="W284" i="2"/>
  <c r="V285" i="2"/>
  <c r="W285" i="2"/>
  <c r="V286" i="2"/>
  <c r="W286" i="2"/>
  <c r="V287" i="2"/>
  <c r="W287" i="2"/>
  <c r="V288" i="2"/>
  <c r="W288" i="2"/>
  <c r="V289" i="2"/>
  <c r="W289" i="2"/>
  <c r="V290" i="2"/>
  <c r="W290" i="2"/>
  <c r="V291" i="2"/>
  <c r="W291" i="2"/>
  <c r="V292" i="2"/>
  <c r="W292" i="2"/>
  <c r="V293" i="2"/>
  <c r="W293" i="2"/>
  <c r="V294" i="2"/>
  <c r="W294" i="2"/>
  <c r="V295" i="2"/>
  <c r="W295" i="2"/>
  <c r="V296" i="2"/>
  <c r="W296" i="2"/>
  <c r="V297" i="2"/>
  <c r="W297" i="2"/>
  <c r="V298" i="2"/>
  <c r="W298" i="2"/>
  <c r="V299" i="2"/>
  <c r="W299" i="2"/>
  <c r="V300" i="2"/>
  <c r="W300" i="2"/>
  <c r="V301" i="2"/>
  <c r="W301" i="2"/>
  <c r="V302" i="2"/>
  <c r="W302" i="2"/>
  <c r="V303" i="2"/>
  <c r="W303" i="2"/>
  <c r="V304" i="2"/>
  <c r="W304" i="2"/>
  <c r="V305" i="2"/>
  <c r="W305" i="2"/>
  <c r="V306" i="2"/>
  <c r="W306" i="2"/>
  <c r="V307" i="2"/>
  <c r="W307" i="2"/>
  <c r="V308" i="2"/>
  <c r="W308" i="2"/>
  <c r="V309" i="2"/>
  <c r="W309" i="2"/>
  <c r="V310" i="2"/>
  <c r="W310" i="2"/>
  <c r="V311" i="2"/>
  <c r="W311" i="2"/>
  <c r="V312" i="2"/>
  <c r="W312" i="2"/>
  <c r="V313" i="2"/>
  <c r="W313" i="2"/>
  <c r="V314" i="2"/>
  <c r="W314" i="2"/>
  <c r="V315" i="2"/>
  <c r="W315" i="2"/>
  <c r="V316" i="2"/>
  <c r="W316" i="2"/>
  <c r="V317" i="2"/>
  <c r="W317" i="2"/>
  <c r="V318" i="2"/>
  <c r="W318" i="2"/>
  <c r="V319" i="2"/>
  <c r="W319" i="2"/>
  <c r="V320" i="2"/>
  <c r="W320" i="2"/>
  <c r="V321" i="2"/>
  <c r="W321" i="2"/>
  <c r="V322" i="2"/>
  <c r="W322" i="2"/>
  <c r="V323" i="2"/>
  <c r="W323" i="2"/>
  <c r="V324" i="2"/>
  <c r="W324" i="2"/>
  <c r="V325" i="2"/>
  <c r="W325" i="2"/>
  <c r="V326" i="2"/>
  <c r="W326" i="2"/>
  <c r="V327" i="2"/>
  <c r="W327" i="2"/>
  <c r="V328" i="2"/>
  <c r="W328" i="2"/>
  <c r="V329" i="2"/>
  <c r="W329" i="2"/>
  <c r="V330" i="2"/>
  <c r="W330" i="2"/>
  <c r="V331" i="2"/>
  <c r="W331" i="2"/>
  <c r="V332" i="2"/>
  <c r="W332" i="2"/>
  <c r="V333" i="2"/>
  <c r="W333" i="2"/>
  <c r="V334" i="2"/>
  <c r="W334" i="2"/>
  <c r="V335" i="2"/>
  <c r="W335" i="2"/>
  <c r="V336" i="2"/>
  <c r="W336" i="2"/>
  <c r="V337" i="2"/>
  <c r="W337" i="2"/>
  <c r="V338" i="2"/>
  <c r="W338" i="2"/>
  <c r="V339" i="2"/>
  <c r="W339" i="2"/>
  <c r="V340" i="2"/>
  <c r="W340" i="2"/>
  <c r="V341" i="2"/>
  <c r="W341" i="2"/>
  <c r="V342" i="2"/>
  <c r="W342" i="2"/>
  <c r="V343" i="2"/>
  <c r="W343" i="2"/>
  <c r="V344" i="2"/>
  <c r="W344" i="2"/>
  <c r="V345" i="2"/>
  <c r="W345" i="2"/>
  <c r="V346" i="2"/>
  <c r="W346" i="2"/>
  <c r="V347" i="2"/>
  <c r="W347" i="2"/>
  <c r="V348" i="2"/>
  <c r="W348" i="2"/>
  <c r="V349" i="2"/>
  <c r="W349" i="2"/>
  <c r="V350" i="2"/>
  <c r="W350" i="2"/>
  <c r="V351" i="2"/>
  <c r="W351" i="2"/>
  <c r="V352" i="2"/>
  <c r="W352" i="2"/>
  <c r="V353" i="2"/>
  <c r="W353" i="2"/>
  <c r="V354" i="2"/>
  <c r="W354" i="2"/>
  <c r="V355" i="2"/>
  <c r="W355" i="2"/>
  <c r="V356" i="2"/>
  <c r="W356" i="2"/>
  <c r="V357" i="2"/>
  <c r="W357" i="2"/>
  <c r="V358" i="2"/>
  <c r="W358" i="2"/>
  <c r="V359" i="2"/>
  <c r="W359" i="2"/>
  <c r="V360" i="2"/>
  <c r="W360" i="2"/>
  <c r="V361" i="2"/>
  <c r="W361" i="2"/>
  <c r="V362" i="2"/>
  <c r="W362" i="2"/>
  <c r="V363" i="2"/>
  <c r="W363" i="2"/>
  <c r="V364" i="2"/>
  <c r="W364" i="2"/>
  <c r="V365" i="2"/>
  <c r="W365" i="2"/>
  <c r="V366" i="2"/>
  <c r="W366" i="2"/>
  <c r="V367" i="2"/>
  <c r="W367" i="2"/>
  <c r="V368" i="2"/>
  <c r="W368" i="2"/>
  <c r="V369" i="2"/>
  <c r="W369" i="2"/>
  <c r="V370" i="2"/>
  <c r="W370" i="2"/>
  <c r="V371" i="2"/>
  <c r="W371" i="2"/>
  <c r="V372" i="2"/>
  <c r="W372" i="2"/>
  <c r="V373" i="2"/>
  <c r="W373" i="2"/>
  <c r="V374" i="2"/>
  <c r="W374" i="2"/>
  <c r="V375" i="2"/>
  <c r="W375" i="2"/>
  <c r="V376" i="2"/>
  <c r="W376" i="2"/>
  <c r="V377" i="2"/>
  <c r="W377" i="2"/>
  <c r="V378" i="2"/>
  <c r="W378" i="2"/>
  <c r="V379" i="2"/>
  <c r="W379" i="2"/>
  <c r="V380" i="2"/>
  <c r="W380" i="2"/>
  <c r="V381" i="2"/>
  <c r="W381" i="2"/>
  <c r="V382" i="2"/>
  <c r="W382" i="2"/>
  <c r="V383" i="2"/>
  <c r="W383" i="2"/>
  <c r="V384" i="2"/>
  <c r="W384" i="2"/>
  <c r="V385" i="2"/>
  <c r="W385" i="2"/>
  <c r="V386" i="2"/>
  <c r="W386" i="2"/>
  <c r="V387" i="2"/>
  <c r="W387" i="2"/>
  <c r="V388" i="2"/>
  <c r="W388" i="2"/>
  <c r="V389" i="2"/>
  <c r="W389" i="2"/>
  <c r="V390" i="2"/>
  <c r="W390" i="2"/>
  <c r="V391" i="2"/>
  <c r="W391" i="2"/>
  <c r="V392" i="2"/>
  <c r="W392" i="2"/>
  <c r="V393" i="2"/>
  <c r="W393" i="2"/>
  <c r="V394" i="2"/>
  <c r="W394" i="2"/>
  <c r="V395" i="2"/>
  <c r="W395" i="2"/>
  <c r="V396" i="2"/>
  <c r="W396" i="2"/>
  <c r="V397" i="2"/>
  <c r="W397" i="2"/>
  <c r="V398" i="2"/>
  <c r="W398" i="2"/>
  <c r="V399" i="2"/>
  <c r="W399" i="2"/>
  <c r="V400" i="2"/>
  <c r="W400" i="2"/>
  <c r="V401" i="2"/>
  <c r="W401" i="2"/>
  <c r="V402" i="2"/>
  <c r="W402" i="2"/>
  <c r="V403" i="2"/>
  <c r="W403" i="2"/>
  <c r="V404" i="2"/>
  <c r="W404" i="2"/>
  <c r="V405" i="2"/>
  <c r="W405" i="2"/>
  <c r="V406" i="2"/>
  <c r="W406" i="2"/>
  <c r="V407" i="2"/>
  <c r="W407" i="2"/>
  <c r="V408" i="2"/>
  <c r="W408" i="2"/>
  <c r="V409" i="2"/>
  <c r="W409" i="2"/>
  <c r="V410" i="2"/>
  <c r="W410" i="2"/>
  <c r="V411" i="2"/>
  <c r="W411" i="2"/>
  <c r="V412" i="2"/>
  <c r="W412" i="2"/>
  <c r="V413" i="2"/>
  <c r="W413" i="2"/>
  <c r="V414" i="2"/>
  <c r="W414" i="2"/>
  <c r="V415" i="2"/>
  <c r="W415" i="2"/>
  <c r="V416" i="2"/>
  <c r="W416" i="2"/>
  <c r="V417" i="2"/>
  <c r="W417" i="2"/>
  <c r="V418" i="2"/>
  <c r="W418" i="2"/>
  <c r="V419" i="2"/>
  <c r="W419" i="2"/>
  <c r="V420" i="2"/>
  <c r="W420" i="2"/>
  <c r="V421" i="2"/>
  <c r="W421" i="2"/>
  <c r="V422" i="2"/>
  <c r="W422" i="2"/>
  <c r="V423" i="2"/>
  <c r="W423" i="2"/>
  <c r="V424" i="2"/>
  <c r="W424" i="2"/>
  <c r="V425" i="2"/>
  <c r="W425" i="2"/>
  <c r="V426" i="2"/>
  <c r="W426" i="2"/>
  <c r="V427" i="2"/>
  <c r="W427" i="2"/>
  <c r="V428" i="2"/>
  <c r="W428" i="2"/>
  <c r="V429" i="2"/>
  <c r="W429" i="2"/>
  <c r="V430" i="2"/>
  <c r="W430" i="2"/>
  <c r="V431" i="2"/>
  <c r="W431" i="2"/>
  <c r="V432" i="2"/>
  <c r="W432" i="2"/>
  <c r="V433" i="2"/>
  <c r="W433" i="2"/>
  <c r="V434" i="2"/>
  <c r="W434" i="2"/>
  <c r="V435" i="2"/>
  <c r="W435" i="2"/>
  <c r="V436" i="2"/>
  <c r="W436" i="2"/>
  <c r="V437" i="2"/>
  <c r="W437" i="2"/>
  <c r="V438" i="2"/>
  <c r="W438" i="2"/>
  <c r="V439" i="2"/>
  <c r="W439" i="2"/>
  <c r="V440" i="2"/>
  <c r="W440" i="2"/>
  <c r="V441" i="2"/>
  <c r="W441" i="2"/>
  <c r="V442" i="2"/>
  <c r="W442" i="2"/>
  <c r="V443" i="2"/>
  <c r="W443" i="2"/>
  <c r="V444" i="2"/>
  <c r="W444" i="2"/>
  <c r="V445" i="2"/>
  <c r="W445" i="2"/>
  <c r="V446" i="2"/>
  <c r="W446" i="2"/>
  <c r="V447" i="2"/>
  <c r="W447" i="2"/>
  <c r="V448" i="2"/>
  <c r="W448" i="2"/>
  <c r="V449" i="2"/>
  <c r="W449" i="2"/>
  <c r="V450" i="2"/>
  <c r="W450" i="2"/>
  <c r="V451" i="2"/>
  <c r="W451" i="2"/>
  <c r="V452" i="2"/>
  <c r="W452" i="2"/>
  <c r="V453" i="2"/>
  <c r="W453" i="2"/>
  <c r="V454" i="2"/>
  <c r="W454" i="2"/>
  <c r="V455" i="2"/>
  <c r="W455" i="2"/>
  <c r="V456" i="2"/>
  <c r="W456" i="2"/>
  <c r="V457" i="2"/>
  <c r="W457" i="2"/>
  <c r="V458" i="2"/>
  <c r="W458" i="2"/>
  <c r="V459" i="2"/>
  <c r="W459" i="2"/>
  <c r="V460" i="2"/>
  <c r="W460" i="2"/>
  <c r="V461" i="2"/>
  <c r="W461" i="2"/>
  <c r="V462" i="2"/>
  <c r="W462" i="2"/>
  <c r="V463" i="2"/>
  <c r="W463" i="2"/>
  <c r="V464" i="2"/>
  <c r="W464" i="2"/>
  <c r="V465" i="2"/>
  <c r="W465" i="2"/>
  <c r="V466" i="2"/>
  <c r="W466" i="2"/>
  <c r="V467" i="2"/>
  <c r="W467" i="2"/>
  <c r="V468" i="2"/>
  <c r="W468" i="2"/>
  <c r="V469" i="2"/>
  <c r="W469" i="2"/>
  <c r="V470" i="2"/>
  <c r="W470" i="2"/>
  <c r="V471" i="2"/>
  <c r="W471" i="2"/>
  <c r="V472" i="2"/>
  <c r="W472" i="2"/>
  <c r="V473" i="2"/>
  <c r="W473" i="2"/>
  <c r="V474" i="2"/>
  <c r="W474" i="2"/>
  <c r="V475" i="2"/>
  <c r="W475" i="2"/>
  <c r="V476" i="2"/>
  <c r="W476" i="2"/>
  <c r="V477" i="2"/>
  <c r="W477" i="2"/>
  <c r="V478" i="2"/>
  <c r="W478" i="2"/>
  <c r="V479" i="2"/>
  <c r="W479" i="2"/>
  <c r="V480" i="2"/>
  <c r="W480" i="2"/>
  <c r="V481" i="2"/>
  <c r="W481" i="2"/>
  <c r="V482" i="2"/>
  <c r="W482" i="2"/>
  <c r="V483" i="2"/>
  <c r="W483" i="2"/>
  <c r="V484" i="2"/>
  <c r="W484" i="2"/>
  <c r="V485" i="2"/>
  <c r="W485" i="2"/>
  <c r="V486" i="2"/>
  <c r="W486" i="2"/>
  <c r="V487" i="2"/>
  <c r="W487" i="2"/>
  <c r="V488" i="2"/>
  <c r="W488" i="2"/>
  <c r="V489" i="2"/>
  <c r="W489" i="2"/>
  <c r="V490" i="2"/>
  <c r="W490" i="2"/>
  <c r="V491" i="2"/>
  <c r="W491" i="2"/>
  <c r="V492" i="2"/>
  <c r="W492" i="2"/>
  <c r="V493" i="2"/>
  <c r="W493" i="2"/>
  <c r="V494" i="2"/>
  <c r="W494" i="2"/>
  <c r="V495" i="2"/>
  <c r="W495" i="2"/>
  <c r="V496" i="2"/>
  <c r="W496" i="2"/>
  <c r="V497" i="2"/>
  <c r="W497" i="2"/>
  <c r="V498" i="2"/>
  <c r="W498" i="2"/>
  <c r="V499" i="2"/>
  <c r="W499" i="2"/>
  <c r="V500" i="2"/>
  <c r="W500" i="2"/>
  <c r="V501" i="2"/>
  <c r="W501" i="2"/>
  <c r="V502" i="2"/>
  <c r="W502" i="2"/>
  <c r="V503" i="2"/>
  <c r="W503" i="2"/>
  <c r="V504" i="2"/>
  <c r="W504" i="2"/>
  <c r="V505" i="2"/>
  <c r="W505" i="2"/>
  <c r="V506" i="2"/>
  <c r="W506" i="2"/>
  <c r="V507" i="2"/>
  <c r="W507" i="2"/>
  <c r="V508" i="2"/>
  <c r="W508" i="2"/>
  <c r="V509" i="2"/>
  <c r="W509" i="2"/>
  <c r="V510" i="2"/>
  <c r="W510" i="2"/>
  <c r="V511" i="2"/>
  <c r="W511" i="2"/>
  <c r="V512" i="2"/>
  <c r="W512" i="2"/>
  <c r="V513" i="2"/>
  <c r="W513" i="2"/>
  <c r="V514" i="2"/>
  <c r="W514" i="2"/>
  <c r="V515" i="2"/>
  <c r="W515" i="2"/>
  <c r="V516" i="2"/>
  <c r="W516" i="2"/>
  <c r="V517" i="2"/>
  <c r="W517" i="2"/>
  <c r="V518" i="2"/>
  <c r="W518" i="2"/>
  <c r="V519" i="2"/>
  <c r="W519" i="2"/>
  <c r="V520" i="2"/>
  <c r="W520" i="2"/>
  <c r="V521" i="2"/>
  <c r="W521" i="2"/>
  <c r="V522" i="2"/>
  <c r="W522" i="2"/>
  <c r="V523" i="2"/>
  <c r="W523" i="2"/>
  <c r="V524" i="2"/>
  <c r="W524" i="2"/>
  <c r="V525" i="2"/>
  <c r="W525" i="2"/>
  <c r="V526" i="2"/>
  <c r="W526" i="2"/>
  <c r="V527" i="2"/>
  <c r="W527" i="2"/>
  <c r="V528" i="2"/>
  <c r="W528" i="2"/>
  <c r="V529" i="2"/>
  <c r="W529" i="2"/>
  <c r="V530" i="2"/>
  <c r="W530" i="2"/>
  <c r="V531" i="2"/>
  <c r="W531" i="2"/>
  <c r="V532" i="2"/>
  <c r="W532" i="2"/>
  <c r="V533" i="2"/>
  <c r="W533" i="2"/>
  <c r="V534" i="2"/>
  <c r="W534" i="2"/>
  <c r="V535" i="2"/>
  <c r="W535" i="2"/>
  <c r="V536" i="2"/>
  <c r="W536" i="2"/>
  <c r="V537" i="2"/>
  <c r="W537" i="2"/>
  <c r="V538" i="2"/>
  <c r="W538" i="2"/>
  <c r="V539" i="2"/>
  <c r="W539" i="2"/>
  <c r="V540" i="2"/>
  <c r="W540" i="2"/>
  <c r="V541" i="2"/>
  <c r="W541" i="2"/>
  <c r="V542" i="2"/>
  <c r="W542" i="2"/>
  <c r="V543" i="2"/>
  <c r="W543" i="2"/>
  <c r="V544" i="2"/>
  <c r="W544" i="2"/>
  <c r="V545" i="2"/>
  <c r="W545" i="2"/>
  <c r="V546" i="2"/>
  <c r="W546" i="2"/>
  <c r="V547" i="2"/>
  <c r="W547" i="2"/>
  <c r="V548" i="2"/>
  <c r="W548" i="2"/>
  <c r="V549" i="2"/>
  <c r="W549" i="2"/>
  <c r="V550" i="2"/>
  <c r="W550" i="2"/>
  <c r="V551" i="2"/>
  <c r="W551" i="2"/>
  <c r="V552" i="2"/>
  <c r="W552" i="2"/>
  <c r="V553" i="2"/>
  <c r="W553" i="2"/>
  <c r="V554" i="2"/>
  <c r="W554" i="2"/>
  <c r="V555" i="2"/>
  <c r="W555" i="2"/>
  <c r="V556" i="2"/>
  <c r="W556" i="2"/>
  <c r="V557" i="2"/>
  <c r="W557" i="2"/>
  <c r="V558" i="2"/>
  <c r="W558" i="2"/>
  <c r="V559" i="2"/>
  <c r="W559" i="2"/>
  <c r="V560" i="2"/>
  <c r="W560" i="2"/>
  <c r="V561" i="2"/>
  <c r="W561" i="2"/>
  <c r="V562" i="2"/>
  <c r="W562" i="2"/>
  <c r="V563" i="2"/>
  <c r="W563" i="2"/>
  <c r="V564" i="2"/>
  <c r="W564" i="2"/>
  <c r="V565" i="2"/>
  <c r="W565" i="2"/>
  <c r="V566" i="2"/>
  <c r="W566" i="2"/>
  <c r="V567" i="2"/>
  <c r="W567" i="2"/>
  <c r="V568" i="2"/>
  <c r="W568" i="2"/>
  <c r="V569" i="2"/>
  <c r="W569" i="2"/>
  <c r="V570" i="2"/>
  <c r="W570" i="2"/>
  <c r="V571" i="2"/>
  <c r="W571" i="2"/>
  <c r="V572" i="2"/>
  <c r="W572" i="2"/>
  <c r="V573" i="2"/>
  <c r="W573" i="2"/>
  <c r="V574" i="2"/>
  <c r="W574" i="2"/>
  <c r="V575" i="2"/>
  <c r="W575" i="2"/>
  <c r="V576" i="2"/>
  <c r="W576" i="2"/>
  <c r="V577" i="2"/>
  <c r="W577" i="2"/>
  <c r="V578" i="2"/>
  <c r="W578" i="2"/>
  <c r="V579" i="2"/>
  <c r="W579" i="2"/>
  <c r="V580" i="2"/>
  <c r="W580" i="2"/>
  <c r="V581" i="2"/>
  <c r="W581" i="2"/>
  <c r="V582" i="2"/>
  <c r="W582" i="2"/>
  <c r="V583" i="2"/>
  <c r="W583" i="2"/>
  <c r="V584" i="2"/>
  <c r="W584" i="2"/>
  <c r="V585" i="2"/>
  <c r="W585" i="2"/>
  <c r="V586" i="2"/>
  <c r="W586" i="2"/>
  <c r="V587" i="2"/>
  <c r="W587" i="2"/>
  <c r="V588" i="2"/>
  <c r="W588" i="2"/>
  <c r="V589" i="2"/>
  <c r="W589" i="2"/>
  <c r="V590" i="2"/>
  <c r="W590" i="2"/>
  <c r="V591" i="2"/>
  <c r="W591" i="2"/>
  <c r="V592" i="2"/>
  <c r="W592" i="2"/>
  <c r="V593" i="2"/>
  <c r="W593" i="2"/>
  <c r="V594" i="2"/>
  <c r="W594" i="2"/>
  <c r="V595" i="2"/>
  <c r="W595" i="2"/>
  <c r="V596" i="2"/>
  <c r="W596" i="2"/>
  <c r="V597" i="2"/>
  <c r="W597" i="2"/>
  <c r="V598" i="2"/>
  <c r="W598" i="2"/>
  <c r="V599" i="2"/>
  <c r="W599" i="2"/>
  <c r="V600" i="2"/>
  <c r="W600" i="2"/>
  <c r="V601" i="2"/>
  <c r="W601" i="2"/>
  <c r="V602" i="2"/>
  <c r="W602" i="2"/>
  <c r="V603" i="2"/>
  <c r="W603" i="2"/>
  <c r="V604" i="2"/>
  <c r="W604" i="2"/>
  <c r="V605" i="2"/>
  <c r="W605" i="2"/>
  <c r="V606" i="2"/>
  <c r="W606" i="2"/>
  <c r="V607" i="2"/>
  <c r="W607" i="2"/>
  <c r="V608" i="2"/>
  <c r="W608" i="2"/>
  <c r="V609" i="2"/>
  <c r="W609" i="2"/>
  <c r="V610" i="2"/>
  <c r="W610" i="2"/>
  <c r="V611" i="2"/>
  <c r="W611" i="2"/>
  <c r="V612" i="2"/>
  <c r="W612" i="2"/>
  <c r="V613" i="2"/>
  <c r="W613" i="2"/>
  <c r="V614" i="2"/>
  <c r="W614" i="2"/>
  <c r="V615" i="2"/>
  <c r="W615" i="2"/>
  <c r="V616" i="2"/>
  <c r="W616" i="2"/>
  <c r="V617" i="2"/>
  <c r="W617" i="2"/>
  <c r="V618" i="2"/>
  <c r="W618" i="2"/>
  <c r="V619" i="2"/>
  <c r="W619" i="2"/>
  <c r="V620" i="2"/>
  <c r="W620" i="2"/>
  <c r="V621" i="2"/>
  <c r="W621" i="2"/>
  <c r="V622" i="2"/>
  <c r="W622" i="2"/>
  <c r="V623" i="2"/>
  <c r="W623" i="2"/>
  <c r="V624" i="2"/>
  <c r="W624" i="2"/>
  <c r="V625" i="2"/>
  <c r="W625" i="2"/>
  <c r="V626" i="2"/>
  <c r="W626" i="2"/>
  <c r="V627" i="2"/>
  <c r="W627" i="2"/>
  <c r="V628" i="2"/>
  <c r="W628" i="2"/>
  <c r="V629" i="2"/>
  <c r="W629" i="2"/>
  <c r="V630" i="2"/>
  <c r="W630" i="2"/>
  <c r="V631" i="2"/>
  <c r="W631" i="2"/>
  <c r="V632" i="2"/>
  <c r="W632" i="2"/>
  <c r="V633" i="2"/>
  <c r="W633" i="2"/>
  <c r="V634" i="2"/>
  <c r="W634" i="2"/>
  <c r="V635" i="2"/>
  <c r="W635" i="2"/>
  <c r="V636" i="2"/>
  <c r="W636" i="2"/>
  <c r="V637" i="2"/>
  <c r="W637" i="2"/>
  <c r="V638" i="2"/>
  <c r="W638" i="2"/>
  <c r="V639" i="2"/>
  <c r="W639" i="2"/>
  <c r="V640" i="2"/>
  <c r="W640" i="2"/>
  <c r="V641" i="2"/>
  <c r="W641" i="2"/>
  <c r="V642" i="2"/>
  <c r="W642" i="2"/>
  <c r="V643" i="2"/>
  <c r="W643" i="2"/>
  <c r="V644" i="2"/>
  <c r="W644" i="2"/>
  <c r="V645" i="2"/>
  <c r="W645" i="2"/>
  <c r="V646" i="2"/>
  <c r="W646" i="2"/>
  <c r="V647" i="2"/>
  <c r="W647" i="2"/>
  <c r="V648" i="2"/>
  <c r="W648" i="2"/>
  <c r="V649" i="2"/>
  <c r="W649" i="2"/>
  <c r="V650" i="2"/>
  <c r="W650" i="2"/>
  <c r="V651" i="2"/>
  <c r="W651" i="2"/>
  <c r="V652" i="2"/>
  <c r="W652" i="2"/>
  <c r="V653" i="2"/>
  <c r="W653" i="2"/>
  <c r="V654" i="2"/>
  <c r="W654" i="2"/>
  <c r="V655" i="2"/>
  <c r="W655" i="2"/>
  <c r="V656" i="2"/>
  <c r="W656" i="2"/>
  <c r="V657" i="2"/>
  <c r="W657" i="2"/>
  <c r="V658" i="2"/>
  <c r="W658" i="2"/>
  <c r="V659" i="2"/>
  <c r="W659" i="2"/>
  <c r="V660" i="2"/>
  <c r="W660" i="2"/>
  <c r="V661" i="2"/>
  <c r="W661" i="2"/>
  <c r="V662" i="2"/>
  <c r="W662" i="2"/>
  <c r="V663" i="2"/>
  <c r="W663" i="2"/>
  <c r="V664" i="2"/>
  <c r="W664" i="2"/>
  <c r="V665" i="2"/>
  <c r="W665" i="2"/>
  <c r="V666" i="2"/>
  <c r="W666" i="2"/>
  <c r="V667" i="2"/>
  <c r="W667" i="2"/>
  <c r="V668" i="2"/>
  <c r="W668" i="2"/>
  <c r="V669" i="2"/>
  <c r="W669" i="2"/>
  <c r="V670" i="2"/>
  <c r="W670" i="2"/>
  <c r="V671" i="2"/>
  <c r="W671" i="2"/>
  <c r="V672" i="2"/>
  <c r="W672" i="2"/>
  <c r="V673" i="2"/>
  <c r="W673" i="2"/>
  <c r="V674" i="2"/>
  <c r="W674" i="2"/>
  <c r="V675" i="2"/>
  <c r="W675" i="2"/>
  <c r="V676" i="2"/>
  <c r="W676" i="2"/>
  <c r="V677" i="2"/>
  <c r="W677" i="2"/>
  <c r="V678" i="2"/>
  <c r="W678" i="2"/>
  <c r="V679" i="2"/>
  <c r="W679" i="2"/>
  <c r="V680" i="2"/>
  <c r="W680" i="2"/>
  <c r="V681" i="2"/>
  <c r="W681" i="2"/>
  <c r="V682" i="2"/>
  <c r="W682" i="2"/>
  <c r="V683" i="2"/>
  <c r="W683" i="2"/>
  <c r="V684" i="2"/>
  <c r="W684" i="2"/>
  <c r="V685" i="2"/>
  <c r="W685" i="2"/>
  <c r="V686" i="2"/>
  <c r="W686" i="2"/>
  <c r="V687" i="2"/>
  <c r="W687" i="2"/>
  <c r="V688" i="2"/>
  <c r="W688" i="2"/>
  <c r="V689" i="2"/>
  <c r="W689" i="2"/>
  <c r="V690" i="2"/>
  <c r="W690" i="2"/>
  <c r="V691" i="2"/>
  <c r="W691" i="2"/>
  <c r="V692" i="2"/>
  <c r="W692" i="2"/>
  <c r="V693" i="2"/>
  <c r="W693" i="2"/>
  <c r="V694" i="2"/>
  <c r="W694" i="2"/>
  <c r="V695" i="2"/>
  <c r="W695" i="2"/>
  <c r="V696" i="2"/>
  <c r="W696" i="2"/>
  <c r="V697" i="2"/>
  <c r="W697" i="2"/>
  <c r="V698" i="2"/>
  <c r="W698" i="2"/>
  <c r="V699" i="2"/>
  <c r="W699" i="2"/>
  <c r="V700" i="2"/>
  <c r="W700" i="2"/>
  <c r="V701" i="2"/>
  <c r="W701" i="2"/>
  <c r="V702" i="2"/>
  <c r="W702" i="2"/>
  <c r="V703" i="2"/>
  <c r="W703" i="2"/>
  <c r="V704" i="2"/>
  <c r="W704" i="2"/>
  <c r="V705" i="2"/>
  <c r="W705" i="2"/>
  <c r="V706" i="2"/>
  <c r="W706" i="2"/>
  <c r="V707" i="2"/>
  <c r="W707" i="2"/>
  <c r="V708" i="2"/>
  <c r="W708" i="2"/>
  <c r="V709" i="2"/>
  <c r="W709" i="2"/>
  <c r="V710" i="2"/>
  <c r="W710" i="2"/>
  <c r="V711" i="2"/>
  <c r="W711" i="2"/>
  <c r="V712" i="2"/>
  <c r="W712" i="2"/>
  <c r="V713" i="2"/>
  <c r="W713" i="2"/>
  <c r="V714" i="2"/>
  <c r="W714" i="2"/>
  <c r="V715" i="2"/>
  <c r="W715" i="2"/>
  <c r="V716" i="2"/>
  <c r="W716" i="2"/>
  <c r="V717" i="2"/>
  <c r="W717" i="2"/>
  <c r="V718" i="2"/>
  <c r="W718" i="2"/>
  <c r="V719" i="2"/>
  <c r="W719" i="2"/>
  <c r="V720" i="2"/>
  <c r="W720" i="2"/>
  <c r="V721" i="2"/>
  <c r="W721" i="2"/>
  <c r="V722" i="2"/>
  <c r="W722" i="2"/>
  <c r="V723" i="2"/>
  <c r="W723" i="2"/>
  <c r="V724" i="2"/>
  <c r="W724" i="2"/>
  <c r="V725" i="2"/>
  <c r="W725" i="2"/>
  <c r="V726" i="2"/>
  <c r="W726" i="2"/>
  <c r="V727" i="2"/>
  <c r="W727" i="2"/>
  <c r="V728" i="2"/>
  <c r="W728" i="2"/>
  <c r="V729" i="2"/>
  <c r="W729" i="2"/>
  <c r="V730" i="2"/>
  <c r="W730" i="2"/>
  <c r="V731" i="2"/>
  <c r="W731" i="2"/>
  <c r="V732" i="2"/>
  <c r="W732" i="2"/>
  <c r="V733" i="2"/>
  <c r="W733" i="2"/>
  <c r="V734" i="2"/>
  <c r="W734" i="2"/>
  <c r="V735" i="2"/>
  <c r="W735" i="2"/>
  <c r="V736" i="2"/>
  <c r="W736" i="2"/>
  <c r="V737" i="2"/>
  <c r="W737" i="2"/>
  <c r="V738" i="2"/>
  <c r="W738" i="2"/>
  <c r="V739" i="2"/>
  <c r="W739" i="2"/>
  <c r="V740" i="2"/>
  <c r="W740" i="2"/>
  <c r="V741" i="2"/>
  <c r="W741" i="2"/>
  <c r="V742" i="2"/>
  <c r="W742" i="2"/>
  <c r="V743" i="2"/>
  <c r="W743" i="2"/>
  <c r="V744" i="2"/>
  <c r="W744" i="2"/>
  <c r="V745" i="2"/>
  <c r="W745" i="2"/>
  <c r="V746" i="2"/>
  <c r="W746" i="2"/>
  <c r="V747" i="2"/>
  <c r="W747" i="2"/>
  <c r="V748" i="2"/>
  <c r="W748" i="2"/>
  <c r="V749" i="2"/>
  <c r="W749" i="2"/>
  <c r="V750" i="2"/>
  <c r="W750" i="2"/>
  <c r="V751" i="2"/>
  <c r="W751" i="2"/>
  <c r="V752" i="2"/>
  <c r="W752" i="2"/>
  <c r="V753" i="2"/>
  <c r="W753" i="2"/>
  <c r="V754" i="2"/>
  <c r="W754" i="2"/>
  <c r="V755" i="2"/>
  <c r="W755" i="2"/>
  <c r="V756" i="2"/>
  <c r="W756" i="2"/>
  <c r="V757" i="2"/>
  <c r="W757" i="2"/>
  <c r="V758" i="2"/>
  <c r="W758" i="2"/>
  <c r="V759" i="2"/>
  <c r="W759" i="2"/>
  <c r="V760" i="2"/>
  <c r="W760" i="2"/>
  <c r="V761" i="2"/>
  <c r="W761" i="2"/>
  <c r="V762" i="2"/>
  <c r="W762" i="2"/>
  <c r="V763" i="2"/>
  <c r="W763" i="2"/>
  <c r="V764" i="2"/>
  <c r="W764" i="2"/>
  <c r="V765" i="2"/>
  <c r="W765" i="2"/>
  <c r="V766" i="2"/>
  <c r="W766" i="2"/>
  <c r="V767" i="2"/>
  <c r="W767" i="2"/>
  <c r="V768" i="2"/>
  <c r="W768" i="2"/>
  <c r="V769" i="2"/>
  <c r="W769" i="2"/>
  <c r="V770" i="2"/>
  <c r="W770" i="2"/>
  <c r="V771" i="2"/>
  <c r="W771" i="2"/>
  <c r="V772" i="2"/>
  <c r="W772" i="2"/>
  <c r="V773" i="2"/>
  <c r="W773" i="2"/>
  <c r="V774" i="2"/>
  <c r="W774" i="2"/>
  <c r="V775" i="2"/>
  <c r="W775" i="2"/>
  <c r="V776" i="2"/>
  <c r="W776" i="2"/>
  <c r="V777" i="2"/>
  <c r="W777" i="2"/>
  <c r="V778" i="2"/>
  <c r="W778" i="2"/>
  <c r="V779" i="2"/>
  <c r="W779" i="2"/>
  <c r="V780" i="2"/>
  <c r="W780" i="2"/>
  <c r="V781" i="2"/>
  <c r="W781" i="2"/>
  <c r="V782" i="2"/>
  <c r="W782" i="2"/>
  <c r="V783" i="2"/>
  <c r="W783" i="2"/>
  <c r="V784" i="2"/>
  <c r="W784" i="2"/>
  <c r="V785" i="2"/>
  <c r="W785" i="2"/>
  <c r="V786" i="2"/>
  <c r="W786" i="2"/>
  <c r="V787" i="2"/>
  <c r="W787" i="2"/>
  <c r="V788" i="2"/>
  <c r="W788" i="2"/>
  <c r="V789" i="2"/>
  <c r="W789" i="2"/>
  <c r="V790" i="2"/>
  <c r="W790" i="2"/>
  <c r="V791" i="2"/>
  <c r="W791" i="2"/>
  <c r="V792" i="2"/>
  <c r="W792" i="2"/>
  <c r="V793" i="2"/>
  <c r="W793" i="2"/>
  <c r="V794" i="2"/>
  <c r="W794" i="2"/>
  <c r="V795" i="2"/>
  <c r="W795" i="2"/>
  <c r="V796" i="2"/>
  <c r="W796" i="2"/>
  <c r="V797" i="2"/>
  <c r="W797" i="2"/>
  <c r="V798" i="2"/>
  <c r="W798" i="2"/>
  <c r="V799" i="2"/>
  <c r="W799" i="2"/>
  <c r="V800" i="2"/>
  <c r="W800" i="2"/>
  <c r="V801" i="2"/>
  <c r="W801" i="2"/>
  <c r="V802" i="2"/>
  <c r="W802" i="2"/>
  <c r="V803" i="2"/>
  <c r="W803" i="2"/>
  <c r="V804" i="2"/>
  <c r="W804" i="2"/>
  <c r="V805" i="2"/>
  <c r="W805" i="2"/>
  <c r="V806" i="2"/>
  <c r="W806" i="2"/>
  <c r="V807" i="2"/>
  <c r="W807" i="2"/>
  <c r="V808" i="2"/>
  <c r="W808" i="2"/>
  <c r="V809" i="2"/>
  <c r="W809" i="2"/>
  <c r="V810" i="2"/>
  <c r="W810" i="2"/>
  <c r="V811" i="2"/>
  <c r="W811" i="2"/>
  <c r="V812" i="2"/>
  <c r="W812" i="2"/>
  <c r="V813" i="2"/>
  <c r="W813" i="2"/>
  <c r="V814" i="2"/>
  <c r="W814" i="2"/>
  <c r="V815" i="2"/>
  <c r="W815" i="2"/>
  <c r="V816" i="2"/>
  <c r="W816" i="2"/>
  <c r="V817" i="2"/>
  <c r="W817" i="2"/>
  <c r="V818" i="2"/>
  <c r="W818" i="2"/>
  <c r="V819" i="2"/>
  <c r="W819" i="2"/>
  <c r="V820" i="2"/>
  <c r="W820" i="2"/>
  <c r="V821" i="2"/>
  <c r="W821" i="2"/>
  <c r="V822" i="2"/>
  <c r="W822" i="2"/>
  <c r="V823" i="2"/>
  <c r="W823" i="2"/>
  <c r="V824" i="2"/>
  <c r="W824" i="2"/>
  <c r="V825" i="2"/>
  <c r="W825" i="2"/>
  <c r="V826" i="2"/>
  <c r="W826" i="2"/>
  <c r="V827" i="2"/>
  <c r="W827" i="2"/>
  <c r="V828" i="2"/>
  <c r="W828" i="2"/>
  <c r="V829" i="2"/>
  <c r="W829" i="2"/>
  <c r="V830" i="2"/>
  <c r="W830" i="2"/>
  <c r="V831" i="2"/>
  <c r="W831" i="2"/>
  <c r="V832" i="2"/>
  <c r="W832" i="2"/>
  <c r="V833" i="2"/>
  <c r="W833" i="2"/>
  <c r="V834" i="2"/>
  <c r="W834" i="2"/>
  <c r="V835" i="2"/>
  <c r="W835" i="2"/>
  <c r="V836" i="2"/>
  <c r="W836" i="2"/>
  <c r="V837" i="2"/>
  <c r="W837" i="2"/>
  <c r="V838" i="2"/>
  <c r="W838" i="2"/>
  <c r="V839" i="2"/>
  <c r="W839" i="2"/>
  <c r="V840" i="2"/>
  <c r="W840" i="2"/>
  <c r="V841" i="2"/>
  <c r="W841" i="2"/>
  <c r="V842" i="2"/>
  <c r="W842" i="2"/>
  <c r="W2" i="2"/>
  <c r="V2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61" i="2"/>
  <c r="S361" i="2"/>
  <c r="R362" i="2"/>
  <c r="S362" i="2"/>
  <c r="R363" i="2"/>
  <c r="S363" i="2"/>
  <c r="R364" i="2"/>
  <c r="S364" i="2"/>
  <c r="R365" i="2"/>
  <c r="S365" i="2"/>
  <c r="R366" i="2"/>
  <c r="S366" i="2"/>
  <c r="R367" i="2"/>
  <c r="S367" i="2"/>
  <c r="R368" i="2"/>
  <c r="S368" i="2"/>
  <c r="R369" i="2"/>
  <c r="S369" i="2"/>
  <c r="R370" i="2"/>
  <c r="S370" i="2"/>
  <c r="R371" i="2"/>
  <c r="S371" i="2"/>
  <c r="R372" i="2"/>
  <c r="S372" i="2"/>
  <c r="R373" i="2"/>
  <c r="S373" i="2"/>
  <c r="R374" i="2"/>
  <c r="S374" i="2"/>
  <c r="R375" i="2"/>
  <c r="S375" i="2"/>
  <c r="R376" i="2"/>
  <c r="S376" i="2"/>
  <c r="R377" i="2"/>
  <c r="S377" i="2"/>
  <c r="R378" i="2"/>
  <c r="S378" i="2"/>
  <c r="R379" i="2"/>
  <c r="S379" i="2"/>
  <c r="R380" i="2"/>
  <c r="S380" i="2"/>
  <c r="R381" i="2"/>
  <c r="S381" i="2"/>
  <c r="R382" i="2"/>
  <c r="S382" i="2"/>
  <c r="R383" i="2"/>
  <c r="S383" i="2"/>
  <c r="R384" i="2"/>
  <c r="S384" i="2"/>
  <c r="R385" i="2"/>
  <c r="S385" i="2"/>
  <c r="R386" i="2"/>
  <c r="S386" i="2"/>
  <c r="R387" i="2"/>
  <c r="S387" i="2"/>
  <c r="R388" i="2"/>
  <c r="S388" i="2"/>
  <c r="R389" i="2"/>
  <c r="S389" i="2"/>
  <c r="R390" i="2"/>
  <c r="S390" i="2"/>
  <c r="R391" i="2"/>
  <c r="S391" i="2"/>
  <c r="R392" i="2"/>
  <c r="S392" i="2"/>
  <c r="R393" i="2"/>
  <c r="S393" i="2"/>
  <c r="R394" i="2"/>
  <c r="S394" i="2"/>
  <c r="R395" i="2"/>
  <c r="S395" i="2"/>
  <c r="R396" i="2"/>
  <c r="S396" i="2"/>
  <c r="R397" i="2"/>
  <c r="S397" i="2"/>
  <c r="R398" i="2"/>
  <c r="S398" i="2"/>
  <c r="R399" i="2"/>
  <c r="S399" i="2"/>
  <c r="R400" i="2"/>
  <c r="S400" i="2"/>
  <c r="R401" i="2"/>
  <c r="S401" i="2"/>
  <c r="R402" i="2"/>
  <c r="S402" i="2"/>
  <c r="R403" i="2"/>
  <c r="S403" i="2"/>
  <c r="R404" i="2"/>
  <c r="S404" i="2"/>
  <c r="R405" i="2"/>
  <c r="S405" i="2"/>
  <c r="R406" i="2"/>
  <c r="S406" i="2"/>
  <c r="R407" i="2"/>
  <c r="S407" i="2"/>
  <c r="R408" i="2"/>
  <c r="S408" i="2"/>
  <c r="R409" i="2"/>
  <c r="S409" i="2"/>
  <c r="R410" i="2"/>
  <c r="S410" i="2"/>
  <c r="R411" i="2"/>
  <c r="S411" i="2"/>
  <c r="R412" i="2"/>
  <c r="S412" i="2"/>
  <c r="R413" i="2"/>
  <c r="S413" i="2"/>
  <c r="R414" i="2"/>
  <c r="S414" i="2"/>
  <c r="R415" i="2"/>
  <c r="S415" i="2"/>
  <c r="R416" i="2"/>
  <c r="S416" i="2"/>
  <c r="R417" i="2"/>
  <c r="S417" i="2"/>
  <c r="R418" i="2"/>
  <c r="S418" i="2"/>
  <c r="R419" i="2"/>
  <c r="S419" i="2"/>
  <c r="R420" i="2"/>
  <c r="S420" i="2"/>
  <c r="R421" i="2"/>
  <c r="S421" i="2"/>
  <c r="R422" i="2"/>
  <c r="S422" i="2"/>
  <c r="R423" i="2"/>
  <c r="S423" i="2"/>
  <c r="R424" i="2"/>
  <c r="S424" i="2"/>
  <c r="R425" i="2"/>
  <c r="S425" i="2"/>
  <c r="R426" i="2"/>
  <c r="S426" i="2"/>
  <c r="R427" i="2"/>
  <c r="S427" i="2"/>
  <c r="R428" i="2"/>
  <c r="S428" i="2"/>
  <c r="R429" i="2"/>
  <c r="S429" i="2"/>
  <c r="R430" i="2"/>
  <c r="S430" i="2"/>
  <c r="R431" i="2"/>
  <c r="S431" i="2"/>
  <c r="R432" i="2"/>
  <c r="S432" i="2"/>
  <c r="R433" i="2"/>
  <c r="S433" i="2"/>
  <c r="R434" i="2"/>
  <c r="S434" i="2"/>
  <c r="R435" i="2"/>
  <c r="S435" i="2"/>
  <c r="R436" i="2"/>
  <c r="S436" i="2"/>
  <c r="R437" i="2"/>
  <c r="S437" i="2"/>
  <c r="R438" i="2"/>
  <c r="S438" i="2"/>
  <c r="R439" i="2"/>
  <c r="S439" i="2"/>
  <c r="R440" i="2"/>
  <c r="S440" i="2"/>
  <c r="R441" i="2"/>
  <c r="S441" i="2"/>
  <c r="R442" i="2"/>
  <c r="S442" i="2"/>
  <c r="R443" i="2"/>
  <c r="S443" i="2"/>
  <c r="R444" i="2"/>
  <c r="S444" i="2"/>
  <c r="R445" i="2"/>
  <c r="S445" i="2"/>
  <c r="R446" i="2"/>
  <c r="S446" i="2"/>
  <c r="R447" i="2"/>
  <c r="S447" i="2"/>
  <c r="R448" i="2"/>
  <c r="S448" i="2"/>
  <c r="R449" i="2"/>
  <c r="S449" i="2"/>
  <c r="R450" i="2"/>
  <c r="S450" i="2"/>
  <c r="R451" i="2"/>
  <c r="S451" i="2"/>
  <c r="R452" i="2"/>
  <c r="S452" i="2"/>
  <c r="R453" i="2"/>
  <c r="S453" i="2"/>
  <c r="R454" i="2"/>
  <c r="S454" i="2"/>
  <c r="R455" i="2"/>
  <c r="S455" i="2"/>
  <c r="R456" i="2"/>
  <c r="S456" i="2"/>
  <c r="R457" i="2"/>
  <c r="S457" i="2"/>
  <c r="R458" i="2"/>
  <c r="S458" i="2"/>
  <c r="R459" i="2"/>
  <c r="S459" i="2"/>
  <c r="R460" i="2"/>
  <c r="S460" i="2"/>
  <c r="R461" i="2"/>
  <c r="S461" i="2"/>
  <c r="R462" i="2"/>
  <c r="S462" i="2"/>
  <c r="R463" i="2"/>
  <c r="S463" i="2"/>
  <c r="R464" i="2"/>
  <c r="S464" i="2"/>
  <c r="R465" i="2"/>
  <c r="S465" i="2"/>
  <c r="R466" i="2"/>
  <c r="S466" i="2"/>
  <c r="R467" i="2"/>
  <c r="S467" i="2"/>
  <c r="R468" i="2"/>
  <c r="S468" i="2"/>
  <c r="R469" i="2"/>
  <c r="S469" i="2"/>
  <c r="R470" i="2"/>
  <c r="S470" i="2"/>
  <c r="R471" i="2"/>
  <c r="S471" i="2"/>
  <c r="R472" i="2"/>
  <c r="S472" i="2"/>
  <c r="R473" i="2"/>
  <c r="S473" i="2"/>
  <c r="R474" i="2"/>
  <c r="S474" i="2"/>
  <c r="R475" i="2"/>
  <c r="S475" i="2"/>
  <c r="R476" i="2"/>
  <c r="S476" i="2"/>
  <c r="R477" i="2"/>
  <c r="S477" i="2"/>
  <c r="R478" i="2"/>
  <c r="S478" i="2"/>
  <c r="R479" i="2"/>
  <c r="S479" i="2"/>
  <c r="R480" i="2"/>
  <c r="S480" i="2"/>
  <c r="R481" i="2"/>
  <c r="S481" i="2"/>
  <c r="R482" i="2"/>
  <c r="S482" i="2"/>
  <c r="R483" i="2"/>
  <c r="S483" i="2"/>
  <c r="R484" i="2"/>
  <c r="S484" i="2"/>
  <c r="R485" i="2"/>
  <c r="S485" i="2"/>
  <c r="R486" i="2"/>
  <c r="S486" i="2"/>
  <c r="R487" i="2"/>
  <c r="S487" i="2"/>
  <c r="R488" i="2"/>
  <c r="S488" i="2"/>
  <c r="R489" i="2"/>
  <c r="S489" i="2"/>
  <c r="R490" i="2"/>
  <c r="S490" i="2"/>
  <c r="R491" i="2"/>
  <c r="S491" i="2"/>
  <c r="R492" i="2"/>
  <c r="S492" i="2"/>
  <c r="R493" i="2"/>
  <c r="S493" i="2"/>
  <c r="R494" i="2"/>
  <c r="S494" i="2"/>
  <c r="R495" i="2"/>
  <c r="S495" i="2"/>
  <c r="R496" i="2"/>
  <c r="S496" i="2"/>
  <c r="R497" i="2"/>
  <c r="S497" i="2"/>
  <c r="R498" i="2"/>
  <c r="S498" i="2"/>
  <c r="R499" i="2"/>
  <c r="S499" i="2"/>
  <c r="R500" i="2"/>
  <c r="S500" i="2"/>
  <c r="R501" i="2"/>
  <c r="S501" i="2"/>
  <c r="R502" i="2"/>
  <c r="S502" i="2"/>
  <c r="R503" i="2"/>
  <c r="S503" i="2"/>
  <c r="R504" i="2"/>
  <c r="S504" i="2"/>
  <c r="R505" i="2"/>
  <c r="S505" i="2"/>
  <c r="R506" i="2"/>
  <c r="S506" i="2"/>
  <c r="R507" i="2"/>
  <c r="S507" i="2"/>
  <c r="R508" i="2"/>
  <c r="S508" i="2"/>
  <c r="R509" i="2"/>
  <c r="S509" i="2"/>
  <c r="R510" i="2"/>
  <c r="S510" i="2"/>
  <c r="R511" i="2"/>
  <c r="S511" i="2"/>
  <c r="R512" i="2"/>
  <c r="S512" i="2"/>
  <c r="R513" i="2"/>
  <c r="S513" i="2"/>
  <c r="R514" i="2"/>
  <c r="S514" i="2"/>
  <c r="R515" i="2"/>
  <c r="S515" i="2"/>
  <c r="R516" i="2"/>
  <c r="S516" i="2"/>
  <c r="R517" i="2"/>
  <c r="S517" i="2"/>
  <c r="R518" i="2"/>
  <c r="S518" i="2"/>
  <c r="R519" i="2"/>
  <c r="S519" i="2"/>
  <c r="R520" i="2"/>
  <c r="S520" i="2"/>
  <c r="R521" i="2"/>
  <c r="S521" i="2"/>
  <c r="R522" i="2"/>
  <c r="S522" i="2"/>
  <c r="R523" i="2"/>
  <c r="S523" i="2"/>
  <c r="R524" i="2"/>
  <c r="S524" i="2"/>
  <c r="R525" i="2"/>
  <c r="S525" i="2"/>
  <c r="R526" i="2"/>
  <c r="S526" i="2"/>
  <c r="R527" i="2"/>
  <c r="S527" i="2"/>
  <c r="R528" i="2"/>
  <c r="S528" i="2"/>
  <c r="R529" i="2"/>
  <c r="S529" i="2"/>
  <c r="R530" i="2"/>
  <c r="S530" i="2"/>
  <c r="R531" i="2"/>
  <c r="S531" i="2"/>
  <c r="R532" i="2"/>
  <c r="S532" i="2"/>
  <c r="R533" i="2"/>
  <c r="S533" i="2"/>
  <c r="R534" i="2"/>
  <c r="S534" i="2"/>
  <c r="R535" i="2"/>
  <c r="S535" i="2"/>
  <c r="R536" i="2"/>
  <c r="S536" i="2"/>
  <c r="R537" i="2"/>
  <c r="S537" i="2"/>
  <c r="R538" i="2"/>
  <c r="S538" i="2"/>
  <c r="R539" i="2"/>
  <c r="S539" i="2"/>
  <c r="R540" i="2"/>
  <c r="S540" i="2"/>
  <c r="R541" i="2"/>
  <c r="S541" i="2"/>
  <c r="R542" i="2"/>
  <c r="S542" i="2"/>
  <c r="R543" i="2"/>
  <c r="S543" i="2"/>
  <c r="R544" i="2"/>
  <c r="S544" i="2"/>
  <c r="R545" i="2"/>
  <c r="S545" i="2"/>
  <c r="R546" i="2"/>
  <c r="S546" i="2"/>
  <c r="R547" i="2"/>
  <c r="S547" i="2"/>
  <c r="R548" i="2"/>
  <c r="S548" i="2"/>
  <c r="R549" i="2"/>
  <c r="S549" i="2"/>
  <c r="R550" i="2"/>
  <c r="S550" i="2"/>
  <c r="R551" i="2"/>
  <c r="S551" i="2"/>
  <c r="R552" i="2"/>
  <c r="S552" i="2"/>
  <c r="R553" i="2"/>
  <c r="S553" i="2"/>
  <c r="R554" i="2"/>
  <c r="S554" i="2"/>
  <c r="R555" i="2"/>
  <c r="S555" i="2"/>
  <c r="R556" i="2"/>
  <c r="S556" i="2"/>
  <c r="R557" i="2"/>
  <c r="S557" i="2"/>
  <c r="R558" i="2"/>
  <c r="S558" i="2"/>
  <c r="R559" i="2"/>
  <c r="S559" i="2"/>
  <c r="R560" i="2"/>
  <c r="S560" i="2"/>
  <c r="R561" i="2"/>
  <c r="S561" i="2"/>
  <c r="R562" i="2"/>
  <c r="S562" i="2"/>
  <c r="R563" i="2"/>
  <c r="S563" i="2"/>
  <c r="R564" i="2"/>
  <c r="S564" i="2"/>
  <c r="R565" i="2"/>
  <c r="S565" i="2"/>
  <c r="R566" i="2"/>
  <c r="S566" i="2"/>
  <c r="R567" i="2"/>
  <c r="S567" i="2"/>
  <c r="R568" i="2"/>
  <c r="S568" i="2"/>
  <c r="R569" i="2"/>
  <c r="S569" i="2"/>
  <c r="R570" i="2"/>
  <c r="S570" i="2"/>
  <c r="R571" i="2"/>
  <c r="S571" i="2"/>
  <c r="R572" i="2"/>
  <c r="S572" i="2"/>
  <c r="R573" i="2"/>
  <c r="S573" i="2"/>
  <c r="R574" i="2"/>
  <c r="S574" i="2"/>
  <c r="R575" i="2"/>
  <c r="S575" i="2"/>
  <c r="R576" i="2"/>
  <c r="S576" i="2"/>
  <c r="R577" i="2"/>
  <c r="S577" i="2"/>
  <c r="R578" i="2"/>
  <c r="S578" i="2"/>
  <c r="R579" i="2"/>
  <c r="S579" i="2"/>
  <c r="R580" i="2"/>
  <c r="S580" i="2"/>
  <c r="R581" i="2"/>
  <c r="S581" i="2"/>
  <c r="R582" i="2"/>
  <c r="S582" i="2"/>
  <c r="R583" i="2"/>
  <c r="S583" i="2"/>
  <c r="R584" i="2"/>
  <c r="S584" i="2"/>
  <c r="R585" i="2"/>
  <c r="S585" i="2"/>
  <c r="R586" i="2"/>
  <c r="S586" i="2"/>
  <c r="R587" i="2"/>
  <c r="S587" i="2"/>
  <c r="R588" i="2"/>
  <c r="S588" i="2"/>
  <c r="R589" i="2"/>
  <c r="S589" i="2"/>
  <c r="R590" i="2"/>
  <c r="S590" i="2"/>
  <c r="R591" i="2"/>
  <c r="S591" i="2"/>
  <c r="R592" i="2"/>
  <c r="S592" i="2"/>
  <c r="R593" i="2"/>
  <c r="S593" i="2"/>
  <c r="R594" i="2"/>
  <c r="S594" i="2"/>
  <c r="R595" i="2"/>
  <c r="S595" i="2"/>
  <c r="R596" i="2"/>
  <c r="S596" i="2"/>
  <c r="R597" i="2"/>
  <c r="S597" i="2"/>
  <c r="R598" i="2"/>
  <c r="S598" i="2"/>
  <c r="R599" i="2"/>
  <c r="S599" i="2"/>
  <c r="R600" i="2"/>
  <c r="S600" i="2"/>
  <c r="R601" i="2"/>
  <c r="S601" i="2"/>
  <c r="R602" i="2"/>
  <c r="S602" i="2"/>
  <c r="R603" i="2"/>
  <c r="S603" i="2"/>
  <c r="R604" i="2"/>
  <c r="S604" i="2"/>
  <c r="R605" i="2"/>
  <c r="S605" i="2"/>
  <c r="R606" i="2"/>
  <c r="S606" i="2"/>
  <c r="R607" i="2"/>
  <c r="S607" i="2"/>
  <c r="R608" i="2"/>
  <c r="S608" i="2"/>
  <c r="R609" i="2"/>
  <c r="S609" i="2"/>
  <c r="R610" i="2"/>
  <c r="S610" i="2"/>
  <c r="R611" i="2"/>
  <c r="S611" i="2"/>
  <c r="R612" i="2"/>
  <c r="S612" i="2"/>
  <c r="R613" i="2"/>
  <c r="S613" i="2"/>
  <c r="R614" i="2"/>
  <c r="S614" i="2"/>
  <c r="R615" i="2"/>
  <c r="S615" i="2"/>
  <c r="R616" i="2"/>
  <c r="S616" i="2"/>
  <c r="R617" i="2"/>
  <c r="S617" i="2"/>
  <c r="R618" i="2"/>
  <c r="S618" i="2"/>
  <c r="R619" i="2"/>
  <c r="S619" i="2"/>
  <c r="R620" i="2"/>
  <c r="S620" i="2"/>
  <c r="R621" i="2"/>
  <c r="S621" i="2"/>
  <c r="R622" i="2"/>
  <c r="S622" i="2"/>
  <c r="R623" i="2"/>
  <c r="S623" i="2"/>
  <c r="R624" i="2"/>
  <c r="S624" i="2"/>
  <c r="R625" i="2"/>
  <c r="S625" i="2"/>
  <c r="R626" i="2"/>
  <c r="S626" i="2"/>
  <c r="R627" i="2"/>
  <c r="S627" i="2"/>
  <c r="R628" i="2"/>
  <c r="S628" i="2"/>
  <c r="R629" i="2"/>
  <c r="S629" i="2"/>
  <c r="R630" i="2"/>
  <c r="S630" i="2"/>
  <c r="R631" i="2"/>
  <c r="S631" i="2"/>
  <c r="R632" i="2"/>
  <c r="S632" i="2"/>
  <c r="R633" i="2"/>
  <c r="S633" i="2"/>
  <c r="R634" i="2"/>
  <c r="S634" i="2"/>
  <c r="R635" i="2"/>
  <c r="S635" i="2"/>
  <c r="R636" i="2"/>
  <c r="S636" i="2"/>
  <c r="R637" i="2"/>
  <c r="S637" i="2"/>
  <c r="R638" i="2"/>
  <c r="S638" i="2"/>
  <c r="R639" i="2"/>
  <c r="S639" i="2"/>
  <c r="R640" i="2"/>
  <c r="S640" i="2"/>
  <c r="R641" i="2"/>
  <c r="S641" i="2"/>
  <c r="R642" i="2"/>
  <c r="S642" i="2"/>
  <c r="R643" i="2"/>
  <c r="S643" i="2"/>
  <c r="R644" i="2"/>
  <c r="S644" i="2"/>
  <c r="R645" i="2"/>
  <c r="S645" i="2"/>
  <c r="R646" i="2"/>
  <c r="S646" i="2"/>
  <c r="R647" i="2"/>
  <c r="S647" i="2"/>
  <c r="R648" i="2"/>
  <c r="S648" i="2"/>
  <c r="R649" i="2"/>
  <c r="S649" i="2"/>
  <c r="R650" i="2"/>
  <c r="S650" i="2"/>
  <c r="R651" i="2"/>
  <c r="S651" i="2"/>
  <c r="R652" i="2"/>
  <c r="S652" i="2"/>
  <c r="R653" i="2"/>
  <c r="S653" i="2"/>
  <c r="R654" i="2"/>
  <c r="S654" i="2"/>
  <c r="R655" i="2"/>
  <c r="S655" i="2"/>
  <c r="R656" i="2"/>
  <c r="S656" i="2"/>
  <c r="R657" i="2"/>
  <c r="S657" i="2"/>
  <c r="R658" i="2"/>
  <c r="S658" i="2"/>
  <c r="R659" i="2"/>
  <c r="S659" i="2"/>
  <c r="R660" i="2"/>
  <c r="S660" i="2"/>
  <c r="R661" i="2"/>
  <c r="S661" i="2"/>
  <c r="R662" i="2"/>
  <c r="S662" i="2"/>
  <c r="R663" i="2"/>
  <c r="S663" i="2"/>
  <c r="R664" i="2"/>
  <c r="S664" i="2"/>
  <c r="R665" i="2"/>
  <c r="S665" i="2"/>
  <c r="R666" i="2"/>
  <c r="S666" i="2"/>
  <c r="R667" i="2"/>
  <c r="S667" i="2"/>
  <c r="R668" i="2"/>
  <c r="S668" i="2"/>
  <c r="R669" i="2"/>
  <c r="S669" i="2"/>
  <c r="R670" i="2"/>
  <c r="S670" i="2"/>
  <c r="R671" i="2"/>
  <c r="S671" i="2"/>
  <c r="R672" i="2"/>
  <c r="S672" i="2"/>
  <c r="R673" i="2"/>
  <c r="S673" i="2"/>
  <c r="R674" i="2"/>
  <c r="S674" i="2"/>
  <c r="R675" i="2"/>
  <c r="S675" i="2"/>
  <c r="R676" i="2"/>
  <c r="S676" i="2"/>
  <c r="R677" i="2"/>
  <c r="S677" i="2"/>
  <c r="R678" i="2"/>
  <c r="S678" i="2"/>
  <c r="R679" i="2"/>
  <c r="S679" i="2"/>
  <c r="R680" i="2"/>
  <c r="S680" i="2"/>
  <c r="R681" i="2"/>
  <c r="S681" i="2"/>
  <c r="R682" i="2"/>
  <c r="S682" i="2"/>
  <c r="R683" i="2"/>
  <c r="S683" i="2"/>
  <c r="R684" i="2"/>
  <c r="S684" i="2"/>
  <c r="R685" i="2"/>
  <c r="S685" i="2"/>
  <c r="R686" i="2"/>
  <c r="S686" i="2"/>
  <c r="R687" i="2"/>
  <c r="S687" i="2"/>
  <c r="R688" i="2"/>
  <c r="S688" i="2"/>
  <c r="R689" i="2"/>
  <c r="S689" i="2"/>
  <c r="R690" i="2"/>
  <c r="S690" i="2"/>
  <c r="R691" i="2"/>
  <c r="S691" i="2"/>
  <c r="R692" i="2"/>
  <c r="S692" i="2"/>
  <c r="R693" i="2"/>
  <c r="S693" i="2"/>
  <c r="R694" i="2"/>
  <c r="S694" i="2"/>
  <c r="R695" i="2"/>
  <c r="S695" i="2"/>
  <c r="R696" i="2"/>
  <c r="S696" i="2"/>
  <c r="R697" i="2"/>
  <c r="S697" i="2"/>
  <c r="R698" i="2"/>
  <c r="S698" i="2"/>
  <c r="R699" i="2"/>
  <c r="S699" i="2"/>
  <c r="R700" i="2"/>
  <c r="S700" i="2"/>
  <c r="R701" i="2"/>
  <c r="S701" i="2"/>
  <c r="R702" i="2"/>
  <c r="S702" i="2"/>
  <c r="R703" i="2"/>
  <c r="S703" i="2"/>
  <c r="R704" i="2"/>
  <c r="S704" i="2"/>
  <c r="R705" i="2"/>
  <c r="S705" i="2"/>
  <c r="R706" i="2"/>
  <c r="S706" i="2"/>
  <c r="R707" i="2"/>
  <c r="S707" i="2"/>
  <c r="R708" i="2"/>
  <c r="S708" i="2"/>
  <c r="R709" i="2"/>
  <c r="S709" i="2"/>
  <c r="R710" i="2"/>
  <c r="S710" i="2"/>
  <c r="R711" i="2"/>
  <c r="S711" i="2"/>
  <c r="R712" i="2"/>
  <c r="S712" i="2"/>
  <c r="R713" i="2"/>
  <c r="S713" i="2"/>
  <c r="R714" i="2"/>
  <c r="S714" i="2"/>
  <c r="R715" i="2"/>
  <c r="S715" i="2"/>
  <c r="R716" i="2"/>
  <c r="S716" i="2"/>
  <c r="R717" i="2"/>
  <c r="S717" i="2"/>
  <c r="R718" i="2"/>
  <c r="S718" i="2"/>
  <c r="R719" i="2"/>
  <c r="S719" i="2"/>
  <c r="R720" i="2"/>
  <c r="S720" i="2"/>
  <c r="R721" i="2"/>
  <c r="S721" i="2"/>
  <c r="R722" i="2"/>
  <c r="S722" i="2"/>
  <c r="R723" i="2"/>
  <c r="S723" i="2"/>
  <c r="R724" i="2"/>
  <c r="S724" i="2"/>
  <c r="R725" i="2"/>
  <c r="S725" i="2"/>
  <c r="R726" i="2"/>
  <c r="S726" i="2"/>
  <c r="R727" i="2"/>
  <c r="S727" i="2"/>
  <c r="R728" i="2"/>
  <c r="S728" i="2"/>
  <c r="R729" i="2"/>
  <c r="S729" i="2"/>
  <c r="R730" i="2"/>
  <c r="S730" i="2"/>
  <c r="R731" i="2"/>
  <c r="S731" i="2"/>
  <c r="R732" i="2"/>
  <c r="S732" i="2"/>
  <c r="R733" i="2"/>
  <c r="S733" i="2"/>
  <c r="R734" i="2"/>
  <c r="S734" i="2"/>
  <c r="R735" i="2"/>
  <c r="S735" i="2"/>
  <c r="R736" i="2"/>
  <c r="S736" i="2"/>
  <c r="R737" i="2"/>
  <c r="S737" i="2"/>
  <c r="R738" i="2"/>
  <c r="S738" i="2"/>
  <c r="R739" i="2"/>
  <c r="S739" i="2"/>
  <c r="R740" i="2"/>
  <c r="S740" i="2"/>
  <c r="R741" i="2"/>
  <c r="S741" i="2"/>
  <c r="R742" i="2"/>
  <c r="S742" i="2"/>
  <c r="R743" i="2"/>
  <c r="S743" i="2"/>
  <c r="R744" i="2"/>
  <c r="S744" i="2"/>
  <c r="R745" i="2"/>
  <c r="S745" i="2"/>
  <c r="R746" i="2"/>
  <c r="S746" i="2"/>
  <c r="R747" i="2"/>
  <c r="S747" i="2"/>
  <c r="R748" i="2"/>
  <c r="S748" i="2"/>
  <c r="R749" i="2"/>
  <c r="S749" i="2"/>
  <c r="R750" i="2"/>
  <c r="S750" i="2"/>
  <c r="R751" i="2"/>
  <c r="S751" i="2"/>
  <c r="R752" i="2"/>
  <c r="S752" i="2"/>
  <c r="R753" i="2"/>
  <c r="S753" i="2"/>
  <c r="R754" i="2"/>
  <c r="S754" i="2"/>
  <c r="R755" i="2"/>
  <c r="S755" i="2"/>
  <c r="R756" i="2"/>
  <c r="S756" i="2"/>
  <c r="R757" i="2"/>
  <c r="S757" i="2"/>
  <c r="R758" i="2"/>
  <c r="S758" i="2"/>
  <c r="R759" i="2"/>
  <c r="S759" i="2"/>
  <c r="R760" i="2"/>
  <c r="S760" i="2"/>
  <c r="R761" i="2"/>
  <c r="S761" i="2"/>
  <c r="R762" i="2"/>
  <c r="S762" i="2"/>
  <c r="R763" i="2"/>
  <c r="S763" i="2"/>
  <c r="R764" i="2"/>
  <c r="S764" i="2"/>
  <c r="R765" i="2"/>
  <c r="S765" i="2"/>
  <c r="R766" i="2"/>
  <c r="S766" i="2"/>
  <c r="R767" i="2"/>
  <c r="S767" i="2"/>
  <c r="R768" i="2"/>
  <c r="S768" i="2"/>
  <c r="R769" i="2"/>
  <c r="S769" i="2"/>
  <c r="R770" i="2"/>
  <c r="S770" i="2"/>
  <c r="R771" i="2"/>
  <c r="S771" i="2"/>
  <c r="R772" i="2"/>
  <c r="S772" i="2"/>
  <c r="R773" i="2"/>
  <c r="S773" i="2"/>
  <c r="R774" i="2"/>
  <c r="S774" i="2"/>
  <c r="R775" i="2"/>
  <c r="S775" i="2"/>
  <c r="R776" i="2"/>
  <c r="S776" i="2"/>
  <c r="R777" i="2"/>
  <c r="S777" i="2"/>
  <c r="R778" i="2"/>
  <c r="S778" i="2"/>
  <c r="R779" i="2"/>
  <c r="S779" i="2"/>
  <c r="R780" i="2"/>
  <c r="S780" i="2"/>
  <c r="R781" i="2"/>
  <c r="S781" i="2"/>
  <c r="R782" i="2"/>
  <c r="S782" i="2"/>
  <c r="R783" i="2"/>
  <c r="S783" i="2"/>
  <c r="R784" i="2"/>
  <c r="S784" i="2"/>
  <c r="R785" i="2"/>
  <c r="S785" i="2"/>
  <c r="R786" i="2"/>
  <c r="S786" i="2"/>
  <c r="R787" i="2"/>
  <c r="S787" i="2"/>
  <c r="R788" i="2"/>
  <c r="S788" i="2"/>
  <c r="R789" i="2"/>
  <c r="S789" i="2"/>
  <c r="R790" i="2"/>
  <c r="S790" i="2"/>
  <c r="R791" i="2"/>
  <c r="S791" i="2"/>
  <c r="R792" i="2"/>
  <c r="S792" i="2"/>
  <c r="R793" i="2"/>
  <c r="S793" i="2"/>
  <c r="R794" i="2"/>
  <c r="S794" i="2"/>
  <c r="R795" i="2"/>
  <c r="S795" i="2"/>
  <c r="R796" i="2"/>
  <c r="S796" i="2"/>
  <c r="R797" i="2"/>
  <c r="S797" i="2"/>
  <c r="R798" i="2"/>
  <c r="S798" i="2"/>
  <c r="R799" i="2"/>
  <c r="S799" i="2"/>
  <c r="R800" i="2"/>
  <c r="S800" i="2"/>
  <c r="R801" i="2"/>
  <c r="S801" i="2"/>
  <c r="R802" i="2"/>
  <c r="S802" i="2"/>
  <c r="R803" i="2"/>
  <c r="S803" i="2"/>
  <c r="R804" i="2"/>
  <c r="S804" i="2"/>
  <c r="R805" i="2"/>
  <c r="S805" i="2"/>
  <c r="R806" i="2"/>
  <c r="S806" i="2"/>
  <c r="R807" i="2"/>
  <c r="S807" i="2"/>
  <c r="R808" i="2"/>
  <c r="S808" i="2"/>
  <c r="R809" i="2"/>
  <c r="S809" i="2"/>
  <c r="R810" i="2"/>
  <c r="S810" i="2"/>
  <c r="R811" i="2"/>
  <c r="S811" i="2"/>
  <c r="R812" i="2"/>
  <c r="S812" i="2"/>
  <c r="R813" i="2"/>
  <c r="S813" i="2"/>
  <c r="R814" i="2"/>
  <c r="S814" i="2"/>
  <c r="R815" i="2"/>
  <c r="S815" i="2"/>
  <c r="R816" i="2"/>
  <c r="S816" i="2"/>
  <c r="R817" i="2"/>
  <c r="S817" i="2"/>
  <c r="R818" i="2"/>
  <c r="S818" i="2"/>
  <c r="R819" i="2"/>
  <c r="S819" i="2"/>
  <c r="R820" i="2"/>
  <c r="S820" i="2"/>
  <c r="R821" i="2"/>
  <c r="S821" i="2"/>
  <c r="R822" i="2"/>
  <c r="S822" i="2"/>
  <c r="R823" i="2"/>
  <c r="S823" i="2"/>
  <c r="R824" i="2"/>
  <c r="S824" i="2"/>
  <c r="R825" i="2"/>
  <c r="S825" i="2"/>
  <c r="R826" i="2"/>
  <c r="S826" i="2"/>
  <c r="R827" i="2"/>
  <c r="S827" i="2"/>
  <c r="R828" i="2"/>
  <c r="S828" i="2"/>
  <c r="R829" i="2"/>
  <c r="S829" i="2"/>
  <c r="R830" i="2"/>
  <c r="S830" i="2"/>
  <c r="R831" i="2"/>
  <c r="S831" i="2"/>
  <c r="R832" i="2"/>
  <c r="S832" i="2"/>
  <c r="R833" i="2"/>
  <c r="S833" i="2"/>
  <c r="R834" i="2"/>
  <c r="S834" i="2"/>
  <c r="R835" i="2"/>
  <c r="S835" i="2"/>
  <c r="R836" i="2"/>
  <c r="S836" i="2"/>
  <c r="R837" i="2"/>
  <c r="S837" i="2"/>
  <c r="R838" i="2"/>
  <c r="S838" i="2"/>
  <c r="R839" i="2"/>
  <c r="S839" i="2"/>
  <c r="R840" i="2"/>
  <c r="S840" i="2"/>
  <c r="R841" i="2"/>
  <c r="S841" i="2"/>
  <c r="R842" i="2"/>
  <c r="S842" i="2"/>
  <c r="R2" i="2"/>
  <c r="S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T17" i="2"/>
  <c r="U17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U2" i="2"/>
  <c r="T2" i="2"/>
  <c r="AD2" i="1" l="1"/>
  <c r="AE2" i="1"/>
  <c r="AD3" i="1"/>
  <c r="AE3" i="1"/>
  <c r="AE2" i="2"/>
  <c r="AD3" i="2"/>
  <c r="AD2" i="2"/>
  <c r="AE3" i="2"/>
  <c r="AE4" i="1" l="1"/>
  <c r="AD4" i="1"/>
  <c r="AD4" i="2"/>
  <c r="AE4" i="2"/>
</calcChain>
</file>

<file path=xl/sharedStrings.xml><?xml version="1.0" encoding="utf-8"?>
<sst xmlns="http://schemas.openxmlformats.org/spreadsheetml/2006/main" count="8784" uniqueCount="1035">
  <si>
    <t>34405_1</t>
  </si>
  <si>
    <t>treelosswet</t>
  </si>
  <si>
    <t>Plantation clearing</t>
  </si>
  <si>
    <t>34405_2</t>
  </si>
  <si>
    <t>34405_3</t>
  </si>
  <si>
    <t>34405_4</t>
  </si>
  <si>
    <t>34405_5</t>
  </si>
  <si>
    <t>34405_6</t>
  </si>
  <si>
    <t>noChange</t>
  </si>
  <si>
    <t>34405_7</t>
  </si>
  <si>
    <t>34405_8</t>
  </si>
  <si>
    <t>34405_9</t>
  </si>
  <si>
    <t>34405_10</t>
  </si>
  <si>
    <t>34405_11</t>
  </si>
  <si>
    <t>34405_12</t>
  </si>
  <si>
    <t>34405_13</t>
  </si>
  <si>
    <t>34405_14</t>
  </si>
  <si>
    <t>34405_15</t>
  </si>
  <si>
    <t>34405_16</t>
  </si>
  <si>
    <t>Clear cut</t>
  </si>
  <si>
    <t>34405_17</t>
  </si>
  <si>
    <t>34405_18</t>
  </si>
  <si>
    <t>34405_19</t>
  </si>
  <si>
    <t>34405_20</t>
  </si>
  <si>
    <t>40284_1</t>
  </si>
  <si>
    <t>Other change; flooding killed vegetation</t>
  </si>
  <si>
    <t>40284_2</t>
  </si>
  <si>
    <t>40284_3</t>
  </si>
  <si>
    <t>Variable water</t>
  </si>
  <si>
    <t>40284_4</t>
  </si>
  <si>
    <t>Natural browning</t>
  </si>
  <si>
    <t>40284_5</t>
  </si>
  <si>
    <t>40284_6</t>
  </si>
  <si>
    <t>Fire</t>
  </si>
  <si>
    <t>40284_7</t>
  </si>
  <si>
    <t>40284_8</t>
  </si>
  <si>
    <t>40284_9</t>
  </si>
  <si>
    <t>40284_10</t>
  </si>
  <si>
    <t>40284_11</t>
  </si>
  <si>
    <t>Built-up growth</t>
  </si>
  <si>
    <t>40284_12</t>
  </si>
  <si>
    <t>40284_13</t>
  </si>
  <si>
    <t>40284_14</t>
  </si>
  <si>
    <t>40284_15</t>
  </si>
  <si>
    <t>40284_16</t>
  </si>
  <si>
    <t>40284_17</t>
  </si>
  <si>
    <t>40284_18</t>
  </si>
  <si>
    <t>40284_19</t>
  </si>
  <si>
    <t>40284_20</t>
  </si>
  <si>
    <t>259801_1</t>
  </si>
  <si>
    <t>259801_2</t>
  </si>
  <si>
    <t>259801_3</t>
  </si>
  <si>
    <t>259801_4</t>
  </si>
  <si>
    <t>259801_5</t>
  </si>
  <si>
    <t>259801_6</t>
  </si>
  <si>
    <t>259801_7</t>
  </si>
  <si>
    <t>259801_8</t>
  </si>
  <si>
    <t>259801_9</t>
  </si>
  <si>
    <t>259801_10</t>
  </si>
  <si>
    <t>259801_11</t>
  </si>
  <si>
    <t>259801_12</t>
  </si>
  <si>
    <t>259801_13</t>
  </si>
  <si>
    <t>259801_14</t>
  </si>
  <si>
    <t>259801_15</t>
  </si>
  <si>
    <t>259801_16</t>
  </si>
  <si>
    <t>259801_17</t>
  </si>
  <si>
    <t>259801_18</t>
  </si>
  <si>
    <t>259801_19</t>
  </si>
  <si>
    <t>259801_20</t>
  </si>
  <si>
    <t>815373_1</t>
  </si>
  <si>
    <t>815373_2</t>
  </si>
  <si>
    <t>815373_3</t>
  </si>
  <si>
    <t>815373_4</t>
  </si>
  <si>
    <t>815373_5</t>
  </si>
  <si>
    <t>815373_6</t>
  </si>
  <si>
    <t>815373_7</t>
  </si>
  <si>
    <t>Selective logging</t>
  </si>
  <si>
    <t>815373_8</t>
  </si>
  <si>
    <t>815373_9</t>
  </si>
  <si>
    <t>815373_10</t>
  </si>
  <si>
    <t>815373_11</t>
  </si>
  <si>
    <t>815373_12</t>
  </si>
  <si>
    <t>815373_13</t>
  </si>
  <si>
    <t>815373_14</t>
  </si>
  <si>
    <t>815373_15</t>
  </si>
  <si>
    <t>815373_16</t>
  </si>
  <si>
    <t>815373_17</t>
  </si>
  <si>
    <t>815373_19</t>
  </si>
  <si>
    <t>815373_20</t>
  </si>
  <si>
    <t>1050008_1</t>
  </si>
  <si>
    <t>1050008_2</t>
  </si>
  <si>
    <t>1050008_3</t>
  </si>
  <si>
    <t>1050008_4</t>
  </si>
  <si>
    <t>1050008_5</t>
  </si>
  <si>
    <t>1050008_6</t>
  </si>
  <si>
    <t>1050008_7</t>
  </si>
  <si>
    <t>1050008_8</t>
  </si>
  <si>
    <t>1050008_9</t>
  </si>
  <si>
    <t>1050008_10</t>
  </si>
  <si>
    <t>1050008_11</t>
  </si>
  <si>
    <t>1050008_12</t>
  </si>
  <si>
    <t>1050008_13</t>
  </si>
  <si>
    <t>1050008_14</t>
  </si>
  <si>
    <t>1050008_15</t>
  </si>
  <si>
    <t>1050008_16</t>
  </si>
  <si>
    <t>1050008_17</t>
  </si>
  <si>
    <t>1050008_18</t>
  </si>
  <si>
    <t>1050008_19</t>
  </si>
  <si>
    <t>1050008_20</t>
  </si>
  <si>
    <t>1348871_1</t>
  </si>
  <si>
    <t>1348871_2</t>
  </si>
  <si>
    <t>1348871_3</t>
  </si>
  <si>
    <t>1348871_5</t>
  </si>
  <si>
    <t>1348871_6</t>
  </si>
  <si>
    <t>New water</t>
  </si>
  <si>
    <t>1348871_7</t>
  </si>
  <si>
    <t>1348871_8</t>
  </si>
  <si>
    <t>1348871_9</t>
  </si>
  <si>
    <t>1348871_10</t>
  </si>
  <si>
    <t>1348871_11</t>
  </si>
  <si>
    <t>1348871_12</t>
  </si>
  <si>
    <t>1348871_13</t>
  </si>
  <si>
    <t>1348871_15</t>
  </si>
  <si>
    <t>1348871_16</t>
  </si>
  <si>
    <t>1348871_17</t>
  </si>
  <si>
    <t>1348871_18</t>
  </si>
  <si>
    <t>1348871_19</t>
  </si>
  <si>
    <t>1348871_20</t>
  </si>
  <si>
    <t>1354518_1</t>
  </si>
  <si>
    <t>1354518_3</t>
  </si>
  <si>
    <t>1354518_4</t>
  </si>
  <si>
    <t>1354518_5</t>
  </si>
  <si>
    <t>1354518_6</t>
  </si>
  <si>
    <t>1354518_7</t>
  </si>
  <si>
    <t>Shifting cultivation</t>
  </si>
  <si>
    <t>1354518_8</t>
  </si>
  <si>
    <t>1354518_9</t>
  </si>
  <si>
    <t>1354518_10</t>
  </si>
  <si>
    <t>1354518_11</t>
  </si>
  <si>
    <t>1354518_12</t>
  </si>
  <si>
    <t>1354518_13</t>
  </si>
  <si>
    <t>1354518_14</t>
  </si>
  <si>
    <t>1354518_15</t>
  </si>
  <si>
    <t>1354518_16</t>
  </si>
  <si>
    <t>1354518_19</t>
  </si>
  <si>
    <t>1354518_20</t>
  </si>
  <si>
    <t>Other change; water loss caused browning</t>
  </si>
  <si>
    <t>1398961_1</t>
  </si>
  <si>
    <t>1398961_2</t>
  </si>
  <si>
    <t>1398961_3</t>
  </si>
  <si>
    <t>1398961_4</t>
  </si>
  <si>
    <t>1398961_5</t>
  </si>
  <si>
    <t>1398961_6</t>
  </si>
  <si>
    <t>1398961_7</t>
  </si>
  <si>
    <t>1398961_8</t>
  </si>
  <si>
    <t>1398961_9</t>
  </si>
  <si>
    <t>1398961_11</t>
  </si>
  <si>
    <t>1398961_12</t>
  </si>
  <si>
    <t>1398961_13</t>
  </si>
  <si>
    <t>1398961_15</t>
  </si>
  <si>
    <t>1398961_16</t>
  </si>
  <si>
    <t>1398961_17</t>
  </si>
  <si>
    <t>1398961_18</t>
  </si>
  <si>
    <t>1398961_19</t>
  </si>
  <si>
    <t>1398961_20</t>
  </si>
  <si>
    <t>1416380_1</t>
  </si>
  <si>
    <t>1416380_2</t>
  </si>
  <si>
    <t>Pasture management</t>
  </si>
  <si>
    <t>1416380_3</t>
  </si>
  <si>
    <t>1416380_4</t>
  </si>
  <si>
    <t>1416380_5</t>
  </si>
  <si>
    <t>1416380_6</t>
  </si>
  <si>
    <t>1416380_7</t>
  </si>
  <si>
    <t>1416380_8</t>
  </si>
  <si>
    <t>1416380_9</t>
  </si>
  <si>
    <t>1416380_10</t>
  </si>
  <si>
    <t>1416380_13</t>
  </si>
  <si>
    <t>1416380_14</t>
  </si>
  <si>
    <t>1416380_15</t>
  </si>
  <si>
    <t>1416380_16</t>
  </si>
  <si>
    <t>1416380_18</t>
  </si>
  <si>
    <t>1416380_19</t>
  </si>
  <si>
    <t>1416380_20</t>
  </si>
  <si>
    <t>1422212_1</t>
  </si>
  <si>
    <t>1422212_2</t>
  </si>
  <si>
    <t>1422212_3</t>
  </si>
  <si>
    <t>1422212_4</t>
  </si>
  <si>
    <t>1422212_5</t>
  </si>
  <si>
    <t>1422212_6</t>
  </si>
  <si>
    <t>1422212_7</t>
  </si>
  <si>
    <t>1422212_8</t>
  </si>
  <si>
    <t>1422212_9</t>
  </si>
  <si>
    <t>1422212_10</t>
  </si>
  <si>
    <t>1422212_11</t>
  </si>
  <si>
    <t>1422212_12</t>
  </si>
  <si>
    <t>1422212_13</t>
  </si>
  <si>
    <t>1422212_14</t>
  </si>
  <si>
    <t>1422212_15</t>
  </si>
  <si>
    <t>1422212_16</t>
  </si>
  <si>
    <t>1422212_17</t>
  </si>
  <si>
    <t>1422212_18</t>
  </si>
  <si>
    <t>1422212_19</t>
  </si>
  <si>
    <t>103279_1</t>
  </si>
  <si>
    <t>builtnewalert</t>
  </si>
  <si>
    <t>Crop cycle change</t>
  </si>
  <si>
    <t>103279_2</t>
  </si>
  <si>
    <t>103279_3</t>
  </si>
  <si>
    <t>103279_4</t>
  </si>
  <si>
    <t>103279_5</t>
  </si>
  <si>
    <t>103279_6</t>
  </si>
  <si>
    <t>selective logging</t>
  </si>
  <si>
    <t>103279_7</t>
  </si>
  <si>
    <t>103279_8</t>
  </si>
  <si>
    <t>103279_9</t>
  </si>
  <si>
    <t>103279_10</t>
  </si>
  <si>
    <t>103279_11</t>
  </si>
  <si>
    <t>crop expansion</t>
  </si>
  <si>
    <t>103279_12</t>
  </si>
  <si>
    <t>103279_13</t>
  </si>
  <si>
    <t>103279_14</t>
  </si>
  <si>
    <t>103279_15</t>
  </si>
  <si>
    <t>103279_16</t>
  </si>
  <si>
    <t>103279_17</t>
  </si>
  <si>
    <t>103279_18</t>
  </si>
  <si>
    <t>103279_20</t>
  </si>
  <si>
    <t>119116_1</t>
  </si>
  <si>
    <t>119116_2</t>
  </si>
  <si>
    <t>119116_4</t>
  </si>
  <si>
    <t>119116_5</t>
  </si>
  <si>
    <t>119116_6</t>
  </si>
  <si>
    <t>119116_7</t>
  </si>
  <si>
    <t>119116_8</t>
  </si>
  <si>
    <t>119116_9</t>
  </si>
  <si>
    <t>119116_10</t>
  </si>
  <si>
    <t>Natural browning and greening</t>
  </si>
  <si>
    <t>119116_11</t>
  </si>
  <si>
    <t>119116_12</t>
  </si>
  <si>
    <t>119116_13</t>
  </si>
  <si>
    <t>119116_14</t>
  </si>
  <si>
    <t>119116_15</t>
  </si>
  <si>
    <t>119116_16</t>
  </si>
  <si>
    <t>119116_17</t>
  </si>
  <si>
    <t>119116_18</t>
  </si>
  <si>
    <t>119116_19</t>
  </si>
  <si>
    <t>119116_20</t>
  </si>
  <si>
    <t>171471_1</t>
  </si>
  <si>
    <t>171471_2</t>
  </si>
  <si>
    <t>171471_4</t>
  </si>
  <si>
    <t>171471_5</t>
  </si>
  <si>
    <t>171471_6</t>
  </si>
  <si>
    <t>171471_7</t>
  </si>
  <si>
    <t>171471_8</t>
  </si>
  <si>
    <t>171471_9</t>
  </si>
  <si>
    <t>171471_11</t>
  </si>
  <si>
    <t>171471_12</t>
  </si>
  <si>
    <t>171471_13</t>
  </si>
  <si>
    <t>171471_15</t>
  </si>
  <si>
    <t>171471_16</t>
  </si>
  <si>
    <t>171471_17</t>
  </si>
  <si>
    <t>171471_18</t>
  </si>
  <si>
    <t>171471_19</t>
  </si>
  <si>
    <t>349802_1</t>
  </si>
  <si>
    <t>Crop expansion</t>
  </si>
  <si>
    <t>349802_2</t>
  </si>
  <si>
    <t>349802_3</t>
  </si>
  <si>
    <t>349802_4</t>
  </si>
  <si>
    <t>349802_5</t>
  </si>
  <si>
    <t>349802_6</t>
  </si>
  <si>
    <t>349802_7</t>
  </si>
  <si>
    <t>349802_8</t>
  </si>
  <si>
    <t>349802_9</t>
  </si>
  <si>
    <t>349802_10</t>
  </si>
  <si>
    <t>349802_11</t>
  </si>
  <si>
    <t>349802_12</t>
  </si>
  <si>
    <t>349802_13</t>
  </si>
  <si>
    <t>349802_14</t>
  </si>
  <si>
    <t>349802_15</t>
  </si>
  <si>
    <t>other change</t>
  </si>
  <si>
    <t>349802_16</t>
  </si>
  <si>
    <t>Other change</t>
  </si>
  <si>
    <t>349802_17</t>
  </si>
  <si>
    <t>349802_18</t>
  </si>
  <si>
    <t>349802_19</t>
  </si>
  <si>
    <t>349802_20</t>
  </si>
  <si>
    <t>423727_1</t>
  </si>
  <si>
    <t>423727_2</t>
  </si>
  <si>
    <t>796166_1</t>
  </si>
  <si>
    <t>796166_2</t>
  </si>
  <si>
    <t>796166_3</t>
  </si>
  <si>
    <t>796166_4</t>
  </si>
  <si>
    <t>796166_5</t>
  </si>
  <si>
    <t>796166_6</t>
  </si>
  <si>
    <t>796166_7</t>
  </si>
  <si>
    <t>796166_8</t>
  </si>
  <si>
    <t>796166_9</t>
  </si>
  <si>
    <t>796166_10</t>
  </si>
  <si>
    <t>796166_11</t>
  </si>
  <si>
    <t>796166_12</t>
  </si>
  <si>
    <t>796166_13</t>
  </si>
  <si>
    <t>796166_14</t>
  </si>
  <si>
    <t>796166_15</t>
  </si>
  <si>
    <t>796166_16</t>
  </si>
  <si>
    <t>796166_17</t>
  </si>
  <si>
    <t>796166_18</t>
  </si>
  <si>
    <t>796166_19</t>
  </si>
  <si>
    <t>796166_20</t>
  </si>
  <si>
    <t>824841_1</t>
  </si>
  <si>
    <t>824841_2</t>
  </si>
  <si>
    <t>824841_3</t>
  </si>
  <si>
    <t>Natural greening</t>
  </si>
  <si>
    <t>824841_4</t>
  </si>
  <si>
    <t>824841_5</t>
  </si>
  <si>
    <t>824841_6</t>
  </si>
  <si>
    <t>824841_7</t>
  </si>
  <si>
    <t>824841_8</t>
  </si>
  <si>
    <t>824841_9</t>
  </si>
  <si>
    <t>824841_10</t>
  </si>
  <si>
    <t>824841_11</t>
  </si>
  <si>
    <t>824841_12</t>
  </si>
  <si>
    <t>824841_13</t>
  </si>
  <si>
    <t>824841_14</t>
  </si>
  <si>
    <t>824841_15</t>
  </si>
  <si>
    <t>824841_16</t>
  </si>
  <si>
    <t>824841_17</t>
  </si>
  <si>
    <t>824841_18</t>
  </si>
  <si>
    <t>824841_19</t>
  </si>
  <si>
    <t>824841_20</t>
  </si>
  <si>
    <t>1240366_1</t>
  </si>
  <si>
    <t>1240366_2</t>
  </si>
  <si>
    <t>1240366_3</t>
  </si>
  <si>
    <t>1240366_4</t>
  </si>
  <si>
    <t>1240366_5</t>
  </si>
  <si>
    <t>1240366_6</t>
  </si>
  <si>
    <t>1240366_8</t>
  </si>
  <si>
    <t>1240366_9</t>
  </si>
  <si>
    <t>1240366_10</t>
  </si>
  <si>
    <t>1240366_11</t>
  </si>
  <si>
    <t>1240366_12</t>
  </si>
  <si>
    <t>1240366_13</t>
  </si>
  <si>
    <t>1240366_14</t>
  </si>
  <si>
    <t>1240366_15</t>
  </si>
  <si>
    <t>1240366_16</t>
  </si>
  <si>
    <t>1240366_17</t>
  </si>
  <si>
    <t>1240366_18</t>
  </si>
  <si>
    <t>1240366_19</t>
  </si>
  <si>
    <t>1240366_20</t>
  </si>
  <si>
    <t>1348771_1</t>
  </si>
  <si>
    <t>1348771_2</t>
  </si>
  <si>
    <t>1348771_3</t>
  </si>
  <si>
    <t>1348771_4</t>
  </si>
  <si>
    <t>1348771_5</t>
  </si>
  <si>
    <t>1348771_6</t>
  </si>
  <si>
    <t>1348771_7</t>
  </si>
  <si>
    <t>1348771_8</t>
  </si>
  <si>
    <t>1348771_12</t>
  </si>
  <si>
    <t>1348771_13</t>
  </si>
  <si>
    <t>1348771_14</t>
  </si>
  <si>
    <t>1348771_15</t>
  </si>
  <si>
    <t>1348771_16</t>
  </si>
  <si>
    <t>1348771_17</t>
  </si>
  <si>
    <t>1348771_18</t>
  </si>
  <si>
    <t>1348771_19</t>
  </si>
  <si>
    <t>1369893_1</t>
  </si>
  <si>
    <t>1369893_2</t>
  </si>
  <si>
    <t>1369893_4</t>
  </si>
  <si>
    <t>1369893_5</t>
  </si>
  <si>
    <t>1369893_6</t>
  </si>
  <si>
    <t>1369893_7</t>
  </si>
  <si>
    <t>1369893_8</t>
  </si>
  <si>
    <t>1369893_10</t>
  </si>
  <si>
    <t>1369893_13</t>
  </si>
  <si>
    <t>1369893_14</t>
  </si>
  <si>
    <t>Mining</t>
  </si>
  <si>
    <t>1369893_15</t>
  </si>
  <si>
    <t>1369893_16</t>
  </si>
  <si>
    <t>1369893_17</t>
  </si>
  <si>
    <t>1369893_18</t>
  </si>
  <si>
    <t>1369893_20</t>
  </si>
  <si>
    <t>1382159_1</t>
  </si>
  <si>
    <t>1382159_2</t>
  </si>
  <si>
    <t>1382159_3</t>
  </si>
  <si>
    <t>1382159_4</t>
  </si>
  <si>
    <t>1382159_5</t>
  </si>
  <si>
    <t>1382159_6</t>
  </si>
  <si>
    <t>1382159_7</t>
  </si>
  <si>
    <t>1382159_8</t>
  </si>
  <si>
    <t>1382159_10</t>
  </si>
  <si>
    <t>1382159_11</t>
  </si>
  <si>
    <t>1382159_12</t>
  </si>
  <si>
    <t>1382159_13</t>
  </si>
  <si>
    <t>1382159_14</t>
  </si>
  <si>
    <t>1382159_15</t>
  </si>
  <si>
    <t>1382159_16</t>
  </si>
  <si>
    <t>1382159_17</t>
  </si>
  <si>
    <t>1382159_19</t>
  </si>
  <si>
    <t>1382159_20</t>
  </si>
  <si>
    <t>539283_1</t>
  </si>
  <si>
    <t>fire</t>
  </si>
  <si>
    <t>539283_2</t>
  </si>
  <si>
    <t>539283_3</t>
  </si>
  <si>
    <t>539283_4</t>
  </si>
  <si>
    <t>539283_5</t>
  </si>
  <si>
    <t>539283_6</t>
  </si>
  <si>
    <t>539283_7</t>
  </si>
  <si>
    <t>539283_9</t>
  </si>
  <si>
    <t>539283_10</t>
  </si>
  <si>
    <t>539283_11</t>
  </si>
  <si>
    <t>539283_12</t>
  </si>
  <si>
    <t>539283_13</t>
  </si>
  <si>
    <t>539283_14</t>
  </si>
  <si>
    <t>539283_15</t>
  </si>
  <si>
    <t>539283_16</t>
  </si>
  <si>
    <t>539283_17</t>
  </si>
  <si>
    <t>539283_19</t>
  </si>
  <si>
    <t>539283_20</t>
  </si>
  <si>
    <t>Drought</t>
  </si>
  <si>
    <t>557332_1</t>
  </si>
  <si>
    <t>557332_2</t>
  </si>
  <si>
    <t>557332_3</t>
  </si>
  <si>
    <t>557332_4</t>
  </si>
  <si>
    <t>557332_5</t>
  </si>
  <si>
    <t>557332_6</t>
  </si>
  <si>
    <t>557332_7</t>
  </si>
  <si>
    <t>557332_8</t>
  </si>
  <si>
    <t>557332_9</t>
  </si>
  <si>
    <t>557332_11</t>
  </si>
  <si>
    <t>557332_12</t>
  </si>
  <si>
    <t>557332_14</t>
  </si>
  <si>
    <t>557332_15</t>
  </si>
  <si>
    <t>557332_16</t>
  </si>
  <si>
    <t>557332_17</t>
  </si>
  <si>
    <t>557332_18</t>
  </si>
  <si>
    <t>557332_19</t>
  </si>
  <si>
    <t>557332_20</t>
  </si>
  <si>
    <t>913366_1</t>
  </si>
  <si>
    <t>913366_2</t>
  </si>
  <si>
    <t>913366_3</t>
  </si>
  <si>
    <t>913366_4</t>
  </si>
  <si>
    <t>913366_5</t>
  </si>
  <si>
    <t>913366_6</t>
  </si>
  <si>
    <t>913366_7</t>
  </si>
  <si>
    <t>913366_8</t>
  </si>
  <si>
    <t>913366_9</t>
  </si>
  <si>
    <t>913366_10</t>
  </si>
  <si>
    <t>913366_11</t>
  </si>
  <si>
    <t>913366_13</t>
  </si>
  <si>
    <t>913366_14</t>
  </si>
  <si>
    <t>913366_15</t>
  </si>
  <si>
    <t>913366_16</t>
  </si>
  <si>
    <t>913366_17</t>
  </si>
  <si>
    <t>913366_18</t>
  </si>
  <si>
    <t>913366_19</t>
  </si>
  <si>
    <t>913366_20</t>
  </si>
  <si>
    <t>1377803_1</t>
  </si>
  <si>
    <t>1377803_2</t>
  </si>
  <si>
    <t>1377803_3</t>
  </si>
  <si>
    <t>1377803_4</t>
  </si>
  <si>
    <t>1377803_5</t>
  </si>
  <si>
    <t>1412057_1</t>
  </si>
  <si>
    <t>1412057_2</t>
  </si>
  <si>
    <t>1412057_3</t>
  </si>
  <si>
    <t>1412057_4</t>
  </si>
  <si>
    <t>1412057_5</t>
  </si>
  <si>
    <t>1412057_6</t>
  </si>
  <si>
    <t>1412057_7</t>
  </si>
  <si>
    <t>1412057_8</t>
  </si>
  <si>
    <t>1412057_9</t>
  </si>
  <si>
    <t>1412057_10</t>
  </si>
  <si>
    <t>1412057_13</t>
  </si>
  <si>
    <t>1412057_15</t>
  </si>
  <si>
    <t>1412057_18</t>
  </si>
  <si>
    <t>1412057_19</t>
  </si>
  <si>
    <t>1412057_20</t>
  </si>
  <si>
    <t>30961_4</t>
  </si>
  <si>
    <t>treelossTF</t>
  </si>
  <si>
    <t>30961_10</t>
  </si>
  <si>
    <t>30961_11</t>
  </si>
  <si>
    <t>35975_10</t>
  </si>
  <si>
    <t>35975_11</t>
  </si>
  <si>
    <t>35975_16</t>
  </si>
  <si>
    <t>576420_3</t>
  </si>
  <si>
    <t>576420_5</t>
  </si>
  <si>
    <t>576420_6</t>
  </si>
  <si>
    <t>576420_7</t>
  </si>
  <si>
    <t>576420_8</t>
  </si>
  <si>
    <t>576420_9</t>
  </si>
  <si>
    <t>576420_10</t>
  </si>
  <si>
    <t>576420_11</t>
  </si>
  <si>
    <t>576420_12</t>
  </si>
  <si>
    <t>576420_13</t>
  </si>
  <si>
    <t>576420_14</t>
  </si>
  <si>
    <t>576420_15</t>
  </si>
  <si>
    <t>576420_16</t>
  </si>
  <si>
    <t>576420_17</t>
  </si>
  <si>
    <t>576420_18</t>
  </si>
  <si>
    <t>576420_19</t>
  </si>
  <si>
    <t>576420_20</t>
  </si>
  <si>
    <t>701068_8</t>
  </si>
  <si>
    <t>701068_12</t>
  </si>
  <si>
    <t>701068_13</t>
  </si>
  <si>
    <t>701068_14</t>
  </si>
  <si>
    <t>723123_2</t>
  </si>
  <si>
    <t>723123_3</t>
  </si>
  <si>
    <t>723123_4</t>
  </si>
  <si>
    <t>723123_5</t>
  </si>
  <si>
    <t>723123_6</t>
  </si>
  <si>
    <t>723123_7</t>
  </si>
  <si>
    <t>723123_8</t>
  </si>
  <si>
    <t>723123_9</t>
  </si>
  <si>
    <t>723123_10</t>
  </si>
  <si>
    <t>723123_11</t>
  </si>
  <si>
    <t>723123_12</t>
  </si>
  <si>
    <t>723123_13</t>
  </si>
  <si>
    <t>723123_14</t>
  </si>
  <si>
    <t>723123_15</t>
  </si>
  <si>
    <t>723123_16</t>
  </si>
  <si>
    <t>723123_17</t>
  </si>
  <si>
    <t>723123_18</t>
  </si>
  <si>
    <t>723123_19</t>
  </si>
  <si>
    <t>723123_20</t>
  </si>
  <si>
    <t>782693_6</t>
  </si>
  <si>
    <t>782693_7</t>
  </si>
  <si>
    <t>782693_8</t>
  </si>
  <si>
    <t>782693_9</t>
  </si>
  <si>
    <t>782693_10</t>
  </si>
  <si>
    <t>782693_11</t>
  </si>
  <si>
    <t>782693_12</t>
  </si>
  <si>
    <t>782693_13</t>
  </si>
  <si>
    <t>782693_14</t>
  </si>
  <si>
    <t>782693_15</t>
  </si>
  <si>
    <t>782693_16</t>
  </si>
  <si>
    <t>782693_17</t>
  </si>
  <si>
    <t>782693_18</t>
  </si>
  <si>
    <t>889432_10</t>
  </si>
  <si>
    <t>889432_11</t>
  </si>
  <si>
    <t>889432_12</t>
  </si>
  <si>
    <t>889432_13</t>
  </si>
  <si>
    <t>889432_14</t>
  </si>
  <si>
    <t>889432_15</t>
  </si>
  <si>
    <t>889432_16</t>
  </si>
  <si>
    <t>889432_17</t>
  </si>
  <si>
    <t>889432_18</t>
  </si>
  <si>
    <t>889432_19</t>
  </si>
  <si>
    <t>889432_20</t>
  </si>
  <si>
    <t>74185_1</t>
  </si>
  <si>
    <t>cropnew</t>
  </si>
  <si>
    <t>74185_2</t>
  </si>
  <si>
    <t>74185_3</t>
  </si>
  <si>
    <t>74185_4</t>
  </si>
  <si>
    <t>74185_6</t>
  </si>
  <si>
    <t>74185_7</t>
  </si>
  <si>
    <t>Tree cut down; shifting agriculture</t>
  </si>
  <si>
    <t>74185_8</t>
  </si>
  <si>
    <t>74185_9</t>
  </si>
  <si>
    <t>74185_10</t>
  </si>
  <si>
    <t>74185_11</t>
  </si>
  <si>
    <t>74185_12</t>
  </si>
  <si>
    <t>74185_13</t>
  </si>
  <si>
    <t>74185_14</t>
  </si>
  <si>
    <t>74185_15</t>
  </si>
  <si>
    <t>74185_16</t>
  </si>
  <si>
    <t>Crop expansion; clear cut</t>
  </si>
  <si>
    <t>254365_3</t>
  </si>
  <si>
    <t>254365_5</t>
  </si>
  <si>
    <t>254365_6</t>
  </si>
  <si>
    <t>254365_8</t>
  </si>
  <si>
    <t>835151_1</t>
  </si>
  <si>
    <t>835151_2</t>
  </si>
  <si>
    <t>835151_3</t>
  </si>
  <si>
    <t>835151_4</t>
  </si>
  <si>
    <t>835151_9</t>
  </si>
  <si>
    <t>835151_12</t>
  </si>
  <si>
    <t>835151_15</t>
  </si>
  <si>
    <t>857008_1</t>
  </si>
  <si>
    <t>857008_2</t>
  </si>
  <si>
    <t>857008_3</t>
  </si>
  <si>
    <t>857008_4</t>
  </si>
  <si>
    <t>857008_5</t>
  </si>
  <si>
    <t>857008_6</t>
  </si>
  <si>
    <t>857008_8</t>
  </si>
  <si>
    <t>857008_10</t>
  </si>
  <si>
    <t>857008_12</t>
  </si>
  <si>
    <t>857008_13</t>
  </si>
  <si>
    <t>857008_14</t>
  </si>
  <si>
    <t>857008_15</t>
  </si>
  <si>
    <t>857008_16</t>
  </si>
  <si>
    <t>857008_20</t>
  </si>
  <si>
    <t>1085866_4</t>
  </si>
  <si>
    <t>1085866_5</t>
  </si>
  <si>
    <t>1085866_17</t>
  </si>
  <si>
    <t>1085866_18</t>
  </si>
  <si>
    <t>1415162_3</t>
  </si>
  <si>
    <t>1415162_4</t>
  </si>
  <si>
    <t>1415162_6</t>
  </si>
  <si>
    <t>1415162_7</t>
  </si>
  <si>
    <t>1415162_8</t>
  </si>
  <si>
    <t>1415162_11</t>
  </si>
  <si>
    <t>1415162_12</t>
  </si>
  <si>
    <t>1415162_13</t>
  </si>
  <si>
    <t>1415162_15</t>
  </si>
  <si>
    <t>1415162_16</t>
  </si>
  <si>
    <t>1415162_18</t>
  </si>
  <si>
    <t>1415162_19</t>
  </si>
  <si>
    <t>1415162_20</t>
  </si>
  <si>
    <t>1465798_2</t>
  </si>
  <si>
    <t>1465798_6</t>
  </si>
  <si>
    <t>1465798_13</t>
  </si>
  <si>
    <t>1465798_14</t>
  </si>
  <si>
    <t>1465798_17</t>
  </si>
  <si>
    <t>1465798_18</t>
  </si>
  <si>
    <t>1465798_20</t>
  </si>
  <si>
    <t>168365_1</t>
  </si>
  <si>
    <t>oldcrop_short</t>
  </si>
  <si>
    <t>168365_2</t>
  </si>
  <si>
    <t>168365_3</t>
  </si>
  <si>
    <t>168365_4</t>
  </si>
  <si>
    <t>168365_5</t>
  </si>
  <si>
    <t>168365_6</t>
  </si>
  <si>
    <t>168365_7</t>
  </si>
  <si>
    <t>168365_8</t>
  </si>
  <si>
    <t>168365_9</t>
  </si>
  <si>
    <t>168365_10</t>
  </si>
  <si>
    <t>168365_11</t>
  </si>
  <si>
    <t>168365_12</t>
  </si>
  <si>
    <t>168365_13</t>
  </si>
  <si>
    <t>168365_14</t>
  </si>
  <si>
    <t>168365_15</t>
  </si>
  <si>
    <t>168365_16</t>
  </si>
  <si>
    <t>168365_17</t>
  </si>
  <si>
    <t>168365_18</t>
  </si>
  <si>
    <t>168365_19</t>
  </si>
  <si>
    <t>168365_20</t>
  </si>
  <si>
    <t>490359_1</t>
  </si>
  <si>
    <t>490359_2</t>
  </si>
  <si>
    <t>490359_3</t>
  </si>
  <si>
    <t>490359_4</t>
  </si>
  <si>
    <t>Crop cycle change; backyard actually</t>
  </si>
  <si>
    <t>490359_5</t>
  </si>
  <si>
    <t>490359_6</t>
  </si>
  <si>
    <t>490359_7</t>
  </si>
  <si>
    <t>490359_8</t>
  </si>
  <si>
    <t>490359_9</t>
  </si>
  <si>
    <t>490359_10</t>
  </si>
  <si>
    <t>490359_11</t>
  </si>
  <si>
    <t>490359_12</t>
  </si>
  <si>
    <t>490359_13</t>
  </si>
  <si>
    <t>490359_14</t>
  </si>
  <si>
    <t>490359_15</t>
  </si>
  <si>
    <t>490359_16</t>
  </si>
  <si>
    <t>490359_17</t>
  </si>
  <si>
    <t>490359_18</t>
  </si>
  <si>
    <t>490359_19</t>
  </si>
  <si>
    <t>490359_20</t>
  </si>
  <si>
    <t>529881_1</t>
  </si>
  <si>
    <t>529881_2</t>
  </si>
  <si>
    <t>529881_3</t>
  </si>
  <si>
    <t>529881_4</t>
  </si>
  <si>
    <t>529881_5</t>
  </si>
  <si>
    <t>529881_6</t>
  </si>
  <si>
    <t>529881_7</t>
  </si>
  <si>
    <t>529881_8</t>
  </si>
  <si>
    <t>529881_9</t>
  </si>
  <si>
    <t>529881_10</t>
  </si>
  <si>
    <t>529881_11</t>
  </si>
  <si>
    <t>529881_12</t>
  </si>
  <si>
    <t>529881_13</t>
  </si>
  <si>
    <t>529881_14</t>
  </si>
  <si>
    <t>529881_15</t>
  </si>
  <si>
    <t>529881_16</t>
  </si>
  <si>
    <t>529881_17</t>
  </si>
  <si>
    <t>529881_18</t>
  </si>
  <si>
    <t>529881_19</t>
  </si>
  <si>
    <t>529881_20</t>
  </si>
  <si>
    <t>1143507_1</t>
  </si>
  <si>
    <t>1143507_2</t>
  </si>
  <si>
    <t>1143507_3</t>
  </si>
  <si>
    <t>1143507_4</t>
  </si>
  <si>
    <t>1143507_5</t>
  </si>
  <si>
    <t>1143507_6</t>
  </si>
  <si>
    <t>1143507_7</t>
  </si>
  <si>
    <t>1143507_8</t>
  </si>
  <si>
    <t>1143507_9</t>
  </si>
  <si>
    <t>1143507_10</t>
  </si>
  <si>
    <t>Fire; dynamic between fires</t>
  </si>
  <si>
    <t>1143507_11</t>
  </si>
  <si>
    <t>1143507_12</t>
  </si>
  <si>
    <t>1143507_13</t>
  </si>
  <si>
    <t>1143507_14</t>
  </si>
  <si>
    <t>1143507_15</t>
  </si>
  <si>
    <t>1143507_16</t>
  </si>
  <si>
    <t>1402267_1</t>
  </si>
  <si>
    <t>1402267_2</t>
  </si>
  <si>
    <t>1402267_3</t>
  </si>
  <si>
    <t>No Change</t>
  </si>
  <si>
    <t>1402267_4</t>
  </si>
  <si>
    <t>1402267_5</t>
  </si>
  <si>
    <t>1402267_6</t>
  </si>
  <si>
    <t>1402267_7</t>
  </si>
  <si>
    <t>1402267_8</t>
  </si>
  <si>
    <t>1402267_9</t>
  </si>
  <si>
    <t>1402267_10</t>
  </si>
  <si>
    <t>1402267_11</t>
  </si>
  <si>
    <t>1402267_12</t>
  </si>
  <si>
    <t>1402267_13</t>
  </si>
  <si>
    <t>1402267_14</t>
  </si>
  <si>
    <t>1402267_15</t>
  </si>
  <si>
    <t>1402267_16</t>
  </si>
  <si>
    <t>1402267_17</t>
  </si>
  <si>
    <t>1402267_18</t>
  </si>
  <si>
    <t>1402267_19</t>
  </si>
  <si>
    <t>1402267_20</t>
  </si>
  <si>
    <t>1473302_1</t>
  </si>
  <si>
    <t>1473302_2</t>
  </si>
  <si>
    <t>1473302_3</t>
  </si>
  <si>
    <t>1473302_4</t>
  </si>
  <si>
    <t>1473302_5</t>
  </si>
  <si>
    <t>1473302_6</t>
  </si>
  <si>
    <t>1473302_7</t>
  </si>
  <si>
    <t>1473302_8</t>
  </si>
  <si>
    <t>1473302_9</t>
  </si>
  <si>
    <t>1473302_10</t>
  </si>
  <si>
    <t>1473302_11</t>
  </si>
  <si>
    <t>1473302_12</t>
  </si>
  <si>
    <t>1473302_13</t>
  </si>
  <si>
    <t>1473302_14</t>
  </si>
  <si>
    <t>1473302_15</t>
  </si>
  <si>
    <t>1473302_16</t>
  </si>
  <si>
    <t>1473302_17</t>
  </si>
  <si>
    <t>1473302_18</t>
  </si>
  <si>
    <t>1473302_19</t>
  </si>
  <si>
    <t>1473302_20</t>
  </si>
  <si>
    <t>290917_8</t>
  </si>
  <si>
    <t>other</t>
  </si>
  <si>
    <t>290917_9</t>
  </si>
  <si>
    <t>290917_10</t>
  </si>
  <si>
    <t>290917_11</t>
  </si>
  <si>
    <t>290917_12</t>
  </si>
  <si>
    <t>290917_14</t>
  </si>
  <si>
    <t>290917_15</t>
  </si>
  <si>
    <t>290917_16</t>
  </si>
  <si>
    <t>481818_1</t>
  </si>
  <si>
    <t>481818_2</t>
  </si>
  <si>
    <t>481818_3</t>
  </si>
  <si>
    <t>481818_4</t>
  </si>
  <si>
    <t>481818_5</t>
  </si>
  <si>
    <t>481818_6</t>
  </si>
  <si>
    <t>481818_7</t>
  </si>
  <si>
    <t>481818_8</t>
  </si>
  <si>
    <t>481818_9</t>
  </si>
  <si>
    <t>481818_10</t>
  </si>
  <si>
    <t>481818_11</t>
  </si>
  <si>
    <t>481818_12</t>
  </si>
  <si>
    <t>481818_13</t>
  </si>
  <si>
    <t>481818_14</t>
  </si>
  <si>
    <t>481818_15</t>
  </si>
  <si>
    <t>481818_16</t>
  </si>
  <si>
    <t>819952_1</t>
  </si>
  <si>
    <t>819952_2</t>
  </si>
  <si>
    <t>819952_3</t>
  </si>
  <si>
    <t>819952_5</t>
  </si>
  <si>
    <t>819952_6</t>
  </si>
  <si>
    <t>819952_7</t>
  </si>
  <si>
    <t>819952_8</t>
  </si>
  <si>
    <t>819952_9</t>
  </si>
  <si>
    <t>819952_10</t>
  </si>
  <si>
    <t>819952_11</t>
  </si>
  <si>
    <t>Fire/natural browning</t>
  </si>
  <si>
    <t>855895_1</t>
  </si>
  <si>
    <t>855895_3</t>
  </si>
  <si>
    <t>855895_4</t>
  </si>
  <si>
    <t>855895_5</t>
  </si>
  <si>
    <t>855895_6</t>
  </si>
  <si>
    <t>855895_7</t>
  </si>
  <si>
    <t>855895_8</t>
  </si>
  <si>
    <t>855895_9</t>
  </si>
  <si>
    <t>855895_10</t>
  </si>
  <si>
    <t>855895_12</t>
  </si>
  <si>
    <t>855895_14</t>
  </si>
  <si>
    <t>855895_15</t>
  </si>
  <si>
    <t>916424_1</t>
  </si>
  <si>
    <t>916424_2</t>
  </si>
  <si>
    <t>916424_3</t>
  </si>
  <si>
    <t>916424_4</t>
  </si>
  <si>
    <t>916424_6</t>
  </si>
  <si>
    <t>916424_8</t>
  </si>
  <si>
    <t>916424_9</t>
  </si>
  <si>
    <t>916424_10</t>
  </si>
  <si>
    <t>916424_11</t>
  </si>
  <si>
    <t>916424_13</t>
  </si>
  <si>
    <t>916424_14</t>
  </si>
  <si>
    <t>1125880_1</t>
  </si>
  <si>
    <t>1125880_2</t>
  </si>
  <si>
    <t>1125880_3</t>
  </si>
  <si>
    <t>1125880_4</t>
  </si>
  <si>
    <t>1125880_5</t>
  </si>
  <si>
    <t>1125880_6</t>
  </si>
  <si>
    <t>1125880_8</t>
  </si>
  <si>
    <t>1125880_12</t>
  </si>
  <si>
    <t>1125880_13</t>
  </si>
  <si>
    <t>1125880_14</t>
  </si>
  <si>
    <t>1159486_1</t>
  </si>
  <si>
    <t>1159486_2</t>
  </si>
  <si>
    <t>1159486_3</t>
  </si>
  <si>
    <t>1159486_4</t>
  </si>
  <si>
    <t>1159486_5</t>
  </si>
  <si>
    <t>1159486_6</t>
  </si>
  <si>
    <t>1159486_7</t>
  </si>
  <si>
    <t>1159486_8</t>
  </si>
  <si>
    <t>1159486_9</t>
  </si>
  <si>
    <t>1159486_10</t>
  </si>
  <si>
    <t>1159486_12</t>
  </si>
  <si>
    <t>1159486_13</t>
  </si>
  <si>
    <t>1238088_1</t>
  </si>
  <si>
    <t>1238088_2</t>
  </si>
  <si>
    <t>1238088_4</t>
  </si>
  <si>
    <t>1238088_5</t>
  </si>
  <si>
    <t>1238088_6</t>
  </si>
  <si>
    <t>1238088_8</t>
  </si>
  <si>
    <t>1238088_10</t>
  </si>
  <si>
    <t>1455965_1</t>
  </si>
  <si>
    <t>1455965_2</t>
  </si>
  <si>
    <t>1455965_3</t>
  </si>
  <si>
    <t>1455965_4</t>
  </si>
  <si>
    <t>1455965_5</t>
  </si>
  <si>
    <t>1455965_6</t>
  </si>
  <si>
    <t>1455965_7</t>
  </si>
  <si>
    <t>1455965_9</t>
  </si>
  <si>
    <t>ID</t>
  </si>
  <si>
    <t>block stratum</t>
  </si>
  <si>
    <t>change type</t>
  </si>
  <si>
    <t>ref no map no</t>
  </si>
  <si>
    <t>ref no map low</t>
  </si>
  <si>
    <t>ref no map high</t>
  </si>
  <si>
    <t>ref low map no</t>
  </si>
  <si>
    <t>ref low map low</t>
  </si>
  <si>
    <t>ref low map high</t>
  </si>
  <si>
    <t>ref high map no</t>
  </si>
  <si>
    <t xml:space="preserve">ref high map low </t>
  </si>
  <si>
    <t>ref high map high</t>
  </si>
  <si>
    <t xml:space="preserve">users high </t>
  </si>
  <si>
    <t>producers  high</t>
  </si>
  <si>
    <t>users low</t>
  </si>
  <si>
    <t>producers  low</t>
  </si>
  <si>
    <t>1436925_1</t>
  </si>
  <si>
    <t>1436925_2</t>
  </si>
  <si>
    <t>1436925_3</t>
  </si>
  <si>
    <t>1436925_4</t>
  </si>
  <si>
    <t>1436925_5</t>
  </si>
  <si>
    <t>1436925_6</t>
  </si>
  <si>
    <t>1436925_7</t>
  </si>
  <si>
    <t>1436925_8</t>
  </si>
  <si>
    <t>1436925_10</t>
  </si>
  <si>
    <t>1436925_11</t>
  </si>
  <si>
    <t>1436925_12</t>
  </si>
  <si>
    <t>1436925_13</t>
  </si>
  <si>
    <t>1436925_14</t>
  </si>
  <si>
    <t>1436925_15</t>
  </si>
  <si>
    <t>1436925_16</t>
  </si>
  <si>
    <t>1436925_17</t>
  </si>
  <si>
    <t>1436925_18</t>
  </si>
  <si>
    <t>1436925_19</t>
  </si>
  <si>
    <t>1164088_1</t>
  </si>
  <si>
    <t>1164088_2</t>
  </si>
  <si>
    <t>1164088_3</t>
  </si>
  <si>
    <t>1164088_4</t>
  </si>
  <si>
    <t>1164088_5</t>
  </si>
  <si>
    <t>1164088_6</t>
  </si>
  <si>
    <t>1164088_7</t>
  </si>
  <si>
    <t>1164088_8</t>
  </si>
  <si>
    <t>1164088_9</t>
  </si>
  <si>
    <t>1164088_10</t>
  </si>
  <si>
    <t>1164088_11</t>
  </si>
  <si>
    <t>1164088_12</t>
  </si>
  <si>
    <t>Fire; ?</t>
  </si>
  <si>
    <t>1164088_13</t>
  </si>
  <si>
    <t>1164088_14</t>
  </si>
  <si>
    <t>1164088_15</t>
  </si>
  <si>
    <t>1164088_16</t>
  </si>
  <si>
    <t>1164088_17</t>
  </si>
  <si>
    <t>1164088_18</t>
  </si>
  <si>
    <t>1164088_19</t>
  </si>
  <si>
    <t>209941_1</t>
  </si>
  <si>
    <t>209941_2</t>
  </si>
  <si>
    <t>209941_3</t>
  </si>
  <si>
    <t>209941_4</t>
  </si>
  <si>
    <t>209941_6</t>
  </si>
  <si>
    <t>209941_7</t>
  </si>
  <si>
    <t>209941_9</t>
  </si>
  <si>
    <t>209941_10</t>
  </si>
  <si>
    <t>209941_11</t>
  </si>
  <si>
    <t>209941_12</t>
  </si>
  <si>
    <t>209941_13</t>
  </si>
  <si>
    <t>209941_14</t>
  </si>
  <si>
    <t>209941_15</t>
  </si>
  <si>
    <t>users all</t>
  </si>
  <si>
    <t>producers all</t>
  </si>
  <si>
    <t>36NUN</t>
  </si>
  <si>
    <t>50NPL</t>
  </si>
  <si>
    <t>47NRG</t>
  </si>
  <si>
    <t>49RGN</t>
  </si>
  <si>
    <t>17SQT</t>
  </si>
  <si>
    <t>48MUD</t>
  </si>
  <si>
    <t>21MVS</t>
  </si>
  <si>
    <t>20MMA</t>
  </si>
  <si>
    <t>20LMM</t>
  </si>
  <si>
    <t>20KNG</t>
  </si>
  <si>
    <t>20KPF</t>
  </si>
  <si>
    <t>44PKB</t>
  </si>
  <si>
    <t>43QEU</t>
  </si>
  <si>
    <t>43QFE</t>
  </si>
  <si>
    <t>50SMF</t>
  </si>
  <si>
    <t>52TDP</t>
  </si>
  <si>
    <t>14RNU</t>
  </si>
  <si>
    <t>16SBF</t>
  </si>
  <si>
    <t>60HTF</t>
  </si>
  <si>
    <t>22MGB</t>
  </si>
  <si>
    <t>22MDT</t>
  </si>
  <si>
    <t>22LDQ</t>
  </si>
  <si>
    <t>52UCF</t>
  </si>
  <si>
    <t>52VCH</t>
  </si>
  <si>
    <t>17UPT</t>
  </si>
  <si>
    <t>22LDR</t>
  </si>
  <si>
    <t>20LNJ</t>
  </si>
  <si>
    <t>33NUF</t>
  </si>
  <si>
    <t>37NEG</t>
  </si>
  <si>
    <t>35VLF</t>
  </si>
  <si>
    <t>19NBD</t>
  </si>
  <si>
    <t>28PHR</t>
  </si>
  <si>
    <t>13RCK</t>
  </si>
  <si>
    <t>10TDT</t>
  </si>
  <si>
    <t>31PGN</t>
  </si>
  <si>
    <t>36RTS</t>
  </si>
  <si>
    <t>14SPH</t>
  </si>
  <si>
    <t>17TPG</t>
  </si>
  <si>
    <t>35MRM</t>
  </si>
  <si>
    <t>21LWC</t>
  </si>
  <si>
    <t>20HMJ</t>
  </si>
  <si>
    <t>43QDD</t>
  </si>
  <si>
    <t>36UXA</t>
  </si>
  <si>
    <t>38ULE</t>
  </si>
  <si>
    <t>51KVV</t>
  </si>
  <si>
    <t>20LQL</t>
  </si>
  <si>
    <t>21HUU</t>
  </si>
  <si>
    <t>48RWV</t>
  </si>
  <si>
    <t>31UCQ</t>
  </si>
  <si>
    <t>30SUD</t>
  </si>
  <si>
    <t>19TBG</t>
  </si>
  <si>
    <t>12UUD</t>
  </si>
  <si>
    <t>53LKC</t>
  </si>
  <si>
    <t>38KNB</t>
  </si>
  <si>
    <t>54HXH</t>
  </si>
  <si>
    <t>21JVJ</t>
  </si>
  <si>
    <t>latitude</t>
  </si>
  <si>
    <t>longitude</t>
  </si>
  <si>
    <t>MGRS</t>
  </si>
  <si>
    <t>41318_3</t>
  </si>
  <si>
    <t>waternew</t>
  </si>
  <si>
    <t>41318_4</t>
  </si>
  <si>
    <t>41318_11</t>
  </si>
  <si>
    <t>41318_13</t>
  </si>
  <si>
    <t>41318_19</t>
  </si>
  <si>
    <t>41318_20</t>
  </si>
  <si>
    <t>no</t>
  </si>
  <si>
    <t>human</t>
  </si>
  <si>
    <t>maybe</t>
  </si>
  <si>
    <t>natural</t>
  </si>
  <si>
    <t>conversion</t>
  </si>
  <si>
    <t>22KFA</t>
  </si>
  <si>
    <t>50KNB</t>
  </si>
  <si>
    <t>38RMN</t>
  </si>
  <si>
    <t>sub stratum</t>
  </si>
  <si>
    <t>97785_4</t>
  </si>
  <si>
    <t>33PUR</t>
  </si>
  <si>
    <t>1058298_2</t>
  </si>
  <si>
    <t>33MXS</t>
  </si>
  <si>
    <t>1058298_14</t>
  </si>
  <si>
    <t>1058298_15</t>
  </si>
  <si>
    <t>1058298_16</t>
  </si>
  <si>
    <t>1058298_17</t>
  </si>
  <si>
    <t>1058298_18</t>
  </si>
  <si>
    <t>1058298_19</t>
  </si>
  <si>
    <t>1058298_20</t>
  </si>
  <si>
    <t>254365_7</t>
  </si>
  <si>
    <t>835151_7</t>
  </si>
  <si>
    <t>835151_8</t>
  </si>
  <si>
    <t>835151_10</t>
  </si>
  <si>
    <t>835151_11</t>
  </si>
  <si>
    <t>835151_13</t>
  </si>
  <si>
    <t>835151_14</t>
  </si>
  <si>
    <t>835151_16</t>
  </si>
  <si>
    <t>Other;farm yard</t>
  </si>
  <si>
    <t>835151_17</t>
  </si>
  <si>
    <t>835151_20</t>
  </si>
  <si>
    <t>857008_7</t>
  </si>
  <si>
    <t>Crop cycle change; hay</t>
  </si>
  <si>
    <t>857008_9</t>
  </si>
  <si>
    <t>857008_11</t>
  </si>
  <si>
    <t>857008_17</t>
  </si>
  <si>
    <t>857008_18</t>
  </si>
  <si>
    <t>857008_19</t>
  </si>
  <si>
    <t>1085866_1</t>
  </si>
  <si>
    <t>block strata</t>
  </si>
  <si>
    <t>substrata</t>
  </si>
  <si>
    <t>overall high</t>
  </si>
  <si>
    <t>overall all</t>
  </si>
  <si>
    <t>197293_2</t>
  </si>
  <si>
    <t>44QKM</t>
  </si>
  <si>
    <t>197293_3</t>
  </si>
  <si>
    <t>197293_4</t>
  </si>
  <si>
    <t>197293_8</t>
  </si>
  <si>
    <t>197293_11</t>
  </si>
  <si>
    <t>197293_12</t>
  </si>
  <si>
    <t>197293_14</t>
  </si>
  <si>
    <t>197293_15</t>
  </si>
  <si>
    <t>197293_17</t>
  </si>
  <si>
    <t>372152_1</t>
  </si>
  <si>
    <t>50SLJ</t>
  </si>
  <si>
    <t>1377803_6</t>
  </si>
  <si>
    <t>1377803_7</t>
  </si>
  <si>
    <t>1377803_8</t>
  </si>
  <si>
    <t>1377803_9</t>
  </si>
  <si>
    <t>1377803_10</t>
  </si>
  <si>
    <t>1377803_11</t>
  </si>
  <si>
    <t>1377803_12</t>
  </si>
  <si>
    <t>1377803_13</t>
  </si>
  <si>
    <t>1377803_14</t>
  </si>
  <si>
    <t>1377803_15</t>
  </si>
  <si>
    <t>1377803_17</t>
  </si>
  <si>
    <t>1377803_18</t>
  </si>
  <si>
    <t>1377803_19</t>
  </si>
  <si>
    <t>1377803_20</t>
  </si>
  <si>
    <t>1386398_6</t>
  </si>
  <si>
    <t>22LEQ</t>
  </si>
  <si>
    <t>wetshort</t>
  </si>
  <si>
    <t>percent &gt;80%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</si>
</sst>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662A-627E-4A70-8B02-B40C975F5E12}">
  <dimension ref="A1:AH849"/>
  <sheetViews>
    <sheetView workbookViewId="0">
      <selection activeCell="R1" sqref="R1"/>
    </sheetView>
  </sheetViews>
  <sheetFormatPr defaultRowHeight="15" x14ac:dyDescent="0.25"/>
  <cols>
    <col min="2" max="2" width="19.140625" customWidth="1"/>
    <col min="3" max="3" width="8.140625" customWidth="1"/>
    <col min="4" max="4" width="8.5703125" customWidth="1"/>
    <col min="5" max="5" width="7.85546875" customWidth="1"/>
    <col min="6" max="7" width="9" customWidth="1"/>
    <col min="8" max="8" width="7.85546875" customWidth="1"/>
    <col min="18" max="34" width="9.140625" style="1"/>
  </cols>
  <sheetData>
    <row r="1" spans="1:31" x14ac:dyDescent="0.25">
      <c r="A1" t="s">
        <v>827</v>
      </c>
      <c r="B1" t="s">
        <v>829</v>
      </c>
      <c r="C1" t="s">
        <v>966</v>
      </c>
      <c r="D1" t="s">
        <v>952</v>
      </c>
      <c r="E1" t="s">
        <v>953</v>
      </c>
      <c r="F1" t="s">
        <v>954</v>
      </c>
      <c r="G1" t="s">
        <v>1001</v>
      </c>
      <c r="H1" t="s">
        <v>1002</v>
      </c>
      <c r="I1" t="s">
        <v>830</v>
      </c>
      <c r="J1" t="s">
        <v>831</v>
      </c>
      <c r="K1" t="s">
        <v>832</v>
      </c>
      <c r="L1" t="s">
        <v>833</v>
      </c>
      <c r="M1" t="s">
        <v>834</v>
      </c>
      <c r="N1" t="s">
        <v>835</v>
      </c>
      <c r="O1" t="s">
        <v>836</v>
      </c>
      <c r="P1" t="s">
        <v>837</v>
      </c>
      <c r="Q1" t="s">
        <v>838</v>
      </c>
      <c r="R1" s="1" t="s">
        <v>841</v>
      </c>
      <c r="S1" s="1" t="s">
        <v>842</v>
      </c>
      <c r="T1" s="1" t="s">
        <v>839</v>
      </c>
      <c r="U1" s="1" t="s">
        <v>840</v>
      </c>
      <c r="V1" s="1" t="s">
        <v>894</v>
      </c>
      <c r="W1" s="1" t="s">
        <v>895</v>
      </c>
      <c r="X1" s="1" t="s">
        <v>1003</v>
      </c>
      <c r="Y1" s="1" t="s">
        <v>1004</v>
      </c>
      <c r="AD1" s="1" t="s">
        <v>1003</v>
      </c>
      <c r="AE1" s="1" t="s">
        <v>1004</v>
      </c>
    </row>
    <row r="2" spans="1:31" x14ac:dyDescent="0.25">
      <c r="A2" s="1" t="s">
        <v>955</v>
      </c>
      <c r="B2" s="1" t="s">
        <v>8</v>
      </c>
      <c r="C2" s="1" t="s">
        <v>962</v>
      </c>
      <c r="D2" s="1">
        <v>6.46872151138977</v>
      </c>
      <c r="E2" s="1">
        <v>31.464202260744798</v>
      </c>
      <c r="F2" s="1" t="s">
        <v>896</v>
      </c>
      <c r="G2" s="1" t="s">
        <v>956</v>
      </c>
      <c r="H2" s="1">
        <v>4</v>
      </c>
      <c r="I2" s="1">
        <v>52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 t="str">
        <f t="shared" ref="R2:R15" si="0">IF(SUM(J2,M2,P2)&gt;0,SUM(P2,M2)/SUM(J2,M2,P2),"NA")</f>
        <v>NA</v>
      </c>
      <c r="S2" s="1" t="str">
        <f t="shared" ref="S2:S15" si="1">IF(SUM(L2:N2)&gt;0,SUM(M2:N2)/SUM(L2:N2),"NA")</f>
        <v>NA</v>
      </c>
      <c r="T2" s="1" t="str">
        <f>IF(SUM(K2,N2,Q2)&gt;0,SUM(Q2,N2)/SUM(K2,N2,Q2),"NA")</f>
        <v>NA</v>
      </c>
      <c r="U2" s="1" t="str">
        <f>IF(SUM(O2:Q2)&gt;0,SUM(P2:Q2)/SUM(O2:Q2),"NA")</f>
        <v>NA</v>
      </c>
      <c r="V2" s="1" t="str">
        <f>IF(SUM(J2:K2,M2:N2,P2:Q2),SUM(M2:N2,P2:Q2)/SUM(J2:K2,M2:N2,P2:Q2),"NA")</f>
        <v>NA</v>
      </c>
      <c r="W2" s="1" t="str">
        <f>IF(SUM(L2:Q2)&gt;0,SUM(M2:N2,P2:Q2)/SUM(L2:Q2),"NA")</f>
        <v>NA</v>
      </c>
      <c r="X2" s="1">
        <f>SUM(I2:J2,L2:M2,Q2)/SUM(I2:Q2)</f>
        <v>1</v>
      </c>
      <c r="Y2" s="1">
        <f>SUM(I2,M2:N2,P2:Q2)/SUM(I2:Q2)</f>
        <v>1</v>
      </c>
      <c r="Z2" s="1">
        <f>IF(X2&gt;=0.8,1,0)</f>
        <v>1</v>
      </c>
      <c r="AA2" s="1">
        <f>IF(Y2&gt;=0.8,1,0)</f>
        <v>1</v>
      </c>
      <c r="AD2" s="1">
        <f>SUM(Z:Z)</f>
        <v>652</v>
      </c>
      <c r="AE2" s="1">
        <f>SUM(AA:AA)</f>
        <v>427</v>
      </c>
    </row>
    <row r="3" spans="1:31" x14ac:dyDescent="0.25">
      <c r="A3" s="1" t="s">
        <v>957</v>
      </c>
      <c r="B3" s="1" t="s">
        <v>33</v>
      </c>
      <c r="C3" s="1" t="s">
        <v>962</v>
      </c>
      <c r="D3" s="1">
        <v>6.4056812042475801</v>
      </c>
      <c r="E3" s="1">
        <v>31.430764483405898</v>
      </c>
      <c r="F3" s="1" t="s">
        <v>896</v>
      </c>
      <c r="G3" s="1" t="s">
        <v>956</v>
      </c>
      <c r="H3" s="1">
        <v>3</v>
      </c>
      <c r="I3" s="1">
        <v>53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0</v>
      </c>
      <c r="Q3" s="1">
        <v>0</v>
      </c>
      <c r="R3" s="1" t="str">
        <f t="shared" si="0"/>
        <v>NA</v>
      </c>
      <c r="S3" s="1" t="str">
        <f t="shared" si="1"/>
        <v>NA</v>
      </c>
      <c r="T3" s="1" t="str">
        <f t="shared" ref="T3:T66" si="2">IF(SUM(K3,N3,Q3)&gt;0,SUM(Q3,N3)/SUM(K3,N3,Q3),"NA")</f>
        <v>NA</v>
      </c>
      <c r="U3" s="1">
        <f t="shared" ref="U3:U66" si="3">IF(SUM(O3:Q3)&gt;0,SUM(P3:Q3)/SUM(O3:Q3),"NA")</f>
        <v>0</v>
      </c>
      <c r="V3" s="1" t="str">
        <f t="shared" ref="V3:V66" si="4">IF(SUM(J3:K3,M3:N3,P3:Q3),SUM(M3:N3,P3:Q3)/SUM(J3:K3,M3:N3,P3:Q3),"NA")</f>
        <v>NA</v>
      </c>
      <c r="W3" s="1">
        <f t="shared" ref="W3:W66" si="5">IF(SUM(L3:Q3)&gt;0,SUM(M3:N3,P3:Q3)/SUM(L3:Q3),"NA")</f>
        <v>0</v>
      </c>
      <c r="X3" s="1">
        <f>SUM(I3:J3,L3:M3,Q3)/SUM(I3:Q3)</f>
        <v>0.96363636363636362</v>
      </c>
      <c r="Y3" s="1">
        <f>SUM(I3,M3:N3,P3:Q3)/SUM(I3:Q3)</f>
        <v>0.96363636363636362</v>
      </c>
      <c r="Z3" s="1">
        <f>IF(X3&gt;=0.8,1,0)</f>
        <v>1</v>
      </c>
      <c r="AA3" s="1">
        <f>IF(Y3&gt;=0.8,1,0)</f>
        <v>1</v>
      </c>
      <c r="AD3" s="1">
        <f>COUNT(Z:Z)</f>
        <v>848</v>
      </c>
      <c r="AE3" s="1">
        <f>COUNT(AA:AA)</f>
        <v>848</v>
      </c>
    </row>
    <row r="4" spans="1:31" x14ac:dyDescent="0.25">
      <c r="A4" s="1" t="s">
        <v>958</v>
      </c>
      <c r="B4" s="1" t="s">
        <v>33</v>
      </c>
      <c r="C4" s="1" t="s">
        <v>962</v>
      </c>
      <c r="D4" s="1">
        <v>6.42205527311335</v>
      </c>
      <c r="E4" s="1">
        <v>31.4627154794726</v>
      </c>
      <c r="F4" s="1" t="s">
        <v>896</v>
      </c>
      <c r="G4" s="1" t="s">
        <v>956</v>
      </c>
      <c r="H4" s="1">
        <v>3</v>
      </c>
      <c r="I4" s="1">
        <v>40</v>
      </c>
      <c r="J4" s="1">
        <v>0</v>
      </c>
      <c r="K4" s="1">
        <v>0</v>
      </c>
      <c r="L4" s="1">
        <v>3</v>
      </c>
      <c r="M4" s="1">
        <v>4</v>
      </c>
      <c r="N4" s="1">
        <v>0</v>
      </c>
      <c r="O4" s="1">
        <v>2</v>
      </c>
      <c r="P4" s="1">
        <v>1</v>
      </c>
      <c r="Q4" s="1">
        <v>0</v>
      </c>
      <c r="R4" s="1">
        <f t="shared" si="0"/>
        <v>1</v>
      </c>
      <c r="S4" s="1">
        <f t="shared" si="1"/>
        <v>0.5714285714285714</v>
      </c>
      <c r="T4" s="1" t="str">
        <f t="shared" si="2"/>
        <v>NA</v>
      </c>
      <c r="U4" s="1">
        <f t="shared" si="3"/>
        <v>0.33333333333333331</v>
      </c>
      <c r="V4" s="1">
        <f t="shared" si="4"/>
        <v>1</v>
      </c>
      <c r="W4" s="1">
        <f t="shared" si="5"/>
        <v>0.5</v>
      </c>
      <c r="X4" s="1">
        <f>SUM(I4:J4,L4:M4,Q4)/SUM(I4:Q4)</f>
        <v>0.94</v>
      </c>
      <c r="Y4" s="1">
        <f>SUM(I4,M4:N4,P4:Q4)/SUM(I4:Q4)</f>
        <v>0.9</v>
      </c>
      <c r="Z4" s="1">
        <f>IF(X4&gt;=0.8,1,0)</f>
        <v>1</v>
      </c>
      <c r="AA4" s="1">
        <f>IF(Y4&gt;=0.8,1,0)</f>
        <v>1</v>
      </c>
      <c r="AC4" s="1" t="s">
        <v>1034</v>
      </c>
      <c r="AD4" s="1">
        <f>AD2/AD3</f>
        <v>0.76886792452830188</v>
      </c>
      <c r="AE4" s="1">
        <f>AE2/AE3</f>
        <v>0.50353773584905659</v>
      </c>
    </row>
    <row r="5" spans="1:31" x14ac:dyDescent="0.25">
      <c r="A5" s="1" t="s">
        <v>959</v>
      </c>
      <c r="B5" s="1" t="s">
        <v>33</v>
      </c>
      <c r="C5" s="1" t="s">
        <v>962</v>
      </c>
      <c r="D5" s="1">
        <v>6.4077512028747599</v>
      </c>
      <c r="E5" s="1">
        <v>31.487707986364502</v>
      </c>
      <c r="F5" s="1" t="s">
        <v>896</v>
      </c>
      <c r="G5" s="1" t="s">
        <v>956</v>
      </c>
      <c r="H5" s="1">
        <v>3</v>
      </c>
      <c r="I5" s="1">
        <v>41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3</v>
      </c>
      <c r="P5" s="1">
        <v>5</v>
      </c>
      <c r="Q5" s="1">
        <v>0</v>
      </c>
      <c r="R5" s="1">
        <f t="shared" si="0"/>
        <v>1</v>
      </c>
      <c r="S5" s="1">
        <f t="shared" si="1"/>
        <v>0</v>
      </c>
      <c r="T5" s="1" t="str">
        <f t="shared" si="2"/>
        <v>NA</v>
      </c>
      <c r="U5" s="1">
        <f t="shared" si="3"/>
        <v>0.625</v>
      </c>
      <c r="V5" s="1">
        <f t="shared" si="4"/>
        <v>1</v>
      </c>
      <c r="W5" s="1">
        <f t="shared" si="5"/>
        <v>0.41666666666666669</v>
      </c>
      <c r="X5" s="1">
        <f>SUM(I5:J5,L5:M5,Q5)/SUM(I5:Q5)</f>
        <v>0.84905660377358494</v>
      </c>
      <c r="Y5" s="1">
        <f>SUM(I5,M5:N5,P5:Q5)/SUM(I5:Q5)</f>
        <v>0.86792452830188682</v>
      </c>
      <c r="Z5" s="1">
        <f>IF(X5&gt;=0.8,1,0)</f>
        <v>1</v>
      </c>
      <c r="AA5" s="1">
        <f>IF(Y5&gt;=0.8,1,0)</f>
        <v>1</v>
      </c>
    </row>
    <row r="6" spans="1:31" x14ac:dyDescent="0.25">
      <c r="A6" s="1" t="s">
        <v>960</v>
      </c>
      <c r="B6" s="1" t="s">
        <v>33</v>
      </c>
      <c r="C6" s="1" t="s">
        <v>962</v>
      </c>
      <c r="D6" s="1">
        <v>6.4702170790682203</v>
      </c>
      <c r="E6" s="1">
        <v>31.421073640432301</v>
      </c>
      <c r="F6" s="1" t="s">
        <v>896</v>
      </c>
      <c r="G6" s="1" t="s">
        <v>956</v>
      </c>
      <c r="H6" s="1">
        <v>2</v>
      </c>
      <c r="I6" s="1">
        <v>30</v>
      </c>
      <c r="J6" s="1">
        <v>0</v>
      </c>
      <c r="K6" s="1">
        <v>0</v>
      </c>
      <c r="L6" s="1">
        <v>15</v>
      </c>
      <c r="M6" s="1">
        <v>0</v>
      </c>
      <c r="N6" s="1">
        <v>0</v>
      </c>
      <c r="O6" s="1">
        <v>8</v>
      </c>
      <c r="P6" s="1">
        <v>0</v>
      </c>
      <c r="Q6" s="1">
        <v>0</v>
      </c>
      <c r="R6" s="1" t="str">
        <f t="shared" si="0"/>
        <v>NA</v>
      </c>
      <c r="S6" s="1">
        <f t="shared" si="1"/>
        <v>0</v>
      </c>
      <c r="T6" s="1" t="str">
        <f t="shared" si="2"/>
        <v>NA</v>
      </c>
      <c r="U6" s="1">
        <f t="shared" si="3"/>
        <v>0</v>
      </c>
      <c r="V6" s="1" t="str">
        <f t="shared" si="4"/>
        <v>NA</v>
      </c>
      <c r="W6" s="1">
        <f t="shared" si="5"/>
        <v>0</v>
      </c>
      <c r="X6" s="1">
        <f>SUM(I6:J6,L6:M6,Q6)/SUM(I6:Q6)</f>
        <v>0.84905660377358494</v>
      </c>
      <c r="Y6" s="1">
        <f>SUM(I6,M6:N6,P6:Q6)/SUM(I6:Q6)</f>
        <v>0.56603773584905659</v>
      </c>
      <c r="Z6" s="1">
        <f>IF(X6&gt;=0.8,1,0)</f>
        <v>1</v>
      </c>
      <c r="AA6" s="1">
        <f>IF(Y6&gt;=0.8,1,0)</f>
        <v>0</v>
      </c>
    </row>
    <row r="7" spans="1:31" x14ac:dyDescent="0.25">
      <c r="A7" s="1" t="s">
        <v>961</v>
      </c>
      <c r="B7" s="1" t="s">
        <v>8</v>
      </c>
      <c r="C7" s="1" t="s">
        <v>962</v>
      </c>
      <c r="D7" s="1">
        <v>6.4181834266102502</v>
      </c>
      <c r="E7" s="1">
        <v>31.438319625599</v>
      </c>
      <c r="F7" s="1" t="s">
        <v>896</v>
      </c>
      <c r="G7" s="1" t="s">
        <v>956</v>
      </c>
      <c r="H7" s="1">
        <v>4</v>
      </c>
      <c r="I7" s="1">
        <v>55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 t="str">
        <f t="shared" si="0"/>
        <v>NA</v>
      </c>
      <c r="S7" s="1" t="str">
        <f t="shared" si="1"/>
        <v>NA</v>
      </c>
      <c r="T7" s="1" t="str">
        <f t="shared" si="2"/>
        <v>NA</v>
      </c>
      <c r="U7" s="1" t="str">
        <f t="shared" si="3"/>
        <v>NA</v>
      </c>
      <c r="V7" s="1" t="str">
        <f t="shared" si="4"/>
        <v>NA</v>
      </c>
      <c r="W7" s="1" t="str">
        <f t="shared" si="5"/>
        <v>NA</v>
      </c>
      <c r="X7" s="1">
        <f>SUM(I7:J7,L7:M7,Q7)/SUM(I7:Q7)</f>
        <v>1</v>
      </c>
      <c r="Y7" s="1">
        <f>SUM(I7,M7:N7,P7:Q7)/SUM(I7:Q7)</f>
        <v>1</v>
      </c>
      <c r="Z7" s="1">
        <f>IF(X7&gt;=0.8,1,0)</f>
        <v>1</v>
      </c>
      <c r="AA7" s="1">
        <f>IF(Y7&gt;=0.8,1,0)</f>
        <v>1</v>
      </c>
    </row>
    <row r="8" spans="1:31" x14ac:dyDescent="0.25">
      <c r="A8" s="1" t="s">
        <v>971</v>
      </c>
      <c r="B8" s="1" t="s">
        <v>8</v>
      </c>
      <c r="C8" s="1" t="s">
        <v>962</v>
      </c>
      <c r="D8" s="1">
        <v>14.001935203481001</v>
      </c>
      <c r="E8" s="1">
        <v>13.7182618970261</v>
      </c>
      <c r="F8" s="1" t="s">
        <v>972</v>
      </c>
      <c r="G8" s="1" t="s">
        <v>956</v>
      </c>
      <c r="H8" s="1">
        <v>4</v>
      </c>
      <c r="I8" s="1">
        <v>57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 t="str">
        <f t="shared" si="0"/>
        <v>NA</v>
      </c>
      <c r="S8" s="1" t="str">
        <f t="shared" si="1"/>
        <v>NA</v>
      </c>
      <c r="T8" s="1" t="str">
        <f t="shared" si="2"/>
        <v>NA</v>
      </c>
      <c r="U8" s="1" t="str">
        <f t="shared" si="3"/>
        <v>NA</v>
      </c>
      <c r="V8" s="1" t="str">
        <f t="shared" si="4"/>
        <v>NA</v>
      </c>
      <c r="W8" s="1" t="str">
        <f t="shared" si="5"/>
        <v>NA</v>
      </c>
      <c r="X8" s="1">
        <f>SUM(I8:J8,L8:M8,Q8)/SUM(I8:Q8)</f>
        <v>1</v>
      </c>
      <c r="Y8" s="1">
        <f>SUM(I8,M8:N8,P8:Q8)/SUM(I8:Q8)</f>
        <v>1</v>
      </c>
      <c r="Z8" s="1">
        <f>IF(X8&gt;=0.8,1,0)</f>
        <v>1</v>
      </c>
      <c r="AA8" s="1">
        <f>IF(Y8&gt;=0.8,1,0)</f>
        <v>1</v>
      </c>
    </row>
    <row r="9" spans="1:31" x14ac:dyDescent="0.25">
      <c r="A9" s="1" t="s">
        <v>1005</v>
      </c>
      <c r="B9" s="1" t="s">
        <v>204</v>
      </c>
      <c r="C9" s="1" t="s">
        <v>962</v>
      </c>
      <c r="D9" s="1">
        <v>24.053469461225699</v>
      </c>
      <c r="E9" s="1">
        <v>79.026750353632195</v>
      </c>
      <c r="F9" s="1" t="s">
        <v>1006</v>
      </c>
      <c r="G9" s="1" t="s">
        <v>956</v>
      </c>
      <c r="H9" s="1">
        <v>3</v>
      </c>
      <c r="I9" s="1">
        <v>45</v>
      </c>
      <c r="J9" s="1">
        <v>0</v>
      </c>
      <c r="K9" s="1">
        <v>0</v>
      </c>
      <c r="L9" s="1">
        <v>11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 t="str">
        <f t="shared" si="0"/>
        <v>NA</v>
      </c>
      <c r="S9" s="1">
        <f t="shared" si="1"/>
        <v>0</v>
      </c>
      <c r="T9" s="1" t="str">
        <f t="shared" si="2"/>
        <v>NA</v>
      </c>
      <c r="U9" s="1" t="str">
        <f t="shared" si="3"/>
        <v>NA</v>
      </c>
      <c r="V9" s="1" t="str">
        <f t="shared" si="4"/>
        <v>NA</v>
      </c>
      <c r="W9" s="1">
        <f t="shared" si="5"/>
        <v>0</v>
      </c>
      <c r="X9" s="1">
        <f>SUM(I9:J9,L9:M9,Q9)/SUM(I9:Q9)</f>
        <v>1</v>
      </c>
      <c r="Y9" s="1">
        <f>SUM(I9,M9:N9,P9:Q9)/SUM(I9:Q9)</f>
        <v>0.8035714285714286</v>
      </c>
      <c r="Z9" s="1">
        <f>IF(X9&gt;=0.8,1,0)</f>
        <v>1</v>
      </c>
      <c r="AA9" s="1">
        <f>IF(Y9&gt;=0.8,1,0)</f>
        <v>1</v>
      </c>
    </row>
    <row r="10" spans="1:31" x14ac:dyDescent="0.25">
      <c r="A10" s="1" t="s">
        <v>1007</v>
      </c>
      <c r="B10" s="1" t="s">
        <v>8</v>
      </c>
      <c r="C10" s="1" t="s">
        <v>962</v>
      </c>
      <c r="D10" s="1">
        <v>24.0613845803455</v>
      </c>
      <c r="E10" s="1">
        <v>79.052587279609</v>
      </c>
      <c r="F10" s="1" t="s">
        <v>1006</v>
      </c>
      <c r="G10" s="1" t="s">
        <v>956</v>
      </c>
      <c r="H10" s="1">
        <v>4</v>
      </c>
      <c r="I10" s="1">
        <v>56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 t="str">
        <f t="shared" si="0"/>
        <v>NA</v>
      </c>
      <c r="S10" s="1" t="str">
        <f t="shared" si="1"/>
        <v>NA</v>
      </c>
      <c r="T10" s="1" t="str">
        <f t="shared" si="2"/>
        <v>NA</v>
      </c>
      <c r="U10" s="1" t="str">
        <f t="shared" si="3"/>
        <v>NA</v>
      </c>
      <c r="V10" s="1" t="str">
        <f t="shared" si="4"/>
        <v>NA</v>
      </c>
      <c r="W10" s="1" t="str">
        <f t="shared" si="5"/>
        <v>NA</v>
      </c>
      <c r="X10" s="1">
        <f>SUM(I10:J10,L10:M10,Q10)/SUM(I10:Q10)</f>
        <v>1</v>
      </c>
      <c r="Y10" s="1">
        <f>SUM(I10,M10:N10,P10:Q10)/SUM(I10:Q10)</f>
        <v>1</v>
      </c>
      <c r="Z10" s="1">
        <f>IF(X10&gt;=0.8,1,0)</f>
        <v>1</v>
      </c>
      <c r="AA10" s="1">
        <f>IF(Y10&gt;=0.8,1,0)</f>
        <v>1</v>
      </c>
    </row>
    <row r="11" spans="1:31" x14ac:dyDescent="0.25">
      <c r="A11" s="1" t="s">
        <v>1008</v>
      </c>
      <c r="B11" s="1" t="s">
        <v>8</v>
      </c>
      <c r="C11" s="1" t="s">
        <v>962</v>
      </c>
      <c r="D11" s="1">
        <v>24.044762622777998</v>
      </c>
      <c r="E11" s="1">
        <v>79.066110482246302</v>
      </c>
      <c r="F11" s="1" t="s">
        <v>1006</v>
      </c>
      <c r="G11" s="1" t="s">
        <v>956</v>
      </c>
      <c r="H11" s="1">
        <v>1</v>
      </c>
      <c r="I11" s="1">
        <v>56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 t="str">
        <f t="shared" si="0"/>
        <v>NA</v>
      </c>
      <c r="S11" s="1" t="str">
        <f t="shared" si="1"/>
        <v>NA</v>
      </c>
      <c r="T11" s="1" t="str">
        <f t="shared" si="2"/>
        <v>NA</v>
      </c>
      <c r="U11" s="1" t="str">
        <f t="shared" si="3"/>
        <v>NA</v>
      </c>
      <c r="V11" s="1" t="str">
        <f t="shared" si="4"/>
        <v>NA</v>
      </c>
      <c r="W11" s="1" t="str">
        <f t="shared" si="5"/>
        <v>NA</v>
      </c>
      <c r="X11" s="1">
        <f>SUM(I11:J11,L11:M11,Q11)/SUM(I11:Q11)</f>
        <v>1</v>
      </c>
      <c r="Y11" s="1">
        <f>SUM(I11,M11:N11,P11:Q11)/SUM(I11:Q11)</f>
        <v>1</v>
      </c>
      <c r="Z11" s="1">
        <f>IF(X11&gt;=0.8,1,0)</f>
        <v>1</v>
      </c>
      <c r="AA11" s="1">
        <f>IF(Y11&gt;=0.8,1,0)</f>
        <v>1</v>
      </c>
    </row>
    <row r="12" spans="1:31" x14ac:dyDescent="0.25">
      <c r="A12" s="1" t="s">
        <v>1009</v>
      </c>
      <c r="B12" s="1" t="s">
        <v>8</v>
      </c>
      <c r="C12" s="1" t="s">
        <v>962</v>
      </c>
      <c r="D12" s="1">
        <v>24.091105772154702</v>
      </c>
      <c r="E12" s="1">
        <v>79.046827361535094</v>
      </c>
      <c r="F12" s="1" t="s">
        <v>1006</v>
      </c>
      <c r="G12" s="1" t="s">
        <v>956</v>
      </c>
      <c r="H12" s="1">
        <v>4</v>
      </c>
      <c r="I12" s="1">
        <v>56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 t="str">
        <f t="shared" si="0"/>
        <v>NA</v>
      </c>
      <c r="S12" s="1" t="str">
        <f t="shared" si="1"/>
        <v>NA</v>
      </c>
      <c r="T12" s="1" t="str">
        <f t="shared" si="2"/>
        <v>NA</v>
      </c>
      <c r="U12" s="1" t="str">
        <f t="shared" si="3"/>
        <v>NA</v>
      </c>
      <c r="V12" s="1" t="str">
        <f t="shared" si="4"/>
        <v>NA</v>
      </c>
      <c r="W12" s="1" t="str">
        <f t="shared" si="5"/>
        <v>NA</v>
      </c>
      <c r="X12" s="1">
        <f>SUM(I12:J12,L12:M12,Q12)/SUM(I12:Q12)</f>
        <v>1</v>
      </c>
      <c r="Y12" s="1">
        <f>SUM(I12,M12:N12,P12:Q12)/SUM(I12:Q12)</f>
        <v>1</v>
      </c>
      <c r="Z12" s="1">
        <f>IF(X12&gt;=0.8,1,0)</f>
        <v>1</v>
      </c>
      <c r="AA12" s="1">
        <f>IF(Y12&gt;=0.8,1,0)</f>
        <v>1</v>
      </c>
    </row>
    <row r="13" spans="1:31" x14ac:dyDescent="0.25">
      <c r="A13" s="1" t="s">
        <v>1010</v>
      </c>
      <c r="B13" s="1" t="s">
        <v>8</v>
      </c>
      <c r="C13" s="1" t="s">
        <v>962</v>
      </c>
      <c r="D13" s="1">
        <v>24.057337450231799</v>
      </c>
      <c r="E13" s="1">
        <v>79.053828252587195</v>
      </c>
      <c r="F13" s="1" t="s">
        <v>1006</v>
      </c>
      <c r="G13" s="1" t="s">
        <v>956</v>
      </c>
      <c r="H13" s="1">
        <v>1</v>
      </c>
      <c r="I13" s="1">
        <v>54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 t="str">
        <f t="shared" si="0"/>
        <v>NA</v>
      </c>
      <c r="S13" s="1" t="str">
        <f t="shared" si="1"/>
        <v>NA</v>
      </c>
      <c r="T13" s="1" t="str">
        <f t="shared" si="2"/>
        <v>NA</v>
      </c>
      <c r="U13" s="1" t="str">
        <f t="shared" si="3"/>
        <v>NA</v>
      </c>
      <c r="V13" s="1" t="str">
        <f t="shared" si="4"/>
        <v>NA</v>
      </c>
      <c r="W13" s="1" t="str">
        <f t="shared" si="5"/>
        <v>NA</v>
      </c>
      <c r="X13" s="1">
        <f>SUM(I13:J13,L13:M13,Q13)/SUM(I13:Q13)</f>
        <v>1</v>
      </c>
      <c r="Y13" s="1">
        <f>SUM(I13,M13:N13,P13:Q13)/SUM(I13:Q13)</f>
        <v>1</v>
      </c>
      <c r="Z13" s="1">
        <f>IF(X13&gt;=0.8,1,0)</f>
        <v>1</v>
      </c>
      <c r="AA13" s="1">
        <f>IF(Y13&gt;=0.8,1,0)</f>
        <v>1</v>
      </c>
    </row>
    <row r="14" spans="1:31" x14ac:dyDescent="0.25">
      <c r="A14" s="1" t="s">
        <v>1011</v>
      </c>
      <c r="B14" s="1" t="s">
        <v>8</v>
      </c>
      <c r="C14" s="1" t="s">
        <v>962</v>
      </c>
      <c r="D14" s="1">
        <v>24.117080565858799</v>
      </c>
      <c r="E14" s="1">
        <v>79.044662582808996</v>
      </c>
      <c r="F14" s="1" t="s">
        <v>1006</v>
      </c>
      <c r="G14" s="1" t="s">
        <v>956</v>
      </c>
      <c r="H14" s="1">
        <v>3</v>
      </c>
      <c r="I14" s="1">
        <v>50</v>
      </c>
      <c r="J14" s="1">
        <v>0</v>
      </c>
      <c r="K14" s="1">
        <v>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 t="str">
        <f t="shared" si="0"/>
        <v>NA</v>
      </c>
      <c r="S14" s="1" t="str">
        <f t="shared" si="1"/>
        <v>NA</v>
      </c>
      <c r="T14" s="1">
        <f t="shared" si="2"/>
        <v>0</v>
      </c>
      <c r="U14" s="1" t="str">
        <f t="shared" si="3"/>
        <v>NA</v>
      </c>
      <c r="V14" s="1">
        <f t="shared" si="4"/>
        <v>0</v>
      </c>
      <c r="W14" s="1" t="str">
        <f t="shared" si="5"/>
        <v>NA</v>
      </c>
      <c r="X14" s="1">
        <f>SUM(I14:J14,L14:M14,Q14)/SUM(I14:Q14)</f>
        <v>0.96153846153846156</v>
      </c>
      <c r="Y14" s="1">
        <f>SUM(I14,M14:N14,P14:Q14)/SUM(I14:Q14)</f>
        <v>0.96153846153846156</v>
      </c>
      <c r="Z14" s="1">
        <f>IF(X14&gt;=0.8,1,0)</f>
        <v>1</v>
      </c>
      <c r="AA14" s="1">
        <f>IF(Y14&gt;=0.8,1,0)</f>
        <v>1</v>
      </c>
    </row>
    <row r="15" spans="1:31" x14ac:dyDescent="0.25">
      <c r="A15" s="1" t="s">
        <v>1012</v>
      </c>
      <c r="B15" s="1" t="s">
        <v>8</v>
      </c>
      <c r="C15" s="1" t="s">
        <v>962</v>
      </c>
      <c r="D15" s="1">
        <v>24.053632744895701</v>
      </c>
      <c r="E15" s="1">
        <v>79.082200559291707</v>
      </c>
      <c r="F15" s="1" t="s">
        <v>1006</v>
      </c>
      <c r="G15" s="1" t="s">
        <v>956</v>
      </c>
      <c r="H15" s="1">
        <v>1</v>
      </c>
      <c r="I15" s="1">
        <v>54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 t="str">
        <f t="shared" si="0"/>
        <v>NA</v>
      </c>
      <c r="S15" s="1" t="str">
        <f t="shared" si="1"/>
        <v>NA</v>
      </c>
      <c r="T15" s="1" t="str">
        <f t="shared" si="2"/>
        <v>NA</v>
      </c>
      <c r="U15" s="1" t="str">
        <f t="shared" si="3"/>
        <v>NA</v>
      </c>
      <c r="V15" s="1" t="str">
        <f t="shared" si="4"/>
        <v>NA</v>
      </c>
      <c r="W15" s="1" t="str">
        <f t="shared" si="5"/>
        <v>NA</v>
      </c>
      <c r="X15" s="1">
        <f>SUM(I15:J15,L15:M15,Q15)/SUM(I15:Q15)</f>
        <v>1</v>
      </c>
      <c r="Y15" s="1">
        <f>SUM(I15,M15:N15,P15:Q15)/SUM(I15:Q15)</f>
        <v>1</v>
      </c>
      <c r="Z15" s="1">
        <f>IF(X15&gt;=0.8,1,0)</f>
        <v>1</v>
      </c>
      <c r="AA15" s="1">
        <f>IF(Y15&gt;=0.8,1,0)</f>
        <v>1</v>
      </c>
    </row>
    <row r="16" spans="1:31" x14ac:dyDescent="0.25">
      <c r="A16" s="1" t="s">
        <v>1013</v>
      </c>
      <c r="B16" s="1" t="s">
        <v>8</v>
      </c>
      <c r="C16" s="1" t="s">
        <v>962</v>
      </c>
      <c r="D16" s="1">
        <v>24.0300230651936</v>
      </c>
      <c r="E16" s="1">
        <v>79.035955806640899</v>
      </c>
      <c r="F16" s="1" t="s">
        <v>1006</v>
      </c>
      <c r="G16" s="1" t="s">
        <v>956</v>
      </c>
      <c r="H16" s="1">
        <v>3</v>
      </c>
      <c r="I16" s="1">
        <v>56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 t="str">
        <f>IF(SUM(J16,M16,P16)&gt;0,SUM(P16,M16)/SUM(J16,M16,P16),"NA")</f>
        <v>NA</v>
      </c>
      <c r="S16" s="1" t="str">
        <f>IF(SUM(L16:N16)&gt;0,SUM(M16:N16)/SUM(L16:N16),"NA")</f>
        <v>NA</v>
      </c>
      <c r="T16" s="1" t="str">
        <f t="shared" si="2"/>
        <v>NA</v>
      </c>
      <c r="U16" s="1" t="str">
        <f t="shared" si="3"/>
        <v>NA</v>
      </c>
      <c r="V16" s="1" t="str">
        <f t="shared" si="4"/>
        <v>NA</v>
      </c>
      <c r="W16" s="1" t="str">
        <f t="shared" si="5"/>
        <v>NA</v>
      </c>
      <c r="X16" s="1">
        <f>SUM(I16:J16,L16:M16,Q16)/SUM(I16:Q16)</f>
        <v>1</v>
      </c>
      <c r="Y16" s="1">
        <f>SUM(I16,M16:N16,P16:Q16)/SUM(I16:Q16)</f>
        <v>1</v>
      </c>
      <c r="Z16" s="1">
        <f>IF(X16&gt;=0.8,1,0)</f>
        <v>1</v>
      </c>
      <c r="AA16" s="1">
        <f>IF(Y16&gt;=0.8,1,0)</f>
        <v>1</v>
      </c>
    </row>
    <row r="17" spans="1:27" x14ac:dyDescent="0.25">
      <c r="A17" s="1" t="s">
        <v>1014</v>
      </c>
      <c r="B17" s="1" t="s">
        <v>204</v>
      </c>
      <c r="C17" s="1" t="s">
        <v>962</v>
      </c>
      <c r="D17" s="1">
        <v>24.082405525978899</v>
      </c>
      <c r="E17" s="1">
        <v>79.087083142195496</v>
      </c>
      <c r="F17" s="1" t="s">
        <v>1006</v>
      </c>
      <c r="G17" s="1" t="s">
        <v>956</v>
      </c>
      <c r="H17" s="1">
        <v>2</v>
      </c>
      <c r="I17" s="1">
        <v>45</v>
      </c>
      <c r="J17" s="1">
        <v>0</v>
      </c>
      <c r="K17" s="1">
        <v>0</v>
      </c>
      <c r="L17" s="1">
        <v>9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 t="str">
        <f>IF(SUM(J17,M17,P17)&gt;0,SUM(P17,M17)/SUM(J17,M17,P17),"NA")</f>
        <v>NA</v>
      </c>
      <c r="S17" s="1">
        <f>IF(SUM(L17:N17)&gt;0,SUM(M17:N17)/SUM(L17:N17),"NA")</f>
        <v>0</v>
      </c>
      <c r="T17" s="1" t="str">
        <f t="shared" si="2"/>
        <v>NA</v>
      </c>
      <c r="U17" s="1" t="str">
        <f t="shared" si="3"/>
        <v>NA</v>
      </c>
      <c r="V17" s="1" t="str">
        <f t="shared" si="4"/>
        <v>NA</v>
      </c>
      <c r="W17" s="1">
        <f t="shared" si="5"/>
        <v>0</v>
      </c>
      <c r="X17" s="1">
        <f>SUM(I17:J17,L17:M17,Q17)/SUM(I17:Q17)</f>
        <v>1</v>
      </c>
      <c r="Y17" s="1">
        <f>SUM(I17,M17:N17,P17:Q17)/SUM(I17:Q17)</f>
        <v>0.83333333333333337</v>
      </c>
      <c r="Z17" s="1">
        <f>IF(X17&gt;=0.8,1,0)</f>
        <v>1</v>
      </c>
      <c r="AA17" s="1">
        <f>IF(Y17&gt;=0.8,1,0)</f>
        <v>1</v>
      </c>
    </row>
    <row r="18" spans="1:27" x14ac:dyDescent="0.25">
      <c r="A18" s="1" t="s">
        <v>1015</v>
      </c>
      <c r="B18" s="1" t="s">
        <v>39</v>
      </c>
      <c r="C18" s="1" t="s">
        <v>963</v>
      </c>
      <c r="D18" s="1">
        <v>39.071401644599597</v>
      </c>
      <c r="E18" s="1">
        <v>115.41544519611701</v>
      </c>
      <c r="F18" s="1" t="s">
        <v>1016</v>
      </c>
      <c r="G18" s="1" t="s">
        <v>956</v>
      </c>
      <c r="H18" s="1">
        <v>3</v>
      </c>
      <c r="I18" s="1">
        <v>35</v>
      </c>
      <c r="J18" s="1">
        <v>0</v>
      </c>
      <c r="K18" s="1">
        <v>0</v>
      </c>
      <c r="L18" s="1">
        <v>21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 t="str">
        <f t="shared" ref="R18:R81" si="6">IF(SUM(J18,M18,P18)&gt;0,SUM(P18,M18)/SUM(J18,M18,P18),"NA")</f>
        <v>NA</v>
      </c>
      <c r="S18" s="1">
        <f t="shared" ref="S18:S81" si="7">IF(SUM(L18:N18)&gt;0,SUM(M18:N18)/SUM(L18:N18),"NA")</f>
        <v>0</v>
      </c>
      <c r="T18" s="1" t="str">
        <f t="shared" si="2"/>
        <v>NA</v>
      </c>
      <c r="U18" s="1" t="str">
        <f t="shared" si="3"/>
        <v>NA</v>
      </c>
      <c r="V18" s="1" t="str">
        <f t="shared" si="4"/>
        <v>NA</v>
      </c>
      <c r="W18" s="1">
        <f t="shared" si="5"/>
        <v>0</v>
      </c>
      <c r="X18" s="1">
        <f>SUM(I18:J18,L18:M18,Q18)/SUM(I18:Q18)</f>
        <v>1</v>
      </c>
      <c r="Y18" s="1">
        <f>SUM(I18,M18:N18,P18:Q18)/SUM(I18:Q18)</f>
        <v>0.625</v>
      </c>
      <c r="Z18" s="1">
        <f>IF(X18&gt;=0.8,1,0)</f>
        <v>1</v>
      </c>
      <c r="AA18" s="1">
        <f>IF(Y18&gt;=0.8,1,0)</f>
        <v>0</v>
      </c>
    </row>
    <row r="19" spans="1:27" x14ac:dyDescent="0.25">
      <c r="A19" s="1" t="s">
        <v>0</v>
      </c>
      <c r="B19" s="1" t="s">
        <v>2</v>
      </c>
      <c r="C19" s="1" t="s">
        <v>962</v>
      </c>
      <c r="D19" s="1">
        <v>5.3577346400427297</v>
      </c>
      <c r="E19" s="1">
        <v>118.036706165415</v>
      </c>
      <c r="F19" s="1" t="s">
        <v>897</v>
      </c>
      <c r="G19" s="1" t="s">
        <v>1</v>
      </c>
      <c r="H19" s="1">
        <v>1</v>
      </c>
      <c r="I19" s="1">
        <v>51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8</v>
      </c>
      <c r="P19" s="1">
        <v>0</v>
      </c>
      <c r="Q19" s="1">
        <v>0</v>
      </c>
      <c r="R19" s="1" t="str">
        <f t="shared" si="6"/>
        <v>NA</v>
      </c>
      <c r="S19" s="1" t="str">
        <f t="shared" si="7"/>
        <v>NA</v>
      </c>
      <c r="T19" s="1" t="str">
        <f t="shared" si="2"/>
        <v>NA</v>
      </c>
      <c r="U19" s="1">
        <f t="shared" si="3"/>
        <v>0</v>
      </c>
      <c r="V19" s="1" t="str">
        <f t="shared" si="4"/>
        <v>NA</v>
      </c>
      <c r="W19" s="1">
        <f t="shared" si="5"/>
        <v>0</v>
      </c>
      <c r="X19" s="1">
        <f>SUM(I19:J19,L19:M19,Q19)/SUM(I19:Q19)</f>
        <v>0.86440677966101698</v>
      </c>
      <c r="Y19" s="1">
        <f>SUM(I19,M19:N19,P19:Q19)/SUM(I19:Q19)</f>
        <v>0.86440677966101698</v>
      </c>
      <c r="Z19" s="1">
        <f>IF(X19&gt;=0.8,1,0)</f>
        <v>1</v>
      </c>
      <c r="AA19" s="1">
        <f>IF(Y19&gt;=0.8,1,0)</f>
        <v>1</v>
      </c>
    </row>
    <row r="20" spans="1:27" x14ac:dyDescent="0.25">
      <c r="A20" s="1" t="s">
        <v>3</v>
      </c>
      <c r="B20" s="1" t="s">
        <v>2</v>
      </c>
      <c r="C20" s="1" t="s">
        <v>962</v>
      </c>
      <c r="D20" s="1">
        <v>5.3782778016798796</v>
      </c>
      <c r="E20" s="1">
        <v>118.08249606226001</v>
      </c>
      <c r="F20" s="1" t="s">
        <v>897</v>
      </c>
      <c r="G20" s="1" t="s">
        <v>1</v>
      </c>
      <c r="H20" s="1">
        <v>2</v>
      </c>
      <c r="I20" s="1">
        <v>10</v>
      </c>
      <c r="J20" s="1">
        <v>0</v>
      </c>
      <c r="K20" s="1">
        <v>0</v>
      </c>
      <c r="L20" s="1">
        <v>0</v>
      </c>
      <c r="M20" s="1">
        <v>2</v>
      </c>
      <c r="N20" s="1">
        <v>0</v>
      </c>
      <c r="O20" s="1">
        <v>1</v>
      </c>
      <c r="P20" s="1">
        <v>30</v>
      </c>
      <c r="Q20" s="1">
        <v>15</v>
      </c>
      <c r="R20" s="1">
        <f t="shared" si="6"/>
        <v>1</v>
      </c>
      <c r="S20" s="1">
        <f t="shared" si="7"/>
        <v>1</v>
      </c>
      <c r="T20" s="1">
        <f t="shared" si="2"/>
        <v>1</v>
      </c>
      <c r="U20" s="1">
        <f t="shared" si="3"/>
        <v>0.97826086956521741</v>
      </c>
      <c r="V20" s="1">
        <f t="shared" si="4"/>
        <v>1</v>
      </c>
      <c r="W20" s="1">
        <f t="shared" si="5"/>
        <v>0.97916666666666663</v>
      </c>
      <c r="X20" s="1">
        <f>SUM(I20:J20,L20:M20,Q20)/SUM(I20:Q20)</f>
        <v>0.46551724137931033</v>
      </c>
      <c r="Y20" s="1">
        <f>SUM(I20,M20:N20,P20:Q20)/SUM(I20:Q20)</f>
        <v>0.98275862068965514</v>
      </c>
      <c r="Z20" s="1">
        <f>IF(X20&gt;=0.8,1,0)</f>
        <v>0</v>
      </c>
      <c r="AA20" s="1">
        <f>IF(Y20&gt;=0.8,1,0)</f>
        <v>1</v>
      </c>
    </row>
    <row r="21" spans="1:27" x14ac:dyDescent="0.25">
      <c r="A21" s="1" t="s">
        <v>4</v>
      </c>
      <c r="B21" s="1" t="s">
        <v>2</v>
      </c>
      <c r="C21" s="1" t="s">
        <v>962</v>
      </c>
      <c r="D21" s="1">
        <v>5.3783788037846003</v>
      </c>
      <c r="E21" s="1">
        <v>118.024016098578</v>
      </c>
      <c r="F21" s="1" t="s">
        <v>897</v>
      </c>
      <c r="G21" s="1" t="s">
        <v>1</v>
      </c>
      <c r="H21" s="1">
        <v>1</v>
      </c>
      <c r="I21" s="1">
        <v>11</v>
      </c>
      <c r="J21" s="1">
        <v>0</v>
      </c>
      <c r="K21" s="1">
        <v>0</v>
      </c>
      <c r="L21" s="1">
        <v>5</v>
      </c>
      <c r="M21" s="1">
        <v>11</v>
      </c>
      <c r="N21" s="1">
        <v>0</v>
      </c>
      <c r="O21" s="1">
        <v>15</v>
      </c>
      <c r="P21" s="1">
        <v>6</v>
      </c>
      <c r="Q21" s="1">
        <v>0</v>
      </c>
      <c r="R21" s="1">
        <f t="shared" si="6"/>
        <v>1</v>
      </c>
      <c r="S21" s="1">
        <f t="shared" si="7"/>
        <v>0.6875</v>
      </c>
      <c r="T21" s="1" t="str">
        <f t="shared" si="2"/>
        <v>NA</v>
      </c>
      <c r="U21" s="1">
        <f t="shared" si="3"/>
        <v>0.2857142857142857</v>
      </c>
      <c r="V21" s="1">
        <f t="shared" si="4"/>
        <v>1</v>
      </c>
      <c r="W21" s="1">
        <f t="shared" si="5"/>
        <v>0.45945945945945948</v>
      </c>
      <c r="X21" s="1">
        <f>SUM(I21:J21,L21:M21,Q21)/SUM(I21:Q21)</f>
        <v>0.5625</v>
      </c>
      <c r="Y21" s="1">
        <f>SUM(I21,M21:N21,P21:Q21)/SUM(I21:Q21)</f>
        <v>0.58333333333333337</v>
      </c>
      <c r="Z21" s="1">
        <f>IF(X21&gt;=0.8,1,0)</f>
        <v>0</v>
      </c>
      <c r="AA21" s="1">
        <f>IF(Y21&gt;=0.8,1,0)</f>
        <v>0</v>
      </c>
    </row>
    <row r="22" spans="1:27" x14ac:dyDescent="0.25">
      <c r="A22" s="1" t="s">
        <v>5</v>
      </c>
      <c r="B22" s="1" t="s">
        <v>2</v>
      </c>
      <c r="C22" s="1" t="s">
        <v>962</v>
      </c>
      <c r="D22" s="1">
        <v>5.3460738524517</v>
      </c>
      <c r="E22" s="1">
        <v>118.032354868666</v>
      </c>
      <c r="F22" s="1" t="s">
        <v>897</v>
      </c>
      <c r="G22" s="1" t="s">
        <v>1</v>
      </c>
      <c r="H22" s="1">
        <v>1</v>
      </c>
      <c r="I22" s="1">
        <v>7</v>
      </c>
      <c r="J22" s="1">
        <v>0</v>
      </c>
      <c r="K22" s="1">
        <v>0</v>
      </c>
      <c r="L22" s="1">
        <v>16</v>
      </c>
      <c r="M22" s="1">
        <v>0</v>
      </c>
      <c r="N22" s="1">
        <v>0</v>
      </c>
      <c r="O22" s="1">
        <v>32</v>
      </c>
      <c r="P22" s="1">
        <v>0</v>
      </c>
      <c r="Q22" s="1">
        <v>0</v>
      </c>
      <c r="R22" s="1" t="str">
        <f t="shared" si="6"/>
        <v>NA</v>
      </c>
      <c r="S22" s="1">
        <f t="shared" si="7"/>
        <v>0</v>
      </c>
      <c r="T22" s="1" t="str">
        <f t="shared" si="2"/>
        <v>NA</v>
      </c>
      <c r="U22" s="1">
        <f t="shared" si="3"/>
        <v>0</v>
      </c>
      <c r="V22" s="1" t="str">
        <f t="shared" si="4"/>
        <v>NA</v>
      </c>
      <c r="W22" s="1">
        <f t="shared" si="5"/>
        <v>0</v>
      </c>
      <c r="X22" s="1">
        <f>SUM(I22:J22,L22:M22,Q22)/SUM(I22:Q22)</f>
        <v>0.41818181818181815</v>
      </c>
      <c r="Y22" s="1">
        <f>SUM(I22,M22:N22,P22:Q22)/SUM(I22:Q22)</f>
        <v>0.12727272727272726</v>
      </c>
      <c r="Z22" s="1">
        <f>IF(X22&gt;=0.8,1,0)</f>
        <v>0</v>
      </c>
      <c r="AA22" s="1">
        <f>IF(Y22&gt;=0.8,1,0)</f>
        <v>0</v>
      </c>
    </row>
    <row r="23" spans="1:27" x14ac:dyDescent="0.25">
      <c r="A23" s="1" t="s">
        <v>6</v>
      </c>
      <c r="B23" s="1" t="s">
        <v>2</v>
      </c>
      <c r="C23" s="1" t="s">
        <v>962</v>
      </c>
      <c r="D23" s="1">
        <v>5.3112640849870596</v>
      </c>
      <c r="E23" s="1">
        <v>118.07723490763399</v>
      </c>
      <c r="F23" s="1" t="s">
        <v>897</v>
      </c>
      <c r="G23" s="1" t="s">
        <v>1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6</v>
      </c>
      <c r="N23" s="1">
        <v>0</v>
      </c>
      <c r="O23" s="1">
        <v>0</v>
      </c>
      <c r="P23" s="1">
        <v>2</v>
      </c>
      <c r="Q23" s="1">
        <v>44</v>
      </c>
      <c r="R23" s="1">
        <f t="shared" si="6"/>
        <v>1</v>
      </c>
      <c r="S23" s="1">
        <f t="shared" si="7"/>
        <v>1</v>
      </c>
      <c r="T23" s="1">
        <f t="shared" si="2"/>
        <v>1</v>
      </c>
      <c r="U23" s="1">
        <f t="shared" si="3"/>
        <v>1</v>
      </c>
      <c r="V23" s="1">
        <f t="shared" si="4"/>
        <v>1</v>
      </c>
      <c r="W23" s="1">
        <f t="shared" si="5"/>
        <v>1</v>
      </c>
      <c r="X23" s="1">
        <f>SUM(I23:J23,L23:M23,Q23)/SUM(I23:Q23)</f>
        <v>0.96153846153846156</v>
      </c>
      <c r="Y23" s="1">
        <f>SUM(I23,M23:N23,P23:Q23)/SUM(I23:Q23)</f>
        <v>1</v>
      </c>
      <c r="Z23" s="1">
        <f>IF(X23&gt;=0.8,1,0)</f>
        <v>1</v>
      </c>
      <c r="AA23" s="1">
        <f>IF(Y23&gt;=0.8,1,0)</f>
        <v>1</v>
      </c>
    </row>
    <row r="24" spans="1:27" x14ac:dyDescent="0.25">
      <c r="A24" s="1" t="s">
        <v>7</v>
      </c>
      <c r="B24" s="1" t="s">
        <v>8</v>
      </c>
      <c r="C24" s="1" t="s">
        <v>962</v>
      </c>
      <c r="D24" s="1">
        <v>5.3151054723692397</v>
      </c>
      <c r="E24" s="1">
        <v>118.05260673523701</v>
      </c>
      <c r="F24" s="1" t="s">
        <v>897</v>
      </c>
      <c r="G24" s="1" t="s">
        <v>1</v>
      </c>
      <c r="H24" s="1">
        <v>4</v>
      </c>
      <c r="I24" s="1">
        <v>60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 t="str">
        <f t="shared" si="6"/>
        <v>NA</v>
      </c>
      <c r="S24" s="1" t="str">
        <f t="shared" si="7"/>
        <v>NA</v>
      </c>
      <c r="T24" s="1" t="str">
        <f t="shared" si="2"/>
        <v>NA</v>
      </c>
      <c r="U24" s="1" t="str">
        <f t="shared" si="3"/>
        <v>NA</v>
      </c>
      <c r="V24" s="1" t="str">
        <f t="shared" si="4"/>
        <v>NA</v>
      </c>
      <c r="W24" s="1" t="str">
        <f t="shared" si="5"/>
        <v>NA</v>
      </c>
      <c r="X24" s="1">
        <f>SUM(I24:J24,L24:M24,Q24)/SUM(I24:Q24)</f>
        <v>1</v>
      </c>
      <c r="Y24" s="1">
        <f>SUM(I24,M24:N24,P24:Q24)/SUM(I24:Q24)</f>
        <v>1</v>
      </c>
      <c r="Z24" s="1">
        <f>IF(X24&gt;=0.8,1,0)</f>
        <v>1</v>
      </c>
      <c r="AA24" s="1">
        <f>IF(Y24&gt;=0.8,1,0)</f>
        <v>1</v>
      </c>
    </row>
    <row r="25" spans="1:27" x14ac:dyDescent="0.25">
      <c r="A25" s="1" t="s">
        <v>9</v>
      </c>
      <c r="B25" s="1" t="s">
        <v>2</v>
      </c>
      <c r="C25" s="1" t="s">
        <v>962</v>
      </c>
      <c r="D25" s="1">
        <v>5.3756525151551697</v>
      </c>
      <c r="E25" s="1">
        <v>118.031592328576</v>
      </c>
      <c r="F25" s="1" t="s">
        <v>897</v>
      </c>
      <c r="G25" s="1" t="s">
        <v>1</v>
      </c>
      <c r="H25" s="1">
        <v>1</v>
      </c>
      <c r="I25" s="1">
        <v>57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</v>
      </c>
      <c r="P25" s="1">
        <v>0</v>
      </c>
      <c r="Q25" s="1">
        <v>0</v>
      </c>
      <c r="R25" s="1" t="str">
        <f t="shared" si="6"/>
        <v>NA</v>
      </c>
      <c r="S25" s="1" t="str">
        <f t="shared" si="7"/>
        <v>NA</v>
      </c>
      <c r="T25" s="1" t="str">
        <f t="shared" si="2"/>
        <v>NA</v>
      </c>
      <c r="U25" s="1">
        <f t="shared" si="3"/>
        <v>0</v>
      </c>
      <c r="V25" s="1" t="str">
        <f t="shared" si="4"/>
        <v>NA</v>
      </c>
      <c r="W25" s="1">
        <f t="shared" si="5"/>
        <v>0</v>
      </c>
      <c r="X25" s="1">
        <f>SUM(I25:J25,L25:M25,Q25)/SUM(I25:Q25)</f>
        <v>0.96610169491525422</v>
      </c>
      <c r="Y25" s="1">
        <f>SUM(I25,M25:N25,P25:Q25)/SUM(I25:Q25)</f>
        <v>0.96610169491525422</v>
      </c>
      <c r="Z25" s="1">
        <f>IF(X25&gt;=0.8,1,0)</f>
        <v>1</v>
      </c>
      <c r="AA25" s="1">
        <f>IF(Y25&gt;=0.8,1,0)</f>
        <v>1</v>
      </c>
    </row>
    <row r="26" spans="1:27" x14ac:dyDescent="0.25">
      <c r="A26" s="1" t="s">
        <v>10</v>
      </c>
      <c r="B26" s="1" t="s">
        <v>2</v>
      </c>
      <c r="C26" s="1" t="s">
        <v>962</v>
      </c>
      <c r="D26" s="1">
        <v>5.3717654799341101</v>
      </c>
      <c r="E26" s="1">
        <v>118.08248456134</v>
      </c>
      <c r="F26" s="1" t="s">
        <v>897</v>
      </c>
      <c r="G26" s="1" t="s">
        <v>1</v>
      </c>
      <c r="H26" s="1">
        <v>2</v>
      </c>
      <c r="I26" s="1">
        <v>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</v>
      </c>
      <c r="P26" s="1">
        <v>24</v>
      </c>
      <c r="Q26" s="1">
        <v>23</v>
      </c>
      <c r="R26" s="1">
        <f t="shared" si="6"/>
        <v>1</v>
      </c>
      <c r="S26" s="1" t="str">
        <f t="shared" si="7"/>
        <v>NA</v>
      </c>
      <c r="T26" s="1">
        <f t="shared" si="2"/>
        <v>1</v>
      </c>
      <c r="U26" s="1">
        <f t="shared" si="3"/>
        <v>0.94</v>
      </c>
      <c r="V26" s="1">
        <f t="shared" si="4"/>
        <v>1</v>
      </c>
      <c r="W26" s="1">
        <f t="shared" si="5"/>
        <v>0.94</v>
      </c>
      <c r="X26" s="1">
        <f>SUM(I26:J26,L26:M26,Q26)/SUM(I26:Q26)</f>
        <v>0.52631578947368418</v>
      </c>
      <c r="Y26" s="1">
        <f>SUM(I26,M26:N26,P26:Q26)/SUM(I26:Q26)</f>
        <v>0.94736842105263153</v>
      </c>
      <c r="Z26" s="1">
        <f>IF(X26&gt;=0.8,1,0)</f>
        <v>0</v>
      </c>
      <c r="AA26" s="1">
        <f>IF(Y26&gt;=0.8,1,0)</f>
        <v>1</v>
      </c>
    </row>
    <row r="27" spans="1:27" x14ac:dyDescent="0.25">
      <c r="A27" s="1" t="s">
        <v>11</v>
      </c>
      <c r="B27" s="1" t="s">
        <v>2</v>
      </c>
      <c r="C27" s="1" t="s">
        <v>962</v>
      </c>
      <c r="D27" s="1">
        <v>5.3623704005431501</v>
      </c>
      <c r="E27" s="1">
        <v>118.02317716789</v>
      </c>
      <c r="F27" s="1" t="s">
        <v>897</v>
      </c>
      <c r="G27" s="1" t="s">
        <v>1</v>
      </c>
      <c r="H27" s="1">
        <v>2</v>
      </c>
      <c r="I27" s="1">
        <v>18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29</v>
      </c>
      <c r="P27" s="1">
        <v>0</v>
      </c>
      <c r="Q27" s="1">
        <v>0</v>
      </c>
      <c r="R27" s="1" t="str">
        <f t="shared" si="6"/>
        <v>NA</v>
      </c>
      <c r="S27" s="1">
        <f t="shared" si="7"/>
        <v>0</v>
      </c>
      <c r="T27" s="1" t="str">
        <f t="shared" si="2"/>
        <v>NA</v>
      </c>
      <c r="U27" s="1">
        <f t="shared" si="3"/>
        <v>0</v>
      </c>
      <c r="V27" s="1" t="str">
        <f t="shared" si="4"/>
        <v>NA</v>
      </c>
      <c r="W27" s="1">
        <f t="shared" si="5"/>
        <v>0</v>
      </c>
      <c r="X27" s="1">
        <f>SUM(I27:J27,L27:M27,Q27)/SUM(I27:Q27)</f>
        <v>0.46296296296296297</v>
      </c>
      <c r="Y27" s="1">
        <f>SUM(I27,M27:N27,P27:Q27)/SUM(I27:Q27)</f>
        <v>0.33333333333333331</v>
      </c>
      <c r="Z27" s="1">
        <f>IF(X27&gt;=0.8,1,0)</f>
        <v>0</v>
      </c>
      <c r="AA27" s="1">
        <f>IF(Y27&gt;=0.8,1,0)</f>
        <v>0</v>
      </c>
    </row>
    <row r="28" spans="1:27" x14ac:dyDescent="0.25">
      <c r="A28" s="1" t="s">
        <v>12</v>
      </c>
      <c r="B28" s="1" t="s">
        <v>2</v>
      </c>
      <c r="C28" s="1" t="s">
        <v>962</v>
      </c>
      <c r="D28" s="1">
        <v>5.3672429101350403</v>
      </c>
      <c r="E28" s="1">
        <v>118.030224493082</v>
      </c>
      <c r="F28" s="1" t="s">
        <v>897</v>
      </c>
      <c r="G28" s="1" t="s">
        <v>1</v>
      </c>
      <c r="H28" s="1">
        <v>2</v>
      </c>
      <c r="I28" s="1">
        <v>23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4</v>
      </c>
      <c r="P28" s="1">
        <v>8</v>
      </c>
      <c r="Q28" s="1">
        <v>10</v>
      </c>
      <c r="R28" s="1">
        <f t="shared" si="6"/>
        <v>1</v>
      </c>
      <c r="S28" s="1" t="str">
        <f t="shared" si="7"/>
        <v>NA</v>
      </c>
      <c r="T28" s="1">
        <f t="shared" si="2"/>
        <v>1</v>
      </c>
      <c r="U28" s="1">
        <f t="shared" si="3"/>
        <v>0.81818181818181823</v>
      </c>
      <c r="V28" s="1">
        <f t="shared" si="4"/>
        <v>1</v>
      </c>
      <c r="W28" s="1">
        <f t="shared" si="5"/>
        <v>0.81818181818181823</v>
      </c>
      <c r="X28" s="1">
        <f>SUM(I28:J28,L28:M28,Q28)/SUM(I28:Q28)</f>
        <v>0.73333333333333328</v>
      </c>
      <c r="Y28" s="1">
        <f>SUM(I28,M28:N28,P28:Q28)/SUM(I28:Q28)</f>
        <v>0.91111111111111109</v>
      </c>
      <c r="Z28" s="1">
        <f>IF(X28&gt;=0.8,1,0)</f>
        <v>0</v>
      </c>
      <c r="AA28" s="1">
        <f>IF(Y28&gt;=0.8,1,0)</f>
        <v>1</v>
      </c>
    </row>
    <row r="29" spans="1:27" x14ac:dyDescent="0.25">
      <c r="A29" s="1" t="s">
        <v>13</v>
      </c>
      <c r="B29" s="1" t="s">
        <v>2</v>
      </c>
      <c r="C29" s="1" t="s">
        <v>962</v>
      </c>
      <c r="D29" s="1">
        <v>5.37378389558324</v>
      </c>
      <c r="E29" s="1">
        <v>118.01317872846801</v>
      </c>
      <c r="F29" s="1" t="s">
        <v>897</v>
      </c>
      <c r="G29" s="1" t="s">
        <v>1</v>
      </c>
      <c r="H29" s="1">
        <v>2</v>
      </c>
      <c r="I29" s="1">
        <v>10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3</v>
      </c>
      <c r="P29" s="1">
        <v>3</v>
      </c>
      <c r="Q29" s="1">
        <v>23</v>
      </c>
      <c r="R29" s="1">
        <f t="shared" si="6"/>
        <v>1</v>
      </c>
      <c r="S29" s="1">
        <f t="shared" si="7"/>
        <v>0</v>
      </c>
      <c r="T29" s="1">
        <f t="shared" si="2"/>
        <v>1</v>
      </c>
      <c r="U29" s="1">
        <f t="shared" si="3"/>
        <v>0.89655172413793105</v>
      </c>
      <c r="V29" s="1">
        <f t="shared" si="4"/>
        <v>1</v>
      </c>
      <c r="W29" s="1">
        <f t="shared" si="5"/>
        <v>0.72222222222222221</v>
      </c>
      <c r="X29" s="1">
        <f>SUM(I29:J29,L29:M29,Q29)/SUM(I29:Q29)</f>
        <v>0.86956521739130432</v>
      </c>
      <c r="Y29" s="1">
        <f>SUM(I29,M29:N29,P29:Q29)/SUM(I29:Q29)</f>
        <v>0.78260869565217395</v>
      </c>
      <c r="Z29" s="1">
        <f>IF(X29&gt;=0.8,1,0)</f>
        <v>1</v>
      </c>
      <c r="AA29" s="1">
        <f>IF(Y29&gt;=0.8,1,0)</f>
        <v>0</v>
      </c>
    </row>
    <row r="30" spans="1:27" x14ac:dyDescent="0.25">
      <c r="A30" s="1" t="s">
        <v>14</v>
      </c>
      <c r="B30" s="1" t="s">
        <v>2</v>
      </c>
      <c r="C30" s="1" t="s">
        <v>962</v>
      </c>
      <c r="D30" s="1">
        <v>5.3558552344166701</v>
      </c>
      <c r="E30" s="1">
        <v>118.02479072868699</v>
      </c>
      <c r="F30" s="1" t="s">
        <v>897</v>
      </c>
      <c r="G30" s="1" t="s">
        <v>1</v>
      </c>
      <c r="H30" s="1">
        <v>3</v>
      </c>
      <c r="I30" s="1">
        <v>52</v>
      </c>
      <c r="J30" s="1">
        <v>0</v>
      </c>
      <c r="K30" s="1">
        <v>0</v>
      </c>
      <c r="L30" s="1">
        <v>7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 t="str">
        <f t="shared" si="6"/>
        <v>NA</v>
      </c>
      <c r="S30" s="1">
        <f t="shared" si="7"/>
        <v>0</v>
      </c>
      <c r="T30" s="1" t="str">
        <f t="shared" si="2"/>
        <v>NA</v>
      </c>
      <c r="U30" s="1" t="str">
        <f t="shared" si="3"/>
        <v>NA</v>
      </c>
      <c r="V30" s="1" t="str">
        <f t="shared" si="4"/>
        <v>NA</v>
      </c>
      <c r="W30" s="1">
        <f t="shared" si="5"/>
        <v>0</v>
      </c>
      <c r="X30" s="1">
        <f>SUM(I30:J30,L30:M30,Q30)/SUM(I30:Q30)</f>
        <v>1</v>
      </c>
      <c r="Y30" s="1">
        <f>SUM(I30,M30:N30,P30:Q30)/SUM(I30:Q30)</f>
        <v>0.88135593220338981</v>
      </c>
      <c r="Z30" s="1">
        <f>IF(X30&gt;=0.8,1,0)</f>
        <v>1</v>
      </c>
      <c r="AA30" s="1">
        <f>IF(Y30&gt;=0.8,1,0)</f>
        <v>1</v>
      </c>
    </row>
    <row r="31" spans="1:27" x14ac:dyDescent="0.25">
      <c r="A31" s="1" t="s">
        <v>15</v>
      </c>
      <c r="B31" s="1" t="s">
        <v>2</v>
      </c>
      <c r="C31" s="1" t="s">
        <v>962</v>
      </c>
      <c r="D31" s="1">
        <v>5.3786396668947303</v>
      </c>
      <c r="E31" s="1">
        <v>118.03024364074599</v>
      </c>
      <c r="F31" s="1" t="s">
        <v>897</v>
      </c>
      <c r="G31" s="1" t="s">
        <v>1</v>
      </c>
      <c r="H31" s="1">
        <v>3</v>
      </c>
      <c r="I31" s="1">
        <v>15</v>
      </c>
      <c r="J31" s="1">
        <v>0</v>
      </c>
      <c r="K31" s="1">
        <v>0</v>
      </c>
      <c r="L31" s="1">
        <v>42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 t="str">
        <f t="shared" si="6"/>
        <v>NA</v>
      </c>
      <c r="S31" s="1">
        <f t="shared" si="7"/>
        <v>0</v>
      </c>
      <c r="T31" s="1" t="str">
        <f t="shared" si="2"/>
        <v>NA</v>
      </c>
      <c r="U31" s="1" t="str">
        <f t="shared" si="3"/>
        <v>NA</v>
      </c>
      <c r="V31" s="1" t="str">
        <f t="shared" si="4"/>
        <v>NA</v>
      </c>
      <c r="W31" s="1">
        <f t="shared" si="5"/>
        <v>0</v>
      </c>
      <c r="X31" s="1">
        <f>SUM(I31:J31,L31:M31,Q31)/SUM(I31:Q31)</f>
        <v>1</v>
      </c>
      <c r="Y31" s="1">
        <f>SUM(I31,M31:N31,P31:Q31)/SUM(I31:Q31)</f>
        <v>0.26315789473684209</v>
      </c>
      <c r="Z31" s="1">
        <f>IF(X31&gt;=0.8,1,0)</f>
        <v>1</v>
      </c>
      <c r="AA31" s="1">
        <f>IF(Y31&gt;=0.8,1,0)</f>
        <v>0</v>
      </c>
    </row>
    <row r="32" spans="1:27" x14ac:dyDescent="0.25">
      <c r="A32" s="1" t="s">
        <v>16</v>
      </c>
      <c r="B32" s="1" t="s">
        <v>2</v>
      </c>
      <c r="C32" s="1" t="s">
        <v>962</v>
      </c>
      <c r="D32" s="1">
        <v>5.3550179198387902</v>
      </c>
      <c r="E32" s="1">
        <v>118.038596713671</v>
      </c>
      <c r="F32" s="1" t="s">
        <v>897</v>
      </c>
      <c r="G32" s="1" t="s">
        <v>1</v>
      </c>
      <c r="H32" s="1">
        <v>1</v>
      </c>
      <c r="I32" s="1">
        <v>15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">
        <v>5</v>
      </c>
      <c r="Q32" s="1">
        <v>13</v>
      </c>
      <c r="R32" s="1">
        <f t="shared" si="6"/>
        <v>1</v>
      </c>
      <c r="S32" s="1" t="str">
        <f t="shared" si="7"/>
        <v>NA</v>
      </c>
      <c r="T32" s="1">
        <f t="shared" si="2"/>
        <v>1</v>
      </c>
      <c r="U32" s="1">
        <f t="shared" si="3"/>
        <v>0.6</v>
      </c>
      <c r="V32" s="1">
        <f t="shared" si="4"/>
        <v>1</v>
      </c>
      <c r="W32" s="1">
        <f t="shared" si="5"/>
        <v>0.6</v>
      </c>
      <c r="X32" s="1">
        <f>SUM(I32:J32,L32:M32,Q32)/SUM(I32:Q32)</f>
        <v>0.62222222222222223</v>
      </c>
      <c r="Y32" s="1">
        <f>SUM(I32,M32:N32,P32:Q32)/SUM(I32:Q32)</f>
        <v>0.73333333333333328</v>
      </c>
      <c r="Z32" s="1">
        <f>IF(X32&gt;=0.8,1,0)</f>
        <v>0</v>
      </c>
      <c r="AA32" s="1">
        <f>IF(Y32&gt;=0.8,1,0)</f>
        <v>0</v>
      </c>
    </row>
    <row r="33" spans="1:27" x14ac:dyDescent="0.25">
      <c r="A33" s="1" t="s">
        <v>17</v>
      </c>
      <c r="B33" s="1" t="s">
        <v>2</v>
      </c>
      <c r="C33" s="1" t="s">
        <v>962</v>
      </c>
      <c r="D33" s="1">
        <v>5.3724076999327002</v>
      </c>
      <c r="E33" s="1">
        <v>118.024818346221</v>
      </c>
      <c r="F33" s="1" t="s">
        <v>897</v>
      </c>
      <c r="G33" s="1" t="s">
        <v>1</v>
      </c>
      <c r="H33" s="1">
        <v>3</v>
      </c>
      <c r="I33" s="1">
        <v>18</v>
      </c>
      <c r="J33" s="1">
        <v>0</v>
      </c>
      <c r="K33" s="1">
        <v>0</v>
      </c>
      <c r="L33" s="1">
        <v>8</v>
      </c>
      <c r="M33" s="1">
        <v>2</v>
      </c>
      <c r="N33" s="1">
        <v>0</v>
      </c>
      <c r="O33" s="1">
        <v>6</v>
      </c>
      <c r="P33" s="1">
        <v>12</v>
      </c>
      <c r="Q33" s="1">
        <v>0</v>
      </c>
      <c r="R33" s="1">
        <f t="shared" si="6"/>
        <v>1</v>
      </c>
      <c r="S33" s="1">
        <f t="shared" si="7"/>
        <v>0.2</v>
      </c>
      <c r="T33" s="1" t="str">
        <f t="shared" si="2"/>
        <v>NA</v>
      </c>
      <c r="U33" s="1">
        <f t="shared" si="3"/>
        <v>0.66666666666666663</v>
      </c>
      <c r="V33" s="1">
        <f t="shared" si="4"/>
        <v>1</v>
      </c>
      <c r="W33" s="1">
        <f t="shared" si="5"/>
        <v>0.5</v>
      </c>
      <c r="X33" s="1">
        <f>SUM(I33:J33,L33:M33,Q33)/SUM(I33:Q33)</f>
        <v>0.60869565217391308</v>
      </c>
      <c r="Y33" s="1">
        <f>SUM(I33,M33:N33,P33:Q33)/SUM(I33:Q33)</f>
        <v>0.69565217391304346</v>
      </c>
      <c r="Z33" s="1">
        <f>IF(X33&gt;=0.8,1,0)</f>
        <v>0</v>
      </c>
      <c r="AA33" s="1">
        <f>IF(Y33&gt;=0.8,1,0)</f>
        <v>0</v>
      </c>
    </row>
    <row r="34" spans="1:27" x14ac:dyDescent="0.25">
      <c r="A34" s="1" t="s">
        <v>18</v>
      </c>
      <c r="B34" s="1" t="s">
        <v>19</v>
      </c>
      <c r="C34" s="1" t="s">
        <v>963</v>
      </c>
      <c r="D34" s="1">
        <v>5.3173173730869401</v>
      </c>
      <c r="E34" s="1">
        <v>118.028246082712</v>
      </c>
      <c r="F34" s="1" t="s">
        <v>897</v>
      </c>
      <c r="G34" s="1" t="s">
        <v>1</v>
      </c>
      <c r="H34" s="1">
        <v>3</v>
      </c>
      <c r="I34" s="1">
        <v>0</v>
      </c>
      <c r="J34" s="1">
        <v>0</v>
      </c>
      <c r="K34" s="1">
        <v>0</v>
      </c>
      <c r="L34" s="1">
        <v>5</v>
      </c>
      <c r="M34" s="1">
        <v>10</v>
      </c>
      <c r="N34" s="1">
        <v>40</v>
      </c>
      <c r="O34" s="1">
        <v>0</v>
      </c>
      <c r="P34" s="1">
        <v>0</v>
      </c>
      <c r="Q34" s="1">
        <v>0</v>
      </c>
      <c r="R34" s="1">
        <f t="shared" si="6"/>
        <v>1</v>
      </c>
      <c r="S34" s="1">
        <f t="shared" si="7"/>
        <v>0.90909090909090906</v>
      </c>
      <c r="T34" s="1">
        <f t="shared" si="2"/>
        <v>1</v>
      </c>
      <c r="U34" s="1" t="str">
        <f t="shared" si="3"/>
        <v>NA</v>
      </c>
      <c r="V34" s="1">
        <f t="shared" si="4"/>
        <v>1</v>
      </c>
      <c r="W34" s="1">
        <f t="shared" si="5"/>
        <v>0.90909090909090906</v>
      </c>
      <c r="X34" s="1">
        <f>SUM(I34:J34,L34:M34,Q34)/SUM(I34:Q34)</f>
        <v>0.27272727272727271</v>
      </c>
      <c r="Y34" s="1">
        <f>SUM(I34,M34:N34,P34:Q34)/SUM(I34:Q34)</f>
        <v>0.90909090909090906</v>
      </c>
      <c r="Z34" s="1">
        <f>IF(X34&gt;=0.8,1,0)</f>
        <v>0</v>
      </c>
      <c r="AA34" s="1">
        <f>IF(Y34&gt;=0.8,1,0)</f>
        <v>1</v>
      </c>
    </row>
    <row r="35" spans="1:27" x14ac:dyDescent="0.25">
      <c r="A35" s="1" t="s">
        <v>20</v>
      </c>
      <c r="B35" s="1" t="s">
        <v>2</v>
      </c>
      <c r="C35" s="1" t="s">
        <v>962</v>
      </c>
      <c r="D35" s="1">
        <v>5.3438512878564897</v>
      </c>
      <c r="E35" s="1">
        <v>118.06267253468199</v>
      </c>
      <c r="F35" s="1" t="s">
        <v>897</v>
      </c>
      <c r="G35" s="1" t="s">
        <v>1</v>
      </c>
      <c r="H35" s="1">
        <v>3</v>
      </c>
      <c r="I35" s="1">
        <v>43</v>
      </c>
      <c r="J35" s="1">
        <v>0</v>
      </c>
      <c r="K35" s="1">
        <v>0</v>
      </c>
      <c r="L35" s="1">
        <v>9</v>
      </c>
      <c r="M35" s="1">
        <v>0</v>
      </c>
      <c r="N35" s="1">
        <v>0</v>
      </c>
      <c r="O35" s="1">
        <v>7</v>
      </c>
      <c r="P35" s="1">
        <v>0</v>
      </c>
      <c r="Q35" s="1">
        <v>0</v>
      </c>
      <c r="R35" s="1" t="str">
        <f t="shared" si="6"/>
        <v>NA</v>
      </c>
      <c r="S35" s="1">
        <f t="shared" si="7"/>
        <v>0</v>
      </c>
      <c r="T35" s="1" t="str">
        <f t="shared" si="2"/>
        <v>NA</v>
      </c>
      <c r="U35" s="1">
        <f t="shared" si="3"/>
        <v>0</v>
      </c>
      <c r="V35" s="1" t="str">
        <f t="shared" si="4"/>
        <v>NA</v>
      </c>
      <c r="W35" s="1">
        <f t="shared" si="5"/>
        <v>0</v>
      </c>
      <c r="X35" s="1">
        <f>SUM(I35:J35,L35:M35,Q35)/SUM(I35:Q35)</f>
        <v>0.88135593220338981</v>
      </c>
      <c r="Y35" s="1">
        <f>SUM(I35,M35:N35,P35:Q35)/SUM(I35:Q35)</f>
        <v>0.72881355932203384</v>
      </c>
      <c r="Z35" s="1">
        <f>IF(X35&gt;=0.8,1,0)</f>
        <v>1</v>
      </c>
      <c r="AA35" s="1">
        <f>IF(Y35&gt;=0.8,1,0)</f>
        <v>0</v>
      </c>
    </row>
    <row r="36" spans="1:27" x14ac:dyDescent="0.25">
      <c r="A36" s="1" t="s">
        <v>21</v>
      </c>
      <c r="B36" s="1" t="s">
        <v>8</v>
      </c>
      <c r="C36" s="1" t="s">
        <v>962</v>
      </c>
      <c r="D36" s="1">
        <v>5.3674099724367297</v>
      </c>
      <c r="E36" s="1">
        <v>118.090328153776</v>
      </c>
      <c r="F36" s="1" t="s">
        <v>897</v>
      </c>
      <c r="G36" s="1" t="s">
        <v>1</v>
      </c>
      <c r="H36" s="1">
        <v>4</v>
      </c>
      <c r="I36" s="1">
        <v>53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 t="str">
        <f t="shared" si="6"/>
        <v>NA</v>
      </c>
      <c r="S36" s="1" t="str">
        <f t="shared" si="7"/>
        <v>NA</v>
      </c>
      <c r="T36" s="1" t="str">
        <f t="shared" si="2"/>
        <v>NA</v>
      </c>
      <c r="U36" s="1" t="str">
        <f t="shared" si="3"/>
        <v>NA</v>
      </c>
      <c r="V36" s="1" t="str">
        <f t="shared" si="4"/>
        <v>NA</v>
      </c>
      <c r="W36" s="1" t="str">
        <f t="shared" si="5"/>
        <v>NA</v>
      </c>
      <c r="X36" s="1">
        <f>SUM(I36:J36,L36:M36,Q36)/SUM(I36:Q36)</f>
        <v>1</v>
      </c>
      <c r="Y36" s="1">
        <f>SUM(I36,M36:N36,P36:Q36)/SUM(I36:Q36)</f>
        <v>1</v>
      </c>
      <c r="Z36" s="1">
        <f>IF(X36&gt;=0.8,1,0)</f>
        <v>1</v>
      </c>
      <c r="AA36" s="1">
        <f>IF(Y36&gt;=0.8,1,0)</f>
        <v>1</v>
      </c>
    </row>
    <row r="37" spans="1:27" x14ac:dyDescent="0.25">
      <c r="A37" s="1" t="s">
        <v>22</v>
      </c>
      <c r="B37" s="1" t="s">
        <v>2</v>
      </c>
      <c r="C37" s="1" t="s">
        <v>962</v>
      </c>
      <c r="D37" s="1">
        <v>5.3463447481906501</v>
      </c>
      <c r="E37" s="1">
        <v>118.032626051506</v>
      </c>
      <c r="F37" s="1" t="s">
        <v>897</v>
      </c>
      <c r="G37" s="1" t="s">
        <v>1</v>
      </c>
      <c r="H37" s="1">
        <v>1</v>
      </c>
      <c r="I37" s="1">
        <v>7</v>
      </c>
      <c r="J37" s="1">
        <v>0</v>
      </c>
      <c r="K37" s="1">
        <v>0</v>
      </c>
      <c r="L37" s="1">
        <v>12</v>
      </c>
      <c r="M37" s="1">
        <v>0</v>
      </c>
      <c r="N37" s="1">
        <v>0</v>
      </c>
      <c r="O37" s="1">
        <v>23</v>
      </c>
      <c r="P37" s="1">
        <v>7</v>
      </c>
      <c r="Q37" s="1">
        <v>0</v>
      </c>
      <c r="R37" s="1">
        <f t="shared" si="6"/>
        <v>1</v>
      </c>
      <c r="S37" s="1">
        <f t="shared" si="7"/>
        <v>0</v>
      </c>
      <c r="T37" s="1" t="str">
        <f t="shared" si="2"/>
        <v>NA</v>
      </c>
      <c r="U37" s="1">
        <f t="shared" si="3"/>
        <v>0.23333333333333334</v>
      </c>
      <c r="V37" s="1">
        <f t="shared" si="4"/>
        <v>1</v>
      </c>
      <c r="W37" s="1">
        <f t="shared" si="5"/>
        <v>0.16666666666666666</v>
      </c>
      <c r="X37" s="1">
        <f>SUM(I37:J37,L37:M37,Q37)/SUM(I37:Q37)</f>
        <v>0.38775510204081631</v>
      </c>
      <c r="Y37" s="1">
        <f>SUM(I37,M37:N37,P37:Q37)/SUM(I37:Q37)</f>
        <v>0.2857142857142857</v>
      </c>
      <c r="Z37" s="1">
        <f>IF(X37&gt;=0.8,1,0)</f>
        <v>0</v>
      </c>
      <c r="AA37" s="1">
        <f>IF(Y37&gt;=0.8,1,0)</f>
        <v>0</v>
      </c>
    </row>
    <row r="38" spans="1:27" x14ac:dyDescent="0.25">
      <c r="A38" s="1" t="s">
        <v>23</v>
      </c>
      <c r="B38" s="1" t="s">
        <v>2</v>
      </c>
      <c r="C38" s="1" t="s">
        <v>962</v>
      </c>
      <c r="D38" s="1">
        <v>5.3639016875002499</v>
      </c>
      <c r="E38" s="1">
        <v>118.079492633898</v>
      </c>
      <c r="F38" s="1" t="s">
        <v>897</v>
      </c>
      <c r="G38" s="1" t="s">
        <v>1</v>
      </c>
      <c r="H38" s="1">
        <v>3</v>
      </c>
      <c r="I38" s="1">
        <v>0</v>
      </c>
      <c r="J38" s="1">
        <v>0</v>
      </c>
      <c r="K38" s="1">
        <v>0</v>
      </c>
      <c r="L38" s="1">
        <v>29</v>
      </c>
      <c r="M38" s="1">
        <v>0</v>
      </c>
      <c r="N38" s="1">
        <v>0</v>
      </c>
      <c r="O38" s="1">
        <v>9</v>
      </c>
      <c r="P38" s="1">
        <v>3</v>
      </c>
      <c r="Q38" s="1">
        <v>15</v>
      </c>
      <c r="R38" s="1">
        <f t="shared" si="6"/>
        <v>1</v>
      </c>
      <c r="S38" s="1">
        <f t="shared" si="7"/>
        <v>0</v>
      </c>
      <c r="T38" s="1">
        <f t="shared" si="2"/>
        <v>1</v>
      </c>
      <c r="U38" s="1">
        <f t="shared" si="3"/>
        <v>0.66666666666666663</v>
      </c>
      <c r="V38" s="1">
        <f t="shared" si="4"/>
        <v>1</v>
      </c>
      <c r="W38" s="1">
        <f t="shared" si="5"/>
        <v>0.32142857142857145</v>
      </c>
      <c r="X38" s="1">
        <f>SUM(I38:J38,L38:M38,Q38)/SUM(I38:Q38)</f>
        <v>0.7857142857142857</v>
      </c>
      <c r="Y38" s="1">
        <f>SUM(I38,M38:N38,P38:Q38)/SUM(I38:Q38)</f>
        <v>0.32142857142857145</v>
      </c>
      <c r="Z38" s="1">
        <f>IF(X38&gt;=0.8,1,0)</f>
        <v>0</v>
      </c>
      <c r="AA38" s="1">
        <f>IF(Y38&gt;=0.8,1,0)</f>
        <v>0</v>
      </c>
    </row>
    <row r="39" spans="1:27" x14ac:dyDescent="0.25">
      <c r="A39" s="1" t="s">
        <v>24</v>
      </c>
      <c r="B39" s="1" t="s">
        <v>25</v>
      </c>
      <c r="C39" s="1" t="s">
        <v>962</v>
      </c>
      <c r="D39" s="1">
        <v>6.2306557613025202</v>
      </c>
      <c r="E39" s="1">
        <v>101.91811435003</v>
      </c>
      <c r="F39" s="1" t="s">
        <v>898</v>
      </c>
      <c r="G39" s="1" t="s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43</v>
      </c>
      <c r="P39" s="1">
        <v>0</v>
      </c>
      <c r="Q39" s="1">
        <v>0</v>
      </c>
      <c r="R39" s="1" t="str">
        <f t="shared" si="6"/>
        <v>NA</v>
      </c>
      <c r="S39" s="1" t="str">
        <f t="shared" si="7"/>
        <v>NA</v>
      </c>
      <c r="T39" s="1" t="str">
        <f t="shared" si="2"/>
        <v>NA</v>
      </c>
      <c r="U39" s="1">
        <f t="shared" si="3"/>
        <v>0</v>
      </c>
      <c r="V39" s="1" t="str">
        <f t="shared" si="4"/>
        <v>NA</v>
      </c>
      <c r="W39" s="1">
        <f t="shared" si="5"/>
        <v>0</v>
      </c>
      <c r="X39" s="1">
        <f>SUM(I39:J39,L39:M39,Q39)/SUM(I39:Q39)</f>
        <v>0</v>
      </c>
      <c r="Y39" s="1">
        <f>SUM(I39,M39:N39,P39:Q39)/SUM(I39:Q39)</f>
        <v>0</v>
      </c>
      <c r="Z39" s="1">
        <f>IF(X39&gt;=0.8,1,0)</f>
        <v>0</v>
      </c>
      <c r="AA39" s="1">
        <f>IF(Y39&gt;=0.8,1,0)</f>
        <v>0</v>
      </c>
    </row>
    <row r="40" spans="1:27" x14ac:dyDescent="0.25">
      <c r="A40" s="1" t="s">
        <v>26</v>
      </c>
      <c r="B40" s="1" t="s">
        <v>8</v>
      </c>
      <c r="C40" s="1" t="s">
        <v>962</v>
      </c>
      <c r="D40" s="1">
        <v>6.2804591513430497</v>
      </c>
      <c r="E40" s="1">
        <v>101.930309193865</v>
      </c>
      <c r="F40" s="1" t="s">
        <v>898</v>
      </c>
      <c r="G40" s="1" t="s">
        <v>1</v>
      </c>
      <c r="H40" s="1">
        <v>2</v>
      </c>
      <c r="I40" s="1">
        <v>56</v>
      </c>
      <c r="J40" s="1">
        <v>6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f t="shared" si="6"/>
        <v>0</v>
      </c>
      <c r="S40" s="1" t="str">
        <f t="shared" si="7"/>
        <v>NA</v>
      </c>
      <c r="T40" s="1" t="str">
        <f t="shared" si="2"/>
        <v>NA</v>
      </c>
      <c r="U40" s="1" t="str">
        <f t="shared" si="3"/>
        <v>NA</v>
      </c>
      <c r="V40" s="1">
        <f t="shared" si="4"/>
        <v>0</v>
      </c>
      <c r="W40" s="1" t="str">
        <f t="shared" si="5"/>
        <v>NA</v>
      </c>
      <c r="X40" s="1">
        <f>SUM(I40:J40,L40:M40,Q40)/SUM(I40:Q40)</f>
        <v>1</v>
      </c>
      <c r="Y40" s="1">
        <f>SUM(I40,M40:N40,P40:Q40)/SUM(I40:Q40)</f>
        <v>0.90322580645161288</v>
      </c>
      <c r="Z40" s="1">
        <f>IF(X40&gt;=0.8,1,0)</f>
        <v>1</v>
      </c>
      <c r="AA40" s="1">
        <f>IF(Y40&gt;=0.8,1,0)</f>
        <v>1</v>
      </c>
    </row>
    <row r="41" spans="1:27" x14ac:dyDescent="0.25">
      <c r="A41" s="1" t="s">
        <v>27</v>
      </c>
      <c r="B41" s="1" t="s">
        <v>28</v>
      </c>
      <c r="C41" s="1" t="s">
        <v>962</v>
      </c>
      <c r="D41" s="1">
        <v>6.2651130854905102</v>
      </c>
      <c r="E41" s="1">
        <v>101.91180458694799</v>
      </c>
      <c r="F41" s="1" t="s">
        <v>898</v>
      </c>
      <c r="G41" s="1" t="s">
        <v>1</v>
      </c>
      <c r="H41" s="1">
        <v>3</v>
      </c>
      <c r="I41" s="1">
        <v>15</v>
      </c>
      <c r="J41" s="1">
        <v>0</v>
      </c>
      <c r="K41" s="1">
        <v>0</v>
      </c>
      <c r="L41" s="1">
        <v>31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 t="str">
        <f t="shared" si="6"/>
        <v>NA</v>
      </c>
      <c r="S41" s="1">
        <f t="shared" si="7"/>
        <v>0</v>
      </c>
      <c r="T41" s="1" t="str">
        <f t="shared" si="2"/>
        <v>NA</v>
      </c>
      <c r="U41" s="1" t="str">
        <f t="shared" si="3"/>
        <v>NA</v>
      </c>
      <c r="V41" s="1" t="str">
        <f t="shared" si="4"/>
        <v>NA</v>
      </c>
      <c r="W41" s="1">
        <f t="shared" si="5"/>
        <v>0</v>
      </c>
      <c r="X41" s="1">
        <f>SUM(I41:J41,L41:M41,Q41)/SUM(I41:Q41)</f>
        <v>1</v>
      </c>
      <c r="Y41" s="1">
        <f>SUM(I41,M41:N41,P41:Q41)/SUM(I41:Q41)</f>
        <v>0.32608695652173914</v>
      </c>
      <c r="Z41" s="1">
        <f>IF(X41&gt;=0.8,1,0)</f>
        <v>1</v>
      </c>
      <c r="AA41" s="1">
        <f>IF(Y41&gt;=0.8,1,0)</f>
        <v>0</v>
      </c>
    </row>
    <row r="42" spans="1:27" x14ac:dyDescent="0.25">
      <c r="A42" s="1" t="s">
        <v>29</v>
      </c>
      <c r="B42" s="1" t="s">
        <v>30</v>
      </c>
      <c r="C42" s="1" t="s">
        <v>964</v>
      </c>
      <c r="D42" s="1">
        <v>6.2963537526311804</v>
      </c>
      <c r="E42" s="1">
        <v>101.947463520928</v>
      </c>
      <c r="F42" s="1" t="s">
        <v>898</v>
      </c>
      <c r="G42" s="1" t="s">
        <v>1</v>
      </c>
      <c r="H42" s="1">
        <v>3</v>
      </c>
      <c r="I42" s="1">
        <v>19</v>
      </c>
      <c r="J42" s="1">
        <v>0</v>
      </c>
      <c r="K42" s="1">
        <v>0</v>
      </c>
      <c r="L42" s="1">
        <v>26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 t="str">
        <f t="shared" si="6"/>
        <v>NA</v>
      </c>
      <c r="S42" s="1">
        <f t="shared" si="7"/>
        <v>0</v>
      </c>
      <c r="T42" s="1" t="str">
        <f t="shared" si="2"/>
        <v>NA</v>
      </c>
      <c r="U42" s="1" t="str">
        <f t="shared" si="3"/>
        <v>NA</v>
      </c>
      <c r="V42" s="1" t="str">
        <f t="shared" si="4"/>
        <v>NA</v>
      </c>
      <c r="W42" s="1">
        <f t="shared" si="5"/>
        <v>0</v>
      </c>
      <c r="X42" s="1">
        <f>SUM(I42:J42,L42:M42,Q42)/SUM(I42:Q42)</f>
        <v>1</v>
      </c>
      <c r="Y42" s="1">
        <f>SUM(I42,M42:N42,P42:Q42)/SUM(I42:Q42)</f>
        <v>0.42222222222222222</v>
      </c>
      <c r="Z42" s="1">
        <f>IF(X42&gt;=0.8,1,0)</f>
        <v>1</v>
      </c>
      <c r="AA42" s="1">
        <f>IF(Y42&gt;=0.8,1,0)</f>
        <v>0</v>
      </c>
    </row>
    <row r="43" spans="1:27" x14ac:dyDescent="0.25">
      <c r="A43" s="1" t="s">
        <v>31</v>
      </c>
      <c r="B43" s="1" t="s">
        <v>19</v>
      </c>
      <c r="C43" s="1" t="s">
        <v>963</v>
      </c>
      <c r="D43" s="1">
        <v>6.2169661028703898</v>
      </c>
      <c r="E43" s="1">
        <v>101.99116346859201</v>
      </c>
      <c r="F43" s="1" t="s">
        <v>898</v>
      </c>
      <c r="G43" s="1" t="s">
        <v>1</v>
      </c>
      <c r="H43" s="1">
        <v>2</v>
      </c>
      <c r="I43" s="1">
        <v>14</v>
      </c>
      <c r="J43" s="1">
        <v>0</v>
      </c>
      <c r="K43" s="1">
        <v>0</v>
      </c>
      <c r="L43" s="1">
        <v>0</v>
      </c>
      <c r="M43" s="1">
        <v>9</v>
      </c>
      <c r="N43" s="1">
        <v>0</v>
      </c>
      <c r="O43" s="1">
        <v>20</v>
      </c>
      <c r="P43" s="1">
        <v>0</v>
      </c>
      <c r="Q43" s="1">
        <v>0</v>
      </c>
      <c r="R43" s="1">
        <f t="shared" si="6"/>
        <v>1</v>
      </c>
      <c r="S43" s="1">
        <f t="shared" si="7"/>
        <v>1</v>
      </c>
      <c r="T43" s="1" t="str">
        <f t="shared" si="2"/>
        <v>NA</v>
      </c>
      <c r="U43" s="1">
        <f t="shared" si="3"/>
        <v>0</v>
      </c>
      <c r="V43" s="1">
        <f t="shared" si="4"/>
        <v>1</v>
      </c>
      <c r="W43" s="1">
        <f t="shared" si="5"/>
        <v>0.31034482758620691</v>
      </c>
      <c r="X43" s="1">
        <f>SUM(I43:J43,L43:M43,Q43)/SUM(I43:Q43)</f>
        <v>0.53488372093023251</v>
      </c>
      <c r="Y43" s="1">
        <f>SUM(I43,M43:N43,P43:Q43)/SUM(I43:Q43)</f>
        <v>0.53488372093023251</v>
      </c>
      <c r="Z43" s="1">
        <f>IF(X43&gt;=0.8,1,0)</f>
        <v>0</v>
      </c>
      <c r="AA43" s="1">
        <f>IF(Y43&gt;=0.8,1,0)</f>
        <v>0</v>
      </c>
    </row>
    <row r="44" spans="1:27" x14ac:dyDescent="0.25">
      <c r="A44" s="1" t="s">
        <v>32</v>
      </c>
      <c r="B44" s="1" t="s">
        <v>33</v>
      </c>
      <c r="C44" s="1" t="s">
        <v>962</v>
      </c>
      <c r="D44" s="1">
        <v>6.2142957597963697</v>
      </c>
      <c r="E44" s="1">
        <v>101.98410697507499</v>
      </c>
      <c r="F44" s="1" t="s">
        <v>898</v>
      </c>
      <c r="G44" s="1" t="s">
        <v>1</v>
      </c>
      <c r="H44" s="1">
        <v>3</v>
      </c>
      <c r="I44" s="1">
        <v>24</v>
      </c>
      <c r="J44" s="1">
        <v>0</v>
      </c>
      <c r="K44" s="1">
        <v>0</v>
      </c>
      <c r="L44" s="1">
        <v>23</v>
      </c>
      <c r="M44" s="1">
        <v>0</v>
      </c>
      <c r="N44" s="1">
        <v>0</v>
      </c>
      <c r="O44" s="1">
        <v>18</v>
      </c>
      <c r="P44" s="1">
        <v>0</v>
      </c>
      <c r="Q44" s="1">
        <v>0</v>
      </c>
      <c r="R44" s="1" t="str">
        <f t="shared" si="6"/>
        <v>NA</v>
      </c>
      <c r="S44" s="1">
        <f t="shared" si="7"/>
        <v>0</v>
      </c>
      <c r="T44" s="1" t="str">
        <f t="shared" si="2"/>
        <v>NA</v>
      </c>
      <c r="U44" s="1">
        <f t="shared" si="3"/>
        <v>0</v>
      </c>
      <c r="V44" s="1" t="str">
        <f t="shared" si="4"/>
        <v>NA</v>
      </c>
      <c r="W44" s="1">
        <f t="shared" si="5"/>
        <v>0</v>
      </c>
      <c r="X44" s="1">
        <f>SUM(I44:J44,L44:M44,Q44)/SUM(I44:Q44)</f>
        <v>0.72307692307692306</v>
      </c>
      <c r="Y44" s="1">
        <f>SUM(I44,M44:N44,P44:Q44)/SUM(I44:Q44)</f>
        <v>0.36923076923076925</v>
      </c>
      <c r="Z44" s="1">
        <f>IF(X44&gt;=0.8,1,0)</f>
        <v>0</v>
      </c>
      <c r="AA44" s="1">
        <f>IF(Y44&gt;=0.8,1,0)</f>
        <v>0</v>
      </c>
    </row>
    <row r="45" spans="1:27" x14ac:dyDescent="0.25">
      <c r="A45" s="1" t="s">
        <v>34</v>
      </c>
      <c r="B45" s="1" t="s">
        <v>19</v>
      </c>
      <c r="C45" s="1" t="s">
        <v>962</v>
      </c>
      <c r="D45" s="1">
        <v>6.2984805669989097</v>
      </c>
      <c r="E45" s="1">
        <v>101.95478915983701</v>
      </c>
      <c r="F45" s="1" t="s">
        <v>898</v>
      </c>
      <c r="G45" s="1" t="s">
        <v>1</v>
      </c>
      <c r="H45" s="1">
        <v>2</v>
      </c>
      <c r="I45" s="1">
        <v>24</v>
      </c>
      <c r="J45" s="1">
        <v>0</v>
      </c>
      <c r="K45" s="1">
        <v>6</v>
      </c>
      <c r="L45" s="1">
        <v>0</v>
      </c>
      <c r="M45" s="1">
        <v>0</v>
      </c>
      <c r="N45" s="1">
        <v>5</v>
      </c>
      <c r="O45" s="1">
        <v>5</v>
      </c>
      <c r="P45" s="1">
        <v>0</v>
      </c>
      <c r="Q45" s="1">
        <v>20</v>
      </c>
      <c r="R45" s="1" t="str">
        <f t="shared" si="6"/>
        <v>NA</v>
      </c>
      <c r="S45" s="1">
        <f t="shared" si="7"/>
        <v>1</v>
      </c>
      <c r="T45" s="1">
        <f t="shared" si="2"/>
        <v>0.80645161290322576</v>
      </c>
      <c r="U45" s="1">
        <f t="shared" si="3"/>
        <v>0.8</v>
      </c>
      <c r="V45" s="1">
        <f t="shared" si="4"/>
        <v>0.80645161290322576</v>
      </c>
      <c r="W45" s="1">
        <f t="shared" si="5"/>
        <v>0.83333333333333337</v>
      </c>
      <c r="X45" s="1">
        <f>SUM(I45:J45,L45:M45,Q45)/SUM(I45:Q45)</f>
        <v>0.73333333333333328</v>
      </c>
      <c r="Y45" s="1">
        <f>SUM(I45,M45:N45,P45:Q45)/SUM(I45:Q45)</f>
        <v>0.81666666666666665</v>
      </c>
      <c r="Z45" s="1">
        <f>IF(X45&gt;=0.8,1,0)</f>
        <v>0</v>
      </c>
      <c r="AA45" s="1">
        <f>IF(Y45&gt;=0.8,1,0)</f>
        <v>1</v>
      </c>
    </row>
    <row r="46" spans="1:27" x14ac:dyDescent="0.25">
      <c r="A46" s="1" t="s">
        <v>35</v>
      </c>
      <c r="B46" s="1" t="s">
        <v>28</v>
      </c>
      <c r="C46" s="1" t="s">
        <v>962</v>
      </c>
      <c r="D46" s="1">
        <v>6.2284964877314204</v>
      </c>
      <c r="E46" s="1">
        <v>101.91647733179801</v>
      </c>
      <c r="F46" s="1" t="s">
        <v>898</v>
      </c>
      <c r="G46" s="1" t="s">
        <v>1</v>
      </c>
      <c r="H46" s="1">
        <v>2</v>
      </c>
      <c r="I46" s="1">
        <v>26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26</v>
      </c>
      <c r="P46" s="1">
        <v>0</v>
      </c>
      <c r="Q46" s="1">
        <v>0</v>
      </c>
      <c r="R46" s="1" t="str">
        <f t="shared" si="6"/>
        <v>NA</v>
      </c>
      <c r="S46" s="1">
        <f t="shared" si="7"/>
        <v>0</v>
      </c>
      <c r="T46" s="1" t="str">
        <f t="shared" si="2"/>
        <v>NA</v>
      </c>
      <c r="U46" s="1">
        <f t="shared" si="3"/>
        <v>0</v>
      </c>
      <c r="V46" s="1" t="str">
        <f t="shared" si="4"/>
        <v>NA</v>
      </c>
      <c r="W46" s="1">
        <f t="shared" si="5"/>
        <v>0</v>
      </c>
      <c r="X46" s="1">
        <f>SUM(I46:J46,L46:M46,Q46)/SUM(I46:Q46)</f>
        <v>0.55172413793103448</v>
      </c>
      <c r="Y46" s="1">
        <f>SUM(I46,M46:N46,P46:Q46)/SUM(I46:Q46)</f>
        <v>0.44827586206896552</v>
      </c>
      <c r="Z46" s="1">
        <f>IF(X46&gt;=0.8,1,0)</f>
        <v>0</v>
      </c>
      <c r="AA46" s="1">
        <f>IF(Y46&gt;=0.8,1,0)</f>
        <v>0</v>
      </c>
    </row>
    <row r="47" spans="1:27" x14ac:dyDescent="0.25">
      <c r="A47" s="1" t="s">
        <v>36</v>
      </c>
      <c r="B47" s="1" t="s">
        <v>33</v>
      </c>
      <c r="C47" s="1" t="s">
        <v>962</v>
      </c>
      <c r="D47" s="1">
        <v>6.22416382171071</v>
      </c>
      <c r="E47" s="1">
        <v>101.96439198131</v>
      </c>
      <c r="F47" s="1" t="s">
        <v>898</v>
      </c>
      <c r="G47" s="1" t="s">
        <v>1</v>
      </c>
      <c r="H47" s="1">
        <v>3</v>
      </c>
      <c r="I47" s="1">
        <v>30</v>
      </c>
      <c r="J47" s="1">
        <v>0</v>
      </c>
      <c r="K47" s="1">
        <v>0</v>
      </c>
      <c r="L47" s="1">
        <v>22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 t="str">
        <f t="shared" si="6"/>
        <v>NA</v>
      </c>
      <c r="S47" s="1">
        <f t="shared" si="7"/>
        <v>0</v>
      </c>
      <c r="T47" s="1" t="str">
        <f t="shared" si="2"/>
        <v>NA</v>
      </c>
      <c r="U47" s="1" t="str">
        <f t="shared" si="3"/>
        <v>NA</v>
      </c>
      <c r="V47" s="1" t="str">
        <f t="shared" si="4"/>
        <v>NA</v>
      </c>
      <c r="W47" s="1">
        <f t="shared" si="5"/>
        <v>0</v>
      </c>
      <c r="X47" s="1">
        <f>SUM(I47:J47,L47:M47,Q47)/SUM(I47:Q47)</f>
        <v>1</v>
      </c>
      <c r="Y47" s="1">
        <f>SUM(I47,M47:N47,P47:Q47)/SUM(I47:Q47)</f>
        <v>0.57692307692307687</v>
      </c>
      <c r="Z47" s="1">
        <f>IF(X47&gt;=0.8,1,0)</f>
        <v>1</v>
      </c>
      <c r="AA47" s="1">
        <f>IF(Y47&gt;=0.8,1,0)</f>
        <v>0</v>
      </c>
    </row>
    <row r="48" spans="1:27" x14ac:dyDescent="0.25">
      <c r="A48" s="1" t="s">
        <v>37</v>
      </c>
      <c r="B48" s="1" t="s">
        <v>33</v>
      </c>
      <c r="C48" s="1" t="s">
        <v>962</v>
      </c>
      <c r="D48" s="1">
        <v>6.2164516526086002</v>
      </c>
      <c r="E48" s="1">
        <v>101.986285731159</v>
      </c>
      <c r="F48" s="1" t="s">
        <v>898</v>
      </c>
      <c r="G48" s="1" t="s">
        <v>1</v>
      </c>
      <c r="H48" s="1">
        <v>1</v>
      </c>
      <c r="I48" s="1">
        <v>24</v>
      </c>
      <c r="J48" s="1">
        <v>0</v>
      </c>
      <c r="K48" s="1">
        <v>0</v>
      </c>
      <c r="L48" s="1">
        <v>14</v>
      </c>
      <c r="M48" s="1">
        <v>0</v>
      </c>
      <c r="N48" s="1">
        <v>0</v>
      </c>
      <c r="O48" s="1">
        <v>27</v>
      </c>
      <c r="P48" s="1">
        <v>0</v>
      </c>
      <c r="Q48" s="1">
        <v>0</v>
      </c>
      <c r="R48" s="1" t="str">
        <f t="shared" si="6"/>
        <v>NA</v>
      </c>
      <c r="S48" s="1">
        <f t="shared" si="7"/>
        <v>0</v>
      </c>
      <c r="T48" s="1" t="str">
        <f t="shared" si="2"/>
        <v>NA</v>
      </c>
      <c r="U48" s="1">
        <f t="shared" si="3"/>
        <v>0</v>
      </c>
      <c r="V48" s="1" t="str">
        <f t="shared" si="4"/>
        <v>NA</v>
      </c>
      <c r="W48" s="1">
        <f t="shared" si="5"/>
        <v>0</v>
      </c>
      <c r="X48" s="1">
        <f>SUM(I48:J48,L48:M48,Q48)/SUM(I48:Q48)</f>
        <v>0.58461538461538465</v>
      </c>
      <c r="Y48" s="1">
        <f>SUM(I48,M48:N48,P48:Q48)/SUM(I48:Q48)</f>
        <v>0.36923076923076925</v>
      </c>
      <c r="Z48" s="1">
        <f>IF(X48&gt;=0.8,1,0)</f>
        <v>0</v>
      </c>
      <c r="AA48" s="1">
        <f>IF(Y48&gt;=0.8,1,0)</f>
        <v>0</v>
      </c>
    </row>
    <row r="49" spans="1:27" x14ac:dyDescent="0.25">
      <c r="A49" s="1" t="s">
        <v>38</v>
      </c>
      <c r="B49" s="1" t="s">
        <v>39</v>
      </c>
      <c r="C49" s="1" t="s">
        <v>963</v>
      </c>
      <c r="D49" s="1">
        <v>6.2538472769053302</v>
      </c>
      <c r="E49" s="1">
        <v>101.98731000369899</v>
      </c>
      <c r="F49" s="1" t="s">
        <v>898</v>
      </c>
      <c r="G49" s="1" t="s">
        <v>1</v>
      </c>
      <c r="H49" s="1">
        <v>2</v>
      </c>
      <c r="I49" s="1">
        <v>49</v>
      </c>
      <c r="J49" s="1">
        <v>0</v>
      </c>
      <c r="K49" s="1">
        <v>2</v>
      </c>
      <c r="L49" s="1">
        <v>0</v>
      </c>
      <c r="M49" s="1">
        <v>0</v>
      </c>
      <c r="N49" s="1">
        <v>0</v>
      </c>
      <c r="O49" s="1">
        <v>7</v>
      </c>
      <c r="P49" s="1">
        <v>0</v>
      </c>
      <c r="Q49" s="1">
        <v>4</v>
      </c>
      <c r="R49" s="1" t="str">
        <f t="shared" si="6"/>
        <v>NA</v>
      </c>
      <c r="S49" s="1" t="str">
        <f t="shared" si="7"/>
        <v>NA</v>
      </c>
      <c r="T49" s="1">
        <f t="shared" si="2"/>
        <v>0.66666666666666663</v>
      </c>
      <c r="U49" s="1">
        <f t="shared" si="3"/>
        <v>0.36363636363636365</v>
      </c>
      <c r="V49" s="1">
        <f t="shared" si="4"/>
        <v>0.66666666666666663</v>
      </c>
      <c r="W49" s="1">
        <f t="shared" si="5"/>
        <v>0.36363636363636365</v>
      </c>
      <c r="X49" s="1">
        <f>SUM(I49:J49,L49:M49,Q49)/SUM(I49:Q49)</f>
        <v>0.85483870967741937</v>
      </c>
      <c r="Y49" s="1">
        <f>SUM(I49,M49:N49,P49:Q49)/SUM(I49:Q49)</f>
        <v>0.85483870967741937</v>
      </c>
      <c r="Z49" s="1">
        <f>IF(X49&gt;=0.8,1,0)</f>
        <v>1</v>
      </c>
      <c r="AA49" s="1">
        <f>IF(Y49&gt;=0.8,1,0)</f>
        <v>1</v>
      </c>
    </row>
    <row r="50" spans="1:27" x14ac:dyDescent="0.25">
      <c r="A50" s="1" t="s">
        <v>40</v>
      </c>
      <c r="B50" s="1" t="s">
        <v>33</v>
      </c>
      <c r="C50" s="1" t="s">
        <v>962</v>
      </c>
      <c r="D50" s="1">
        <v>6.2175372497409001</v>
      </c>
      <c r="E50" s="1">
        <v>101.986021034796</v>
      </c>
      <c r="F50" s="1" t="s">
        <v>898</v>
      </c>
      <c r="G50" s="1" t="s">
        <v>1</v>
      </c>
      <c r="H50" s="1">
        <v>1</v>
      </c>
      <c r="I50" s="1">
        <v>24</v>
      </c>
      <c r="J50" s="1">
        <v>0</v>
      </c>
      <c r="K50" s="1">
        <v>0</v>
      </c>
      <c r="L50" s="1">
        <v>13</v>
      </c>
      <c r="M50" s="1">
        <v>0</v>
      </c>
      <c r="N50" s="1">
        <v>0</v>
      </c>
      <c r="O50" s="1">
        <v>24</v>
      </c>
      <c r="P50" s="1">
        <v>0</v>
      </c>
      <c r="Q50" s="1">
        <v>0</v>
      </c>
      <c r="R50" s="1" t="str">
        <f t="shared" si="6"/>
        <v>NA</v>
      </c>
      <c r="S50" s="1">
        <f t="shared" si="7"/>
        <v>0</v>
      </c>
      <c r="T50" s="1" t="str">
        <f t="shared" si="2"/>
        <v>NA</v>
      </c>
      <c r="U50" s="1">
        <f t="shared" si="3"/>
        <v>0</v>
      </c>
      <c r="V50" s="1" t="str">
        <f t="shared" si="4"/>
        <v>NA</v>
      </c>
      <c r="W50" s="1">
        <f t="shared" si="5"/>
        <v>0</v>
      </c>
      <c r="X50" s="1">
        <f>SUM(I50:J50,L50:M50,Q50)/SUM(I50:Q50)</f>
        <v>0.60655737704918034</v>
      </c>
      <c r="Y50" s="1">
        <f>SUM(I50,M50:N50,P50:Q50)/SUM(I50:Q50)</f>
        <v>0.39344262295081966</v>
      </c>
      <c r="Z50" s="1">
        <f>IF(X50&gt;=0.8,1,0)</f>
        <v>0</v>
      </c>
      <c r="AA50" s="1">
        <f>IF(Y50&gt;=0.8,1,0)</f>
        <v>0</v>
      </c>
    </row>
    <row r="51" spans="1:27" x14ac:dyDescent="0.25">
      <c r="A51" s="1" t="s">
        <v>41</v>
      </c>
      <c r="B51" s="1" t="s">
        <v>8</v>
      </c>
      <c r="C51" s="1" t="s">
        <v>962</v>
      </c>
      <c r="D51" s="1">
        <v>6.2841096033050299</v>
      </c>
      <c r="E51" s="1">
        <v>101.90757608595899</v>
      </c>
      <c r="F51" s="1" t="s">
        <v>898</v>
      </c>
      <c r="G51" s="1" t="s">
        <v>1</v>
      </c>
      <c r="H51" s="1">
        <v>4</v>
      </c>
      <c r="I51" s="1">
        <v>51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 t="str">
        <f t="shared" si="6"/>
        <v>NA</v>
      </c>
      <c r="S51" s="1" t="str">
        <f t="shared" si="7"/>
        <v>NA</v>
      </c>
      <c r="T51" s="1" t="str">
        <f t="shared" si="2"/>
        <v>NA</v>
      </c>
      <c r="U51" s="1" t="str">
        <f t="shared" si="3"/>
        <v>NA</v>
      </c>
      <c r="V51" s="1" t="str">
        <f t="shared" si="4"/>
        <v>NA</v>
      </c>
      <c r="W51" s="1" t="str">
        <f t="shared" si="5"/>
        <v>NA</v>
      </c>
      <c r="X51" s="1">
        <f>SUM(I51:J51,L51:M51,Q51)/SUM(I51:Q51)</f>
        <v>1</v>
      </c>
      <c r="Y51" s="1">
        <f>SUM(I51,M51:N51,P51:Q51)/SUM(I51:Q51)</f>
        <v>1</v>
      </c>
      <c r="Z51" s="1">
        <f>IF(X51&gt;=0.8,1,0)</f>
        <v>1</v>
      </c>
      <c r="AA51" s="1">
        <f>IF(Y51&gt;=0.8,1,0)</f>
        <v>1</v>
      </c>
    </row>
    <row r="52" spans="1:27" x14ac:dyDescent="0.25">
      <c r="A52" s="1" t="s">
        <v>42</v>
      </c>
      <c r="B52" s="1" t="s">
        <v>19</v>
      </c>
      <c r="C52" s="1" t="s">
        <v>963</v>
      </c>
      <c r="D52" s="1">
        <v>6.2793088243411299</v>
      </c>
      <c r="E52" s="1">
        <v>101.989892659939</v>
      </c>
      <c r="F52" s="1" t="s">
        <v>898</v>
      </c>
      <c r="G52" s="1" t="s">
        <v>1</v>
      </c>
      <c r="H52" s="1">
        <v>1</v>
      </c>
      <c r="I52" s="1">
        <v>17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30</v>
      </c>
      <c r="P52" s="1">
        <v>0</v>
      </c>
      <c r="Q52" s="1">
        <v>0</v>
      </c>
      <c r="R52" s="1" t="str">
        <f t="shared" si="6"/>
        <v>NA</v>
      </c>
      <c r="S52" s="1">
        <f t="shared" si="7"/>
        <v>0</v>
      </c>
      <c r="T52" s="1" t="str">
        <f t="shared" si="2"/>
        <v>NA</v>
      </c>
      <c r="U52" s="1">
        <f t="shared" si="3"/>
        <v>0</v>
      </c>
      <c r="V52" s="1" t="str">
        <f t="shared" si="4"/>
        <v>NA</v>
      </c>
      <c r="W52" s="1">
        <f t="shared" si="5"/>
        <v>0</v>
      </c>
      <c r="X52" s="1">
        <f>SUM(I52:J52,L52:M52,Q52)/SUM(I52:Q52)</f>
        <v>0.45454545454545453</v>
      </c>
      <c r="Y52" s="1">
        <f>SUM(I52,M52:N52,P52:Q52)/SUM(I52:Q52)</f>
        <v>0.30909090909090908</v>
      </c>
      <c r="Z52" s="1">
        <f>IF(X52&gt;=0.8,1,0)</f>
        <v>0</v>
      </c>
      <c r="AA52" s="1">
        <f>IF(Y52&gt;=0.8,1,0)</f>
        <v>0</v>
      </c>
    </row>
    <row r="53" spans="1:27" x14ac:dyDescent="0.25">
      <c r="A53" s="1" t="s">
        <v>43</v>
      </c>
      <c r="B53" s="1" t="s">
        <v>2</v>
      </c>
      <c r="C53" s="1" t="s">
        <v>962</v>
      </c>
      <c r="D53" s="1">
        <v>6.2323149233723099</v>
      </c>
      <c r="E53" s="1">
        <v>101.912164832626</v>
      </c>
      <c r="F53" s="1" t="s">
        <v>898</v>
      </c>
      <c r="G53" s="1" t="s">
        <v>1</v>
      </c>
      <c r="H53" s="1">
        <v>1</v>
      </c>
      <c r="I53" s="1">
        <v>1</v>
      </c>
      <c r="J53" s="1">
        <v>0</v>
      </c>
      <c r="K53" s="1">
        <v>2</v>
      </c>
      <c r="L53" s="1">
        <v>0</v>
      </c>
      <c r="M53" s="1">
        <v>0</v>
      </c>
      <c r="N53" s="1">
        <v>0</v>
      </c>
      <c r="O53" s="1">
        <v>5</v>
      </c>
      <c r="P53" s="1">
        <v>0</v>
      </c>
      <c r="Q53" s="1">
        <v>46</v>
      </c>
      <c r="R53" s="1" t="str">
        <f t="shared" si="6"/>
        <v>NA</v>
      </c>
      <c r="S53" s="1" t="str">
        <f t="shared" si="7"/>
        <v>NA</v>
      </c>
      <c r="T53" s="1">
        <f t="shared" si="2"/>
        <v>0.95833333333333337</v>
      </c>
      <c r="U53" s="1">
        <f t="shared" si="3"/>
        <v>0.90196078431372551</v>
      </c>
      <c r="V53" s="1">
        <f t="shared" si="4"/>
        <v>0.95833333333333337</v>
      </c>
      <c r="W53" s="1">
        <f t="shared" si="5"/>
        <v>0.90196078431372551</v>
      </c>
      <c r="X53" s="1">
        <f>SUM(I53:J53,L53:M53,Q53)/SUM(I53:Q53)</f>
        <v>0.87037037037037035</v>
      </c>
      <c r="Y53" s="1">
        <f>SUM(I53,M53:N53,P53:Q53)/SUM(I53:Q53)</f>
        <v>0.87037037037037035</v>
      </c>
      <c r="Z53" s="1">
        <f>IF(X53&gt;=0.8,1,0)</f>
        <v>1</v>
      </c>
      <c r="AA53" s="1">
        <f>IF(Y53&gt;=0.8,1,0)</f>
        <v>1</v>
      </c>
    </row>
    <row r="54" spans="1:27" x14ac:dyDescent="0.25">
      <c r="A54" s="1" t="s">
        <v>44</v>
      </c>
      <c r="B54" s="1" t="s">
        <v>33</v>
      </c>
      <c r="C54" s="1" t="s">
        <v>962</v>
      </c>
      <c r="D54" s="1">
        <v>6.2226604927031701</v>
      </c>
      <c r="E54" s="1">
        <v>101.99065403020801</v>
      </c>
      <c r="F54" s="1" t="s">
        <v>898</v>
      </c>
      <c r="G54" s="1" t="s">
        <v>1</v>
      </c>
      <c r="H54" s="1">
        <v>1</v>
      </c>
      <c r="I54" s="1">
        <v>23</v>
      </c>
      <c r="J54" s="1">
        <v>0</v>
      </c>
      <c r="K54" s="1">
        <v>0</v>
      </c>
      <c r="L54" s="1">
        <v>41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 t="str">
        <f t="shared" si="6"/>
        <v>NA</v>
      </c>
      <c r="S54" s="1">
        <f t="shared" si="7"/>
        <v>0</v>
      </c>
      <c r="T54" s="1" t="str">
        <f t="shared" si="2"/>
        <v>NA</v>
      </c>
      <c r="U54" s="1" t="str">
        <f t="shared" si="3"/>
        <v>NA</v>
      </c>
      <c r="V54" s="1" t="str">
        <f t="shared" si="4"/>
        <v>NA</v>
      </c>
      <c r="W54" s="1">
        <f t="shared" si="5"/>
        <v>0</v>
      </c>
      <c r="X54" s="1">
        <f>SUM(I54:J54,L54:M54,Q54)/SUM(I54:Q54)</f>
        <v>1</v>
      </c>
      <c r="Y54" s="1">
        <f>SUM(I54,M54:N54,P54:Q54)/SUM(I54:Q54)</f>
        <v>0.359375</v>
      </c>
      <c r="Z54" s="1">
        <f>IF(X54&gt;=0.8,1,0)</f>
        <v>1</v>
      </c>
      <c r="AA54" s="1">
        <f>IF(Y54&gt;=0.8,1,0)</f>
        <v>0</v>
      </c>
    </row>
    <row r="55" spans="1:27" x14ac:dyDescent="0.25">
      <c r="A55" s="1" t="s">
        <v>45</v>
      </c>
      <c r="B55" s="1" t="s">
        <v>8</v>
      </c>
      <c r="C55" s="1" t="s">
        <v>962</v>
      </c>
      <c r="D55" s="1">
        <v>6.2591668781228798</v>
      </c>
      <c r="E55" s="1">
        <v>101.957275907987</v>
      </c>
      <c r="F55" s="1" t="s">
        <v>898</v>
      </c>
      <c r="G55" s="1" t="s">
        <v>1</v>
      </c>
      <c r="H55" s="1">
        <v>4</v>
      </c>
      <c r="I55" s="1">
        <v>37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 t="str">
        <f t="shared" si="6"/>
        <v>NA</v>
      </c>
      <c r="S55" s="1" t="str">
        <f t="shared" si="7"/>
        <v>NA</v>
      </c>
      <c r="T55" s="1" t="str">
        <f t="shared" si="2"/>
        <v>NA</v>
      </c>
      <c r="U55" s="1" t="str">
        <f t="shared" si="3"/>
        <v>NA</v>
      </c>
      <c r="V55" s="1" t="str">
        <f t="shared" si="4"/>
        <v>NA</v>
      </c>
      <c r="W55" s="1" t="str">
        <f t="shared" si="5"/>
        <v>NA</v>
      </c>
      <c r="X55" s="1">
        <f>SUM(I55:J55,L55:M55,Q55)/SUM(I55:Q55)</f>
        <v>1</v>
      </c>
      <c r="Y55" s="1">
        <f>SUM(I55,M55:N55,P55:Q55)/SUM(I55:Q55)</f>
        <v>1</v>
      </c>
      <c r="Z55" s="1">
        <f>IF(X55&gt;=0.8,1,0)</f>
        <v>1</v>
      </c>
      <c r="AA55" s="1">
        <f>IF(Y55&gt;=0.8,1,0)</f>
        <v>1</v>
      </c>
    </row>
    <row r="56" spans="1:27" x14ac:dyDescent="0.25">
      <c r="A56" s="1" t="s">
        <v>46</v>
      </c>
      <c r="B56" s="1" t="s">
        <v>19</v>
      </c>
      <c r="C56" s="1" t="s">
        <v>963</v>
      </c>
      <c r="D56" s="1">
        <v>6.2714878701212298</v>
      </c>
      <c r="E56" s="1">
        <v>101.935134606246</v>
      </c>
      <c r="F56" s="1" t="s">
        <v>898</v>
      </c>
      <c r="G56" s="1" t="s">
        <v>1</v>
      </c>
      <c r="H56" s="1">
        <v>2</v>
      </c>
      <c r="I56" s="1">
        <v>16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46</v>
      </c>
      <c r="P56" s="1">
        <v>0</v>
      </c>
      <c r="Q56" s="1">
        <v>0</v>
      </c>
      <c r="R56" s="1" t="str">
        <f t="shared" si="6"/>
        <v>NA</v>
      </c>
      <c r="S56" s="1" t="str">
        <f t="shared" si="7"/>
        <v>NA</v>
      </c>
      <c r="T56" s="1" t="str">
        <f t="shared" si="2"/>
        <v>NA</v>
      </c>
      <c r="U56" s="1">
        <f t="shared" si="3"/>
        <v>0</v>
      </c>
      <c r="V56" s="1" t="str">
        <f t="shared" si="4"/>
        <v>NA</v>
      </c>
      <c r="W56" s="1">
        <f t="shared" si="5"/>
        <v>0</v>
      </c>
      <c r="X56" s="1">
        <f>SUM(I56:J56,L56:M56,Q56)/SUM(I56:Q56)</f>
        <v>0.25806451612903225</v>
      </c>
      <c r="Y56" s="1">
        <f>SUM(I56,M56:N56,P56:Q56)/SUM(I56:Q56)</f>
        <v>0.25806451612903225</v>
      </c>
      <c r="Z56" s="1">
        <f>IF(X56&gt;=0.8,1,0)</f>
        <v>0</v>
      </c>
      <c r="AA56" s="1">
        <f>IF(Y56&gt;=0.8,1,0)</f>
        <v>0</v>
      </c>
    </row>
    <row r="57" spans="1:27" x14ac:dyDescent="0.25">
      <c r="A57" s="1" t="s">
        <v>47</v>
      </c>
      <c r="B57" s="1" t="s">
        <v>8</v>
      </c>
      <c r="C57" s="1" t="s">
        <v>962</v>
      </c>
      <c r="D57" s="1">
        <v>6.2911705963066398</v>
      </c>
      <c r="E57" s="1">
        <v>101.95339345905001</v>
      </c>
      <c r="F57" s="1" t="s">
        <v>898</v>
      </c>
      <c r="G57" s="1" t="s">
        <v>1</v>
      </c>
      <c r="H57" s="1">
        <v>3</v>
      </c>
      <c r="I57" s="1">
        <v>58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 t="str">
        <f t="shared" si="6"/>
        <v>NA</v>
      </c>
      <c r="S57" s="1" t="str">
        <f t="shared" si="7"/>
        <v>NA</v>
      </c>
      <c r="T57" s="1" t="str">
        <f t="shared" si="2"/>
        <v>NA</v>
      </c>
      <c r="U57" s="1" t="str">
        <f t="shared" si="3"/>
        <v>NA</v>
      </c>
      <c r="V57" s="1" t="str">
        <f t="shared" si="4"/>
        <v>NA</v>
      </c>
      <c r="W57" s="1" t="str">
        <f t="shared" si="5"/>
        <v>NA</v>
      </c>
      <c r="X57" s="1">
        <f>SUM(I57:J57,L57:M57,Q57)/SUM(I57:Q57)</f>
        <v>1</v>
      </c>
      <c r="Y57" s="1">
        <f>SUM(I57,M57:N57,P57:Q57)/SUM(I57:Q57)</f>
        <v>1</v>
      </c>
      <c r="Z57" s="1">
        <f>IF(X57&gt;=0.8,1,0)</f>
        <v>1</v>
      </c>
      <c r="AA57" s="1">
        <f>IF(Y57&gt;=0.8,1,0)</f>
        <v>1</v>
      </c>
    </row>
    <row r="58" spans="1:27" x14ac:dyDescent="0.25">
      <c r="A58" s="1" t="s">
        <v>48</v>
      </c>
      <c r="B58" s="1" t="s">
        <v>2</v>
      </c>
      <c r="C58" s="1" t="s">
        <v>962</v>
      </c>
      <c r="D58" s="1">
        <v>6.2676520875274297</v>
      </c>
      <c r="E58" s="1">
        <v>101.99036787053301</v>
      </c>
      <c r="F58" s="1" t="s">
        <v>898</v>
      </c>
      <c r="G58" s="1" t="s">
        <v>1</v>
      </c>
      <c r="H58" s="1">
        <v>3</v>
      </c>
      <c r="I58" s="1">
        <v>28</v>
      </c>
      <c r="J58" s="1">
        <v>0</v>
      </c>
      <c r="K58" s="1">
        <v>0</v>
      </c>
      <c r="L58" s="1">
        <v>25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 t="str">
        <f t="shared" si="6"/>
        <v>NA</v>
      </c>
      <c r="S58" s="1">
        <f t="shared" si="7"/>
        <v>0</v>
      </c>
      <c r="T58" s="1" t="str">
        <f t="shared" si="2"/>
        <v>NA</v>
      </c>
      <c r="U58" s="1" t="str">
        <f t="shared" si="3"/>
        <v>NA</v>
      </c>
      <c r="V58" s="1" t="str">
        <f t="shared" si="4"/>
        <v>NA</v>
      </c>
      <c r="W58" s="1">
        <f t="shared" si="5"/>
        <v>0</v>
      </c>
      <c r="X58" s="1">
        <f>SUM(I58:J58,L58:M58,Q58)/SUM(I58:Q58)</f>
        <v>1</v>
      </c>
      <c r="Y58" s="1">
        <f>SUM(I58,M58:N58,P58:Q58)/SUM(I58:Q58)</f>
        <v>0.52830188679245282</v>
      </c>
      <c r="Z58" s="1">
        <f>IF(X58&gt;=0.8,1,0)</f>
        <v>1</v>
      </c>
      <c r="AA58" s="1">
        <f>IF(Y58&gt;=0.8,1,0)</f>
        <v>0</v>
      </c>
    </row>
    <row r="59" spans="1:27" x14ac:dyDescent="0.25">
      <c r="A59" s="1" t="s">
        <v>49</v>
      </c>
      <c r="B59" s="1" t="s">
        <v>19</v>
      </c>
      <c r="C59" s="1" t="s">
        <v>964</v>
      </c>
      <c r="D59" s="1">
        <v>28.991125996526801</v>
      </c>
      <c r="E59" s="1">
        <v>113.097056869677</v>
      </c>
      <c r="F59" s="1" t="s">
        <v>899</v>
      </c>
      <c r="G59" s="1" t="s">
        <v>1</v>
      </c>
      <c r="H59" s="1">
        <v>2</v>
      </c>
      <c r="I59" s="1">
        <v>24</v>
      </c>
      <c r="J59" s="1">
        <v>0</v>
      </c>
      <c r="K59" s="1">
        <v>0</v>
      </c>
      <c r="L59" s="1">
        <v>20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 t="str">
        <f t="shared" si="6"/>
        <v>NA</v>
      </c>
      <c r="S59" s="1">
        <f t="shared" si="7"/>
        <v>0</v>
      </c>
      <c r="T59" s="1" t="str">
        <f t="shared" si="2"/>
        <v>NA</v>
      </c>
      <c r="U59" s="1" t="str">
        <f t="shared" si="3"/>
        <v>NA</v>
      </c>
      <c r="V59" s="1" t="str">
        <f t="shared" si="4"/>
        <v>NA</v>
      </c>
      <c r="W59" s="1">
        <f t="shared" si="5"/>
        <v>0</v>
      </c>
      <c r="X59" s="1">
        <f>SUM(I59:J59,L59:M59,Q59)/SUM(I59:Q59)</f>
        <v>1</v>
      </c>
      <c r="Y59" s="1">
        <f>SUM(I59,M59:N59,P59:Q59)/SUM(I59:Q59)</f>
        <v>0.54545454545454541</v>
      </c>
      <c r="Z59" s="1">
        <f>IF(X59&gt;=0.8,1,0)</f>
        <v>1</v>
      </c>
      <c r="AA59" s="1">
        <f>IF(Y59&gt;=0.8,1,0)</f>
        <v>0</v>
      </c>
    </row>
    <row r="60" spans="1:27" x14ac:dyDescent="0.25">
      <c r="A60" s="1" t="s">
        <v>50</v>
      </c>
      <c r="B60" s="1" t="s">
        <v>2</v>
      </c>
      <c r="C60" s="1" t="s">
        <v>962</v>
      </c>
      <c r="D60" s="1">
        <v>29.037633428169102</v>
      </c>
      <c r="E60" s="1">
        <v>113.065347515132</v>
      </c>
      <c r="F60" s="1" t="s">
        <v>899</v>
      </c>
      <c r="G60" s="1" t="s">
        <v>1</v>
      </c>
      <c r="H60" s="1">
        <v>1</v>
      </c>
      <c r="I60" s="1">
        <v>37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5</v>
      </c>
      <c r="P60" s="1">
        <v>3</v>
      </c>
      <c r="Q60" s="1">
        <v>0</v>
      </c>
      <c r="R60" s="1">
        <f t="shared" si="6"/>
        <v>1</v>
      </c>
      <c r="S60" s="1" t="str">
        <f t="shared" si="7"/>
        <v>NA</v>
      </c>
      <c r="T60" s="1" t="str">
        <f t="shared" si="2"/>
        <v>NA</v>
      </c>
      <c r="U60" s="1">
        <f t="shared" si="3"/>
        <v>0.375</v>
      </c>
      <c r="V60" s="1">
        <f t="shared" si="4"/>
        <v>1</v>
      </c>
      <c r="W60" s="1">
        <f t="shared" si="5"/>
        <v>0.375</v>
      </c>
      <c r="X60" s="1">
        <f>SUM(I60:J60,L60:M60,Q60)/SUM(I60:Q60)</f>
        <v>0.82222222222222219</v>
      </c>
      <c r="Y60" s="1">
        <f>SUM(I60,M60:N60,P60:Q60)/SUM(I60:Q60)</f>
        <v>0.88888888888888884</v>
      </c>
      <c r="Z60" s="1">
        <f>IF(X60&gt;=0.8,1,0)</f>
        <v>1</v>
      </c>
      <c r="AA60" s="1">
        <f>IF(Y60&gt;=0.8,1,0)</f>
        <v>1</v>
      </c>
    </row>
    <row r="61" spans="1:27" x14ac:dyDescent="0.25">
      <c r="A61" s="1" t="s">
        <v>51</v>
      </c>
      <c r="B61" s="1" t="s">
        <v>2</v>
      </c>
      <c r="C61" s="1" t="s">
        <v>962</v>
      </c>
      <c r="D61" s="1">
        <v>29.0029550961656</v>
      </c>
      <c r="E61" s="1">
        <v>113.119464946177</v>
      </c>
      <c r="F61" s="1" t="s">
        <v>899</v>
      </c>
      <c r="G61" s="1" t="s">
        <v>1</v>
      </c>
      <c r="H61" s="1">
        <v>2</v>
      </c>
      <c r="I61" s="1">
        <v>41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</v>
      </c>
      <c r="P61" s="1">
        <v>0</v>
      </c>
      <c r="Q61" s="1">
        <v>1</v>
      </c>
      <c r="R61" s="1" t="str">
        <f t="shared" si="6"/>
        <v>NA</v>
      </c>
      <c r="S61" s="1" t="str">
        <f t="shared" si="7"/>
        <v>NA</v>
      </c>
      <c r="T61" s="1">
        <f t="shared" si="2"/>
        <v>1</v>
      </c>
      <c r="U61" s="1">
        <f t="shared" si="3"/>
        <v>0.25</v>
      </c>
      <c r="V61" s="1">
        <f t="shared" si="4"/>
        <v>1</v>
      </c>
      <c r="W61" s="1">
        <f t="shared" si="5"/>
        <v>0.25</v>
      </c>
      <c r="X61" s="1">
        <f>SUM(I61:J61,L61:M61,Q61)/SUM(I61:Q61)</f>
        <v>0.93333333333333335</v>
      </c>
      <c r="Y61" s="1">
        <f>SUM(I61,M61:N61,P61:Q61)/SUM(I61:Q61)</f>
        <v>0.93333333333333335</v>
      </c>
      <c r="Z61" s="1">
        <f>IF(X61&gt;=0.8,1,0)</f>
        <v>1</v>
      </c>
      <c r="AA61" s="1">
        <f>IF(Y61&gt;=0.8,1,0)</f>
        <v>1</v>
      </c>
    </row>
    <row r="62" spans="1:27" x14ac:dyDescent="0.25">
      <c r="A62" s="1" t="s">
        <v>52</v>
      </c>
      <c r="B62" s="1" t="s">
        <v>2</v>
      </c>
      <c r="C62" s="1" t="s">
        <v>962</v>
      </c>
      <c r="D62" s="1">
        <v>28.986195391651101</v>
      </c>
      <c r="E62" s="1">
        <v>113.06586359663601</v>
      </c>
      <c r="F62" s="1" t="s">
        <v>899</v>
      </c>
      <c r="G62" s="1" t="s">
        <v>1</v>
      </c>
      <c r="H62" s="1">
        <v>3</v>
      </c>
      <c r="I62" s="1">
        <v>44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</v>
      </c>
      <c r="P62" s="1">
        <v>0</v>
      </c>
      <c r="Q62" s="1">
        <v>0</v>
      </c>
      <c r="R62" s="1" t="str">
        <f t="shared" si="6"/>
        <v>NA</v>
      </c>
      <c r="S62" s="1" t="str">
        <f t="shared" si="7"/>
        <v>NA</v>
      </c>
      <c r="T62" s="1" t="str">
        <f t="shared" si="2"/>
        <v>NA</v>
      </c>
      <c r="U62" s="1">
        <f t="shared" si="3"/>
        <v>0</v>
      </c>
      <c r="V62" s="1" t="str">
        <f t="shared" si="4"/>
        <v>NA</v>
      </c>
      <c r="W62" s="1">
        <f t="shared" si="5"/>
        <v>0</v>
      </c>
      <c r="X62" s="1">
        <f>SUM(I62:J62,L62:M62,Q62)/SUM(I62:Q62)</f>
        <v>0.95652173913043481</v>
      </c>
      <c r="Y62" s="1">
        <f>SUM(I62,M62:N62,P62:Q62)/SUM(I62:Q62)</f>
        <v>0.95652173913043481</v>
      </c>
      <c r="Z62" s="1">
        <f>IF(X62&gt;=0.8,1,0)</f>
        <v>1</v>
      </c>
      <c r="AA62" s="1">
        <f>IF(Y62&gt;=0.8,1,0)</f>
        <v>1</v>
      </c>
    </row>
    <row r="63" spans="1:27" x14ac:dyDescent="0.25">
      <c r="A63" s="1" t="s">
        <v>53</v>
      </c>
      <c r="B63" s="1" t="s">
        <v>28</v>
      </c>
      <c r="C63" s="1" t="s">
        <v>962</v>
      </c>
      <c r="D63" s="1">
        <v>29.038705724723201</v>
      </c>
      <c r="E63" s="1">
        <v>113.083541802965</v>
      </c>
      <c r="F63" s="1" t="s">
        <v>899</v>
      </c>
      <c r="G63" s="1" t="s">
        <v>1</v>
      </c>
      <c r="H63" s="1">
        <v>2</v>
      </c>
      <c r="I63" s="1">
        <v>22</v>
      </c>
      <c r="J63" s="1">
        <v>0</v>
      </c>
      <c r="K63" s="1">
        <v>16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8</v>
      </c>
      <c r="R63" s="1" t="str">
        <f t="shared" si="6"/>
        <v>NA</v>
      </c>
      <c r="S63" s="1" t="str">
        <f t="shared" si="7"/>
        <v>NA</v>
      </c>
      <c r="T63" s="1">
        <f t="shared" si="2"/>
        <v>0.33333333333333331</v>
      </c>
      <c r="U63" s="1">
        <f t="shared" si="3"/>
        <v>1</v>
      </c>
      <c r="V63" s="1">
        <f t="shared" si="4"/>
        <v>0.33333333333333331</v>
      </c>
      <c r="W63" s="1">
        <f t="shared" si="5"/>
        <v>1</v>
      </c>
      <c r="X63" s="1">
        <f>SUM(I63:J63,L63:M63,Q63)/SUM(I63:Q63)</f>
        <v>0.65217391304347827</v>
      </c>
      <c r="Y63" s="1">
        <f>SUM(I63,M63:N63,P63:Q63)/SUM(I63:Q63)</f>
        <v>0.65217391304347827</v>
      </c>
      <c r="Z63" s="1">
        <f>IF(X63&gt;=0.8,1,0)</f>
        <v>0</v>
      </c>
      <c r="AA63" s="1">
        <f>IF(Y63&gt;=0.8,1,0)</f>
        <v>0</v>
      </c>
    </row>
    <row r="64" spans="1:27" x14ac:dyDescent="0.25">
      <c r="A64" s="1" t="s">
        <v>54</v>
      </c>
      <c r="B64" s="1" t="s">
        <v>8</v>
      </c>
      <c r="C64" s="1" t="s">
        <v>962</v>
      </c>
      <c r="D64" s="1">
        <v>29.041866757378401</v>
      </c>
      <c r="E64" s="1">
        <v>113.089149759037</v>
      </c>
      <c r="F64" s="1" t="s">
        <v>899</v>
      </c>
      <c r="G64" s="1" t="s">
        <v>1</v>
      </c>
      <c r="H64" s="1">
        <v>2</v>
      </c>
      <c r="I64" s="1">
        <v>48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 t="str">
        <f t="shared" si="6"/>
        <v>NA</v>
      </c>
      <c r="S64" s="1" t="str">
        <f t="shared" si="7"/>
        <v>NA</v>
      </c>
      <c r="T64" s="1" t="str">
        <f t="shared" si="2"/>
        <v>NA</v>
      </c>
      <c r="U64" s="1" t="str">
        <f t="shared" si="3"/>
        <v>NA</v>
      </c>
      <c r="V64" s="1" t="str">
        <f t="shared" si="4"/>
        <v>NA</v>
      </c>
      <c r="W64" s="1" t="str">
        <f t="shared" si="5"/>
        <v>NA</v>
      </c>
      <c r="X64" s="1">
        <f>SUM(I64:J64,L64:M64,Q64)/SUM(I64:Q64)</f>
        <v>1</v>
      </c>
      <c r="Y64" s="1">
        <f>SUM(I64,M64:N64,P64:Q64)/SUM(I64:Q64)</f>
        <v>1</v>
      </c>
      <c r="Z64" s="1">
        <f>IF(X64&gt;=0.8,1,0)</f>
        <v>1</v>
      </c>
      <c r="AA64" s="1">
        <f>IF(Y64&gt;=0.8,1,0)</f>
        <v>1</v>
      </c>
    </row>
    <row r="65" spans="1:27" x14ac:dyDescent="0.25">
      <c r="A65" s="1" t="s">
        <v>55</v>
      </c>
      <c r="B65" s="1" t="s">
        <v>19</v>
      </c>
      <c r="C65" s="1" t="s">
        <v>963</v>
      </c>
      <c r="D65" s="1">
        <v>29.018743353281199</v>
      </c>
      <c r="E65" s="1">
        <v>113.061583903574</v>
      </c>
      <c r="F65" s="1" t="s">
        <v>899</v>
      </c>
      <c r="G65" s="1" t="s">
        <v>1</v>
      </c>
      <c r="H65" s="1">
        <v>3</v>
      </c>
      <c r="I65" s="1">
        <v>13</v>
      </c>
      <c r="J65" s="1">
        <v>0</v>
      </c>
      <c r="K65" s="1">
        <v>0</v>
      </c>
      <c r="L65" s="1">
        <v>26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 t="str">
        <f t="shared" si="6"/>
        <v>NA</v>
      </c>
      <c r="S65" s="1">
        <f t="shared" si="7"/>
        <v>0</v>
      </c>
      <c r="T65" s="1" t="str">
        <f t="shared" si="2"/>
        <v>NA</v>
      </c>
      <c r="U65" s="1" t="str">
        <f t="shared" si="3"/>
        <v>NA</v>
      </c>
      <c r="V65" s="1" t="str">
        <f t="shared" si="4"/>
        <v>NA</v>
      </c>
      <c r="W65" s="1">
        <f t="shared" si="5"/>
        <v>0</v>
      </c>
      <c r="X65" s="1">
        <f>SUM(I65:J65,L65:M65,Q65)/SUM(I65:Q65)</f>
        <v>1</v>
      </c>
      <c r="Y65" s="1">
        <f>SUM(I65,M65:N65,P65:Q65)/SUM(I65:Q65)</f>
        <v>0.33333333333333331</v>
      </c>
      <c r="Z65" s="1">
        <f>IF(X65&gt;=0.8,1,0)</f>
        <v>1</v>
      </c>
      <c r="AA65" s="1">
        <f>IF(Y65&gt;=0.8,1,0)</f>
        <v>0</v>
      </c>
    </row>
    <row r="66" spans="1:27" x14ac:dyDescent="0.25">
      <c r="A66" s="1" t="s">
        <v>56</v>
      </c>
      <c r="B66" s="1" t="s">
        <v>19</v>
      </c>
      <c r="C66" s="1" t="s">
        <v>962</v>
      </c>
      <c r="D66" s="1">
        <v>29.019578778645201</v>
      </c>
      <c r="E66" s="1">
        <v>113.0600606996</v>
      </c>
      <c r="F66" s="1" t="s">
        <v>899</v>
      </c>
      <c r="G66" s="1" t="s">
        <v>1</v>
      </c>
      <c r="H66" s="1">
        <v>3</v>
      </c>
      <c r="I66" s="1">
        <v>16</v>
      </c>
      <c r="J66" s="1">
        <v>0</v>
      </c>
      <c r="K66" s="1">
        <v>0</v>
      </c>
      <c r="L66" s="1">
        <v>23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 t="str">
        <f t="shared" si="6"/>
        <v>NA</v>
      </c>
      <c r="S66" s="1">
        <f t="shared" si="7"/>
        <v>0</v>
      </c>
      <c r="T66" s="1" t="str">
        <f t="shared" si="2"/>
        <v>NA</v>
      </c>
      <c r="U66" s="1" t="str">
        <f t="shared" si="3"/>
        <v>NA</v>
      </c>
      <c r="V66" s="1" t="str">
        <f t="shared" si="4"/>
        <v>NA</v>
      </c>
      <c r="W66" s="1">
        <f t="shared" si="5"/>
        <v>0</v>
      </c>
      <c r="X66" s="1">
        <f>SUM(I66:J66,L66:M66,Q66)/SUM(I66:Q66)</f>
        <v>1</v>
      </c>
      <c r="Y66" s="1">
        <f>SUM(I66,M66:N66,P66:Q66)/SUM(I66:Q66)</f>
        <v>0.41025641025641024</v>
      </c>
      <c r="Z66" s="1">
        <f>IF(X66&gt;=0.8,1,0)</f>
        <v>1</v>
      </c>
      <c r="AA66" s="1">
        <f>IF(Y66&gt;=0.8,1,0)</f>
        <v>0</v>
      </c>
    </row>
    <row r="67" spans="1:27" x14ac:dyDescent="0.25">
      <c r="A67" s="1" t="s">
        <v>57</v>
      </c>
      <c r="B67" s="1" t="s">
        <v>8</v>
      </c>
      <c r="C67" s="1" t="s">
        <v>962</v>
      </c>
      <c r="D67" s="1">
        <v>29.0462167482323</v>
      </c>
      <c r="E67" s="1">
        <v>113.070447138437</v>
      </c>
      <c r="F67" s="1" t="s">
        <v>899</v>
      </c>
      <c r="G67" s="1" t="s">
        <v>1</v>
      </c>
      <c r="H67" s="1">
        <v>3</v>
      </c>
      <c r="I67" s="1">
        <v>47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 t="str">
        <f t="shared" si="6"/>
        <v>NA</v>
      </c>
      <c r="S67" s="1" t="str">
        <f t="shared" si="7"/>
        <v>NA</v>
      </c>
      <c r="T67" s="1" t="str">
        <f t="shared" ref="T67:T130" si="8">IF(SUM(K67,N67,Q67)&gt;0,SUM(Q67,N67)/SUM(K67,N67,Q67),"NA")</f>
        <v>NA</v>
      </c>
      <c r="U67" s="1" t="str">
        <f t="shared" ref="U67:U130" si="9">IF(SUM(O67:Q67)&gt;0,SUM(P67:Q67)/SUM(O67:Q67),"NA")</f>
        <v>NA</v>
      </c>
      <c r="V67" s="1" t="str">
        <f t="shared" ref="V67:V130" si="10">IF(SUM(J67:K67,M67:N67,P67:Q67),SUM(M67:N67,P67:Q67)/SUM(J67:K67,M67:N67,P67:Q67),"NA")</f>
        <v>NA</v>
      </c>
      <c r="W67" s="1" t="str">
        <f t="shared" ref="W67:W130" si="11">IF(SUM(L67:Q67)&gt;0,SUM(M67:N67,P67:Q67)/SUM(L67:Q67),"NA")</f>
        <v>NA</v>
      </c>
      <c r="X67" s="1">
        <f>SUM(I67:J67,L67:M67,Q67)/SUM(I67:Q67)</f>
        <v>1</v>
      </c>
      <c r="Y67" s="1">
        <f>SUM(I67,M67:N67,P67:Q67)/SUM(I67:Q67)</f>
        <v>1</v>
      </c>
      <c r="Z67" s="1">
        <f>IF(X67&gt;=0.8,1,0)</f>
        <v>1</v>
      </c>
      <c r="AA67" s="1">
        <f>IF(Y67&gt;=0.8,1,0)</f>
        <v>1</v>
      </c>
    </row>
    <row r="68" spans="1:27" x14ac:dyDescent="0.25">
      <c r="A68" s="1" t="s">
        <v>58</v>
      </c>
      <c r="B68" s="1" t="s">
        <v>19</v>
      </c>
      <c r="C68" s="1" t="s">
        <v>964</v>
      </c>
      <c r="D68" s="1">
        <v>29.039614312956498</v>
      </c>
      <c r="E68" s="1">
        <v>113.12914629793799</v>
      </c>
      <c r="F68" s="1" t="s">
        <v>899</v>
      </c>
      <c r="G68" s="1" t="s">
        <v>1</v>
      </c>
      <c r="H68" s="1">
        <v>1</v>
      </c>
      <c r="I68" s="1">
        <v>0</v>
      </c>
      <c r="J68" s="1">
        <v>0</v>
      </c>
      <c r="K68" s="1">
        <v>0</v>
      </c>
      <c r="L68" s="1">
        <v>21</v>
      </c>
      <c r="M68" s="1">
        <v>0</v>
      </c>
      <c r="N68" s="1">
        <v>0</v>
      </c>
      <c r="O68" s="1">
        <v>21</v>
      </c>
      <c r="P68" s="1">
        <v>0</v>
      </c>
      <c r="Q68" s="1">
        <v>0</v>
      </c>
      <c r="R68" s="1" t="str">
        <f t="shared" si="6"/>
        <v>NA</v>
      </c>
      <c r="S68" s="1">
        <f t="shared" si="7"/>
        <v>0</v>
      </c>
      <c r="T68" s="1" t="str">
        <f t="shared" si="8"/>
        <v>NA</v>
      </c>
      <c r="U68" s="1">
        <f t="shared" si="9"/>
        <v>0</v>
      </c>
      <c r="V68" s="1" t="str">
        <f t="shared" si="10"/>
        <v>NA</v>
      </c>
      <c r="W68" s="1">
        <f t="shared" si="11"/>
        <v>0</v>
      </c>
      <c r="X68" s="1">
        <f>SUM(I68:J68,L68:M68,Q68)/SUM(I68:Q68)</f>
        <v>0.5</v>
      </c>
      <c r="Y68" s="1">
        <f>SUM(I68,M68:N68,P68:Q68)/SUM(I68:Q68)</f>
        <v>0</v>
      </c>
      <c r="Z68" s="1">
        <f>IF(X68&gt;=0.8,1,0)</f>
        <v>0</v>
      </c>
      <c r="AA68" s="1">
        <f>IF(Y68&gt;=0.8,1,0)</f>
        <v>0</v>
      </c>
    </row>
    <row r="69" spans="1:27" x14ac:dyDescent="0.25">
      <c r="A69" s="1" t="s">
        <v>59</v>
      </c>
      <c r="B69" s="1" t="s">
        <v>8</v>
      </c>
      <c r="C69" s="1" t="s">
        <v>962</v>
      </c>
      <c r="D69" s="1">
        <v>29.023932482434699</v>
      </c>
      <c r="E69" s="1">
        <v>113.07616170903999</v>
      </c>
      <c r="F69" s="1" t="s">
        <v>899</v>
      </c>
      <c r="G69" s="1" t="s">
        <v>1</v>
      </c>
      <c r="H69" s="1">
        <v>1</v>
      </c>
      <c r="I69" s="1">
        <v>48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 t="str">
        <f t="shared" si="6"/>
        <v>NA</v>
      </c>
      <c r="S69" s="1" t="str">
        <f t="shared" si="7"/>
        <v>NA</v>
      </c>
      <c r="T69" s="1" t="str">
        <f t="shared" si="8"/>
        <v>NA</v>
      </c>
      <c r="U69" s="1" t="str">
        <f t="shared" si="9"/>
        <v>NA</v>
      </c>
      <c r="V69" s="1" t="str">
        <f t="shared" si="10"/>
        <v>NA</v>
      </c>
      <c r="W69" s="1" t="str">
        <f t="shared" si="11"/>
        <v>NA</v>
      </c>
      <c r="X69" s="1">
        <f>SUM(I69:J69,L69:M69,Q69)/SUM(I69:Q69)</f>
        <v>1</v>
      </c>
      <c r="Y69" s="1">
        <f>SUM(I69,M69:N69,P69:Q69)/SUM(I69:Q69)</f>
        <v>1</v>
      </c>
      <c r="Z69" s="1">
        <f>IF(X69&gt;=0.8,1,0)</f>
        <v>1</v>
      </c>
      <c r="AA69" s="1">
        <f>IF(Y69&gt;=0.8,1,0)</f>
        <v>1</v>
      </c>
    </row>
    <row r="70" spans="1:27" x14ac:dyDescent="0.25">
      <c r="A70" s="1" t="s">
        <v>60</v>
      </c>
      <c r="B70" s="1" t="s">
        <v>19</v>
      </c>
      <c r="C70" s="1" t="s">
        <v>964</v>
      </c>
      <c r="D70" s="1">
        <v>28.9857859876502</v>
      </c>
      <c r="E70" s="1">
        <v>113.09233124668</v>
      </c>
      <c r="F70" s="1" t="s">
        <v>899</v>
      </c>
      <c r="G70" s="1" t="s">
        <v>1</v>
      </c>
      <c r="H70" s="1">
        <v>2</v>
      </c>
      <c r="I70" s="1">
        <v>4</v>
      </c>
      <c r="J70" s="1">
        <v>0</v>
      </c>
      <c r="K70" s="1">
        <v>0</v>
      </c>
      <c r="L70" s="1">
        <v>41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 t="str">
        <f t="shared" si="6"/>
        <v>NA</v>
      </c>
      <c r="S70" s="1">
        <f t="shared" si="7"/>
        <v>0</v>
      </c>
      <c r="T70" s="1" t="str">
        <f t="shared" si="8"/>
        <v>NA</v>
      </c>
      <c r="U70" s="1" t="str">
        <f t="shared" si="9"/>
        <v>NA</v>
      </c>
      <c r="V70" s="1" t="str">
        <f t="shared" si="10"/>
        <v>NA</v>
      </c>
      <c r="W70" s="1">
        <f t="shared" si="11"/>
        <v>0</v>
      </c>
      <c r="X70" s="1">
        <f>SUM(I70:J70,L70:M70,Q70)/SUM(I70:Q70)</f>
        <v>1</v>
      </c>
      <c r="Y70" s="1">
        <f>SUM(I70,M70:N70,P70:Q70)/SUM(I70:Q70)</f>
        <v>8.8888888888888892E-2</v>
      </c>
      <c r="Z70" s="1">
        <f>IF(X70&gt;=0.8,1,0)</f>
        <v>1</v>
      </c>
      <c r="AA70" s="1">
        <f>IF(Y70&gt;=0.8,1,0)</f>
        <v>0</v>
      </c>
    </row>
    <row r="71" spans="1:27" x14ac:dyDescent="0.25">
      <c r="A71" s="1" t="s">
        <v>61</v>
      </c>
      <c r="B71" s="1" t="s">
        <v>19</v>
      </c>
      <c r="C71" s="1" t="s">
        <v>964</v>
      </c>
      <c r="D71" s="1">
        <v>28.984717962480399</v>
      </c>
      <c r="E71" s="1">
        <v>113.091386181258</v>
      </c>
      <c r="F71" s="1" t="s">
        <v>899</v>
      </c>
      <c r="G71" s="1" t="s">
        <v>1</v>
      </c>
      <c r="H71" s="1">
        <v>1</v>
      </c>
      <c r="I71" s="1">
        <v>28</v>
      </c>
      <c r="J71" s="1">
        <v>0</v>
      </c>
      <c r="K71" s="1">
        <v>0</v>
      </c>
      <c r="L71" s="1">
        <v>10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 t="str">
        <f t="shared" si="6"/>
        <v>NA</v>
      </c>
      <c r="S71" s="1">
        <f t="shared" si="7"/>
        <v>0</v>
      </c>
      <c r="T71" s="1" t="str">
        <f t="shared" si="8"/>
        <v>NA</v>
      </c>
      <c r="U71" s="1" t="str">
        <f t="shared" si="9"/>
        <v>NA</v>
      </c>
      <c r="V71" s="1" t="str">
        <f t="shared" si="10"/>
        <v>NA</v>
      </c>
      <c r="W71" s="1">
        <f t="shared" si="11"/>
        <v>0</v>
      </c>
      <c r="X71" s="1">
        <f>SUM(I71:J71,L71:M71,Q71)/SUM(I71:Q71)</f>
        <v>1</v>
      </c>
      <c r="Y71" s="1">
        <f>SUM(I71,M71:N71,P71:Q71)/SUM(I71:Q71)</f>
        <v>0.73684210526315785</v>
      </c>
      <c r="Z71" s="1">
        <f>IF(X71&gt;=0.8,1,0)</f>
        <v>1</v>
      </c>
      <c r="AA71" s="1">
        <f>IF(Y71&gt;=0.8,1,0)</f>
        <v>0</v>
      </c>
    </row>
    <row r="72" spans="1:27" x14ac:dyDescent="0.25">
      <c r="A72" s="1" t="s">
        <v>62</v>
      </c>
      <c r="B72" s="1" t="s">
        <v>2</v>
      </c>
      <c r="C72" s="1" t="s">
        <v>964</v>
      </c>
      <c r="D72" s="1">
        <v>29.015992047146799</v>
      </c>
      <c r="E72" s="1">
        <v>113.09940679998</v>
      </c>
      <c r="F72" s="1" t="s">
        <v>899</v>
      </c>
      <c r="G72" s="1" t="s">
        <v>1</v>
      </c>
      <c r="H72" s="1">
        <v>1</v>
      </c>
      <c r="I72" s="1">
        <v>8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34</v>
      </c>
      <c r="P72" s="1">
        <v>0</v>
      </c>
      <c r="Q72" s="1">
        <v>0</v>
      </c>
      <c r="R72" s="1" t="str">
        <f t="shared" si="6"/>
        <v>NA</v>
      </c>
      <c r="S72" s="1" t="str">
        <f t="shared" si="7"/>
        <v>NA</v>
      </c>
      <c r="T72" s="1" t="str">
        <f t="shared" si="8"/>
        <v>NA</v>
      </c>
      <c r="U72" s="1">
        <f t="shared" si="9"/>
        <v>0</v>
      </c>
      <c r="V72" s="1" t="str">
        <f t="shared" si="10"/>
        <v>NA</v>
      </c>
      <c r="W72" s="1">
        <f t="shared" si="11"/>
        <v>0</v>
      </c>
      <c r="X72" s="1">
        <f>SUM(I72:J72,L72:M72,Q72)/SUM(I72:Q72)</f>
        <v>0.19047619047619047</v>
      </c>
      <c r="Y72" s="1">
        <f>SUM(I72,M72:N72,P72:Q72)/SUM(I72:Q72)</f>
        <v>0.19047619047619047</v>
      </c>
      <c r="Z72" s="1">
        <f>IF(X72&gt;=0.8,1,0)</f>
        <v>0</v>
      </c>
      <c r="AA72" s="1">
        <f>IF(Y72&gt;=0.8,1,0)</f>
        <v>0</v>
      </c>
    </row>
    <row r="73" spans="1:27" x14ac:dyDescent="0.25">
      <c r="A73" s="1" t="s">
        <v>63</v>
      </c>
      <c r="B73" s="1" t="s">
        <v>2</v>
      </c>
      <c r="C73" s="1" t="s">
        <v>962</v>
      </c>
      <c r="D73" s="1">
        <v>29.019379607067201</v>
      </c>
      <c r="E73" s="1">
        <v>113.107790124069</v>
      </c>
      <c r="F73" s="1" t="s">
        <v>899</v>
      </c>
      <c r="G73" s="1" t="s">
        <v>1</v>
      </c>
      <c r="H73" s="1">
        <v>1</v>
      </c>
      <c r="I73" s="1">
        <v>29</v>
      </c>
      <c r="J73" s="1">
        <v>0</v>
      </c>
      <c r="K73" s="1">
        <v>0</v>
      </c>
      <c r="L73" s="1">
        <v>13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 t="str">
        <f t="shared" si="6"/>
        <v>NA</v>
      </c>
      <c r="S73" s="1">
        <f t="shared" si="7"/>
        <v>0</v>
      </c>
      <c r="T73" s="1" t="str">
        <f t="shared" si="8"/>
        <v>NA</v>
      </c>
      <c r="U73" s="1" t="str">
        <f t="shared" si="9"/>
        <v>NA</v>
      </c>
      <c r="V73" s="1" t="str">
        <f t="shared" si="10"/>
        <v>NA</v>
      </c>
      <c r="W73" s="1">
        <f t="shared" si="11"/>
        <v>0</v>
      </c>
      <c r="X73" s="1">
        <f>SUM(I73:J73,L73:M73,Q73)/SUM(I73:Q73)</f>
        <v>1</v>
      </c>
      <c r="Y73" s="1">
        <f>SUM(I73,M73:N73,P73:Q73)/SUM(I73:Q73)</f>
        <v>0.69047619047619047</v>
      </c>
      <c r="Z73" s="1">
        <f>IF(X73&gt;=0.8,1,0)</f>
        <v>1</v>
      </c>
      <c r="AA73" s="1">
        <f>IF(Y73&gt;=0.8,1,0)</f>
        <v>0</v>
      </c>
    </row>
    <row r="74" spans="1:27" x14ac:dyDescent="0.25">
      <c r="A74" s="1" t="s">
        <v>64</v>
      </c>
      <c r="B74" s="1" t="s">
        <v>8</v>
      </c>
      <c r="C74" s="1" t="s">
        <v>962</v>
      </c>
      <c r="D74" s="1">
        <v>28.995838945891698</v>
      </c>
      <c r="E74" s="1">
        <v>113.14148725722001</v>
      </c>
      <c r="F74" s="1" t="s">
        <v>899</v>
      </c>
      <c r="G74" s="1" t="s">
        <v>1</v>
      </c>
      <c r="H74" s="1">
        <v>4</v>
      </c>
      <c r="I74" s="1">
        <v>48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 t="str">
        <f t="shared" si="6"/>
        <v>NA</v>
      </c>
      <c r="S74" s="1" t="str">
        <f t="shared" si="7"/>
        <v>NA</v>
      </c>
      <c r="T74" s="1" t="str">
        <f t="shared" si="8"/>
        <v>NA</v>
      </c>
      <c r="U74" s="1" t="str">
        <f t="shared" si="9"/>
        <v>NA</v>
      </c>
      <c r="V74" s="1" t="str">
        <f t="shared" si="10"/>
        <v>NA</v>
      </c>
      <c r="W74" s="1" t="str">
        <f t="shared" si="11"/>
        <v>NA</v>
      </c>
      <c r="X74" s="1">
        <f>SUM(I74:J74,L74:M74,Q74)/SUM(I74:Q74)</f>
        <v>1</v>
      </c>
      <c r="Y74" s="1">
        <f>SUM(I74,M74:N74,P74:Q74)/SUM(I74:Q74)</f>
        <v>1</v>
      </c>
      <c r="Z74" s="1">
        <f>IF(X74&gt;=0.8,1,0)</f>
        <v>1</v>
      </c>
      <c r="AA74" s="1">
        <f>IF(Y74&gt;=0.8,1,0)</f>
        <v>1</v>
      </c>
    </row>
    <row r="75" spans="1:27" x14ac:dyDescent="0.25">
      <c r="A75" s="1" t="s">
        <v>65</v>
      </c>
      <c r="B75" s="1" t="s">
        <v>8</v>
      </c>
      <c r="C75" s="1" t="s">
        <v>962</v>
      </c>
      <c r="D75" s="1">
        <v>28.992538089889099</v>
      </c>
      <c r="E75" s="1">
        <v>113.075841841941</v>
      </c>
      <c r="F75" s="1" t="s">
        <v>899</v>
      </c>
      <c r="G75" s="1" t="s">
        <v>1</v>
      </c>
      <c r="H75" s="1">
        <v>3</v>
      </c>
      <c r="I75" s="1">
        <v>46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 t="str">
        <f t="shared" si="6"/>
        <v>NA</v>
      </c>
      <c r="S75" s="1" t="str">
        <f t="shared" si="7"/>
        <v>NA</v>
      </c>
      <c r="T75" s="1" t="str">
        <f t="shared" si="8"/>
        <v>NA</v>
      </c>
      <c r="U75" s="1" t="str">
        <f t="shared" si="9"/>
        <v>NA</v>
      </c>
      <c r="V75" s="1" t="str">
        <f t="shared" si="10"/>
        <v>NA</v>
      </c>
      <c r="W75" s="1" t="str">
        <f t="shared" si="11"/>
        <v>NA</v>
      </c>
      <c r="X75" s="1">
        <f>SUM(I75:J75,L75:M75,Q75)/SUM(I75:Q75)</f>
        <v>1</v>
      </c>
      <c r="Y75" s="1">
        <f>SUM(I75,M75:N75,P75:Q75)/SUM(I75:Q75)</f>
        <v>1</v>
      </c>
      <c r="Z75" s="1">
        <f>IF(X75&gt;=0.8,1,0)</f>
        <v>1</v>
      </c>
      <c r="AA75" s="1">
        <f>IF(Y75&gt;=0.8,1,0)</f>
        <v>1</v>
      </c>
    </row>
    <row r="76" spans="1:27" x14ac:dyDescent="0.25">
      <c r="A76" s="1" t="s">
        <v>66</v>
      </c>
      <c r="B76" s="1" t="s">
        <v>8</v>
      </c>
      <c r="C76" s="1" t="s">
        <v>962</v>
      </c>
      <c r="D76" s="1">
        <v>29.0382631123077</v>
      </c>
      <c r="E76" s="1">
        <v>113.11187001306899</v>
      </c>
      <c r="F76" s="1" t="s">
        <v>899</v>
      </c>
      <c r="G76" s="1" t="s">
        <v>1</v>
      </c>
      <c r="H76" s="1">
        <v>4</v>
      </c>
      <c r="I76" s="1">
        <v>48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 t="str">
        <f t="shared" si="6"/>
        <v>NA</v>
      </c>
      <c r="S76" s="1" t="str">
        <f t="shared" si="7"/>
        <v>NA</v>
      </c>
      <c r="T76" s="1" t="str">
        <f t="shared" si="8"/>
        <v>NA</v>
      </c>
      <c r="U76" s="1" t="str">
        <f t="shared" si="9"/>
        <v>NA</v>
      </c>
      <c r="V76" s="1" t="str">
        <f t="shared" si="10"/>
        <v>NA</v>
      </c>
      <c r="W76" s="1" t="str">
        <f t="shared" si="11"/>
        <v>NA</v>
      </c>
      <c r="X76" s="1">
        <f>SUM(I76:J76,L76:M76,Q76)/SUM(I76:Q76)</f>
        <v>1</v>
      </c>
      <c r="Y76" s="1">
        <f>SUM(I76,M76:N76,P76:Q76)/SUM(I76:Q76)</f>
        <v>1</v>
      </c>
      <c r="Z76" s="1">
        <f>IF(X76&gt;=0.8,1,0)</f>
        <v>1</v>
      </c>
      <c r="AA76" s="1">
        <f>IF(Y76&gt;=0.8,1,0)</f>
        <v>1</v>
      </c>
    </row>
    <row r="77" spans="1:27" x14ac:dyDescent="0.25">
      <c r="A77" s="1" t="s">
        <v>67</v>
      </c>
      <c r="B77" s="1" t="s">
        <v>19</v>
      </c>
      <c r="C77" s="1" t="s">
        <v>963</v>
      </c>
      <c r="D77" s="1">
        <v>28.981167233315599</v>
      </c>
      <c r="E77" s="1">
        <v>113.05837533811599</v>
      </c>
      <c r="F77" s="1" t="s">
        <v>899</v>
      </c>
      <c r="G77" s="1" t="s">
        <v>1</v>
      </c>
      <c r="H77" s="1">
        <v>3</v>
      </c>
      <c r="I77" s="1">
        <v>0</v>
      </c>
      <c r="J77" s="1">
        <v>0</v>
      </c>
      <c r="K77" s="1">
        <v>0</v>
      </c>
      <c r="L77" s="1">
        <v>24</v>
      </c>
      <c r="M77" s="1">
        <v>0</v>
      </c>
      <c r="N77" s="1">
        <v>0</v>
      </c>
      <c r="O77" s="1">
        <v>21</v>
      </c>
      <c r="P77" s="1">
        <v>0</v>
      </c>
      <c r="Q77" s="1">
        <v>0</v>
      </c>
      <c r="R77" s="1" t="str">
        <f t="shared" si="6"/>
        <v>NA</v>
      </c>
      <c r="S77" s="1">
        <f t="shared" si="7"/>
        <v>0</v>
      </c>
      <c r="T77" s="1" t="str">
        <f t="shared" si="8"/>
        <v>NA</v>
      </c>
      <c r="U77" s="1">
        <f t="shared" si="9"/>
        <v>0</v>
      </c>
      <c r="V77" s="1" t="str">
        <f t="shared" si="10"/>
        <v>NA</v>
      </c>
      <c r="W77" s="1">
        <f t="shared" si="11"/>
        <v>0</v>
      </c>
      <c r="X77" s="1">
        <f>SUM(I77:J77,L77:M77,Q77)/SUM(I77:Q77)</f>
        <v>0.53333333333333333</v>
      </c>
      <c r="Y77" s="1">
        <f>SUM(I77,M77:N77,P77:Q77)/SUM(I77:Q77)</f>
        <v>0</v>
      </c>
      <c r="Z77" s="1">
        <f>IF(X77&gt;=0.8,1,0)</f>
        <v>0</v>
      </c>
      <c r="AA77" s="1">
        <f>IF(Y77&gt;=0.8,1,0)</f>
        <v>0</v>
      </c>
    </row>
    <row r="78" spans="1:27" x14ac:dyDescent="0.25">
      <c r="A78" s="1" t="s">
        <v>68</v>
      </c>
      <c r="B78" s="1" t="s">
        <v>28</v>
      </c>
      <c r="C78" s="1" t="s">
        <v>962</v>
      </c>
      <c r="D78" s="1">
        <v>29.031732222270801</v>
      </c>
      <c r="E78" s="1">
        <v>113.079397770531</v>
      </c>
      <c r="F78" s="1" t="s">
        <v>899</v>
      </c>
      <c r="G78" s="1" t="s">
        <v>1</v>
      </c>
      <c r="H78" s="1">
        <v>2</v>
      </c>
      <c r="I78" s="1">
        <v>22</v>
      </c>
      <c r="J78" s="1">
        <v>0</v>
      </c>
      <c r="K78" s="1">
        <v>11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14</v>
      </c>
      <c r="R78" s="1" t="str">
        <f t="shared" si="6"/>
        <v>NA</v>
      </c>
      <c r="S78" s="1" t="str">
        <f t="shared" si="7"/>
        <v>NA</v>
      </c>
      <c r="T78" s="1">
        <f t="shared" si="8"/>
        <v>0.56000000000000005</v>
      </c>
      <c r="U78" s="1">
        <f t="shared" si="9"/>
        <v>1</v>
      </c>
      <c r="V78" s="1">
        <f t="shared" si="10"/>
        <v>0.56000000000000005</v>
      </c>
      <c r="W78" s="1">
        <f t="shared" si="11"/>
        <v>1</v>
      </c>
      <c r="X78" s="1">
        <f>SUM(I78:J78,L78:M78,Q78)/SUM(I78:Q78)</f>
        <v>0.76595744680851063</v>
      </c>
      <c r="Y78" s="1">
        <f>SUM(I78,M78:N78,P78:Q78)/SUM(I78:Q78)</f>
        <v>0.76595744680851063</v>
      </c>
      <c r="Z78" s="1">
        <f>IF(X78&gt;=0.8,1,0)</f>
        <v>0</v>
      </c>
      <c r="AA78" s="1">
        <f>IF(Y78&gt;=0.8,1,0)</f>
        <v>0</v>
      </c>
    </row>
    <row r="79" spans="1:27" x14ac:dyDescent="0.25">
      <c r="A79" s="1" t="s">
        <v>69</v>
      </c>
      <c r="B79" s="1" t="s">
        <v>2</v>
      </c>
      <c r="C79" s="1" t="s">
        <v>962</v>
      </c>
      <c r="D79" s="1">
        <v>34.210369130622396</v>
      </c>
      <c r="E79" s="1">
        <v>-78.532457325961701</v>
      </c>
      <c r="F79" s="1" t="s">
        <v>900</v>
      </c>
      <c r="G79" s="1" t="s">
        <v>1</v>
      </c>
      <c r="H79" s="1">
        <v>3</v>
      </c>
      <c r="I79" s="1">
        <v>19</v>
      </c>
      <c r="J79" s="1">
        <v>0</v>
      </c>
      <c r="K79" s="1">
        <v>0</v>
      </c>
      <c r="L79" s="1">
        <v>22</v>
      </c>
      <c r="M79" s="1">
        <v>0</v>
      </c>
      <c r="N79" s="1">
        <v>0</v>
      </c>
      <c r="O79" s="1">
        <v>13</v>
      </c>
      <c r="P79" s="1">
        <v>0</v>
      </c>
      <c r="Q79" s="1">
        <v>0</v>
      </c>
      <c r="R79" s="1" t="str">
        <f t="shared" si="6"/>
        <v>NA</v>
      </c>
      <c r="S79" s="1">
        <f t="shared" si="7"/>
        <v>0</v>
      </c>
      <c r="T79" s="1" t="str">
        <f t="shared" si="8"/>
        <v>NA</v>
      </c>
      <c r="U79" s="1">
        <f t="shared" si="9"/>
        <v>0</v>
      </c>
      <c r="V79" s="1" t="str">
        <f t="shared" si="10"/>
        <v>NA</v>
      </c>
      <c r="W79" s="1">
        <f t="shared" si="11"/>
        <v>0</v>
      </c>
      <c r="X79" s="1">
        <f>SUM(I79:J79,L79:M79,Q79)/SUM(I79:Q79)</f>
        <v>0.7592592592592593</v>
      </c>
      <c r="Y79" s="1">
        <f>SUM(I79,M79:N79,P79:Q79)/SUM(I79:Q79)</f>
        <v>0.35185185185185186</v>
      </c>
      <c r="Z79" s="1">
        <f>IF(X79&gt;=0.8,1,0)</f>
        <v>0</v>
      </c>
      <c r="AA79" s="1">
        <f>IF(Y79&gt;=0.8,1,0)</f>
        <v>0</v>
      </c>
    </row>
    <row r="80" spans="1:27" x14ac:dyDescent="0.25">
      <c r="A80" s="1" t="s">
        <v>70</v>
      </c>
      <c r="B80" s="1" t="s">
        <v>2</v>
      </c>
      <c r="C80" s="1" t="s">
        <v>962</v>
      </c>
      <c r="D80" s="1">
        <v>34.204217084274298</v>
      </c>
      <c r="E80" s="1">
        <v>-78.469484818282496</v>
      </c>
      <c r="F80" s="1" t="s">
        <v>900</v>
      </c>
      <c r="G80" s="1" t="s">
        <v>1</v>
      </c>
      <c r="H80" s="1">
        <v>2</v>
      </c>
      <c r="I80" s="1">
        <v>28</v>
      </c>
      <c r="J80" s="1">
        <v>0</v>
      </c>
      <c r="K80" s="1">
        <v>0</v>
      </c>
      <c r="L80" s="1">
        <v>17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 t="str">
        <f t="shared" si="6"/>
        <v>NA</v>
      </c>
      <c r="S80" s="1">
        <f t="shared" si="7"/>
        <v>0</v>
      </c>
      <c r="T80" s="1" t="str">
        <f t="shared" si="8"/>
        <v>NA</v>
      </c>
      <c r="U80" s="1" t="str">
        <f t="shared" si="9"/>
        <v>NA</v>
      </c>
      <c r="V80" s="1" t="str">
        <f t="shared" si="10"/>
        <v>NA</v>
      </c>
      <c r="W80" s="1">
        <f t="shared" si="11"/>
        <v>0</v>
      </c>
      <c r="X80" s="1">
        <f>SUM(I80:J80,L80:M80,Q80)/SUM(I80:Q80)</f>
        <v>1</v>
      </c>
      <c r="Y80" s="1">
        <f>SUM(I80,M80:N80,P80:Q80)/SUM(I80:Q80)</f>
        <v>0.62222222222222223</v>
      </c>
      <c r="Z80" s="1">
        <f>IF(X80&gt;=0.8,1,0)</f>
        <v>1</v>
      </c>
      <c r="AA80" s="1">
        <f>IF(Y80&gt;=0.8,1,0)</f>
        <v>0</v>
      </c>
    </row>
    <row r="81" spans="1:27" x14ac:dyDescent="0.25">
      <c r="A81" s="1" t="s">
        <v>71</v>
      </c>
      <c r="B81" s="1" t="s">
        <v>2</v>
      </c>
      <c r="C81" s="1" t="s">
        <v>962</v>
      </c>
      <c r="D81" s="1">
        <v>34.207265976173097</v>
      </c>
      <c r="E81" s="1">
        <v>-78.553056887215405</v>
      </c>
      <c r="F81" s="1" t="s">
        <v>900</v>
      </c>
      <c r="G81" s="1" t="s">
        <v>1</v>
      </c>
      <c r="H81" s="1">
        <v>1</v>
      </c>
      <c r="I81" s="1">
        <v>5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51</v>
      </c>
      <c r="P81" s="1">
        <v>0</v>
      </c>
      <c r="Q81" s="1">
        <v>0</v>
      </c>
      <c r="R81" s="1" t="str">
        <f t="shared" si="6"/>
        <v>NA</v>
      </c>
      <c r="S81" s="1" t="str">
        <f t="shared" si="7"/>
        <v>NA</v>
      </c>
      <c r="T81" s="1" t="str">
        <f t="shared" si="8"/>
        <v>NA</v>
      </c>
      <c r="U81" s="1">
        <f t="shared" si="9"/>
        <v>0</v>
      </c>
      <c r="V81" s="1" t="str">
        <f t="shared" si="10"/>
        <v>NA</v>
      </c>
      <c r="W81" s="1">
        <f t="shared" si="11"/>
        <v>0</v>
      </c>
      <c r="X81" s="1">
        <f>SUM(I81:J81,L81:M81,Q81)/SUM(I81:Q81)</f>
        <v>8.9285714285714288E-2</v>
      </c>
      <c r="Y81" s="1">
        <f>SUM(I81,M81:N81,P81:Q81)/SUM(I81:Q81)</f>
        <v>8.9285714285714288E-2</v>
      </c>
      <c r="Z81" s="1">
        <f>IF(X81&gt;=0.8,1,0)</f>
        <v>0</v>
      </c>
      <c r="AA81" s="1">
        <f>IF(Y81&gt;=0.8,1,0)</f>
        <v>0</v>
      </c>
    </row>
    <row r="82" spans="1:27" x14ac:dyDescent="0.25">
      <c r="A82" s="1" t="s">
        <v>72</v>
      </c>
      <c r="B82" s="1" t="s">
        <v>2</v>
      </c>
      <c r="C82" s="1" t="s">
        <v>962</v>
      </c>
      <c r="D82" s="1">
        <v>34.2173685833707</v>
      </c>
      <c r="E82" s="1">
        <v>-78.544299598011804</v>
      </c>
      <c r="F82" s="1" t="s">
        <v>900</v>
      </c>
      <c r="G82" s="1" t="s">
        <v>1</v>
      </c>
      <c r="H82" s="1">
        <v>1</v>
      </c>
      <c r="I82" s="1">
        <v>7</v>
      </c>
      <c r="J82" s="1">
        <v>0</v>
      </c>
      <c r="K82" s="1">
        <v>0</v>
      </c>
      <c r="L82" s="1">
        <v>49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 t="str">
        <f t="shared" ref="R82:R145" si="12">IF(SUM(J82,M82,P82)&gt;0,SUM(P82,M82)/SUM(J82,M82,P82),"NA")</f>
        <v>NA</v>
      </c>
      <c r="S82" s="1">
        <f t="shared" ref="S82:S145" si="13">IF(SUM(L82:N82)&gt;0,SUM(M82:N82)/SUM(L82:N82),"NA")</f>
        <v>0</v>
      </c>
      <c r="T82" s="1" t="str">
        <f t="shared" si="8"/>
        <v>NA</v>
      </c>
      <c r="U82" s="1" t="str">
        <f t="shared" si="9"/>
        <v>NA</v>
      </c>
      <c r="V82" s="1" t="str">
        <f t="shared" si="10"/>
        <v>NA</v>
      </c>
      <c r="W82" s="1">
        <f t="shared" si="11"/>
        <v>0</v>
      </c>
      <c r="X82" s="1">
        <f>SUM(I82:J82,L82:M82,Q82)/SUM(I82:Q82)</f>
        <v>1</v>
      </c>
      <c r="Y82" s="1">
        <f>SUM(I82,M82:N82,P82:Q82)/SUM(I82:Q82)</f>
        <v>0.125</v>
      </c>
      <c r="Z82" s="1">
        <f>IF(X82&gt;=0.8,1,0)</f>
        <v>1</v>
      </c>
      <c r="AA82" s="1">
        <f>IF(Y82&gt;=0.8,1,0)</f>
        <v>0</v>
      </c>
    </row>
    <row r="83" spans="1:27" x14ac:dyDescent="0.25">
      <c r="A83" s="1" t="s">
        <v>73</v>
      </c>
      <c r="B83" s="1" t="s">
        <v>2</v>
      </c>
      <c r="C83" s="1" t="s">
        <v>962</v>
      </c>
      <c r="D83" s="1">
        <v>34.204954653014603</v>
      </c>
      <c r="E83" s="1">
        <v>-78.452861019556707</v>
      </c>
      <c r="F83" s="1" t="s">
        <v>900</v>
      </c>
      <c r="G83" s="1" t="s">
        <v>1</v>
      </c>
      <c r="H83" s="1">
        <v>3</v>
      </c>
      <c r="I83" s="1">
        <v>16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40</v>
      </c>
      <c r="P83" s="1">
        <v>0</v>
      </c>
      <c r="Q83" s="1">
        <v>0</v>
      </c>
      <c r="R83" s="1" t="str">
        <f t="shared" si="12"/>
        <v>NA</v>
      </c>
      <c r="S83" s="1" t="str">
        <f t="shared" si="13"/>
        <v>NA</v>
      </c>
      <c r="T83" s="1" t="str">
        <f t="shared" si="8"/>
        <v>NA</v>
      </c>
      <c r="U83" s="1">
        <f t="shared" si="9"/>
        <v>0</v>
      </c>
      <c r="V83" s="1" t="str">
        <f t="shared" si="10"/>
        <v>NA</v>
      </c>
      <c r="W83" s="1">
        <f t="shared" si="11"/>
        <v>0</v>
      </c>
      <c r="X83" s="1">
        <f>SUM(I83:J83,L83:M83,Q83)/SUM(I83:Q83)</f>
        <v>0.2857142857142857</v>
      </c>
      <c r="Y83" s="1">
        <f>SUM(I83,M83:N83,P83:Q83)/SUM(I83:Q83)</f>
        <v>0.2857142857142857</v>
      </c>
      <c r="Z83" s="1">
        <f>IF(X83&gt;=0.8,1,0)</f>
        <v>0</v>
      </c>
      <c r="AA83" s="1">
        <f>IF(Y83&gt;=0.8,1,0)</f>
        <v>0</v>
      </c>
    </row>
    <row r="84" spans="1:27" x14ac:dyDescent="0.25">
      <c r="A84" s="1" t="s">
        <v>74</v>
      </c>
      <c r="B84" s="1" t="s">
        <v>8</v>
      </c>
      <c r="C84" s="1" t="s">
        <v>962</v>
      </c>
      <c r="D84" s="1">
        <v>34.219752930776899</v>
      </c>
      <c r="E84" s="1">
        <v>-78.449159634952096</v>
      </c>
      <c r="F84" s="1" t="s">
        <v>900</v>
      </c>
      <c r="G84" s="1" t="s">
        <v>1</v>
      </c>
      <c r="H84" s="1">
        <v>4</v>
      </c>
      <c r="I84" s="1">
        <v>57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 t="str">
        <f t="shared" si="12"/>
        <v>NA</v>
      </c>
      <c r="S84" s="1" t="str">
        <f t="shared" si="13"/>
        <v>NA</v>
      </c>
      <c r="T84" s="1" t="str">
        <f t="shared" si="8"/>
        <v>NA</v>
      </c>
      <c r="U84" s="1" t="str">
        <f t="shared" si="9"/>
        <v>NA</v>
      </c>
      <c r="V84" s="1" t="str">
        <f t="shared" si="10"/>
        <v>NA</v>
      </c>
      <c r="W84" s="1" t="str">
        <f t="shared" si="11"/>
        <v>NA</v>
      </c>
      <c r="X84" s="1">
        <f>SUM(I84:J84,L84:M84,Q84)/SUM(I84:Q84)</f>
        <v>1</v>
      </c>
      <c r="Y84" s="1">
        <f>SUM(I84,M84:N84,P84:Q84)/SUM(I84:Q84)</f>
        <v>1</v>
      </c>
      <c r="Z84" s="1">
        <f>IF(X84&gt;=0.8,1,0)</f>
        <v>1</v>
      </c>
      <c r="AA84" s="1">
        <f>IF(Y84&gt;=0.8,1,0)</f>
        <v>1</v>
      </c>
    </row>
    <row r="85" spans="1:27" x14ac:dyDescent="0.25">
      <c r="A85" s="1" t="s">
        <v>75</v>
      </c>
      <c r="B85" s="1" t="s">
        <v>76</v>
      </c>
      <c r="C85" s="1" t="s">
        <v>962</v>
      </c>
      <c r="D85" s="1">
        <v>34.209021578729498</v>
      </c>
      <c r="E85" s="1">
        <v>-78.5461696080351</v>
      </c>
      <c r="F85" s="1" t="s">
        <v>900</v>
      </c>
      <c r="G85" s="1" t="s">
        <v>1</v>
      </c>
      <c r="H85" s="1">
        <v>1</v>
      </c>
      <c r="I85" s="1">
        <v>12</v>
      </c>
      <c r="J85" s="1">
        <v>0</v>
      </c>
      <c r="K85" s="1">
        <v>0</v>
      </c>
      <c r="L85" s="1">
        <v>44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 t="str">
        <f t="shared" si="12"/>
        <v>NA</v>
      </c>
      <c r="S85" s="1">
        <f t="shared" si="13"/>
        <v>0</v>
      </c>
      <c r="T85" s="1" t="str">
        <f t="shared" si="8"/>
        <v>NA</v>
      </c>
      <c r="U85" s="1" t="str">
        <f t="shared" si="9"/>
        <v>NA</v>
      </c>
      <c r="V85" s="1" t="str">
        <f t="shared" si="10"/>
        <v>NA</v>
      </c>
      <c r="W85" s="1">
        <f t="shared" si="11"/>
        <v>0</v>
      </c>
      <c r="X85" s="1">
        <f>SUM(I85:J85,L85:M85,Q85)/SUM(I85:Q85)</f>
        <v>1</v>
      </c>
      <c r="Y85" s="1">
        <f>SUM(I85,M85:N85,P85:Q85)/SUM(I85:Q85)</f>
        <v>0.21428571428571427</v>
      </c>
      <c r="Z85" s="1">
        <f>IF(X85&gt;=0.8,1,0)</f>
        <v>1</v>
      </c>
      <c r="AA85" s="1">
        <f>IF(Y85&gt;=0.8,1,0)</f>
        <v>0</v>
      </c>
    </row>
    <row r="86" spans="1:27" x14ac:dyDescent="0.25">
      <c r="A86" s="1" t="s">
        <v>77</v>
      </c>
      <c r="B86" s="1" t="s">
        <v>2</v>
      </c>
      <c r="C86" s="1" t="s">
        <v>962</v>
      </c>
      <c r="D86" s="1">
        <v>34.253018829557</v>
      </c>
      <c r="E86" s="1">
        <v>-78.462161015889393</v>
      </c>
      <c r="F86" s="1" t="s">
        <v>900</v>
      </c>
      <c r="G86" s="1" t="s">
        <v>1</v>
      </c>
      <c r="H86" s="1">
        <v>2</v>
      </c>
      <c r="I86" s="1">
        <v>45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12</v>
      </c>
      <c r="P86" s="1">
        <v>0</v>
      </c>
      <c r="Q86" s="1">
        <v>0</v>
      </c>
      <c r="R86" s="1" t="str">
        <f t="shared" si="12"/>
        <v>NA</v>
      </c>
      <c r="S86" s="1" t="str">
        <f t="shared" si="13"/>
        <v>NA</v>
      </c>
      <c r="T86" s="1" t="str">
        <f t="shared" si="8"/>
        <v>NA</v>
      </c>
      <c r="U86" s="1">
        <f t="shared" si="9"/>
        <v>0</v>
      </c>
      <c r="V86" s="1" t="str">
        <f t="shared" si="10"/>
        <v>NA</v>
      </c>
      <c r="W86" s="1">
        <f t="shared" si="11"/>
        <v>0</v>
      </c>
      <c r="X86" s="1">
        <f>SUM(I86:J86,L86:M86,Q86)/SUM(I86:Q86)</f>
        <v>0.78947368421052633</v>
      </c>
      <c r="Y86" s="1">
        <f>SUM(I86,M86:N86,P86:Q86)/SUM(I86:Q86)</f>
        <v>0.78947368421052633</v>
      </c>
      <c r="Z86" s="1">
        <f>IF(X86&gt;=0.8,1,0)</f>
        <v>0</v>
      </c>
      <c r="AA86" s="1">
        <f>IF(Y86&gt;=0.8,1,0)</f>
        <v>0</v>
      </c>
    </row>
    <row r="87" spans="1:27" x14ac:dyDescent="0.25">
      <c r="A87" s="1" t="s">
        <v>78</v>
      </c>
      <c r="B87" s="1" t="s">
        <v>8</v>
      </c>
      <c r="C87" s="1" t="s">
        <v>962</v>
      </c>
      <c r="D87" s="1">
        <v>34.251679513484397</v>
      </c>
      <c r="E87" s="1">
        <v>-78.475880880348299</v>
      </c>
      <c r="F87" s="1" t="s">
        <v>900</v>
      </c>
      <c r="G87" s="1" t="s">
        <v>1</v>
      </c>
      <c r="H87" s="1">
        <v>3</v>
      </c>
      <c r="I87" s="1">
        <v>21</v>
      </c>
      <c r="J87" s="1">
        <v>3</v>
      </c>
      <c r="K87" s="1">
        <v>26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f t="shared" si="12"/>
        <v>0</v>
      </c>
      <c r="S87" s="1" t="str">
        <f t="shared" si="13"/>
        <v>NA</v>
      </c>
      <c r="T87" s="1">
        <f t="shared" si="8"/>
        <v>0</v>
      </c>
      <c r="U87" s="1" t="str">
        <f t="shared" si="9"/>
        <v>NA</v>
      </c>
      <c r="V87" s="1">
        <f t="shared" si="10"/>
        <v>0</v>
      </c>
      <c r="W87" s="1" t="str">
        <f t="shared" si="11"/>
        <v>NA</v>
      </c>
      <c r="X87" s="1">
        <f>SUM(I87:J87,L87:M87,Q87)/SUM(I87:Q87)</f>
        <v>0.48</v>
      </c>
      <c r="Y87" s="1">
        <f>SUM(I87,M87:N87,P87:Q87)/SUM(I87:Q87)</f>
        <v>0.42</v>
      </c>
      <c r="Z87" s="1">
        <f>IF(X87&gt;=0.8,1,0)</f>
        <v>0</v>
      </c>
      <c r="AA87" s="1">
        <f>IF(Y87&gt;=0.8,1,0)</f>
        <v>0</v>
      </c>
    </row>
    <row r="88" spans="1:27" x14ac:dyDescent="0.25">
      <c r="A88" s="1" t="s">
        <v>79</v>
      </c>
      <c r="B88" s="1" t="s">
        <v>2</v>
      </c>
      <c r="C88" s="1" t="s">
        <v>962</v>
      </c>
      <c r="D88" s="1">
        <v>34.202682539276502</v>
      </c>
      <c r="E88" s="1">
        <v>-78.473762417920796</v>
      </c>
      <c r="F88" s="1" t="s">
        <v>900</v>
      </c>
      <c r="G88" s="1" t="s">
        <v>1</v>
      </c>
      <c r="H88" s="1">
        <v>3</v>
      </c>
      <c r="I88" s="1">
        <v>19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">
        <v>0</v>
      </c>
      <c r="Q88" s="1">
        <v>0</v>
      </c>
      <c r="R88" s="1" t="str">
        <f t="shared" si="12"/>
        <v>NA</v>
      </c>
      <c r="S88" s="1" t="str">
        <f t="shared" si="13"/>
        <v>NA</v>
      </c>
      <c r="T88" s="1" t="str">
        <f t="shared" si="8"/>
        <v>NA</v>
      </c>
      <c r="U88" s="1">
        <f t="shared" si="9"/>
        <v>0</v>
      </c>
      <c r="V88" s="1" t="str">
        <f t="shared" si="10"/>
        <v>NA</v>
      </c>
      <c r="W88" s="1">
        <f t="shared" si="11"/>
        <v>0</v>
      </c>
      <c r="X88" s="1">
        <f>SUM(I88:J88,L88:M88,Q88)/SUM(I88:Q88)</f>
        <v>0.38</v>
      </c>
      <c r="Y88" s="1">
        <f>SUM(I88,M88:N88,P88:Q88)/SUM(I88:Q88)</f>
        <v>0.38</v>
      </c>
      <c r="Z88" s="1">
        <f>IF(X88&gt;=0.8,1,0)</f>
        <v>0</v>
      </c>
      <c r="AA88" s="1">
        <f>IF(Y88&gt;=0.8,1,0)</f>
        <v>0</v>
      </c>
    </row>
    <row r="89" spans="1:27" x14ac:dyDescent="0.25">
      <c r="A89" s="1" t="s">
        <v>80</v>
      </c>
      <c r="B89" s="1" t="s">
        <v>2</v>
      </c>
      <c r="C89" s="1" t="s">
        <v>962</v>
      </c>
      <c r="D89" s="1">
        <v>34.202245690589798</v>
      </c>
      <c r="E89" s="1">
        <v>-78.492004351462597</v>
      </c>
      <c r="F89" s="1" t="s">
        <v>900</v>
      </c>
      <c r="G89" s="1" t="s">
        <v>1</v>
      </c>
      <c r="H89" s="1">
        <v>2</v>
      </c>
      <c r="I89" s="1">
        <v>3</v>
      </c>
      <c r="J89" s="1">
        <v>0</v>
      </c>
      <c r="K89" s="1">
        <v>11</v>
      </c>
      <c r="L89" s="1">
        <v>0</v>
      </c>
      <c r="M89" s="1">
        <v>2</v>
      </c>
      <c r="N89" s="1">
        <v>15</v>
      </c>
      <c r="O89" s="1">
        <v>15</v>
      </c>
      <c r="P89" s="1">
        <v>0</v>
      </c>
      <c r="Q89" s="1">
        <v>5</v>
      </c>
      <c r="R89" s="1">
        <f t="shared" si="12"/>
        <v>1</v>
      </c>
      <c r="S89" s="1">
        <f t="shared" si="13"/>
        <v>1</v>
      </c>
      <c r="T89" s="1">
        <f t="shared" si="8"/>
        <v>0.64516129032258063</v>
      </c>
      <c r="U89" s="1">
        <f t="shared" si="9"/>
        <v>0.25</v>
      </c>
      <c r="V89" s="1">
        <f t="shared" si="10"/>
        <v>0.66666666666666663</v>
      </c>
      <c r="W89" s="1">
        <f t="shared" si="11"/>
        <v>0.59459459459459463</v>
      </c>
      <c r="X89" s="1">
        <f>SUM(I89:J89,L89:M89,Q89)/SUM(I89:Q89)</f>
        <v>0.19607843137254902</v>
      </c>
      <c r="Y89" s="1">
        <f>SUM(I89,M89:N89,P89:Q89)/SUM(I89:Q89)</f>
        <v>0.49019607843137253</v>
      </c>
      <c r="Z89" s="1">
        <f>IF(X89&gt;=0.8,1,0)</f>
        <v>0</v>
      </c>
      <c r="AA89" s="1">
        <f>IF(Y89&gt;=0.8,1,0)</f>
        <v>0</v>
      </c>
    </row>
    <row r="90" spans="1:27" x14ac:dyDescent="0.25">
      <c r="A90" s="1" t="s">
        <v>81</v>
      </c>
      <c r="B90" s="1" t="s">
        <v>2</v>
      </c>
      <c r="C90" s="1" t="s">
        <v>962</v>
      </c>
      <c r="D90" s="1">
        <v>34.232952940599297</v>
      </c>
      <c r="E90" s="1">
        <v>-78.485883551792298</v>
      </c>
      <c r="F90" s="1" t="s">
        <v>900</v>
      </c>
      <c r="G90" s="1" t="s">
        <v>1</v>
      </c>
      <c r="H90" s="1">
        <v>3</v>
      </c>
      <c r="I90" s="1">
        <v>54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1">
        <v>0</v>
      </c>
      <c r="Q90" s="1">
        <v>0</v>
      </c>
      <c r="R90" s="1" t="str">
        <f t="shared" si="12"/>
        <v>NA</v>
      </c>
      <c r="S90" s="1" t="str">
        <f t="shared" si="13"/>
        <v>NA</v>
      </c>
      <c r="T90" s="1" t="str">
        <f t="shared" si="8"/>
        <v>NA</v>
      </c>
      <c r="U90" s="1">
        <f t="shared" si="9"/>
        <v>0</v>
      </c>
      <c r="V90" s="1" t="str">
        <f t="shared" si="10"/>
        <v>NA</v>
      </c>
      <c r="W90" s="1">
        <f t="shared" si="11"/>
        <v>0</v>
      </c>
      <c r="X90" s="1">
        <f>SUM(I90:J90,L90:M90,Q90)/SUM(I90:Q90)</f>
        <v>0.94736842105263153</v>
      </c>
      <c r="Y90" s="1">
        <f>SUM(I90,M90:N90,P90:Q90)/SUM(I90:Q90)</f>
        <v>0.94736842105263153</v>
      </c>
      <c r="Z90" s="1">
        <f>IF(X90&gt;=0.8,1,0)</f>
        <v>1</v>
      </c>
      <c r="AA90" s="1">
        <f>IF(Y90&gt;=0.8,1,0)</f>
        <v>1</v>
      </c>
    </row>
    <row r="91" spans="1:27" x14ac:dyDescent="0.25">
      <c r="A91" s="1" t="s">
        <v>82</v>
      </c>
      <c r="B91" s="1" t="s">
        <v>19</v>
      </c>
      <c r="C91" s="1" t="s">
        <v>962</v>
      </c>
      <c r="D91" s="1">
        <v>34.200514989639203</v>
      </c>
      <c r="E91" s="1">
        <v>-78.447461028974502</v>
      </c>
      <c r="F91" s="1" t="s">
        <v>900</v>
      </c>
      <c r="G91" s="1" t="s">
        <v>1</v>
      </c>
      <c r="H91" s="1">
        <v>2</v>
      </c>
      <c r="I91" s="1">
        <v>39</v>
      </c>
      <c r="J91" s="1">
        <v>0</v>
      </c>
      <c r="K91" s="1">
        <v>0</v>
      </c>
      <c r="L91" s="1">
        <v>5</v>
      </c>
      <c r="M91" s="1">
        <v>0</v>
      </c>
      <c r="N91" s="1">
        <v>6</v>
      </c>
      <c r="O91" s="1">
        <v>0</v>
      </c>
      <c r="P91" s="1">
        <v>0</v>
      </c>
      <c r="Q91" s="1">
        <v>0</v>
      </c>
      <c r="R91" s="1" t="str">
        <f t="shared" si="12"/>
        <v>NA</v>
      </c>
      <c r="S91" s="1">
        <f t="shared" si="13"/>
        <v>0.54545454545454541</v>
      </c>
      <c r="T91" s="1">
        <f t="shared" si="8"/>
        <v>1</v>
      </c>
      <c r="U91" s="1" t="str">
        <f t="shared" si="9"/>
        <v>NA</v>
      </c>
      <c r="V91" s="1">
        <f t="shared" si="10"/>
        <v>1</v>
      </c>
      <c r="W91" s="1">
        <f t="shared" si="11"/>
        <v>0.54545454545454541</v>
      </c>
      <c r="X91" s="1">
        <f>SUM(I91:J91,L91:M91,Q91)/SUM(I91:Q91)</f>
        <v>0.88</v>
      </c>
      <c r="Y91" s="1">
        <f>SUM(I91,M91:N91,P91:Q91)/SUM(I91:Q91)</f>
        <v>0.9</v>
      </c>
      <c r="Z91" s="1">
        <f>IF(X91&gt;=0.8,1,0)</f>
        <v>1</v>
      </c>
      <c r="AA91" s="1">
        <f>IF(Y91&gt;=0.8,1,0)</f>
        <v>1</v>
      </c>
    </row>
    <row r="92" spans="1:27" x14ac:dyDescent="0.25">
      <c r="A92" s="1" t="s">
        <v>83</v>
      </c>
      <c r="B92" s="1" t="s">
        <v>76</v>
      </c>
      <c r="C92" s="1" t="s">
        <v>962</v>
      </c>
      <c r="D92" s="1">
        <v>34.210193911942703</v>
      </c>
      <c r="E92" s="1">
        <v>-78.550693345925097</v>
      </c>
      <c r="F92" s="1" t="s">
        <v>900</v>
      </c>
      <c r="G92" s="1" t="s">
        <v>1</v>
      </c>
      <c r="H92" s="1">
        <v>3</v>
      </c>
      <c r="I92" s="1">
        <v>21</v>
      </c>
      <c r="J92" s="1">
        <v>0</v>
      </c>
      <c r="K92" s="1">
        <v>0</v>
      </c>
      <c r="L92" s="1">
        <v>33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 t="str">
        <f t="shared" si="12"/>
        <v>NA</v>
      </c>
      <c r="S92" s="1">
        <f t="shared" si="13"/>
        <v>0</v>
      </c>
      <c r="T92" s="1" t="str">
        <f t="shared" si="8"/>
        <v>NA</v>
      </c>
      <c r="U92" s="1" t="str">
        <f t="shared" si="9"/>
        <v>NA</v>
      </c>
      <c r="V92" s="1" t="str">
        <f t="shared" si="10"/>
        <v>NA</v>
      </c>
      <c r="W92" s="1">
        <f t="shared" si="11"/>
        <v>0</v>
      </c>
      <c r="X92" s="1">
        <f>SUM(I92:J92,L92:M92,Q92)/SUM(I92:Q92)</f>
        <v>1</v>
      </c>
      <c r="Y92" s="1">
        <f>SUM(I92,M92:N92,P92:Q92)/SUM(I92:Q92)</f>
        <v>0.3888888888888889</v>
      </c>
      <c r="Z92" s="1">
        <f>IF(X92&gt;=0.8,1,0)</f>
        <v>1</v>
      </c>
      <c r="AA92" s="1">
        <f>IF(Y92&gt;=0.8,1,0)</f>
        <v>0</v>
      </c>
    </row>
    <row r="93" spans="1:27" x14ac:dyDescent="0.25">
      <c r="A93" s="1" t="s">
        <v>84</v>
      </c>
      <c r="B93" s="1" t="s">
        <v>2</v>
      </c>
      <c r="C93" s="1" t="s">
        <v>962</v>
      </c>
      <c r="D93" s="1">
        <v>34.2514985431159</v>
      </c>
      <c r="E93" s="1">
        <v>-78.454064095898005</v>
      </c>
      <c r="F93" s="1" t="s">
        <v>900</v>
      </c>
      <c r="G93" s="1" t="s">
        <v>1</v>
      </c>
      <c r="H93" s="1">
        <v>1</v>
      </c>
      <c r="I93" s="1">
        <v>32</v>
      </c>
      <c r="J93" s="1">
        <v>0</v>
      </c>
      <c r="K93" s="1">
        <v>0</v>
      </c>
      <c r="L93" s="1">
        <v>9</v>
      </c>
      <c r="M93" s="1">
        <v>0</v>
      </c>
      <c r="N93" s="1">
        <v>0</v>
      </c>
      <c r="O93" s="1">
        <v>14</v>
      </c>
      <c r="P93" s="1">
        <v>0</v>
      </c>
      <c r="Q93" s="1">
        <v>0</v>
      </c>
      <c r="R93" s="1" t="str">
        <f t="shared" si="12"/>
        <v>NA</v>
      </c>
      <c r="S93" s="1">
        <f t="shared" si="13"/>
        <v>0</v>
      </c>
      <c r="T93" s="1" t="str">
        <f t="shared" si="8"/>
        <v>NA</v>
      </c>
      <c r="U93" s="1">
        <f t="shared" si="9"/>
        <v>0</v>
      </c>
      <c r="V93" s="1" t="str">
        <f t="shared" si="10"/>
        <v>NA</v>
      </c>
      <c r="W93" s="1">
        <f t="shared" si="11"/>
        <v>0</v>
      </c>
      <c r="X93" s="1">
        <f>SUM(I93:J93,L93:M93,Q93)/SUM(I93:Q93)</f>
        <v>0.74545454545454548</v>
      </c>
      <c r="Y93" s="1">
        <f>SUM(I93,M93:N93,P93:Q93)/SUM(I93:Q93)</f>
        <v>0.58181818181818179</v>
      </c>
      <c r="Z93" s="1">
        <f>IF(X93&gt;=0.8,1,0)</f>
        <v>0</v>
      </c>
      <c r="AA93" s="1">
        <f>IF(Y93&gt;=0.8,1,0)</f>
        <v>0</v>
      </c>
    </row>
    <row r="94" spans="1:27" x14ac:dyDescent="0.25">
      <c r="A94" s="1" t="s">
        <v>85</v>
      </c>
      <c r="B94" s="1" t="s">
        <v>8</v>
      </c>
      <c r="C94" s="1" t="s">
        <v>962</v>
      </c>
      <c r="D94" s="1">
        <v>34.248093782907901</v>
      </c>
      <c r="E94" s="1">
        <v>-78.512140031292503</v>
      </c>
      <c r="F94" s="1" t="s">
        <v>900</v>
      </c>
      <c r="G94" s="1" t="s">
        <v>1</v>
      </c>
      <c r="H94" s="1">
        <v>4</v>
      </c>
      <c r="I94" s="1">
        <v>57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 t="str">
        <f t="shared" si="12"/>
        <v>NA</v>
      </c>
      <c r="S94" s="1" t="str">
        <f t="shared" si="13"/>
        <v>NA</v>
      </c>
      <c r="T94" s="1" t="str">
        <f t="shared" si="8"/>
        <v>NA</v>
      </c>
      <c r="U94" s="1" t="str">
        <f t="shared" si="9"/>
        <v>NA</v>
      </c>
      <c r="V94" s="1" t="str">
        <f t="shared" si="10"/>
        <v>NA</v>
      </c>
      <c r="W94" s="1" t="str">
        <f t="shared" si="11"/>
        <v>NA</v>
      </c>
      <c r="X94" s="1">
        <f>SUM(I94:J94,L94:M94,Q94)/SUM(I94:Q94)</f>
        <v>1</v>
      </c>
      <c r="Y94" s="1">
        <f>SUM(I94,M94:N94,P94:Q94)/SUM(I94:Q94)</f>
        <v>1</v>
      </c>
      <c r="Z94" s="1">
        <f>IF(X94&gt;=0.8,1,0)</f>
        <v>1</v>
      </c>
      <c r="AA94" s="1">
        <f>IF(Y94&gt;=0.8,1,0)</f>
        <v>1</v>
      </c>
    </row>
    <row r="95" spans="1:27" x14ac:dyDescent="0.25">
      <c r="A95" s="1" t="s">
        <v>86</v>
      </c>
      <c r="B95" s="1" t="s">
        <v>2</v>
      </c>
      <c r="C95" s="1" t="s">
        <v>962</v>
      </c>
      <c r="D95" s="1">
        <v>34.239375348344097</v>
      </c>
      <c r="E95" s="1">
        <v>-78.469409585373199</v>
      </c>
      <c r="F95" s="1" t="s">
        <v>900</v>
      </c>
      <c r="G95" s="1" t="s">
        <v>1</v>
      </c>
      <c r="H95" s="1">
        <v>1</v>
      </c>
      <c r="I95" s="1">
        <v>33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">
        <v>0</v>
      </c>
      <c r="Q95" s="1">
        <v>0</v>
      </c>
      <c r="R95" s="1" t="str">
        <f t="shared" si="12"/>
        <v>NA</v>
      </c>
      <c r="S95" s="1" t="str">
        <f t="shared" si="13"/>
        <v>NA</v>
      </c>
      <c r="T95" s="1" t="str">
        <f t="shared" si="8"/>
        <v>NA</v>
      </c>
      <c r="U95" s="1">
        <f t="shared" si="9"/>
        <v>0</v>
      </c>
      <c r="V95" s="1" t="str">
        <f t="shared" si="10"/>
        <v>NA</v>
      </c>
      <c r="W95" s="1">
        <f t="shared" si="11"/>
        <v>0</v>
      </c>
      <c r="X95" s="1">
        <f>SUM(I95:J95,L95:M95,Q95)/SUM(I95:Q95)</f>
        <v>0.62264150943396224</v>
      </c>
      <c r="Y95" s="1">
        <f>SUM(I95,M95:N95,P95:Q95)/SUM(I95:Q95)</f>
        <v>0.62264150943396224</v>
      </c>
      <c r="Z95" s="1">
        <f>IF(X95&gt;=0.8,1,0)</f>
        <v>0</v>
      </c>
      <c r="AA95" s="1">
        <f>IF(Y95&gt;=0.8,1,0)</f>
        <v>0</v>
      </c>
    </row>
    <row r="96" spans="1:27" x14ac:dyDescent="0.25">
      <c r="A96" s="1" t="s">
        <v>87</v>
      </c>
      <c r="B96" s="1" t="s">
        <v>19</v>
      </c>
      <c r="C96" s="1" t="s">
        <v>962</v>
      </c>
      <c r="D96" s="1">
        <v>34.208914277832797</v>
      </c>
      <c r="E96" s="1">
        <v>-78.448184285112404</v>
      </c>
      <c r="F96" s="1" t="s">
        <v>900</v>
      </c>
      <c r="G96" s="1" t="s">
        <v>1</v>
      </c>
      <c r="H96" s="1">
        <v>2</v>
      </c>
      <c r="I96" s="1">
        <v>21</v>
      </c>
      <c r="J96" s="1">
        <v>5</v>
      </c>
      <c r="K96" s="1">
        <v>10</v>
      </c>
      <c r="L96" s="1">
        <v>3</v>
      </c>
      <c r="M96" s="1">
        <v>1</v>
      </c>
      <c r="N96" s="1">
        <v>11</v>
      </c>
      <c r="O96" s="1">
        <v>0</v>
      </c>
      <c r="P96" s="1">
        <v>0</v>
      </c>
      <c r="Q96" s="1">
        <v>0</v>
      </c>
      <c r="R96" s="1">
        <f t="shared" si="12"/>
        <v>0.16666666666666666</v>
      </c>
      <c r="S96" s="1">
        <f t="shared" si="13"/>
        <v>0.8</v>
      </c>
      <c r="T96" s="1">
        <f t="shared" si="8"/>
        <v>0.52380952380952384</v>
      </c>
      <c r="U96" s="1" t="str">
        <f t="shared" si="9"/>
        <v>NA</v>
      </c>
      <c r="V96" s="1">
        <f t="shared" si="10"/>
        <v>0.44444444444444442</v>
      </c>
      <c r="W96" s="1">
        <f t="shared" si="11"/>
        <v>0.8</v>
      </c>
      <c r="X96" s="1">
        <f>SUM(I96:J96,L96:M96,Q96)/SUM(I96:Q96)</f>
        <v>0.58823529411764708</v>
      </c>
      <c r="Y96" s="1">
        <f>SUM(I96,M96:N96,P96:Q96)/SUM(I96:Q96)</f>
        <v>0.6470588235294118</v>
      </c>
      <c r="Z96" s="1">
        <f>IF(X96&gt;=0.8,1,0)</f>
        <v>0</v>
      </c>
      <c r="AA96" s="1">
        <f>IF(Y96&gt;=0.8,1,0)</f>
        <v>0</v>
      </c>
    </row>
    <row r="97" spans="1:27" x14ac:dyDescent="0.25">
      <c r="A97" s="1" t="s">
        <v>88</v>
      </c>
      <c r="B97" s="1" t="s">
        <v>2</v>
      </c>
      <c r="C97" s="1" t="s">
        <v>962</v>
      </c>
      <c r="D97" s="1">
        <v>34.200192418632199</v>
      </c>
      <c r="E97" s="1">
        <v>-78.550982791621806</v>
      </c>
      <c r="F97" s="1" t="s">
        <v>900</v>
      </c>
      <c r="G97" s="1" t="s">
        <v>1</v>
      </c>
      <c r="H97" s="1">
        <v>1</v>
      </c>
      <c r="I97" s="1">
        <v>20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37</v>
      </c>
      <c r="P97" s="1">
        <v>0</v>
      </c>
      <c r="Q97" s="1">
        <v>0</v>
      </c>
      <c r="R97" s="1" t="str">
        <f t="shared" si="12"/>
        <v>NA</v>
      </c>
      <c r="S97" s="1" t="str">
        <f t="shared" si="13"/>
        <v>NA</v>
      </c>
      <c r="T97" s="1" t="str">
        <f t="shared" si="8"/>
        <v>NA</v>
      </c>
      <c r="U97" s="1">
        <f t="shared" si="9"/>
        <v>0</v>
      </c>
      <c r="V97" s="1" t="str">
        <f t="shared" si="10"/>
        <v>NA</v>
      </c>
      <c r="W97" s="1">
        <f t="shared" si="11"/>
        <v>0</v>
      </c>
      <c r="X97" s="1">
        <f>SUM(I97:J97,L97:M97,Q97)/SUM(I97:Q97)</f>
        <v>0.35087719298245612</v>
      </c>
      <c r="Y97" s="1">
        <f>SUM(I97,M97:N97,P97:Q97)/SUM(I97:Q97)</f>
        <v>0.35087719298245612</v>
      </c>
      <c r="Z97" s="1">
        <f>IF(X97&gt;=0.8,1,0)</f>
        <v>0</v>
      </c>
      <c r="AA97" s="1">
        <f>IF(Y97&gt;=0.8,1,0)</f>
        <v>0</v>
      </c>
    </row>
    <row r="98" spans="1:27" x14ac:dyDescent="0.25">
      <c r="A98" s="1" t="s">
        <v>89</v>
      </c>
      <c r="B98" s="1" t="s">
        <v>19</v>
      </c>
      <c r="C98" s="1" t="s">
        <v>963</v>
      </c>
      <c r="D98" s="1">
        <v>-1.56192169987679</v>
      </c>
      <c r="E98" s="1">
        <v>104.022333128407</v>
      </c>
      <c r="F98" s="1" t="s">
        <v>901</v>
      </c>
      <c r="G98" s="1" t="s">
        <v>1</v>
      </c>
      <c r="H98" s="1">
        <v>2</v>
      </c>
      <c r="I98" s="1">
        <v>4</v>
      </c>
      <c r="J98" s="1">
        <v>0</v>
      </c>
      <c r="K98" s="1">
        <v>0</v>
      </c>
      <c r="L98" s="1">
        <v>10</v>
      </c>
      <c r="M98" s="1">
        <v>0</v>
      </c>
      <c r="N98" s="1">
        <v>0</v>
      </c>
      <c r="O98" s="1">
        <v>24</v>
      </c>
      <c r="P98" s="1">
        <v>0</v>
      </c>
      <c r="Q98" s="1">
        <v>9</v>
      </c>
      <c r="R98" s="1" t="str">
        <f t="shared" si="12"/>
        <v>NA</v>
      </c>
      <c r="S98" s="1">
        <f t="shared" si="13"/>
        <v>0</v>
      </c>
      <c r="T98" s="1">
        <f t="shared" si="8"/>
        <v>1</v>
      </c>
      <c r="U98" s="1">
        <f t="shared" si="9"/>
        <v>0.27272727272727271</v>
      </c>
      <c r="V98" s="1">
        <f t="shared" si="10"/>
        <v>1</v>
      </c>
      <c r="W98" s="1">
        <f t="shared" si="11"/>
        <v>0.20930232558139536</v>
      </c>
      <c r="X98" s="1">
        <f>SUM(I98:J98,L98:M98,Q98)/SUM(I98:Q98)</f>
        <v>0.48936170212765956</v>
      </c>
      <c r="Y98" s="1">
        <f>SUM(I98,M98:N98,P98:Q98)/SUM(I98:Q98)</f>
        <v>0.27659574468085107</v>
      </c>
      <c r="Z98" s="1">
        <f>IF(X98&gt;=0.8,1,0)</f>
        <v>0</v>
      </c>
      <c r="AA98" s="1">
        <f>IF(Y98&gt;=0.8,1,0)</f>
        <v>0</v>
      </c>
    </row>
    <row r="99" spans="1:27" x14ac:dyDescent="0.25">
      <c r="A99" s="1" t="s">
        <v>90</v>
      </c>
      <c r="B99" s="1" t="s">
        <v>19</v>
      </c>
      <c r="C99" s="1" t="s">
        <v>963</v>
      </c>
      <c r="D99" s="1">
        <v>-1.58660445472115</v>
      </c>
      <c r="E99" s="1">
        <v>103.99616416313999</v>
      </c>
      <c r="F99" s="1" t="s">
        <v>901</v>
      </c>
      <c r="G99" s="1" t="s">
        <v>1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5</v>
      </c>
      <c r="P99" s="1">
        <v>15</v>
      </c>
      <c r="Q99" s="1">
        <v>28</v>
      </c>
      <c r="R99" s="1">
        <f t="shared" si="12"/>
        <v>1</v>
      </c>
      <c r="S99" s="1" t="str">
        <f t="shared" si="13"/>
        <v>NA</v>
      </c>
      <c r="T99" s="1">
        <f t="shared" si="8"/>
        <v>1</v>
      </c>
      <c r="U99" s="1">
        <f t="shared" si="9"/>
        <v>0.89583333333333337</v>
      </c>
      <c r="V99" s="1">
        <f t="shared" si="10"/>
        <v>1</v>
      </c>
      <c r="W99" s="1">
        <f t="shared" si="11"/>
        <v>0.89583333333333337</v>
      </c>
      <c r="X99" s="1">
        <f>SUM(I99:J99,L99:M99,Q99)/SUM(I99:Q99)</f>
        <v>0.58333333333333337</v>
      </c>
      <c r="Y99" s="1">
        <f>SUM(I99,M99:N99,P99:Q99)/SUM(I99:Q99)</f>
        <v>0.89583333333333337</v>
      </c>
      <c r="Z99" s="1">
        <f>IF(X99&gt;=0.8,1,0)</f>
        <v>0</v>
      </c>
      <c r="AA99" s="1">
        <f>IF(Y99&gt;=0.8,1,0)</f>
        <v>1</v>
      </c>
    </row>
    <row r="100" spans="1:27" x14ac:dyDescent="0.25">
      <c r="A100" s="1" t="s">
        <v>91</v>
      </c>
      <c r="B100" s="1" t="s">
        <v>19</v>
      </c>
      <c r="C100" s="1" t="s">
        <v>963</v>
      </c>
      <c r="D100" s="1">
        <v>-1.5811692775974899</v>
      </c>
      <c r="E100" s="1">
        <v>103.980526372887</v>
      </c>
      <c r="F100" s="1" t="s">
        <v>901</v>
      </c>
      <c r="G100" s="1" t="s">
        <v>1</v>
      </c>
      <c r="H100" s="1">
        <v>2</v>
      </c>
      <c r="I100" s="1">
        <v>3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">
        <v>0</v>
      </c>
      <c r="Q100" s="1">
        <v>24</v>
      </c>
      <c r="R100" s="1" t="str">
        <f t="shared" si="12"/>
        <v>NA</v>
      </c>
      <c r="S100" s="1" t="str">
        <f t="shared" si="13"/>
        <v>NA</v>
      </c>
      <c r="T100" s="1">
        <f t="shared" si="8"/>
        <v>1</v>
      </c>
      <c r="U100" s="1">
        <f t="shared" si="9"/>
        <v>0.54545454545454541</v>
      </c>
      <c r="V100" s="1">
        <f t="shared" si="10"/>
        <v>1</v>
      </c>
      <c r="W100" s="1">
        <f t="shared" si="11"/>
        <v>0.54545454545454541</v>
      </c>
      <c r="X100" s="1">
        <f>SUM(I100:J100,L100:M100,Q100)/SUM(I100:Q100)</f>
        <v>0.57446808510638303</v>
      </c>
      <c r="Y100" s="1">
        <f>SUM(I100,M100:N100,P100:Q100)/SUM(I100:Q100)</f>
        <v>0.57446808510638303</v>
      </c>
      <c r="Z100" s="1">
        <f>IF(X100&gt;=0.8,1,0)</f>
        <v>0</v>
      </c>
      <c r="AA100" s="1">
        <f>IF(Y100&gt;=0.8,1,0)</f>
        <v>0</v>
      </c>
    </row>
    <row r="101" spans="1:27" x14ac:dyDescent="0.25">
      <c r="A101" s="1" t="s">
        <v>92</v>
      </c>
      <c r="B101" s="1" t="s">
        <v>19</v>
      </c>
      <c r="C101" s="1" t="s">
        <v>963</v>
      </c>
      <c r="D101" s="1">
        <v>-1.54590209892266</v>
      </c>
      <c r="E101" s="1">
        <v>104.004542952013</v>
      </c>
      <c r="F101" s="1" t="s">
        <v>901</v>
      </c>
      <c r="G101" s="1" t="s">
        <v>1</v>
      </c>
      <c r="H101" s="1">
        <v>1</v>
      </c>
      <c r="I101" s="1">
        <v>7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26</v>
      </c>
      <c r="P101" s="1">
        <v>5</v>
      </c>
      <c r="Q101" s="1">
        <v>9</v>
      </c>
      <c r="R101" s="1">
        <f t="shared" si="12"/>
        <v>1</v>
      </c>
      <c r="S101" s="1" t="str">
        <f t="shared" si="13"/>
        <v>NA</v>
      </c>
      <c r="T101" s="1">
        <f t="shared" si="8"/>
        <v>1</v>
      </c>
      <c r="U101" s="1">
        <f t="shared" si="9"/>
        <v>0.35</v>
      </c>
      <c r="V101" s="1">
        <f t="shared" si="10"/>
        <v>1</v>
      </c>
      <c r="W101" s="1">
        <f t="shared" si="11"/>
        <v>0.35</v>
      </c>
      <c r="X101" s="1">
        <f>SUM(I101:J101,L101:M101,Q101)/SUM(I101:Q101)</f>
        <v>0.34042553191489361</v>
      </c>
      <c r="Y101" s="1">
        <f>SUM(I101,M101:N101,P101:Q101)/SUM(I101:Q101)</f>
        <v>0.44680851063829785</v>
      </c>
      <c r="Z101" s="1">
        <f>IF(X101&gt;=0.8,1,0)</f>
        <v>0</v>
      </c>
      <c r="AA101" s="1">
        <f>IF(Y101&gt;=0.8,1,0)</f>
        <v>0</v>
      </c>
    </row>
    <row r="102" spans="1:27" x14ac:dyDescent="0.25">
      <c r="A102" s="1" t="s">
        <v>93</v>
      </c>
      <c r="B102" s="1" t="s">
        <v>19</v>
      </c>
      <c r="C102" s="1" t="s">
        <v>963</v>
      </c>
      <c r="D102" s="1">
        <v>-1.5554053570444599</v>
      </c>
      <c r="E102" s="1">
        <v>104.015324938117</v>
      </c>
      <c r="F102" s="1" t="s">
        <v>901</v>
      </c>
      <c r="G102" s="1" t="s">
        <v>1</v>
      </c>
      <c r="H102" s="1">
        <v>3</v>
      </c>
      <c r="I102" s="1">
        <v>16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">
        <v>0</v>
      </c>
      <c r="Q102" s="1">
        <v>19</v>
      </c>
      <c r="R102" s="1" t="str">
        <f t="shared" si="12"/>
        <v>NA</v>
      </c>
      <c r="S102" s="1" t="str">
        <f t="shared" si="13"/>
        <v>NA</v>
      </c>
      <c r="T102" s="1">
        <f t="shared" si="8"/>
        <v>1</v>
      </c>
      <c r="U102" s="1">
        <f t="shared" si="9"/>
        <v>0.61290322580645162</v>
      </c>
      <c r="V102" s="1">
        <f t="shared" si="10"/>
        <v>1</v>
      </c>
      <c r="W102" s="1">
        <f t="shared" si="11"/>
        <v>0.61290322580645162</v>
      </c>
      <c r="X102" s="1">
        <f>SUM(I102:J102,L102:M102,Q102)/SUM(I102:Q102)</f>
        <v>0.74468085106382975</v>
      </c>
      <c r="Y102" s="1">
        <f>SUM(I102,M102:N102,P102:Q102)/SUM(I102:Q102)</f>
        <v>0.74468085106382975</v>
      </c>
      <c r="Z102" s="1">
        <f>IF(X102&gt;=0.8,1,0)</f>
        <v>0</v>
      </c>
      <c r="AA102" s="1">
        <f>IF(Y102&gt;=0.8,1,0)</f>
        <v>0</v>
      </c>
    </row>
    <row r="103" spans="1:27" x14ac:dyDescent="0.25">
      <c r="A103" s="1" t="s">
        <v>94</v>
      </c>
      <c r="B103" s="1" t="s">
        <v>19</v>
      </c>
      <c r="C103" s="1" t="s">
        <v>963</v>
      </c>
      <c r="D103" s="1">
        <v>-1.5459140284777499</v>
      </c>
      <c r="E103" s="1">
        <v>104.03016065195899</v>
      </c>
      <c r="F103" s="1" t="s">
        <v>901</v>
      </c>
      <c r="G103" s="1" t="s">
        <v>1</v>
      </c>
      <c r="H103" s="1">
        <v>4</v>
      </c>
      <c r="I103" s="1">
        <v>20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10</v>
      </c>
      <c r="P103" s="1">
        <v>10</v>
      </c>
      <c r="Q103" s="1">
        <v>0</v>
      </c>
      <c r="R103" s="1">
        <f t="shared" si="12"/>
        <v>1</v>
      </c>
      <c r="S103" s="1">
        <f t="shared" si="13"/>
        <v>0</v>
      </c>
      <c r="T103" s="1" t="str">
        <f t="shared" si="8"/>
        <v>NA</v>
      </c>
      <c r="U103" s="1">
        <f t="shared" si="9"/>
        <v>0.5</v>
      </c>
      <c r="V103" s="1">
        <f t="shared" si="10"/>
        <v>1</v>
      </c>
      <c r="W103" s="1">
        <f t="shared" si="11"/>
        <v>0.41666666666666669</v>
      </c>
      <c r="X103" s="1">
        <f>SUM(I103:J103,L103:M103,Q103)/SUM(I103:Q103)</f>
        <v>0.54545454545454541</v>
      </c>
      <c r="Y103" s="1">
        <f>SUM(I103,M103:N103,P103:Q103)/SUM(I103:Q103)</f>
        <v>0.68181818181818177</v>
      </c>
      <c r="Z103" s="1">
        <f>IF(X103&gt;=0.8,1,0)</f>
        <v>0</v>
      </c>
      <c r="AA103" s="1">
        <f>IF(Y103&gt;=0.8,1,0)</f>
        <v>0</v>
      </c>
    </row>
    <row r="104" spans="1:27" x14ac:dyDescent="0.25">
      <c r="A104" s="1" t="s">
        <v>95</v>
      </c>
      <c r="B104" s="1" t="s">
        <v>19</v>
      </c>
      <c r="C104" s="1" t="s">
        <v>963</v>
      </c>
      <c r="D104" s="1">
        <v>-1.5415639957607301</v>
      </c>
      <c r="E104" s="1">
        <v>104.01290439289799</v>
      </c>
      <c r="F104" s="1" t="s">
        <v>901</v>
      </c>
      <c r="G104" s="1" t="s">
        <v>1</v>
      </c>
      <c r="H104" s="1">
        <v>1</v>
      </c>
      <c r="I104" s="1">
        <v>6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22</v>
      </c>
      <c r="P104" s="1">
        <v>9</v>
      </c>
      <c r="Q104" s="1">
        <v>9</v>
      </c>
      <c r="R104" s="1">
        <f t="shared" si="12"/>
        <v>1</v>
      </c>
      <c r="S104" s="1">
        <f t="shared" si="13"/>
        <v>1</v>
      </c>
      <c r="T104" s="1">
        <f t="shared" si="8"/>
        <v>1</v>
      </c>
      <c r="U104" s="1">
        <f t="shared" si="9"/>
        <v>0.45</v>
      </c>
      <c r="V104" s="1">
        <f t="shared" si="10"/>
        <v>1</v>
      </c>
      <c r="W104" s="1">
        <f t="shared" si="11"/>
        <v>0.46341463414634149</v>
      </c>
      <c r="X104" s="1">
        <f>SUM(I104:J104,L104:M104,Q104)/SUM(I104:Q104)</f>
        <v>0.34042553191489361</v>
      </c>
      <c r="Y104" s="1">
        <f>SUM(I104,M104:N104,P104:Q104)/SUM(I104:Q104)</f>
        <v>0.53191489361702127</v>
      </c>
      <c r="Z104" s="1">
        <f>IF(X104&gt;=0.8,1,0)</f>
        <v>0</v>
      </c>
      <c r="AA104" s="1">
        <f>IF(Y104&gt;=0.8,1,0)</f>
        <v>0</v>
      </c>
    </row>
    <row r="105" spans="1:27" x14ac:dyDescent="0.25">
      <c r="A105" s="1" t="s">
        <v>96</v>
      </c>
      <c r="B105" s="1" t="s">
        <v>19</v>
      </c>
      <c r="C105" s="1" t="s">
        <v>963</v>
      </c>
      <c r="D105" s="1">
        <v>-1.55893401939757</v>
      </c>
      <c r="E105" s="1">
        <v>104.01694127010499</v>
      </c>
      <c r="F105" s="1" t="s">
        <v>901</v>
      </c>
      <c r="G105" s="1" t="s">
        <v>1</v>
      </c>
      <c r="H105" s="1">
        <v>3</v>
      </c>
      <c r="I105" s="1">
        <v>0</v>
      </c>
      <c r="J105" s="1">
        <v>0</v>
      </c>
      <c r="K105" s="1">
        <v>0</v>
      </c>
      <c r="L105" s="1">
        <v>8</v>
      </c>
      <c r="M105" s="1">
        <v>0</v>
      </c>
      <c r="N105" s="1">
        <v>0</v>
      </c>
      <c r="O105" s="1">
        <v>16</v>
      </c>
      <c r="P105" s="1">
        <v>2</v>
      </c>
      <c r="Q105" s="1">
        <v>12</v>
      </c>
      <c r="R105" s="1">
        <f t="shared" si="12"/>
        <v>1</v>
      </c>
      <c r="S105" s="1">
        <f t="shared" si="13"/>
        <v>0</v>
      </c>
      <c r="T105" s="1">
        <f t="shared" si="8"/>
        <v>1</v>
      </c>
      <c r="U105" s="1">
        <f t="shared" si="9"/>
        <v>0.46666666666666667</v>
      </c>
      <c r="V105" s="1">
        <f t="shared" si="10"/>
        <v>1</v>
      </c>
      <c r="W105" s="1">
        <f t="shared" si="11"/>
        <v>0.36842105263157893</v>
      </c>
      <c r="X105" s="1">
        <f>SUM(I105:J105,L105:M105,Q105)/SUM(I105:Q105)</f>
        <v>0.52631578947368418</v>
      </c>
      <c r="Y105" s="1">
        <f>SUM(I105,M105:N105,P105:Q105)/SUM(I105:Q105)</f>
        <v>0.36842105263157893</v>
      </c>
      <c r="Z105" s="1">
        <f>IF(X105&gt;=0.8,1,0)</f>
        <v>0</v>
      </c>
      <c r="AA105" s="1">
        <f>IF(Y105&gt;=0.8,1,0)</f>
        <v>0</v>
      </c>
    </row>
    <row r="106" spans="1:27" x14ac:dyDescent="0.25">
      <c r="A106" s="1" t="s">
        <v>97</v>
      </c>
      <c r="B106" s="1" t="s">
        <v>19</v>
      </c>
      <c r="C106" s="1" t="s">
        <v>963</v>
      </c>
      <c r="D106" s="1">
        <v>-1.54154487203082</v>
      </c>
      <c r="E106" s="1">
        <v>103.97272543603</v>
      </c>
      <c r="F106" s="1" t="s">
        <v>901</v>
      </c>
      <c r="G106" s="1" t="s">
        <v>1</v>
      </c>
      <c r="H106" s="1">
        <v>2</v>
      </c>
      <c r="I106" s="1">
        <v>27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6</v>
      </c>
      <c r="P106" s="1">
        <v>0</v>
      </c>
      <c r="Q106" s="1">
        <v>18</v>
      </c>
      <c r="R106" s="1" t="str">
        <f t="shared" si="12"/>
        <v>NA</v>
      </c>
      <c r="S106" s="1" t="str">
        <f t="shared" si="13"/>
        <v>NA</v>
      </c>
      <c r="T106" s="1">
        <f t="shared" si="8"/>
        <v>1</v>
      </c>
      <c r="U106" s="1">
        <f t="shared" si="9"/>
        <v>0.75</v>
      </c>
      <c r="V106" s="1">
        <f t="shared" si="10"/>
        <v>1</v>
      </c>
      <c r="W106" s="1">
        <f t="shared" si="11"/>
        <v>0.75</v>
      </c>
      <c r="X106" s="1">
        <f>SUM(I106:J106,L106:M106,Q106)/SUM(I106:Q106)</f>
        <v>0.88235294117647056</v>
      </c>
      <c r="Y106" s="1">
        <f>SUM(I106,M106:N106,P106:Q106)/SUM(I106:Q106)</f>
        <v>0.88235294117647056</v>
      </c>
      <c r="Z106" s="1">
        <f>IF(X106&gt;=0.8,1,0)</f>
        <v>1</v>
      </c>
      <c r="AA106" s="1">
        <f>IF(Y106&gt;=0.8,1,0)</f>
        <v>1</v>
      </c>
    </row>
    <row r="107" spans="1:27" x14ac:dyDescent="0.25">
      <c r="A107" s="1" t="s">
        <v>98</v>
      </c>
      <c r="B107" s="1" t="s">
        <v>19</v>
      </c>
      <c r="C107" s="1" t="s">
        <v>963</v>
      </c>
      <c r="D107" s="1">
        <v>-1.5564821698351801</v>
      </c>
      <c r="E107" s="1">
        <v>103.996987525839</v>
      </c>
      <c r="F107" s="1" t="s">
        <v>901</v>
      </c>
      <c r="G107" s="1" t="s">
        <v>1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">
        <v>0</v>
      </c>
      <c r="Q107" s="1">
        <v>12</v>
      </c>
      <c r="R107" s="1" t="str">
        <f t="shared" si="12"/>
        <v>NA</v>
      </c>
      <c r="S107" s="1" t="str">
        <f t="shared" si="13"/>
        <v>NA</v>
      </c>
      <c r="T107" s="1">
        <f t="shared" si="8"/>
        <v>1</v>
      </c>
      <c r="U107" s="1">
        <f t="shared" si="9"/>
        <v>0.2857142857142857</v>
      </c>
      <c r="V107" s="1">
        <f t="shared" si="10"/>
        <v>1</v>
      </c>
      <c r="W107" s="1">
        <f t="shared" si="11"/>
        <v>0.2857142857142857</v>
      </c>
      <c r="X107" s="1">
        <f>SUM(I107:J107,L107:M107,Q107)/SUM(I107:Q107)</f>
        <v>0.375</v>
      </c>
      <c r="Y107" s="1">
        <f>SUM(I107,M107:N107,P107:Q107)/SUM(I107:Q107)</f>
        <v>0.375</v>
      </c>
      <c r="Z107" s="1">
        <f>IF(X107&gt;=0.8,1,0)</f>
        <v>0</v>
      </c>
      <c r="AA107" s="1">
        <f>IF(Y107&gt;=0.8,1,0)</f>
        <v>0</v>
      </c>
    </row>
    <row r="108" spans="1:27" x14ac:dyDescent="0.25">
      <c r="A108" s="1" t="s">
        <v>99</v>
      </c>
      <c r="B108" s="1" t="s">
        <v>19</v>
      </c>
      <c r="C108" s="1" t="s">
        <v>963</v>
      </c>
      <c r="D108" s="1">
        <v>-1.59283755644242</v>
      </c>
      <c r="E108" s="1">
        <v>103.978902680866</v>
      </c>
      <c r="F108" s="1" t="s">
        <v>901</v>
      </c>
      <c r="G108" s="1" t="s">
        <v>1</v>
      </c>
      <c r="H108" s="1">
        <v>2</v>
      </c>
      <c r="I108" s="1">
        <v>2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27</v>
      </c>
      <c r="P108" s="1">
        <v>4</v>
      </c>
      <c r="Q108" s="1">
        <v>15</v>
      </c>
      <c r="R108" s="1">
        <f t="shared" si="12"/>
        <v>0.8</v>
      </c>
      <c r="S108" s="1" t="str">
        <f t="shared" si="13"/>
        <v>NA</v>
      </c>
      <c r="T108" s="1">
        <f t="shared" si="8"/>
        <v>1</v>
      </c>
      <c r="U108" s="1">
        <f t="shared" si="9"/>
        <v>0.41304347826086957</v>
      </c>
      <c r="V108" s="1">
        <f t="shared" si="10"/>
        <v>0.95</v>
      </c>
      <c r="W108" s="1">
        <f t="shared" si="11"/>
        <v>0.41304347826086957</v>
      </c>
      <c r="X108" s="1">
        <f>SUM(I108:J108,L108:M108,Q108)/SUM(I108:Q108)</f>
        <v>0.36734693877551022</v>
      </c>
      <c r="Y108" s="1">
        <f>SUM(I108,M108:N108,P108:Q108)/SUM(I108:Q108)</f>
        <v>0.42857142857142855</v>
      </c>
      <c r="Z108" s="1">
        <f>IF(X108&gt;=0.8,1,0)</f>
        <v>0</v>
      </c>
      <c r="AA108" s="1">
        <f>IF(Y108&gt;=0.8,1,0)</f>
        <v>0</v>
      </c>
    </row>
    <row r="109" spans="1:27" x14ac:dyDescent="0.25">
      <c r="A109" s="1" t="s">
        <v>100</v>
      </c>
      <c r="B109" s="1" t="s">
        <v>19</v>
      </c>
      <c r="C109" s="1" t="s">
        <v>963</v>
      </c>
      <c r="D109" s="1">
        <v>-1.5955661563403001</v>
      </c>
      <c r="E109" s="1">
        <v>104.009103761391</v>
      </c>
      <c r="F109" s="1" t="s">
        <v>901</v>
      </c>
      <c r="G109" s="1" t="s">
        <v>1</v>
      </c>
      <c r="H109" s="1">
        <v>3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8</v>
      </c>
      <c r="P109" s="1">
        <v>9</v>
      </c>
      <c r="Q109" s="1">
        <v>28</v>
      </c>
      <c r="R109" s="1">
        <f t="shared" si="12"/>
        <v>1</v>
      </c>
      <c r="S109" s="1" t="str">
        <f t="shared" si="13"/>
        <v>NA</v>
      </c>
      <c r="T109" s="1">
        <f t="shared" si="8"/>
        <v>1</v>
      </c>
      <c r="U109" s="1">
        <f t="shared" si="9"/>
        <v>0.82222222222222219</v>
      </c>
      <c r="V109" s="1">
        <f t="shared" si="10"/>
        <v>1</v>
      </c>
      <c r="W109" s="1">
        <f t="shared" si="11"/>
        <v>0.82222222222222219</v>
      </c>
      <c r="X109" s="1">
        <f>SUM(I109:J109,L109:M109,Q109)/SUM(I109:Q109)</f>
        <v>0.62222222222222223</v>
      </c>
      <c r="Y109" s="1">
        <f>SUM(I109,M109:N109,P109:Q109)/SUM(I109:Q109)</f>
        <v>0.82222222222222219</v>
      </c>
      <c r="Z109" s="1">
        <f>IF(X109&gt;=0.8,1,0)</f>
        <v>0</v>
      </c>
      <c r="AA109" s="1">
        <f>IF(Y109&gt;=0.8,1,0)</f>
        <v>1</v>
      </c>
    </row>
    <row r="110" spans="1:27" x14ac:dyDescent="0.25">
      <c r="A110" s="1" t="s">
        <v>101</v>
      </c>
      <c r="B110" s="1" t="s">
        <v>19</v>
      </c>
      <c r="C110" s="1" t="s">
        <v>963</v>
      </c>
      <c r="D110" s="1">
        <v>-1.5944876514984501</v>
      </c>
      <c r="E110" s="1">
        <v>104.023666252662</v>
      </c>
      <c r="F110" s="1" t="s">
        <v>901</v>
      </c>
      <c r="G110" s="1" t="s">
        <v>1</v>
      </c>
      <c r="H110" s="1">
        <v>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27</v>
      </c>
      <c r="Q110" s="1">
        <v>8</v>
      </c>
      <c r="R110" s="1">
        <f t="shared" si="12"/>
        <v>1</v>
      </c>
      <c r="S110" s="1" t="str">
        <f t="shared" si="13"/>
        <v>NA</v>
      </c>
      <c r="T110" s="1">
        <f t="shared" si="8"/>
        <v>1</v>
      </c>
      <c r="U110" s="1">
        <f t="shared" si="9"/>
        <v>0.97222222222222221</v>
      </c>
      <c r="V110" s="1">
        <f t="shared" si="10"/>
        <v>1</v>
      </c>
      <c r="W110" s="1">
        <f t="shared" si="11"/>
        <v>0.97222222222222221</v>
      </c>
      <c r="X110" s="1">
        <f>SUM(I110:J110,L110:M110,Q110)/SUM(I110:Q110)</f>
        <v>0.22222222222222221</v>
      </c>
      <c r="Y110" s="1">
        <f>SUM(I110,M110:N110,P110:Q110)/SUM(I110:Q110)</f>
        <v>0.97222222222222221</v>
      </c>
      <c r="Z110" s="1">
        <f>IF(X110&gt;=0.8,1,0)</f>
        <v>0</v>
      </c>
      <c r="AA110" s="1">
        <f>IF(Y110&gt;=0.8,1,0)</f>
        <v>1</v>
      </c>
    </row>
    <row r="111" spans="1:27" x14ac:dyDescent="0.25">
      <c r="A111" s="1" t="s">
        <v>102</v>
      </c>
      <c r="B111" s="1" t="s">
        <v>19</v>
      </c>
      <c r="C111" s="1" t="s">
        <v>963</v>
      </c>
      <c r="D111" s="1">
        <v>-1.60452105232075</v>
      </c>
      <c r="E111" s="1">
        <v>104.008020796335</v>
      </c>
      <c r="F111" s="1" t="s">
        <v>901</v>
      </c>
      <c r="G111" s="1" t="s">
        <v>1</v>
      </c>
      <c r="H111" s="1">
        <v>3</v>
      </c>
      <c r="I111" s="1">
        <v>5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12</v>
      </c>
      <c r="P111" s="1">
        <v>5</v>
      </c>
      <c r="Q111" s="1">
        <v>27</v>
      </c>
      <c r="R111" s="1">
        <f t="shared" si="12"/>
        <v>1</v>
      </c>
      <c r="S111" s="1" t="str">
        <f t="shared" si="13"/>
        <v>NA</v>
      </c>
      <c r="T111" s="1">
        <f t="shared" si="8"/>
        <v>1</v>
      </c>
      <c r="U111" s="1">
        <f t="shared" si="9"/>
        <v>0.72727272727272729</v>
      </c>
      <c r="V111" s="1">
        <f t="shared" si="10"/>
        <v>1</v>
      </c>
      <c r="W111" s="1">
        <f t="shared" si="11"/>
        <v>0.72727272727272729</v>
      </c>
      <c r="X111" s="1">
        <f>SUM(I111:J111,L111:M111,Q111)/SUM(I111:Q111)</f>
        <v>0.65306122448979587</v>
      </c>
      <c r="Y111" s="1">
        <f>SUM(I111,M111:N111,P111:Q111)/SUM(I111:Q111)</f>
        <v>0.75510204081632648</v>
      </c>
      <c r="Z111" s="1">
        <f>IF(X111&gt;=0.8,1,0)</f>
        <v>0</v>
      </c>
      <c r="AA111" s="1">
        <f>IF(Y111&gt;=0.8,1,0)</f>
        <v>0</v>
      </c>
    </row>
    <row r="112" spans="1:27" x14ac:dyDescent="0.25">
      <c r="A112" s="1" t="s">
        <v>103</v>
      </c>
      <c r="B112" s="1" t="s">
        <v>19</v>
      </c>
      <c r="C112" s="1" t="s">
        <v>963</v>
      </c>
      <c r="D112" s="1">
        <v>-1.5537678988861801</v>
      </c>
      <c r="E112" s="1">
        <v>103.99591016997201</v>
      </c>
      <c r="F112" s="1" t="s">
        <v>901</v>
      </c>
      <c r="G112" s="1" t="s">
        <v>1</v>
      </c>
      <c r="H112" s="1">
        <v>1</v>
      </c>
      <c r="I112" s="1">
        <v>6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  <c r="P112" s="1">
        <v>0</v>
      </c>
      <c r="Q112" s="1">
        <v>20</v>
      </c>
      <c r="R112" s="1" t="str">
        <f t="shared" si="12"/>
        <v>NA</v>
      </c>
      <c r="S112" s="1" t="str">
        <f t="shared" si="13"/>
        <v>NA</v>
      </c>
      <c r="T112" s="1">
        <f t="shared" si="8"/>
        <v>1</v>
      </c>
      <c r="U112" s="1">
        <f t="shared" si="9"/>
        <v>0.45454545454545453</v>
      </c>
      <c r="V112" s="1">
        <f t="shared" si="10"/>
        <v>1</v>
      </c>
      <c r="W112" s="1">
        <f t="shared" si="11"/>
        <v>0.45454545454545453</v>
      </c>
      <c r="X112" s="1">
        <f>SUM(I112:J112,L112:M112,Q112)/SUM(I112:Q112)</f>
        <v>0.52</v>
      </c>
      <c r="Y112" s="1">
        <f>SUM(I112,M112:N112,P112:Q112)/SUM(I112:Q112)</f>
        <v>0.52</v>
      </c>
      <c r="Z112" s="1">
        <f>IF(X112&gt;=0.8,1,0)</f>
        <v>0</v>
      </c>
      <c r="AA112" s="1">
        <f>IF(Y112&gt;=0.8,1,0)</f>
        <v>0</v>
      </c>
    </row>
    <row r="113" spans="1:27" x14ac:dyDescent="0.25">
      <c r="A113" s="1" t="s">
        <v>104</v>
      </c>
      <c r="B113" s="1" t="s">
        <v>8</v>
      </c>
      <c r="C113" s="1" t="s">
        <v>962</v>
      </c>
      <c r="D113" s="1">
        <v>-1.5331373440282701</v>
      </c>
      <c r="E113" s="1">
        <v>103.98324600761499</v>
      </c>
      <c r="F113" s="1" t="s">
        <v>901</v>
      </c>
      <c r="G113" s="1" t="s">
        <v>1</v>
      </c>
      <c r="H113" s="1">
        <v>4</v>
      </c>
      <c r="I113" s="1">
        <v>54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 t="str">
        <f t="shared" si="12"/>
        <v>NA</v>
      </c>
      <c r="S113" s="1" t="str">
        <f t="shared" si="13"/>
        <v>NA</v>
      </c>
      <c r="T113" s="1" t="str">
        <f t="shared" si="8"/>
        <v>NA</v>
      </c>
      <c r="U113" s="1" t="str">
        <f t="shared" si="9"/>
        <v>NA</v>
      </c>
      <c r="V113" s="1" t="str">
        <f t="shared" si="10"/>
        <v>NA</v>
      </c>
      <c r="W113" s="1" t="str">
        <f t="shared" si="11"/>
        <v>NA</v>
      </c>
      <c r="X113" s="1">
        <f>SUM(I113:J113,L113:M113,Q113)/SUM(I113:Q113)</f>
        <v>1</v>
      </c>
      <c r="Y113" s="1">
        <f>SUM(I113,M113:N113,P113:Q113)/SUM(I113:Q113)</f>
        <v>1</v>
      </c>
      <c r="Z113" s="1">
        <f>IF(X113&gt;=0.8,1,0)</f>
        <v>1</v>
      </c>
      <c r="AA113" s="1">
        <f>IF(Y113&gt;=0.8,1,0)</f>
        <v>1</v>
      </c>
    </row>
    <row r="114" spans="1:27" x14ac:dyDescent="0.25">
      <c r="A114" s="1" t="s">
        <v>105</v>
      </c>
      <c r="B114" s="1" t="s">
        <v>19</v>
      </c>
      <c r="C114" s="1" t="s">
        <v>963</v>
      </c>
      <c r="D114" s="1">
        <v>-1.53640405831786</v>
      </c>
      <c r="E114" s="1">
        <v>104.00481702036799</v>
      </c>
      <c r="F114" s="1" t="s">
        <v>901</v>
      </c>
      <c r="G114" s="1" t="s">
        <v>1</v>
      </c>
      <c r="H114" s="1">
        <v>1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12</v>
      </c>
      <c r="P114" s="1">
        <v>9</v>
      </c>
      <c r="Q114" s="1">
        <v>24</v>
      </c>
      <c r="R114" s="1">
        <f t="shared" si="12"/>
        <v>1</v>
      </c>
      <c r="S114" s="1" t="str">
        <f t="shared" si="13"/>
        <v>NA</v>
      </c>
      <c r="T114" s="1">
        <f t="shared" si="8"/>
        <v>1</v>
      </c>
      <c r="U114" s="1">
        <f t="shared" si="9"/>
        <v>0.73333333333333328</v>
      </c>
      <c r="V114" s="1">
        <f t="shared" si="10"/>
        <v>1</v>
      </c>
      <c r="W114" s="1">
        <f t="shared" si="11"/>
        <v>0.73333333333333328</v>
      </c>
      <c r="X114" s="1">
        <f>SUM(I114:J114,L114:M114,Q114)/SUM(I114:Q114)</f>
        <v>0.5714285714285714</v>
      </c>
      <c r="Y114" s="1">
        <f>SUM(I114,M114:N114,P114:Q114)/SUM(I114:Q114)</f>
        <v>0.75510204081632648</v>
      </c>
      <c r="Z114" s="1">
        <f>IF(X114&gt;=0.8,1,0)</f>
        <v>0</v>
      </c>
      <c r="AA114" s="1">
        <f>IF(Y114&gt;=0.8,1,0)</f>
        <v>0</v>
      </c>
    </row>
    <row r="115" spans="1:27" x14ac:dyDescent="0.25">
      <c r="A115" s="1" t="s">
        <v>106</v>
      </c>
      <c r="B115" s="1" t="s">
        <v>19</v>
      </c>
      <c r="C115" s="1" t="s">
        <v>963</v>
      </c>
      <c r="D115" s="1">
        <v>-1.57384071601616</v>
      </c>
      <c r="E115" s="1">
        <v>103.977563675428</v>
      </c>
      <c r="F115" s="1" t="s">
        <v>901</v>
      </c>
      <c r="G115" s="1" t="s">
        <v>1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22</v>
      </c>
      <c r="P115" s="1">
        <v>3</v>
      </c>
      <c r="Q115" s="1">
        <v>20</v>
      </c>
      <c r="R115" s="1">
        <f t="shared" si="12"/>
        <v>1</v>
      </c>
      <c r="S115" s="1" t="str">
        <f t="shared" si="13"/>
        <v>NA</v>
      </c>
      <c r="T115" s="1">
        <f t="shared" si="8"/>
        <v>1</v>
      </c>
      <c r="U115" s="1">
        <f t="shared" si="9"/>
        <v>0.51111111111111107</v>
      </c>
      <c r="V115" s="1">
        <f t="shared" si="10"/>
        <v>1</v>
      </c>
      <c r="W115" s="1">
        <f t="shared" si="11"/>
        <v>0.51111111111111107</v>
      </c>
      <c r="X115" s="1">
        <f>SUM(I115:J115,L115:M115,Q115)/SUM(I115:Q115)</f>
        <v>0.44444444444444442</v>
      </c>
      <c r="Y115" s="1">
        <f>SUM(I115,M115:N115,P115:Q115)/SUM(I115:Q115)</f>
        <v>0.51111111111111107</v>
      </c>
      <c r="Z115" s="1">
        <f>IF(X115&gt;=0.8,1,0)</f>
        <v>0</v>
      </c>
      <c r="AA115" s="1">
        <f>IF(Y115&gt;=0.8,1,0)</f>
        <v>0</v>
      </c>
    </row>
    <row r="116" spans="1:27" x14ac:dyDescent="0.25">
      <c r="A116" s="1" t="s">
        <v>107</v>
      </c>
      <c r="B116" s="1" t="s">
        <v>19</v>
      </c>
      <c r="C116" s="1" t="s">
        <v>963</v>
      </c>
      <c r="D116" s="1">
        <v>-1.5600157092536799</v>
      </c>
      <c r="E116" s="1">
        <v>104.008850923588</v>
      </c>
      <c r="F116" s="1" t="s">
        <v>901</v>
      </c>
      <c r="G116" s="1" t="s">
        <v>1</v>
      </c>
      <c r="H116" s="1">
        <v>2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33</v>
      </c>
      <c r="P116" s="1">
        <v>2</v>
      </c>
      <c r="Q116" s="1">
        <v>12</v>
      </c>
      <c r="R116" s="1">
        <f t="shared" si="12"/>
        <v>1</v>
      </c>
      <c r="S116" s="1" t="str">
        <f t="shared" si="13"/>
        <v>NA</v>
      </c>
      <c r="T116" s="1">
        <f t="shared" si="8"/>
        <v>1</v>
      </c>
      <c r="U116" s="1">
        <f t="shared" si="9"/>
        <v>0.2978723404255319</v>
      </c>
      <c r="V116" s="1">
        <f t="shared" si="10"/>
        <v>1</v>
      </c>
      <c r="W116" s="1">
        <f t="shared" si="11"/>
        <v>0.2978723404255319</v>
      </c>
      <c r="X116" s="1">
        <f>SUM(I116:J116,L116:M116,Q116)/SUM(I116:Q116)</f>
        <v>0.25531914893617019</v>
      </c>
      <c r="Y116" s="1">
        <f>SUM(I116,M116:N116,P116:Q116)/SUM(I116:Q116)</f>
        <v>0.2978723404255319</v>
      </c>
      <c r="Z116" s="1">
        <f>IF(X116&gt;=0.8,1,0)</f>
        <v>0</v>
      </c>
      <c r="AA116" s="1">
        <f>IF(Y116&gt;=0.8,1,0)</f>
        <v>0</v>
      </c>
    </row>
    <row r="117" spans="1:27" x14ac:dyDescent="0.25">
      <c r="A117" s="1" t="s">
        <v>108</v>
      </c>
      <c r="B117" s="1" t="s">
        <v>19</v>
      </c>
      <c r="C117" s="1" t="s">
        <v>963</v>
      </c>
      <c r="D117" s="1">
        <v>-1.5372338492416899</v>
      </c>
      <c r="E117" s="1">
        <v>104.03879371106601</v>
      </c>
      <c r="F117" s="1" t="s">
        <v>901</v>
      </c>
      <c r="G117" s="1" t="s">
        <v>1</v>
      </c>
      <c r="H117" s="1">
        <v>1</v>
      </c>
      <c r="I117" s="1">
        <v>22</v>
      </c>
      <c r="J117" s="1">
        <v>0</v>
      </c>
      <c r="K117" s="1">
        <v>0</v>
      </c>
      <c r="L117" s="1">
        <v>3</v>
      </c>
      <c r="M117" s="1">
        <v>5</v>
      </c>
      <c r="N117" s="1">
        <v>0</v>
      </c>
      <c r="O117" s="1">
        <v>11</v>
      </c>
      <c r="P117" s="1">
        <v>6</v>
      </c>
      <c r="Q117" s="1">
        <v>0</v>
      </c>
      <c r="R117" s="1">
        <f t="shared" si="12"/>
        <v>1</v>
      </c>
      <c r="S117" s="1">
        <f t="shared" si="13"/>
        <v>0.625</v>
      </c>
      <c r="T117" s="1" t="str">
        <f t="shared" si="8"/>
        <v>NA</v>
      </c>
      <c r="U117" s="1">
        <f t="shared" si="9"/>
        <v>0.35294117647058826</v>
      </c>
      <c r="V117" s="1">
        <f t="shared" si="10"/>
        <v>1</v>
      </c>
      <c r="W117" s="1">
        <f t="shared" si="11"/>
        <v>0.44</v>
      </c>
      <c r="X117" s="1">
        <f>SUM(I117:J117,L117:M117,Q117)/SUM(I117:Q117)</f>
        <v>0.63829787234042556</v>
      </c>
      <c r="Y117" s="1">
        <f>SUM(I117,M117:N117,P117:Q117)/SUM(I117:Q117)</f>
        <v>0.7021276595744681</v>
      </c>
      <c r="Z117" s="1">
        <f>IF(X117&gt;=0.8,1,0)</f>
        <v>0</v>
      </c>
      <c r="AA117" s="1">
        <f>IF(Y117&gt;=0.8,1,0)</f>
        <v>0</v>
      </c>
    </row>
    <row r="118" spans="1:27" x14ac:dyDescent="0.25">
      <c r="A118" s="1" t="s">
        <v>109</v>
      </c>
      <c r="B118" s="1" t="s">
        <v>30</v>
      </c>
      <c r="C118" s="1" t="s">
        <v>962</v>
      </c>
      <c r="D118" s="1">
        <v>-3.0055809583336801</v>
      </c>
      <c r="E118" s="1">
        <v>-57.700333110525598</v>
      </c>
      <c r="F118" s="1" t="s">
        <v>902</v>
      </c>
      <c r="G118" s="1" t="s">
        <v>1</v>
      </c>
      <c r="H118" s="1">
        <v>1</v>
      </c>
      <c r="I118" s="1">
        <v>10</v>
      </c>
      <c r="J118" s="1">
        <v>0</v>
      </c>
      <c r="K118" s="1">
        <v>0</v>
      </c>
      <c r="L118" s="1">
        <v>20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 t="str">
        <f t="shared" si="12"/>
        <v>NA</v>
      </c>
      <c r="S118" s="1">
        <f t="shared" si="13"/>
        <v>0</v>
      </c>
      <c r="T118" s="1" t="str">
        <f t="shared" si="8"/>
        <v>NA</v>
      </c>
      <c r="U118" s="1" t="str">
        <f t="shared" si="9"/>
        <v>NA</v>
      </c>
      <c r="V118" s="1" t="str">
        <f t="shared" si="10"/>
        <v>NA</v>
      </c>
      <c r="W118" s="1">
        <f t="shared" si="11"/>
        <v>0</v>
      </c>
      <c r="X118" s="1">
        <f>SUM(I118:J118,L118:M118,Q118)/SUM(I118:Q118)</f>
        <v>1</v>
      </c>
      <c r="Y118" s="1">
        <f>SUM(I118,M118:N118,P118:Q118)/SUM(I118:Q118)</f>
        <v>0.33333333333333331</v>
      </c>
      <c r="Z118" s="1">
        <f>IF(X118&gt;=0.8,1,0)</f>
        <v>1</v>
      </c>
      <c r="AA118" s="1">
        <f>IF(Y118&gt;=0.8,1,0)</f>
        <v>0</v>
      </c>
    </row>
    <row r="119" spans="1:27" x14ac:dyDescent="0.25">
      <c r="A119" s="1" t="s">
        <v>110</v>
      </c>
      <c r="B119" s="1" t="s">
        <v>28</v>
      </c>
      <c r="C119" s="1" t="s">
        <v>962</v>
      </c>
      <c r="D119" s="1">
        <v>-2.9743459957735001</v>
      </c>
      <c r="E119" s="1">
        <v>-57.738375174598801</v>
      </c>
      <c r="F119" s="1" t="s">
        <v>902</v>
      </c>
      <c r="G119" s="1" t="s">
        <v>1</v>
      </c>
      <c r="H119" s="1">
        <v>2</v>
      </c>
      <c r="I119" s="1">
        <v>19</v>
      </c>
      <c r="J119" s="1">
        <v>0</v>
      </c>
      <c r="K119" s="1">
        <v>0</v>
      </c>
      <c r="L119" s="1">
        <v>2</v>
      </c>
      <c r="M119" s="1">
        <v>3</v>
      </c>
      <c r="N119" s="1">
        <v>0</v>
      </c>
      <c r="O119" s="1">
        <v>4</v>
      </c>
      <c r="P119" s="1">
        <v>0</v>
      </c>
      <c r="Q119" s="1">
        <v>0</v>
      </c>
      <c r="R119" s="1">
        <f t="shared" si="12"/>
        <v>1</v>
      </c>
      <c r="S119" s="1">
        <f t="shared" si="13"/>
        <v>0.6</v>
      </c>
      <c r="T119" s="1" t="str">
        <f t="shared" si="8"/>
        <v>NA</v>
      </c>
      <c r="U119" s="1">
        <f t="shared" si="9"/>
        <v>0</v>
      </c>
      <c r="V119" s="1">
        <f t="shared" si="10"/>
        <v>1</v>
      </c>
      <c r="W119" s="1">
        <f t="shared" si="11"/>
        <v>0.33333333333333331</v>
      </c>
      <c r="X119" s="1">
        <f>SUM(I119:J119,L119:M119,Q119)/SUM(I119:Q119)</f>
        <v>0.8571428571428571</v>
      </c>
      <c r="Y119" s="1">
        <f>SUM(I119,M119:N119,P119:Q119)/SUM(I119:Q119)</f>
        <v>0.7857142857142857</v>
      </c>
      <c r="Z119" s="1">
        <f>IF(X119&gt;=0.8,1,0)</f>
        <v>1</v>
      </c>
      <c r="AA119" s="1">
        <f>IF(Y119&gt;=0.8,1,0)</f>
        <v>0</v>
      </c>
    </row>
    <row r="120" spans="1:27" x14ac:dyDescent="0.25">
      <c r="A120" s="1" t="s">
        <v>111</v>
      </c>
      <c r="B120" s="1" t="s">
        <v>33</v>
      </c>
      <c r="C120" s="1" t="s">
        <v>962</v>
      </c>
      <c r="D120" s="1">
        <v>-3.01939882093391</v>
      </c>
      <c r="E120" s="1">
        <v>-57.735165941746601</v>
      </c>
      <c r="F120" s="1" t="s">
        <v>902</v>
      </c>
      <c r="G120" s="1" t="s">
        <v>1</v>
      </c>
      <c r="H120" s="1">
        <v>2</v>
      </c>
      <c r="I120" s="1">
        <v>3</v>
      </c>
      <c r="J120" s="1">
        <v>0</v>
      </c>
      <c r="K120" s="1">
        <v>0</v>
      </c>
      <c r="L120" s="1">
        <v>30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 t="str">
        <f t="shared" si="12"/>
        <v>NA</v>
      </c>
      <c r="S120" s="1">
        <f t="shared" si="13"/>
        <v>0</v>
      </c>
      <c r="T120" s="1" t="str">
        <f t="shared" si="8"/>
        <v>NA</v>
      </c>
      <c r="U120" s="1" t="str">
        <f t="shared" si="9"/>
        <v>NA</v>
      </c>
      <c r="V120" s="1" t="str">
        <f t="shared" si="10"/>
        <v>NA</v>
      </c>
      <c r="W120" s="1">
        <f t="shared" si="11"/>
        <v>0</v>
      </c>
      <c r="X120" s="1">
        <f>SUM(I120:J120,L120:M120,Q120)/SUM(I120:Q120)</f>
        <v>1</v>
      </c>
      <c r="Y120" s="1">
        <f>SUM(I120,M120:N120,P120:Q120)/SUM(I120:Q120)</f>
        <v>9.0909090909090912E-2</v>
      </c>
      <c r="Z120" s="1">
        <f>IF(X120&gt;=0.8,1,0)</f>
        <v>1</v>
      </c>
      <c r="AA120" s="1">
        <f>IF(Y120&gt;=0.8,1,0)</f>
        <v>0</v>
      </c>
    </row>
    <row r="121" spans="1:27" x14ac:dyDescent="0.25">
      <c r="A121" s="1" t="s">
        <v>112</v>
      </c>
      <c r="B121" s="1" t="s">
        <v>28</v>
      </c>
      <c r="C121" s="1" t="s">
        <v>962</v>
      </c>
      <c r="D121" s="1">
        <v>-2.9732560650315798</v>
      </c>
      <c r="E121" s="1">
        <v>-57.744853028087299</v>
      </c>
      <c r="F121" s="1" t="s">
        <v>902</v>
      </c>
      <c r="G121" s="1" t="s">
        <v>1</v>
      </c>
      <c r="H121" s="1">
        <v>2</v>
      </c>
      <c r="I121" s="1">
        <v>16</v>
      </c>
      <c r="J121" s="1">
        <v>0</v>
      </c>
      <c r="K121" s="1">
        <v>0</v>
      </c>
      <c r="L121" s="1">
        <v>10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 t="str">
        <f t="shared" si="12"/>
        <v>NA</v>
      </c>
      <c r="S121" s="1">
        <f t="shared" si="13"/>
        <v>0</v>
      </c>
      <c r="T121" s="1" t="str">
        <f t="shared" si="8"/>
        <v>NA</v>
      </c>
      <c r="U121" s="1" t="str">
        <f t="shared" si="9"/>
        <v>NA</v>
      </c>
      <c r="V121" s="1" t="str">
        <f t="shared" si="10"/>
        <v>NA</v>
      </c>
      <c r="W121" s="1">
        <f t="shared" si="11"/>
        <v>0</v>
      </c>
      <c r="X121" s="1">
        <f>SUM(I121:J121,L121:M121,Q121)/SUM(I121:Q121)</f>
        <v>1</v>
      </c>
      <c r="Y121" s="1">
        <f>SUM(I121,M121:N121,P121:Q121)/SUM(I121:Q121)</f>
        <v>0.61538461538461542</v>
      </c>
      <c r="Z121" s="1">
        <f>IF(X121&gt;=0.8,1,0)</f>
        <v>1</v>
      </c>
      <c r="AA121" s="1">
        <f>IF(Y121&gt;=0.8,1,0)</f>
        <v>0</v>
      </c>
    </row>
    <row r="122" spans="1:27" x14ac:dyDescent="0.25">
      <c r="A122" s="1" t="s">
        <v>113</v>
      </c>
      <c r="B122" s="1" t="s">
        <v>114</v>
      </c>
      <c r="C122" s="1" t="s">
        <v>962</v>
      </c>
      <c r="D122" s="1">
        <v>-2.9775750514611001</v>
      </c>
      <c r="E122" s="1">
        <v>-57.778328558467997</v>
      </c>
      <c r="F122" s="1" t="s">
        <v>902</v>
      </c>
      <c r="G122" s="1" t="s">
        <v>1</v>
      </c>
      <c r="H122" s="1">
        <v>2</v>
      </c>
      <c r="I122" s="1">
        <v>23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9</v>
      </c>
      <c r="P122" s="1">
        <v>0</v>
      </c>
      <c r="Q122" s="1">
        <v>0</v>
      </c>
      <c r="R122" s="1" t="str">
        <f t="shared" si="12"/>
        <v>NA</v>
      </c>
      <c r="S122" s="1" t="str">
        <f t="shared" si="13"/>
        <v>NA</v>
      </c>
      <c r="T122" s="1" t="str">
        <f t="shared" si="8"/>
        <v>NA</v>
      </c>
      <c r="U122" s="1">
        <f t="shared" si="9"/>
        <v>0</v>
      </c>
      <c r="V122" s="1" t="str">
        <f t="shared" si="10"/>
        <v>NA</v>
      </c>
      <c r="W122" s="1">
        <f t="shared" si="11"/>
        <v>0</v>
      </c>
      <c r="X122" s="1">
        <f>SUM(I122:J122,L122:M122,Q122)/SUM(I122:Q122)</f>
        <v>0.71875</v>
      </c>
      <c r="Y122" s="1">
        <f>SUM(I122,M122:N122,P122:Q122)/SUM(I122:Q122)</f>
        <v>0.71875</v>
      </c>
      <c r="Z122" s="1">
        <f>IF(X122&gt;=0.8,1,0)</f>
        <v>0</v>
      </c>
      <c r="AA122" s="1">
        <f>IF(Y122&gt;=0.8,1,0)</f>
        <v>0</v>
      </c>
    </row>
    <row r="123" spans="1:27" x14ac:dyDescent="0.25">
      <c r="A123" s="1" t="s">
        <v>115</v>
      </c>
      <c r="B123" s="1" t="s">
        <v>33</v>
      </c>
      <c r="C123" s="1" t="s">
        <v>962</v>
      </c>
      <c r="D123" s="1">
        <v>-2.9824997203715702</v>
      </c>
      <c r="E123" s="1">
        <v>-57.720294373867098</v>
      </c>
      <c r="F123" s="1" t="s">
        <v>902</v>
      </c>
      <c r="G123" s="1" t="s">
        <v>1</v>
      </c>
      <c r="H123" s="1">
        <v>1</v>
      </c>
      <c r="I123" s="1">
        <v>22</v>
      </c>
      <c r="J123" s="1">
        <v>0</v>
      </c>
      <c r="K123" s="1">
        <v>0</v>
      </c>
      <c r="L123" s="1">
        <v>8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 t="str">
        <f t="shared" si="12"/>
        <v>NA</v>
      </c>
      <c r="S123" s="1">
        <f t="shared" si="13"/>
        <v>0</v>
      </c>
      <c r="T123" s="1" t="str">
        <f t="shared" si="8"/>
        <v>NA</v>
      </c>
      <c r="U123" s="1" t="str">
        <f t="shared" si="9"/>
        <v>NA</v>
      </c>
      <c r="V123" s="1" t="str">
        <f t="shared" si="10"/>
        <v>NA</v>
      </c>
      <c r="W123" s="1">
        <f t="shared" si="11"/>
        <v>0</v>
      </c>
      <c r="X123" s="1">
        <f>SUM(I123:J123,L123:M123,Q123)/SUM(I123:Q123)</f>
        <v>1</v>
      </c>
      <c r="Y123" s="1">
        <f>SUM(I123,M123:N123,P123:Q123)/SUM(I123:Q123)</f>
        <v>0.73333333333333328</v>
      </c>
      <c r="Z123" s="1">
        <f>IF(X123&gt;=0.8,1,0)</f>
        <v>1</v>
      </c>
      <c r="AA123" s="1">
        <f>IF(Y123&gt;=0.8,1,0)</f>
        <v>0</v>
      </c>
    </row>
    <row r="124" spans="1:27" x14ac:dyDescent="0.25">
      <c r="A124" s="1" t="s">
        <v>116</v>
      </c>
      <c r="B124" s="1" t="s">
        <v>30</v>
      </c>
      <c r="C124" s="1" t="s">
        <v>962</v>
      </c>
      <c r="D124" s="1">
        <v>-2.9914440715997199</v>
      </c>
      <c r="E124" s="1">
        <v>-57.737576744201</v>
      </c>
      <c r="F124" s="1" t="s">
        <v>902</v>
      </c>
      <c r="G124" s="1" t="s">
        <v>1</v>
      </c>
      <c r="H124" s="1">
        <v>1</v>
      </c>
      <c r="I124" s="1">
        <v>6</v>
      </c>
      <c r="J124" s="1">
        <v>0</v>
      </c>
      <c r="K124" s="1">
        <v>0</v>
      </c>
      <c r="L124" s="1">
        <v>17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 t="str">
        <f t="shared" si="12"/>
        <v>NA</v>
      </c>
      <c r="S124" s="1">
        <f t="shared" si="13"/>
        <v>0</v>
      </c>
      <c r="T124" s="1" t="str">
        <f t="shared" si="8"/>
        <v>NA</v>
      </c>
      <c r="U124" s="1" t="str">
        <f t="shared" si="9"/>
        <v>NA</v>
      </c>
      <c r="V124" s="1" t="str">
        <f t="shared" si="10"/>
        <v>NA</v>
      </c>
      <c r="W124" s="1">
        <f t="shared" si="11"/>
        <v>0</v>
      </c>
      <c r="X124" s="1">
        <f>SUM(I124:J124,L124:M124,Q124)/SUM(I124:Q124)</f>
        <v>1</v>
      </c>
      <c r="Y124" s="1">
        <f>SUM(I124,M124:N124,P124:Q124)/SUM(I124:Q124)</f>
        <v>0.2608695652173913</v>
      </c>
      <c r="Z124" s="1">
        <f>IF(X124&gt;=0.8,1,0)</f>
        <v>1</v>
      </c>
      <c r="AA124" s="1">
        <f>IF(Y124&gt;=0.8,1,0)</f>
        <v>0</v>
      </c>
    </row>
    <row r="125" spans="1:27" x14ac:dyDescent="0.25">
      <c r="A125" s="1" t="s">
        <v>117</v>
      </c>
      <c r="B125" s="1" t="s">
        <v>8</v>
      </c>
      <c r="C125" s="1" t="s">
        <v>962</v>
      </c>
      <c r="D125" s="1">
        <v>-3.04708256042229</v>
      </c>
      <c r="E125" s="1">
        <v>-57.732215086275701</v>
      </c>
      <c r="F125" s="1" t="s">
        <v>902</v>
      </c>
      <c r="G125" s="1" t="s">
        <v>1</v>
      </c>
      <c r="H125" s="1">
        <v>4</v>
      </c>
      <c r="I125" s="1">
        <v>32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 t="str">
        <f t="shared" si="12"/>
        <v>NA</v>
      </c>
      <c r="S125" s="1" t="str">
        <f t="shared" si="13"/>
        <v>NA</v>
      </c>
      <c r="T125" s="1" t="str">
        <f t="shared" si="8"/>
        <v>NA</v>
      </c>
      <c r="U125" s="1" t="str">
        <f t="shared" si="9"/>
        <v>NA</v>
      </c>
      <c r="V125" s="1" t="str">
        <f t="shared" si="10"/>
        <v>NA</v>
      </c>
      <c r="W125" s="1" t="str">
        <f t="shared" si="11"/>
        <v>NA</v>
      </c>
      <c r="X125" s="1">
        <f>SUM(I125:J125,L125:M125,Q125)/SUM(I125:Q125)</f>
        <v>1</v>
      </c>
      <c r="Y125" s="1">
        <f>SUM(I125,M125:N125,P125:Q125)/SUM(I125:Q125)</f>
        <v>1</v>
      </c>
      <c r="Z125" s="1">
        <f>IF(X125&gt;=0.8,1,0)</f>
        <v>1</v>
      </c>
      <c r="AA125" s="1">
        <f>IF(Y125&gt;=0.8,1,0)</f>
        <v>1</v>
      </c>
    </row>
    <row r="126" spans="1:27" x14ac:dyDescent="0.25">
      <c r="A126" s="1" t="s">
        <v>118</v>
      </c>
      <c r="B126" s="1" t="s">
        <v>33</v>
      </c>
      <c r="C126" s="1" t="s">
        <v>962</v>
      </c>
      <c r="D126" s="1">
        <v>-2.9743537383893601</v>
      </c>
      <c r="E126" s="1">
        <v>-57.726767691829103</v>
      </c>
      <c r="F126" s="1" t="s">
        <v>902</v>
      </c>
      <c r="G126" s="1" t="s">
        <v>1</v>
      </c>
      <c r="H126" s="1">
        <v>4</v>
      </c>
      <c r="I126" s="1">
        <v>1</v>
      </c>
      <c r="J126" s="1">
        <v>0</v>
      </c>
      <c r="K126" s="1">
        <v>0</v>
      </c>
      <c r="L126" s="1">
        <v>29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 t="str">
        <f t="shared" si="12"/>
        <v>NA</v>
      </c>
      <c r="S126" s="1">
        <f t="shared" si="13"/>
        <v>0</v>
      </c>
      <c r="T126" s="1" t="str">
        <f t="shared" si="8"/>
        <v>NA</v>
      </c>
      <c r="U126" s="1" t="str">
        <f t="shared" si="9"/>
        <v>NA</v>
      </c>
      <c r="V126" s="1" t="str">
        <f t="shared" si="10"/>
        <v>NA</v>
      </c>
      <c r="W126" s="1">
        <f t="shared" si="11"/>
        <v>0</v>
      </c>
      <c r="X126" s="1">
        <f>SUM(I126:J126,L126:M126,Q126)/SUM(I126:Q126)</f>
        <v>1</v>
      </c>
      <c r="Y126" s="1">
        <f>SUM(I126,M126:N126,P126:Q126)/SUM(I126:Q126)</f>
        <v>3.3333333333333333E-2</v>
      </c>
      <c r="Z126" s="1">
        <f>IF(X126&gt;=0.8,1,0)</f>
        <v>1</v>
      </c>
      <c r="AA126" s="1">
        <f>IF(Y126&gt;=0.8,1,0)</f>
        <v>0</v>
      </c>
    </row>
    <row r="127" spans="1:27" x14ac:dyDescent="0.25">
      <c r="A127" s="1" t="s">
        <v>119</v>
      </c>
      <c r="B127" s="1" t="s">
        <v>33</v>
      </c>
      <c r="C127" s="1" t="s">
        <v>962</v>
      </c>
      <c r="D127" s="1">
        <v>-3.0207730747153998</v>
      </c>
      <c r="E127" s="1">
        <v>-57.709251322414097</v>
      </c>
      <c r="F127" s="1" t="s">
        <v>902</v>
      </c>
      <c r="G127" s="1" t="s">
        <v>1</v>
      </c>
      <c r="H127" s="1">
        <v>1</v>
      </c>
      <c r="I127" s="1">
        <v>4</v>
      </c>
      <c r="J127" s="1">
        <v>0</v>
      </c>
      <c r="K127" s="1">
        <v>0</v>
      </c>
      <c r="L127" s="1">
        <v>23</v>
      </c>
      <c r="M127" s="1">
        <v>0</v>
      </c>
      <c r="N127" s="1">
        <v>0</v>
      </c>
      <c r="O127" s="1">
        <v>5</v>
      </c>
      <c r="P127" s="1">
        <v>0</v>
      </c>
      <c r="Q127" s="1">
        <v>0</v>
      </c>
      <c r="R127" s="1" t="str">
        <f t="shared" si="12"/>
        <v>NA</v>
      </c>
      <c r="S127" s="1">
        <f t="shared" si="13"/>
        <v>0</v>
      </c>
      <c r="T127" s="1" t="str">
        <f t="shared" si="8"/>
        <v>NA</v>
      </c>
      <c r="U127" s="1">
        <f t="shared" si="9"/>
        <v>0</v>
      </c>
      <c r="V127" s="1" t="str">
        <f t="shared" si="10"/>
        <v>NA</v>
      </c>
      <c r="W127" s="1">
        <f t="shared" si="11"/>
        <v>0</v>
      </c>
      <c r="X127" s="1">
        <f>SUM(I127:J127,L127:M127,Q127)/SUM(I127:Q127)</f>
        <v>0.84375</v>
      </c>
      <c r="Y127" s="1">
        <f>SUM(I127,M127:N127,P127:Q127)/SUM(I127:Q127)</f>
        <v>0.125</v>
      </c>
      <c r="Z127" s="1">
        <f>IF(X127&gt;=0.8,1,0)</f>
        <v>1</v>
      </c>
      <c r="AA127" s="1">
        <f>IF(Y127&gt;=0.8,1,0)</f>
        <v>0</v>
      </c>
    </row>
    <row r="128" spans="1:27" x14ac:dyDescent="0.25">
      <c r="A128" s="1" t="s">
        <v>120</v>
      </c>
      <c r="B128" s="1" t="s">
        <v>8</v>
      </c>
      <c r="C128" s="1" t="s">
        <v>962</v>
      </c>
      <c r="D128" s="1">
        <v>-3.0210349866284498</v>
      </c>
      <c r="E128" s="1">
        <v>-57.723559053744999</v>
      </c>
      <c r="F128" s="1" t="s">
        <v>902</v>
      </c>
      <c r="G128" s="1" t="s">
        <v>1</v>
      </c>
      <c r="H128" s="1">
        <v>3</v>
      </c>
      <c r="I128" s="1">
        <v>11</v>
      </c>
      <c r="J128" s="1">
        <v>1</v>
      </c>
      <c r="K128" s="1">
        <v>16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f t="shared" si="12"/>
        <v>0</v>
      </c>
      <c r="S128" s="1" t="str">
        <f t="shared" si="13"/>
        <v>NA</v>
      </c>
      <c r="T128" s="1">
        <f t="shared" si="8"/>
        <v>0</v>
      </c>
      <c r="U128" s="1" t="str">
        <f t="shared" si="9"/>
        <v>NA</v>
      </c>
      <c r="V128" s="1">
        <f t="shared" si="10"/>
        <v>0</v>
      </c>
      <c r="W128" s="1" t="str">
        <f t="shared" si="11"/>
        <v>NA</v>
      </c>
      <c r="X128" s="1">
        <f>SUM(I128:J128,L128:M128,Q128)/SUM(I128:Q128)</f>
        <v>0.42857142857142855</v>
      </c>
      <c r="Y128" s="1">
        <f>SUM(I128,M128:N128,P128:Q128)/SUM(I128:Q128)</f>
        <v>0.39285714285714285</v>
      </c>
      <c r="Z128" s="1">
        <f>IF(X128&gt;=0.8,1,0)</f>
        <v>0</v>
      </c>
      <c r="AA128" s="1">
        <f>IF(Y128&gt;=0.8,1,0)</f>
        <v>0</v>
      </c>
    </row>
    <row r="129" spans="1:27" x14ac:dyDescent="0.25">
      <c r="A129" s="1" t="s">
        <v>121</v>
      </c>
      <c r="B129" s="1" t="s">
        <v>19</v>
      </c>
      <c r="C129" s="1" t="s">
        <v>963</v>
      </c>
      <c r="D129" s="1">
        <v>-3.0530271795849702</v>
      </c>
      <c r="E129" s="1">
        <v>-57.769203608105997</v>
      </c>
      <c r="F129" s="1" t="s">
        <v>902</v>
      </c>
      <c r="G129" s="1" t="s">
        <v>1</v>
      </c>
      <c r="H129" s="1">
        <v>1</v>
      </c>
      <c r="I129" s="1">
        <v>17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7</v>
      </c>
      <c r="P129" s="1">
        <v>0</v>
      </c>
      <c r="Q129" s="1">
        <v>0</v>
      </c>
      <c r="R129" s="1" t="str">
        <f t="shared" si="12"/>
        <v>NA</v>
      </c>
      <c r="S129" s="1">
        <f t="shared" si="13"/>
        <v>0</v>
      </c>
      <c r="T129" s="1" t="str">
        <f t="shared" si="8"/>
        <v>NA</v>
      </c>
      <c r="U129" s="1">
        <f t="shared" si="9"/>
        <v>0</v>
      </c>
      <c r="V129" s="1" t="str">
        <f t="shared" si="10"/>
        <v>NA</v>
      </c>
      <c r="W129" s="1">
        <f t="shared" si="11"/>
        <v>0</v>
      </c>
      <c r="X129" s="1">
        <f>SUM(I129:J129,L129:M129,Q129)/SUM(I129:Q129)</f>
        <v>0.76666666666666672</v>
      </c>
      <c r="Y129" s="1">
        <f>SUM(I129,M129:N129,P129:Q129)/SUM(I129:Q129)</f>
        <v>0.56666666666666665</v>
      </c>
      <c r="Z129" s="1">
        <f>IF(X129&gt;=0.8,1,0)</f>
        <v>0</v>
      </c>
      <c r="AA129" s="1">
        <f>IF(Y129&gt;=0.8,1,0)</f>
        <v>0</v>
      </c>
    </row>
    <row r="130" spans="1:27" x14ac:dyDescent="0.25">
      <c r="A130" s="1" t="s">
        <v>122</v>
      </c>
      <c r="B130" s="1" t="s">
        <v>33</v>
      </c>
      <c r="C130" s="1" t="s">
        <v>962</v>
      </c>
      <c r="D130" s="1">
        <v>-3.0060874181213699</v>
      </c>
      <c r="E130" s="1">
        <v>-57.754593310532599</v>
      </c>
      <c r="F130" s="1" t="s">
        <v>902</v>
      </c>
      <c r="G130" s="1" t="s">
        <v>1</v>
      </c>
      <c r="H130" s="1">
        <v>3</v>
      </c>
      <c r="I130" s="1">
        <v>5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28</v>
      </c>
      <c r="P130" s="1">
        <v>0</v>
      </c>
      <c r="Q130" s="1">
        <v>0</v>
      </c>
      <c r="R130" s="1" t="str">
        <f t="shared" si="12"/>
        <v>NA</v>
      </c>
      <c r="S130" s="1" t="str">
        <f t="shared" si="13"/>
        <v>NA</v>
      </c>
      <c r="T130" s="1" t="str">
        <f t="shared" si="8"/>
        <v>NA</v>
      </c>
      <c r="U130" s="1">
        <f t="shared" si="9"/>
        <v>0</v>
      </c>
      <c r="V130" s="1" t="str">
        <f t="shared" si="10"/>
        <v>NA</v>
      </c>
      <c r="W130" s="1">
        <f t="shared" si="11"/>
        <v>0</v>
      </c>
      <c r="X130" s="1">
        <f>SUM(I130:J130,L130:M130,Q130)/SUM(I130:Q130)</f>
        <v>0.15151515151515152</v>
      </c>
      <c r="Y130" s="1">
        <f>SUM(I130,M130:N130,P130:Q130)/SUM(I130:Q130)</f>
        <v>0.15151515151515152</v>
      </c>
      <c r="Z130" s="1">
        <f>IF(X130&gt;=0.8,1,0)</f>
        <v>0</v>
      </c>
      <c r="AA130" s="1">
        <f>IF(Y130&gt;=0.8,1,0)</f>
        <v>0</v>
      </c>
    </row>
    <row r="131" spans="1:27" x14ac:dyDescent="0.25">
      <c r="A131" s="1" t="s">
        <v>123</v>
      </c>
      <c r="B131" s="1" t="s">
        <v>28</v>
      </c>
      <c r="C131" s="1" t="s">
        <v>962</v>
      </c>
      <c r="D131" s="1">
        <v>-2.9797867018882198</v>
      </c>
      <c r="E131" s="1">
        <v>-57.718942891044499</v>
      </c>
      <c r="F131" s="1" t="s">
        <v>902</v>
      </c>
      <c r="G131" s="1" t="s">
        <v>1</v>
      </c>
      <c r="H131" s="1">
        <v>3</v>
      </c>
      <c r="I131" s="1">
        <v>25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 t="str">
        <f t="shared" si="12"/>
        <v>NA</v>
      </c>
      <c r="S131" s="1">
        <f t="shared" si="13"/>
        <v>0</v>
      </c>
      <c r="T131" s="1" t="str">
        <f t="shared" ref="T131:T194" si="14">IF(SUM(K131,N131,Q131)&gt;0,SUM(Q131,N131)/SUM(K131,N131,Q131),"NA")</f>
        <v>NA</v>
      </c>
      <c r="U131" s="1" t="str">
        <f t="shared" ref="U131:U194" si="15">IF(SUM(O131:Q131)&gt;0,SUM(P131:Q131)/SUM(O131:Q131),"NA")</f>
        <v>NA</v>
      </c>
      <c r="V131" s="1" t="str">
        <f t="shared" ref="V131:V194" si="16">IF(SUM(J131:K131,M131:N131,P131:Q131),SUM(M131:N131,P131:Q131)/SUM(J131:K131,M131:N131,P131:Q131),"NA")</f>
        <v>NA</v>
      </c>
      <c r="W131" s="1">
        <f t="shared" ref="W131:W194" si="17">IF(SUM(L131:Q131)&gt;0,SUM(M131:N131,P131:Q131)/SUM(L131:Q131),"NA")</f>
        <v>0</v>
      </c>
      <c r="X131" s="1">
        <f>SUM(I131:J131,L131:M131,Q131)/SUM(I131:Q131)</f>
        <v>1</v>
      </c>
      <c r="Y131" s="1">
        <f>SUM(I131,M131:N131,P131:Q131)/SUM(I131:Q131)</f>
        <v>0.86206896551724133</v>
      </c>
      <c r="Z131" s="1">
        <f>IF(X131&gt;=0.8,1,0)</f>
        <v>1</v>
      </c>
      <c r="AA131" s="1">
        <f>IF(Y131&gt;=0.8,1,0)</f>
        <v>1</v>
      </c>
    </row>
    <row r="132" spans="1:27" x14ac:dyDescent="0.25">
      <c r="A132" s="1" t="s">
        <v>124</v>
      </c>
      <c r="B132" s="1" t="s">
        <v>30</v>
      </c>
      <c r="C132" s="1" t="s">
        <v>962</v>
      </c>
      <c r="D132" s="1">
        <v>-2.9776232970799401</v>
      </c>
      <c r="E132" s="1">
        <v>-57.707063972089898</v>
      </c>
      <c r="F132" s="1" t="s">
        <v>902</v>
      </c>
      <c r="G132" s="1" t="s">
        <v>1</v>
      </c>
      <c r="H132" s="1">
        <v>3</v>
      </c>
      <c r="I132" s="1">
        <v>19</v>
      </c>
      <c r="J132" s="1">
        <v>0</v>
      </c>
      <c r="K132" s="1">
        <v>0</v>
      </c>
      <c r="L132" s="1">
        <v>10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 t="str">
        <f t="shared" si="12"/>
        <v>NA</v>
      </c>
      <c r="S132" s="1">
        <f t="shared" si="13"/>
        <v>0</v>
      </c>
      <c r="T132" s="1" t="str">
        <f t="shared" si="14"/>
        <v>NA</v>
      </c>
      <c r="U132" s="1" t="str">
        <f t="shared" si="15"/>
        <v>NA</v>
      </c>
      <c r="V132" s="1" t="str">
        <f t="shared" si="16"/>
        <v>NA</v>
      </c>
      <c r="W132" s="1">
        <f t="shared" si="17"/>
        <v>0</v>
      </c>
      <c r="X132" s="1">
        <f>SUM(I132:J132,L132:M132,Q132)/SUM(I132:Q132)</f>
        <v>1</v>
      </c>
      <c r="Y132" s="1">
        <f>SUM(I132,M132:N132,P132:Q132)/SUM(I132:Q132)</f>
        <v>0.65517241379310343</v>
      </c>
      <c r="Z132" s="1">
        <f>IF(X132&gt;=0.8,1,0)</f>
        <v>1</v>
      </c>
      <c r="AA132" s="1">
        <f>IF(Y132&gt;=0.8,1,0)</f>
        <v>0</v>
      </c>
    </row>
    <row r="133" spans="1:27" x14ac:dyDescent="0.25">
      <c r="A133" s="1" t="s">
        <v>125</v>
      </c>
      <c r="B133" s="1" t="s">
        <v>28</v>
      </c>
      <c r="C133" s="1" t="s">
        <v>962</v>
      </c>
      <c r="D133" s="1">
        <v>-2.97188465002364</v>
      </c>
      <c r="E133" s="1">
        <v>-57.7659073957266</v>
      </c>
      <c r="F133" s="1" t="s">
        <v>902</v>
      </c>
      <c r="G133" s="1" t="s">
        <v>1</v>
      </c>
      <c r="H133" s="1">
        <v>2</v>
      </c>
      <c r="I133" s="1">
        <v>10</v>
      </c>
      <c r="J133" s="1">
        <v>0</v>
      </c>
      <c r="K133" s="1">
        <v>0</v>
      </c>
      <c r="L133" s="1">
        <v>13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 t="str">
        <f t="shared" si="12"/>
        <v>NA</v>
      </c>
      <c r="S133" s="1">
        <f t="shared" si="13"/>
        <v>0</v>
      </c>
      <c r="T133" s="1" t="str">
        <f t="shared" si="14"/>
        <v>NA</v>
      </c>
      <c r="U133" s="1" t="str">
        <f t="shared" si="15"/>
        <v>NA</v>
      </c>
      <c r="V133" s="1" t="str">
        <f t="shared" si="16"/>
        <v>NA</v>
      </c>
      <c r="W133" s="1">
        <f t="shared" si="17"/>
        <v>0</v>
      </c>
      <c r="X133" s="1">
        <f>SUM(I133:J133,L133:M133,Q133)/SUM(I133:Q133)</f>
        <v>1</v>
      </c>
      <c r="Y133" s="1">
        <f>SUM(I133,M133:N133,P133:Q133)/SUM(I133:Q133)</f>
        <v>0.43478260869565216</v>
      </c>
      <c r="Z133" s="1">
        <f>IF(X133&gt;=0.8,1,0)</f>
        <v>1</v>
      </c>
      <c r="AA133" s="1">
        <f>IF(Y133&gt;=0.8,1,0)</f>
        <v>0</v>
      </c>
    </row>
    <row r="134" spans="1:27" x14ac:dyDescent="0.25">
      <c r="A134" s="1" t="s">
        <v>126</v>
      </c>
      <c r="B134" s="1" t="s">
        <v>8</v>
      </c>
      <c r="C134" s="1" t="s">
        <v>962</v>
      </c>
      <c r="D134" s="1">
        <v>-3.0256468048618501</v>
      </c>
      <c r="E134" s="1">
        <v>-57.726261655660799</v>
      </c>
      <c r="F134" s="1" t="s">
        <v>902</v>
      </c>
      <c r="G134" s="1" t="s">
        <v>1</v>
      </c>
      <c r="H134" s="1">
        <v>3</v>
      </c>
      <c r="I134" s="1">
        <v>26</v>
      </c>
      <c r="J134" s="1">
        <v>0</v>
      </c>
      <c r="K134" s="1">
        <v>5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 t="str">
        <f t="shared" si="12"/>
        <v>NA</v>
      </c>
      <c r="S134" s="1" t="str">
        <f t="shared" si="13"/>
        <v>NA</v>
      </c>
      <c r="T134" s="1">
        <f t="shared" si="14"/>
        <v>0</v>
      </c>
      <c r="U134" s="1" t="str">
        <f t="shared" si="15"/>
        <v>NA</v>
      </c>
      <c r="V134" s="1">
        <f t="shared" si="16"/>
        <v>0</v>
      </c>
      <c r="W134" s="1" t="str">
        <f t="shared" si="17"/>
        <v>NA</v>
      </c>
      <c r="X134" s="1">
        <f>SUM(I134:J134,L134:M134,Q134)/SUM(I134:Q134)</f>
        <v>0.83870967741935487</v>
      </c>
      <c r="Y134" s="1">
        <f>SUM(I134,M134:N134,P134:Q134)/SUM(I134:Q134)</f>
        <v>0.83870967741935487</v>
      </c>
      <c r="Z134" s="1">
        <f>IF(X134&gt;=0.8,1,0)</f>
        <v>1</v>
      </c>
      <c r="AA134" s="1">
        <f>IF(Y134&gt;=0.8,1,0)</f>
        <v>1</v>
      </c>
    </row>
    <row r="135" spans="1:27" x14ac:dyDescent="0.25">
      <c r="A135" s="1" t="s">
        <v>127</v>
      </c>
      <c r="B135" s="1" t="s">
        <v>33</v>
      </c>
      <c r="C135" s="1" t="s">
        <v>962</v>
      </c>
      <c r="D135" s="1">
        <v>-3.00366781298015</v>
      </c>
      <c r="E135" s="1">
        <v>-57.720848095051601</v>
      </c>
      <c r="F135" s="1" t="s">
        <v>902</v>
      </c>
      <c r="G135" s="1" t="s">
        <v>1</v>
      </c>
      <c r="H135" s="1">
        <v>3</v>
      </c>
      <c r="I135" s="1">
        <v>2</v>
      </c>
      <c r="J135" s="1">
        <v>0</v>
      </c>
      <c r="K135" s="1">
        <v>0</v>
      </c>
      <c r="L135" s="1">
        <v>31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 t="str">
        <f t="shared" si="12"/>
        <v>NA</v>
      </c>
      <c r="S135" s="1">
        <f t="shared" si="13"/>
        <v>0</v>
      </c>
      <c r="T135" s="1" t="str">
        <f t="shared" si="14"/>
        <v>NA</v>
      </c>
      <c r="U135" s="1" t="str">
        <f t="shared" si="15"/>
        <v>NA</v>
      </c>
      <c r="V135" s="1" t="str">
        <f t="shared" si="16"/>
        <v>NA</v>
      </c>
      <c r="W135" s="1">
        <f t="shared" si="17"/>
        <v>0</v>
      </c>
      <c r="X135" s="1">
        <f>SUM(I135:J135,L135:M135,Q135)/SUM(I135:Q135)</f>
        <v>1</v>
      </c>
      <c r="Y135" s="1">
        <f>SUM(I135,M135:N135,P135:Q135)/SUM(I135:Q135)</f>
        <v>6.0606060606060608E-2</v>
      </c>
      <c r="Z135" s="1">
        <f>IF(X135&gt;=0.8,1,0)</f>
        <v>1</v>
      </c>
      <c r="AA135" s="1">
        <f>IF(Y135&gt;=0.8,1,0)</f>
        <v>0</v>
      </c>
    </row>
    <row r="136" spans="1:27" x14ac:dyDescent="0.25">
      <c r="A136" s="1" t="s">
        <v>128</v>
      </c>
      <c r="B136" s="1" t="s">
        <v>33</v>
      </c>
      <c r="C136" s="1" t="s">
        <v>962</v>
      </c>
      <c r="D136" s="1">
        <v>-4.08734995272882</v>
      </c>
      <c r="E136" s="1">
        <v>-63.183838737376199</v>
      </c>
      <c r="F136" s="1" t="s">
        <v>903</v>
      </c>
      <c r="G136" s="1" t="s">
        <v>1</v>
      </c>
      <c r="H136" s="1">
        <v>3</v>
      </c>
      <c r="I136" s="1">
        <v>12</v>
      </c>
      <c r="J136" s="1">
        <v>0</v>
      </c>
      <c r="K136" s="1">
        <v>0</v>
      </c>
      <c r="L136" s="1">
        <v>34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 t="str">
        <f t="shared" si="12"/>
        <v>NA</v>
      </c>
      <c r="S136" s="1">
        <f t="shared" si="13"/>
        <v>0</v>
      </c>
      <c r="T136" s="1" t="str">
        <f t="shared" si="14"/>
        <v>NA</v>
      </c>
      <c r="U136" s="1" t="str">
        <f t="shared" si="15"/>
        <v>NA</v>
      </c>
      <c r="V136" s="1" t="str">
        <f t="shared" si="16"/>
        <v>NA</v>
      </c>
      <c r="W136" s="1">
        <f t="shared" si="17"/>
        <v>0</v>
      </c>
      <c r="X136" s="1">
        <f>SUM(I136:J136,L136:M136,Q136)/SUM(I136:Q136)</f>
        <v>1</v>
      </c>
      <c r="Y136" s="1">
        <f>SUM(I136,M136:N136,P136:Q136)/SUM(I136:Q136)</f>
        <v>0.2608695652173913</v>
      </c>
      <c r="Z136" s="1">
        <f>IF(X136&gt;=0.8,1,0)</f>
        <v>1</v>
      </c>
      <c r="AA136" s="1">
        <f>IF(Y136&gt;=0.8,1,0)</f>
        <v>0</v>
      </c>
    </row>
    <row r="137" spans="1:27" x14ac:dyDescent="0.25">
      <c r="A137" s="1" t="s">
        <v>129</v>
      </c>
      <c r="B137" s="1" t="s">
        <v>33</v>
      </c>
      <c r="C137" s="1" t="s">
        <v>962</v>
      </c>
      <c r="D137" s="1">
        <v>-4.0851754368980604</v>
      </c>
      <c r="E137" s="1">
        <v>-63.197622679293197</v>
      </c>
      <c r="F137" s="1" t="s">
        <v>903</v>
      </c>
      <c r="G137" s="1" t="s">
        <v>1</v>
      </c>
      <c r="H137" s="1">
        <v>1</v>
      </c>
      <c r="I137" s="1">
        <v>29</v>
      </c>
      <c r="J137" s="1">
        <v>0</v>
      </c>
      <c r="K137" s="1">
        <v>0</v>
      </c>
      <c r="L137" s="1">
        <v>21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 t="str">
        <f t="shared" si="12"/>
        <v>NA</v>
      </c>
      <c r="S137" s="1">
        <f t="shared" si="13"/>
        <v>0</v>
      </c>
      <c r="T137" s="1" t="str">
        <f t="shared" si="14"/>
        <v>NA</v>
      </c>
      <c r="U137" s="1" t="str">
        <f t="shared" si="15"/>
        <v>NA</v>
      </c>
      <c r="V137" s="1" t="str">
        <f t="shared" si="16"/>
        <v>NA</v>
      </c>
      <c r="W137" s="1">
        <f t="shared" si="17"/>
        <v>0</v>
      </c>
      <c r="X137" s="1">
        <f>SUM(I137:J137,L137:M137,Q137)/SUM(I137:Q137)</f>
        <v>1</v>
      </c>
      <c r="Y137" s="1">
        <f>SUM(I137,M137:N137,P137:Q137)/SUM(I137:Q137)</f>
        <v>0.57999999999999996</v>
      </c>
      <c r="Z137" s="1">
        <f>IF(X137&gt;=0.8,1,0)</f>
        <v>1</v>
      </c>
      <c r="AA137" s="1">
        <f>IF(Y137&gt;=0.8,1,0)</f>
        <v>0</v>
      </c>
    </row>
    <row r="138" spans="1:27" x14ac:dyDescent="0.25">
      <c r="A138" s="1" t="s">
        <v>130</v>
      </c>
      <c r="B138" s="1" t="s">
        <v>33</v>
      </c>
      <c r="C138" s="1" t="s">
        <v>962</v>
      </c>
      <c r="D138" s="1">
        <v>-4.1019940168425597</v>
      </c>
      <c r="E138" s="1">
        <v>-63.229250539230101</v>
      </c>
      <c r="F138" s="1" t="s">
        <v>903</v>
      </c>
      <c r="G138" s="1" t="s">
        <v>1</v>
      </c>
      <c r="H138" s="1">
        <v>3</v>
      </c>
      <c r="I138" s="1">
        <v>5</v>
      </c>
      <c r="J138" s="1">
        <v>0</v>
      </c>
      <c r="K138" s="1">
        <v>0</v>
      </c>
      <c r="L138" s="1">
        <v>38</v>
      </c>
      <c r="M138" s="1">
        <v>5</v>
      </c>
      <c r="N138" s="1">
        <v>0</v>
      </c>
      <c r="O138" s="1">
        <v>0</v>
      </c>
      <c r="P138" s="1">
        <v>0</v>
      </c>
      <c r="Q138" s="1">
        <v>0</v>
      </c>
      <c r="R138" s="1">
        <f t="shared" si="12"/>
        <v>1</v>
      </c>
      <c r="S138" s="1">
        <f t="shared" si="13"/>
        <v>0.11627906976744186</v>
      </c>
      <c r="T138" s="1" t="str">
        <f t="shared" si="14"/>
        <v>NA</v>
      </c>
      <c r="U138" s="1" t="str">
        <f t="shared" si="15"/>
        <v>NA</v>
      </c>
      <c r="V138" s="1">
        <f t="shared" si="16"/>
        <v>1</v>
      </c>
      <c r="W138" s="1">
        <f t="shared" si="17"/>
        <v>0.11627906976744186</v>
      </c>
      <c r="X138" s="1">
        <f>SUM(I138:J138,L138:M138,Q138)/SUM(I138:Q138)</f>
        <v>1</v>
      </c>
      <c r="Y138" s="1">
        <f>SUM(I138,M138:N138,P138:Q138)/SUM(I138:Q138)</f>
        <v>0.20833333333333334</v>
      </c>
      <c r="Z138" s="1">
        <f>IF(X138&gt;=0.8,1,0)</f>
        <v>1</v>
      </c>
      <c r="AA138" s="1">
        <f>IF(Y138&gt;=0.8,1,0)</f>
        <v>0</v>
      </c>
    </row>
    <row r="139" spans="1:27" x14ac:dyDescent="0.25">
      <c r="A139" s="1" t="s">
        <v>131</v>
      </c>
      <c r="B139" s="1" t="s">
        <v>8</v>
      </c>
      <c r="C139" s="1" t="s">
        <v>962</v>
      </c>
      <c r="D139" s="1">
        <v>-4.1397262936352499</v>
      </c>
      <c r="E139" s="1">
        <v>-63.202771842771</v>
      </c>
      <c r="F139" s="1" t="s">
        <v>903</v>
      </c>
      <c r="G139" s="1" t="s">
        <v>1</v>
      </c>
      <c r="H139" s="1">
        <v>4</v>
      </c>
      <c r="I139" s="1">
        <v>50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 t="str">
        <f t="shared" si="12"/>
        <v>NA</v>
      </c>
      <c r="S139" s="1" t="str">
        <f t="shared" si="13"/>
        <v>NA</v>
      </c>
      <c r="T139" s="1" t="str">
        <f t="shared" si="14"/>
        <v>NA</v>
      </c>
      <c r="U139" s="1" t="str">
        <f t="shared" si="15"/>
        <v>NA</v>
      </c>
      <c r="V139" s="1" t="str">
        <f t="shared" si="16"/>
        <v>NA</v>
      </c>
      <c r="W139" s="1" t="str">
        <f t="shared" si="17"/>
        <v>NA</v>
      </c>
      <c r="X139" s="1">
        <f>SUM(I139:J139,L139:M139,Q139)/SUM(I139:Q139)</f>
        <v>1</v>
      </c>
      <c r="Y139" s="1">
        <f>SUM(I139,M139:N139,P139:Q139)/SUM(I139:Q139)</f>
        <v>1</v>
      </c>
      <c r="Z139" s="1">
        <f>IF(X139&gt;=0.8,1,0)</f>
        <v>1</v>
      </c>
      <c r="AA139" s="1">
        <f>IF(Y139&gt;=0.8,1,0)</f>
        <v>1</v>
      </c>
    </row>
    <row r="140" spans="1:27" x14ac:dyDescent="0.25">
      <c r="A140" s="1" t="s">
        <v>132</v>
      </c>
      <c r="B140" s="1" t="s">
        <v>8</v>
      </c>
      <c r="C140" s="1" t="s">
        <v>962</v>
      </c>
      <c r="D140" s="1">
        <v>-4.1329332703959798</v>
      </c>
      <c r="E140" s="1">
        <v>-63.231692077886599</v>
      </c>
      <c r="F140" s="1" t="s">
        <v>903</v>
      </c>
      <c r="G140" s="1" t="s">
        <v>1</v>
      </c>
      <c r="H140" s="1">
        <v>4</v>
      </c>
      <c r="I140" s="1">
        <v>50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 t="str">
        <f t="shared" si="12"/>
        <v>NA</v>
      </c>
      <c r="S140" s="1" t="str">
        <f t="shared" si="13"/>
        <v>NA</v>
      </c>
      <c r="T140" s="1" t="str">
        <f t="shared" si="14"/>
        <v>NA</v>
      </c>
      <c r="U140" s="1" t="str">
        <f t="shared" si="15"/>
        <v>NA</v>
      </c>
      <c r="V140" s="1" t="str">
        <f t="shared" si="16"/>
        <v>NA</v>
      </c>
      <c r="W140" s="1" t="str">
        <f t="shared" si="17"/>
        <v>NA</v>
      </c>
      <c r="X140" s="1">
        <f>SUM(I140:J140,L140:M140,Q140)/SUM(I140:Q140)</f>
        <v>1</v>
      </c>
      <c r="Y140" s="1">
        <f>SUM(I140,M140:N140,P140:Q140)/SUM(I140:Q140)</f>
        <v>1</v>
      </c>
      <c r="Z140" s="1">
        <f>IF(X140&gt;=0.8,1,0)</f>
        <v>1</v>
      </c>
      <c r="AA140" s="1">
        <f>IF(Y140&gt;=0.8,1,0)</f>
        <v>1</v>
      </c>
    </row>
    <row r="141" spans="1:27" x14ac:dyDescent="0.25">
      <c r="A141" s="1" t="s">
        <v>133</v>
      </c>
      <c r="B141" s="1" t="s">
        <v>134</v>
      </c>
      <c r="C141" s="1" t="s">
        <v>962</v>
      </c>
      <c r="D141" s="1">
        <v>-4.1266915510218398</v>
      </c>
      <c r="E141" s="1">
        <v>-63.229798193101999</v>
      </c>
      <c r="F141" s="1" t="s">
        <v>903</v>
      </c>
      <c r="G141" s="1" t="s">
        <v>1</v>
      </c>
      <c r="H141" s="1">
        <v>2</v>
      </c>
      <c r="I141" s="1">
        <v>34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4</v>
      </c>
      <c r="P141" s="1">
        <v>0</v>
      </c>
      <c r="Q141" s="1">
        <v>10</v>
      </c>
      <c r="R141" s="1" t="str">
        <f t="shared" si="12"/>
        <v>NA</v>
      </c>
      <c r="S141" s="1" t="str">
        <f t="shared" si="13"/>
        <v>NA</v>
      </c>
      <c r="T141" s="1">
        <f t="shared" si="14"/>
        <v>1</v>
      </c>
      <c r="U141" s="1">
        <f t="shared" si="15"/>
        <v>0.7142857142857143</v>
      </c>
      <c r="V141" s="1">
        <f t="shared" si="16"/>
        <v>1</v>
      </c>
      <c r="W141" s="1">
        <f t="shared" si="17"/>
        <v>0.7142857142857143</v>
      </c>
      <c r="X141" s="1">
        <f>SUM(I141:J141,L141:M141,Q141)/SUM(I141:Q141)</f>
        <v>0.91666666666666663</v>
      </c>
      <c r="Y141" s="1">
        <f>SUM(I141,M141:N141,P141:Q141)/SUM(I141:Q141)</f>
        <v>0.91666666666666663</v>
      </c>
      <c r="Z141" s="1">
        <f>IF(X141&gt;=0.8,1,0)</f>
        <v>1</v>
      </c>
      <c r="AA141" s="1">
        <f>IF(Y141&gt;=0.8,1,0)</f>
        <v>1</v>
      </c>
    </row>
    <row r="142" spans="1:27" x14ac:dyDescent="0.25">
      <c r="A142" s="1" t="s">
        <v>135</v>
      </c>
      <c r="B142" s="1" t="s">
        <v>33</v>
      </c>
      <c r="C142" s="1" t="s">
        <v>962</v>
      </c>
      <c r="D142" s="1">
        <v>-4.1036311687420897</v>
      </c>
      <c r="E142" s="1">
        <v>-63.1965460490675</v>
      </c>
      <c r="F142" s="1" t="s">
        <v>903</v>
      </c>
      <c r="G142" s="1" t="s">
        <v>1</v>
      </c>
      <c r="H142" s="1">
        <v>3</v>
      </c>
      <c r="I142" s="1">
        <v>19</v>
      </c>
      <c r="J142" s="1">
        <v>0</v>
      </c>
      <c r="K142" s="1">
        <v>0</v>
      </c>
      <c r="L142" s="1">
        <v>26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 t="str">
        <f t="shared" si="12"/>
        <v>NA</v>
      </c>
      <c r="S142" s="1">
        <f t="shared" si="13"/>
        <v>0</v>
      </c>
      <c r="T142" s="1" t="str">
        <f t="shared" si="14"/>
        <v>NA</v>
      </c>
      <c r="U142" s="1" t="str">
        <f t="shared" si="15"/>
        <v>NA</v>
      </c>
      <c r="V142" s="1" t="str">
        <f t="shared" si="16"/>
        <v>NA</v>
      </c>
      <c r="W142" s="1">
        <f t="shared" si="17"/>
        <v>0</v>
      </c>
      <c r="X142" s="1">
        <f>SUM(I142:J142,L142:M142,Q142)/SUM(I142:Q142)</f>
        <v>1</v>
      </c>
      <c r="Y142" s="1">
        <f>SUM(I142,M142:N142,P142:Q142)/SUM(I142:Q142)</f>
        <v>0.42222222222222222</v>
      </c>
      <c r="Z142" s="1">
        <f>IF(X142&gt;=0.8,1,0)</f>
        <v>1</v>
      </c>
      <c r="AA142" s="1">
        <f>IF(Y142&gt;=0.8,1,0)</f>
        <v>0</v>
      </c>
    </row>
    <row r="143" spans="1:27" x14ac:dyDescent="0.25">
      <c r="A143" s="1" t="s">
        <v>136</v>
      </c>
      <c r="B143" s="1" t="s">
        <v>33</v>
      </c>
      <c r="C143" s="1" t="s">
        <v>962</v>
      </c>
      <c r="D143" s="1">
        <v>-4.0805606279051396</v>
      </c>
      <c r="E143" s="1">
        <v>-63.201405490220502</v>
      </c>
      <c r="F143" s="1" t="s">
        <v>903</v>
      </c>
      <c r="G143" s="1" t="s">
        <v>1</v>
      </c>
      <c r="H143" s="1">
        <v>1</v>
      </c>
      <c r="I143" s="1">
        <v>28</v>
      </c>
      <c r="J143" s="1">
        <v>0</v>
      </c>
      <c r="K143" s="1">
        <v>0</v>
      </c>
      <c r="L143" s="1">
        <v>22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 t="str">
        <f t="shared" si="12"/>
        <v>NA</v>
      </c>
      <c r="S143" s="1">
        <f t="shared" si="13"/>
        <v>0</v>
      </c>
      <c r="T143" s="1" t="str">
        <f t="shared" si="14"/>
        <v>NA</v>
      </c>
      <c r="U143" s="1" t="str">
        <f t="shared" si="15"/>
        <v>NA</v>
      </c>
      <c r="V143" s="1" t="str">
        <f t="shared" si="16"/>
        <v>NA</v>
      </c>
      <c r="W143" s="1">
        <f t="shared" si="17"/>
        <v>0</v>
      </c>
      <c r="X143" s="1">
        <f>SUM(I143:J143,L143:M143,Q143)/SUM(I143:Q143)</f>
        <v>1</v>
      </c>
      <c r="Y143" s="1">
        <f>SUM(I143,M143:N143,P143:Q143)/SUM(I143:Q143)</f>
        <v>0.56000000000000005</v>
      </c>
      <c r="Z143" s="1">
        <f>IF(X143&gt;=0.8,1,0)</f>
        <v>1</v>
      </c>
      <c r="AA143" s="1">
        <f>IF(Y143&gt;=0.8,1,0)</f>
        <v>0</v>
      </c>
    </row>
    <row r="144" spans="1:27" x14ac:dyDescent="0.25">
      <c r="A144" s="1" t="s">
        <v>137</v>
      </c>
      <c r="B144" s="1" t="s">
        <v>33</v>
      </c>
      <c r="C144" s="1" t="s">
        <v>962</v>
      </c>
      <c r="D144" s="1">
        <v>-4.0678104239894601</v>
      </c>
      <c r="E144" s="1">
        <v>-63.176807084439602</v>
      </c>
      <c r="F144" s="1" t="s">
        <v>903</v>
      </c>
      <c r="G144" s="1" t="s">
        <v>1</v>
      </c>
      <c r="H144" s="1">
        <v>2</v>
      </c>
      <c r="I144" s="1">
        <v>5</v>
      </c>
      <c r="J144" s="1">
        <v>0</v>
      </c>
      <c r="K144" s="1">
        <v>0</v>
      </c>
      <c r="L144" s="1">
        <v>43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 t="str">
        <f t="shared" si="12"/>
        <v>NA</v>
      </c>
      <c r="S144" s="1">
        <f t="shared" si="13"/>
        <v>0</v>
      </c>
      <c r="T144" s="1" t="str">
        <f t="shared" si="14"/>
        <v>NA</v>
      </c>
      <c r="U144" s="1" t="str">
        <f t="shared" si="15"/>
        <v>NA</v>
      </c>
      <c r="V144" s="1" t="str">
        <f t="shared" si="16"/>
        <v>NA</v>
      </c>
      <c r="W144" s="1">
        <f t="shared" si="17"/>
        <v>0</v>
      </c>
      <c r="X144" s="1">
        <f>SUM(I144:J144,L144:M144,Q144)/SUM(I144:Q144)</f>
        <v>1</v>
      </c>
      <c r="Y144" s="1">
        <f>SUM(I144,M144:N144,P144:Q144)/SUM(I144:Q144)</f>
        <v>0.10416666666666667</v>
      </c>
      <c r="Z144" s="1">
        <f>IF(X144&gt;=0.8,1,0)</f>
        <v>1</v>
      </c>
      <c r="AA144" s="1">
        <f>IF(Y144&gt;=0.8,1,0)</f>
        <v>0</v>
      </c>
    </row>
    <row r="145" spans="1:27" x14ac:dyDescent="0.25">
      <c r="A145" s="1" t="s">
        <v>138</v>
      </c>
      <c r="B145" s="1" t="s">
        <v>33</v>
      </c>
      <c r="C145" s="1" t="s">
        <v>962</v>
      </c>
      <c r="D145" s="1">
        <v>-4.07675945863447</v>
      </c>
      <c r="E145" s="1">
        <v>-63.207350704766803</v>
      </c>
      <c r="F145" s="1" t="s">
        <v>903</v>
      </c>
      <c r="G145" s="1" t="s">
        <v>1</v>
      </c>
      <c r="H145" s="1">
        <v>1</v>
      </c>
      <c r="I145" s="1">
        <v>28</v>
      </c>
      <c r="J145" s="1">
        <v>0</v>
      </c>
      <c r="K145" s="1">
        <v>0</v>
      </c>
      <c r="L145" s="1">
        <v>22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 t="str">
        <f t="shared" si="12"/>
        <v>NA</v>
      </c>
      <c r="S145" s="1">
        <f t="shared" si="13"/>
        <v>0</v>
      </c>
      <c r="T145" s="1" t="str">
        <f t="shared" si="14"/>
        <v>NA</v>
      </c>
      <c r="U145" s="1" t="str">
        <f t="shared" si="15"/>
        <v>NA</v>
      </c>
      <c r="V145" s="1" t="str">
        <f t="shared" si="16"/>
        <v>NA</v>
      </c>
      <c r="W145" s="1">
        <f t="shared" si="17"/>
        <v>0</v>
      </c>
      <c r="X145" s="1">
        <f>SUM(I145:J145,L145:M145,Q145)/SUM(I145:Q145)</f>
        <v>1</v>
      </c>
      <c r="Y145" s="1">
        <f>SUM(I145,M145:N145,P145:Q145)/SUM(I145:Q145)</f>
        <v>0.56000000000000005</v>
      </c>
      <c r="Z145" s="1">
        <f>IF(X145&gt;=0.8,1,0)</f>
        <v>1</v>
      </c>
      <c r="AA145" s="1">
        <f>IF(Y145&gt;=0.8,1,0)</f>
        <v>0</v>
      </c>
    </row>
    <row r="146" spans="1:27" x14ac:dyDescent="0.25">
      <c r="A146" s="1" t="s">
        <v>139</v>
      </c>
      <c r="B146" s="1" t="s">
        <v>33</v>
      </c>
      <c r="C146" s="1" t="s">
        <v>962</v>
      </c>
      <c r="D146" s="1">
        <v>-4.0892514847769199</v>
      </c>
      <c r="E146" s="1">
        <v>-63.176271201568397</v>
      </c>
      <c r="F146" s="1" t="s">
        <v>903</v>
      </c>
      <c r="G146" s="1" t="s">
        <v>1</v>
      </c>
      <c r="H146" s="1">
        <v>3</v>
      </c>
      <c r="I146" s="1">
        <v>25</v>
      </c>
      <c r="J146" s="1">
        <v>0</v>
      </c>
      <c r="K146" s="1">
        <v>0</v>
      </c>
      <c r="L146" s="1">
        <v>19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 t="str">
        <f t="shared" ref="R146:R209" si="18">IF(SUM(J146,M146,P146)&gt;0,SUM(P146,M146)/SUM(J146,M146,P146),"NA")</f>
        <v>NA</v>
      </c>
      <c r="S146" s="1">
        <f t="shared" ref="S146:S209" si="19">IF(SUM(L146:N146)&gt;0,SUM(M146:N146)/SUM(L146:N146),"NA")</f>
        <v>0</v>
      </c>
      <c r="T146" s="1" t="str">
        <f t="shared" si="14"/>
        <v>NA</v>
      </c>
      <c r="U146" s="1" t="str">
        <f t="shared" si="15"/>
        <v>NA</v>
      </c>
      <c r="V146" s="1" t="str">
        <f t="shared" si="16"/>
        <v>NA</v>
      </c>
      <c r="W146" s="1">
        <f t="shared" si="17"/>
        <v>0</v>
      </c>
      <c r="X146" s="1">
        <f>SUM(I146:J146,L146:M146,Q146)/SUM(I146:Q146)</f>
        <v>1</v>
      </c>
      <c r="Y146" s="1">
        <f>SUM(I146,M146:N146,P146:Q146)/SUM(I146:Q146)</f>
        <v>0.56818181818181823</v>
      </c>
      <c r="Z146" s="1">
        <f>IF(X146&gt;=0.8,1,0)</f>
        <v>1</v>
      </c>
      <c r="AA146" s="1">
        <f>IF(Y146&gt;=0.8,1,0)</f>
        <v>0</v>
      </c>
    </row>
    <row r="147" spans="1:27" x14ac:dyDescent="0.25">
      <c r="A147" s="1" t="s">
        <v>140</v>
      </c>
      <c r="B147" s="1" t="s">
        <v>8</v>
      </c>
      <c r="C147" s="1" t="s">
        <v>962</v>
      </c>
      <c r="D147" s="1">
        <v>-4.1047161131096104</v>
      </c>
      <c r="E147" s="1">
        <v>-63.199249209554999</v>
      </c>
      <c r="F147" s="1" t="s">
        <v>903</v>
      </c>
      <c r="G147" s="1" t="s">
        <v>1</v>
      </c>
      <c r="H147" s="1">
        <v>1</v>
      </c>
      <c r="I147" s="1">
        <v>50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 t="str">
        <f t="shared" si="18"/>
        <v>NA</v>
      </c>
      <c r="S147" s="1" t="str">
        <f t="shared" si="19"/>
        <v>NA</v>
      </c>
      <c r="T147" s="1" t="str">
        <f t="shared" si="14"/>
        <v>NA</v>
      </c>
      <c r="U147" s="1" t="str">
        <f t="shared" si="15"/>
        <v>NA</v>
      </c>
      <c r="V147" s="1" t="str">
        <f t="shared" si="16"/>
        <v>NA</v>
      </c>
      <c r="W147" s="1" t="str">
        <f t="shared" si="17"/>
        <v>NA</v>
      </c>
      <c r="X147" s="1">
        <f>SUM(I147:J147,L147:M147,Q147)/SUM(I147:Q147)</f>
        <v>1</v>
      </c>
      <c r="Y147" s="1">
        <f>SUM(I147,M147:N147,P147:Q147)/SUM(I147:Q147)</f>
        <v>1</v>
      </c>
      <c r="Z147" s="1">
        <f>IF(X147&gt;=0.8,1,0)</f>
        <v>1</v>
      </c>
      <c r="AA147" s="1">
        <f>IF(Y147&gt;=0.8,1,0)</f>
        <v>1</v>
      </c>
    </row>
    <row r="148" spans="1:27" x14ac:dyDescent="0.25">
      <c r="A148" s="1" t="s">
        <v>141</v>
      </c>
      <c r="B148" s="1" t="s">
        <v>8</v>
      </c>
      <c r="C148" s="1" t="s">
        <v>962</v>
      </c>
      <c r="D148" s="1">
        <v>-4.1003692920193799</v>
      </c>
      <c r="E148" s="1">
        <v>-63.216005982193302</v>
      </c>
      <c r="F148" s="1" t="s">
        <v>903</v>
      </c>
      <c r="G148" s="1" t="s">
        <v>1</v>
      </c>
      <c r="H148" s="1">
        <v>3</v>
      </c>
      <c r="I148" s="1">
        <v>29</v>
      </c>
      <c r="J148" s="1">
        <v>11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f t="shared" si="18"/>
        <v>0</v>
      </c>
      <c r="S148" s="1" t="str">
        <f t="shared" si="19"/>
        <v>NA</v>
      </c>
      <c r="T148" s="1" t="str">
        <f t="shared" si="14"/>
        <v>NA</v>
      </c>
      <c r="U148" s="1" t="str">
        <f t="shared" si="15"/>
        <v>NA</v>
      </c>
      <c r="V148" s="1">
        <f t="shared" si="16"/>
        <v>0</v>
      </c>
      <c r="W148" s="1" t="str">
        <f t="shared" si="17"/>
        <v>NA</v>
      </c>
      <c r="X148" s="1">
        <f>SUM(I148:J148,L148:M148,Q148)/SUM(I148:Q148)</f>
        <v>1</v>
      </c>
      <c r="Y148" s="1">
        <f>SUM(I148,M148:N148,P148:Q148)/SUM(I148:Q148)</f>
        <v>0.72499999999999998</v>
      </c>
      <c r="Z148" s="1">
        <f>IF(X148&gt;=0.8,1,0)</f>
        <v>1</v>
      </c>
      <c r="AA148" s="1">
        <f>IF(Y148&gt;=0.8,1,0)</f>
        <v>0</v>
      </c>
    </row>
    <row r="149" spans="1:27" x14ac:dyDescent="0.25">
      <c r="A149" s="1" t="s">
        <v>142</v>
      </c>
      <c r="B149" s="1" t="s">
        <v>33</v>
      </c>
      <c r="C149" s="1" t="s">
        <v>962</v>
      </c>
      <c r="D149" s="1">
        <v>-4.0783954315538402</v>
      </c>
      <c r="E149" s="1">
        <v>-63.175728270813799</v>
      </c>
      <c r="F149" s="1" t="s">
        <v>903</v>
      </c>
      <c r="G149" s="1" t="s">
        <v>1</v>
      </c>
      <c r="H149" s="1">
        <v>2</v>
      </c>
      <c r="I149" s="1">
        <v>11</v>
      </c>
      <c r="J149" s="1">
        <v>0</v>
      </c>
      <c r="K149" s="1">
        <v>0</v>
      </c>
      <c r="L149" s="1">
        <v>37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 t="str">
        <f t="shared" si="18"/>
        <v>NA</v>
      </c>
      <c r="S149" s="1">
        <f t="shared" si="19"/>
        <v>0</v>
      </c>
      <c r="T149" s="1" t="str">
        <f t="shared" si="14"/>
        <v>NA</v>
      </c>
      <c r="U149" s="1" t="str">
        <f t="shared" si="15"/>
        <v>NA</v>
      </c>
      <c r="V149" s="1" t="str">
        <f t="shared" si="16"/>
        <v>NA</v>
      </c>
      <c r="W149" s="1">
        <f t="shared" si="17"/>
        <v>0</v>
      </c>
      <c r="X149" s="1">
        <f>SUM(I149:J149,L149:M149,Q149)/SUM(I149:Q149)</f>
        <v>1</v>
      </c>
      <c r="Y149" s="1">
        <f>SUM(I149,M149:N149,P149:Q149)/SUM(I149:Q149)</f>
        <v>0.22916666666666666</v>
      </c>
      <c r="Z149" s="1">
        <f>IF(X149&gt;=0.8,1,0)</f>
        <v>1</v>
      </c>
      <c r="AA149" s="1">
        <f>IF(Y149&gt;=0.8,1,0)</f>
        <v>0</v>
      </c>
    </row>
    <row r="150" spans="1:27" x14ac:dyDescent="0.25">
      <c r="A150" s="1" t="s">
        <v>143</v>
      </c>
      <c r="B150" s="1" t="s">
        <v>134</v>
      </c>
      <c r="C150" s="1" t="s">
        <v>962</v>
      </c>
      <c r="D150" s="1">
        <v>-4.1174727625127003</v>
      </c>
      <c r="E150" s="1">
        <v>-63.1965494387156</v>
      </c>
      <c r="F150" s="1" t="s">
        <v>903</v>
      </c>
      <c r="G150" s="1" t="s">
        <v>1</v>
      </c>
      <c r="H150" s="1">
        <v>2</v>
      </c>
      <c r="I150" s="1">
        <v>17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</v>
      </c>
      <c r="P150" s="1">
        <v>2</v>
      </c>
      <c r="Q150" s="1">
        <v>24</v>
      </c>
      <c r="R150" s="1">
        <f t="shared" si="18"/>
        <v>1</v>
      </c>
      <c r="S150" s="1" t="str">
        <f t="shared" si="19"/>
        <v>NA</v>
      </c>
      <c r="T150" s="1">
        <f t="shared" si="14"/>
        <v>1</v>
      </c>
      <c r="U150" s="1">
        <f t="shared" si="15"/>
        <v>0.9285714285714286</v>
      </c>
      <c r="V150" s="1">
        <f t="shared" si="16"/>
        <v>1</v>
      </c>
      <c r="W150" s="1">
        <f t="shared" si="17"/>
        <v>0.9285714285714286</v>
      </c>
      <c r="X150" s="1">
        <f>SUM(I150:J150,L150:M150,Q150)/SUM(I150:Q150)</f>
        <v>0.91111111111111109</v>
      </c>
      <c r="Y150" s="1">
        <f>SUM(I150,M150:N150,P150:Q150)/SUM(I150:Q150)</f>
        <v>0.9555555555555556</v>
      </c>
      <c r="Z150" s="1">
        <f>IF(X150&gt;=0.8,1,0)</f>
        <v>1</v>
      </c>
      <c r="AA150" s="1">
        <f>IF(Y150&gt;=0.8,1,0)</f>
        <v>1</v>
      </c>
    </row>
    <row r="151" spans="1:27" x14ac:dyDescent="0.25">
      <c r="A151" s="1" t="s">
        <v>144</v>
      </c>
      <c r="B151" s="1" t="s">
        <v>33</v>
      </c>
      <c r="C151" s="1" t="s">
        <v>962</v>
      </c>
      <c r="D151" s="1">
        <v>-4.1033611437147099</v>
      </c>
      <c r="E151" s="1">
        <v>-63.190869911264798</v>
      </c>
      <c r="F151" s="1" t="s">
        <v>903</v>
      </c>
      <c r="G151" s="1" t="s">
        <v>1</v>
      </c>
      <c r="H151" s="1">
        <v>3</v>
      </c>
      <c r="I151" s="1">
        <v>8</v>
      </c>
      <c r="J151" s="1">
        <v>0</v>
      </c>
      <c r="K151" s="1">
        <v>0</v>
      </c>
      <c r="L151" s="1">
        <v>42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 t="str">
        <f t="shared" si="18"/>
        <v>NA</v>
      </c>
      <c r="S151" s="1">
        <f t="shared" si="19"/>
        <v>0</v>
      </c>
      <c r="T151" s="1" t="str">
        <f t="shared" si="14"/>
        <v>NA</v>
      </c>
      <c r="U151" s="1" t="str">
        <f t="shared" si="15"/>
        <v>NA</v>
      </c>
      <c r="V151" s="1" t="str">
        <f t="shared" si="16"/>
        <v>NA</v>
      </c>
      <c r="W151" s="1">
        <f t="shared" si="17"/>
        <v>0</v>
      </c>
      <c r="X151" s="1">
        <f>SUM(I151:J151,L151:M151,Q151)/SUM(I151:Q151)</f>
        <v>1</v>
      </c>
      <c r="Y151" s="1">
        <f>SUM(I151,M151:N151,P151:Q151)/SUM(I151:Q151)</f>
        <v>0.16</v>
      </c>
      <c r="Z151" s="1">
        <f>IF(X151&gt;=0.8,1,0)</f>
        <v>1</v>
      </c>
      <c r="AA151" s="1">
        <f>IF(Y151&gt;=0.8,1,0)</f>
        <v>0</v>
      </c>
    </row>
    <row r="152" spans="1:27" x14ac:dyDescent="0.25">
      <c r="A152" s="1" t="s">
        <v>145</v>
      </c>
      <c r="B152" s="1" t="s">
        <v>146</v>
      </c>
      <c r="C152" s="1" t="s">
        <v>962</v>
      </c>
      <c r="D152" s="1">
        <v>-4.06507927312955</v>
      </c>
      <c r="E152" s="1">
        <v>-63.242483568303598</v>
      </c>
      <c r="F152" s="1" t="s">
        <v>903</v>
      </c>
      <c r="G152" s="1" t="s">
        <v>1</v>
      </c>
      <c r="H152" s="1">
        <v>2</v>
      </c>
      <c r="I152" s="1">
        <v>12</v>
      </c>
      <c r="J152" s="1">
        <v>0</v>
      </c>
      <c r="K152" s="1">
        <v>0</v>
      </c>
      <c r="L152" s="1">
        <v>11</v>
      </c>
      <c r="M152" s="1">
        <v>0</v>
      </c>
      <c r="N152" s="1">
        <v>0</v>
      </c>
      <c r="O152" s="1">
        <v>19</v>
      </c>
      <c r="P152" s="1">
        <v>0</v>
      </c>
      <c r="Q152" s="1">
        <v>0</v>
      </c>
      <c r="R152" s="1" t="str">
        <f t="shared" si="18"/>
        <v>NA</v>
      </c>
      <c r="S152" s="1">
        <f t="shared" si="19"/>
        <v>0</v>
      </c>
      <c r="T152" s="1" t="str">
        <f t="shared" si="14"/>
        <v>NA</v>
      </c>
      <c r="U152" s="1">
        <f t="shared" si="15"/>
        <v>0</v>
      </c>
      <c r="V152" s="1" t="str">
        <f t="shared" si="16"/>
        <v>NA</v>
      </c>
      <c r="W152" s="1">
        <f t="shared" si="17"/>
        <v>0</v>
      </c>
      <c r="X152" s="1">
        <f>SUM(I152:J152,L152:M152,Q152)/SUM(I152:Q152)</f>
        <v>0.54761904761904767</v>
      </c>
      <c r="Y152" s="1">
        <f>SUM(I152,M152:N152,P152:Q152)/SUM(I152:Q152)</f>
        <v>0.2857142857142857</v>
      </c>
      <c r="Z152" s="1">
        <f>IF(X152&gt;=0.8,1,0)</f>
        <v>0</v>
      </c>
      <c r="AA152" s="1">
        <f>IF(Y152&gt;=0.8,1,0)</f>
        <v>0</v>
      </c>
    </row>
    <row r="153" spans="1:27" x14ac:dyDescent="0.25">
      <c r="A153" s="1" t="s">
        <v>147</v>
      </c>
      <c r="B153" s="1" t="s">
        <v>33</v>
      </c>
      <c r="C153" s="1" t="s">
        <v>962</v>
      </c>
      <c r="D153" s="1">
        <v>-12.457690391138</v>
      </c>
      <c r="E153" s="1">
        <v>-63.010260233958299</v>
      </c>
      <c r="F153" s="1" t="s">
        <v>904</v>
      </c>
      <c r="G153" s="1" t="s">
        <v>1</v>
      </c>
      <c r="H153" s="1">
        <v>1</v>
      </c>
      <c r="I153" s="1">
        <v>16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</v>
      </c>
      <c r="P153" s="1">
        <v>0</v>
      </c>
      <c r="Q153" s="1">
        <v>6</v>
      </c>
      <c r="R153" s="1" t="str">
        <f t="shared" si="18"/>
        <v>NA</v>
      </c>
      <c r="S153" s="1">
        <f t="shared" si="19"/>
        <v>0</v>
      </c>
      <c r="T153" s="1">
        <f t="shared" si="14"/>
        <v>1</v>
      </c>
      <c r="U153" s="1">
        <f t="shared" si="15"/>
        <v>0.8571428571428571</v>
      </c>
      <c r="V153" s="1">
        <f t="shared" si="16"/>
        <v>1</v>
      </c>
      <c r="W153" s="1">
        <f t="shared" si="17"/>
        <v>0.75</v>
      </c>
      <c r="X153" s="1">
        <f>SUM(I153:J153,L153:M153,Q153)/SUM(I153:Q153)</f>
        <v>0.95833333333333337</v>
      </c>
      <c r="Y153" s="1">
        <f>SUM(I153,M153:N153,P153:Q153)/SUM(I153:Q153)</f>
        <v>0.91666666666666663</v>
      </c>
      <c r="Z153" s="1">
        <f>IF(X153&gt;=0.8,1,0)</f>
        <v>1</v>
      </c>
      <c r="AA153" s="1">
        <f>IF(Y153&gt;=0.8,1,0)</f>
        <v>1</v>
      </c>
    </row>
    <row r="154" spans="1:27" x14ac:dyDescent="0.25">
      <c r="A154" s="1" t="s">
        <v>148</v>
      </c>
      <c r="B154" s="1" t="s">
        <v>33</v>
      </c>
      <c r="C154" s="1" t="s">
        <v>962</v>
      </c>
      <c r="D154" s="1">
        <v>-12.4783085678388</v>
      </c>
      <c r="E154" s="1">
        <v>-63.011365372872703</v>
      </c>
      <c r="F154" s="1" t="s">
        <v>904</v>
      </c>
      <c r="G154" s="1" t="s">
        <v>1</v>
      </c>
      <c r="H154" s="1">
        <v>1</v>
      </c>
      <c r="I154" s="1">
        <v>16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</v>
      </c>
      <c r="P154" s="1">
        <v>0</v>
      </c>
      <c r="Q154" s="1">
        <v>3</v>
      </c>
      <c r="R154" s="1" t="str">
        <f t="shared" si="18"/>
        <v>NA</v>
      </c>
      <c r="S154" s="1">
        <f t="shared" si="19"/>
        <v>0</v>
      </c>
      <c r="T154" s="1">
        <f t="shared" si="14"/>
        <v>1</v>
      </c>
      <c r="U154" s="1">
        <f t="shared" si="15"/>
        <v>0.6</v>
      </c>
      <c r="V154" s="1">
        <f t="shared" si="16"/>
        <v>1</v>
      </c>
      <c r="W154" s="1">
        <f t="shared" si="17"/>
        <v>0.42857142857142855</v>
      </c>
      <c r="X154" s="1">
        <f>SUM(I154:J154,L154:M154,Q154)/SUM(I154:Q154)</f>
        <v>0.91304347826086951</v>
      </c>
      <c r="Y154" s="1">
        <f>SUM(I154,M154:N154,P154:Q154)/SUM(I154:Q154)</f>
        <v>0.82608695652173914</v>
      </c>
      <c r="Z154" s="1">
        <f>IF(X154&gt;=0.8,1,0)</f>
        <v>1</v>
      </c>
      <c r="AA154" s="1">
        <f>IF(Y154&gt;=0.8,1,0)</f>
        <v>1</v>
      </c>
    </row>
    <row r="155" spans="1:27" x14ac:dyDescent="0.25">
      <c r="A155" s="1" t="s">
        <v>149</v>
      </c>
      <c r="B155" s="1" t="s">
        <v>33</v>
      </c>
      <c r="C155" s="1" t="s">
        <v>962</v>
      </c>
      <c r="D155" s="1">
        <v>-12.4726115966299</v>
      </c>
      <c r="E155" s="1">
        <v>-62.993696266979903</v>
      </c>
      <c r="F155" s="1" t="s">
        <v>904</v>
      </c>
      <c r="G155" s="1" t="s">
        <v>1</v>
      </c>
      <c r="H155" s="1">
        <v>3</v>
      </c>
      <c r="I155" s="1">
        <v>17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6</v>
      </c>
      <c r="P155" s="1">
        <v>0</v>
      </c>
      <c r="Q155" s="1">
        <v>0</v>
      </c>
      <c r="R155" s="1" t="str">
        <f t="shared" si="18"/>
        <v>NA</v>
      </c>
      <c r="S155" s="1" t="str">
        <f t="shared" si="19"/>
        <v>NA</v>
      </c>
      <c r="T155" s="1" t="str">
        <f t="shared" si="14"/>
        <v>NA</v>
      </c>
      <c r="U155" s="1">
        <f t="shared" si="15"/>
        <v>0</v>
      </c>
      <c r="V155" s="1" t="str">
        <f t="shared" si="16"/>
        <v>NA</v>
      </c>
      <c r="W155" s="1">
        <f t="shared" si="17"/>
        <v>0</v>
      </c>
      <c r="X155" s="1">
        <f>SUM(I155:J155,L155:M155,Q155)/SUM(I155:Q155)</f>
        <v>0.73913043478260865</v>
      </c>
      <c r="Y155" s="1">
        <f>SUM(I155,M155:N155,P155:Q155)/SUM(I155:Q155)</f>
        <v>0.73913043478260865</v>
      </c>
      <c r="Z155" s="1">
        <f>IF(X155&gt;=0.8,1,0)</f>
        <v>0</v>
      </c>
      <c r="AA155" s="1">
        <f>IF(Y155&gt;=0.8,1,0)</f>
        <v>0</v>
      </c>
    </row>
    <row r="156" spans="1:27" x14ac:dyDescent="0.25">
      <c r="A156" s="1" t="s">
        <v>150</v>
      </c>
      <c r="B156" s="1" t="s">
        <v>33</v>
      </c>
      <c r="C156" s="1" t="s">
        <v>962</v>
      </c>
      <c r="D156" s="1">
        <v>-12.487260882186501</v>
      </c>
      <c r="E156" s="1">
        <v>-63.017439774618097</v>
      </c>
      <c r="F156" s="1" t="s">
        <v>904</v>
      </c>
      <c r="G156" s="1" t="s">
        <v>1</v>
      </c>
      <c r="H156" s="1">
        <v>2</v>
      </c>
      <c r="I156" s="1">
        <v>19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5</v>
      </c>
      <c r="P156" s="1">
        <v>0</v>
      </c>
      <c r="Q156" s="1">
        <v>0</v>
      </c>
      <c r="R156" s="1" t="str">
        <f t="shared" si="18"/>
        <v>NA</v>
      </c>
      <c r="S156" s="1" t="str">
        <f t="shared" si="19"/>
        <v>NA</v>
      </c>
      <c r="T156" s="1" t="str">
        <f t="shared" si="14"/>
        <v>NA</v>
      </c>
      <c r="U156" s="1">
        <f t="shared" si="15"/>
        <v>0</v>
      </c>
      <c r="V156" s="1" t="str">
        <f t="shared" si="16"/>
        <v>NA</v>
      </c>
      <c r="W156" s="1">
        <f t="shared" si="17"/>
        <v>0</v>
      </c>
      <c r="X156" s="1">
        <f>SUM(I156:J156,L156:M156,Q156)/SUM(I156:Q156)</f>
        <v>0.79166666666666663</v>
      </c>
      <c r="Y156" s="1">
        <f>SUM(I156,M156:N156,P156:Q156)/SUM(I156:Q156)</f>
        <v>0.79166666666666663</v>
      </c>
      <c r="Z156" s="1">
        <f>IF(X156&gt;=0.8,1,0)</f>
        <v>0</v>
      </c>
      <c r="AA156" s="1">
        <f>IF(Y156&gt;=0.8,1,0)</f>
        <v>0</v>
      </c>
    </row>
    <row r="157" spans="1:27" x14ac:dyDescent="0.25">
      <c r="A157" s="1" t="s">
        <v>151</v>
      </c>
      <c r="B157" s="1" t="s">
        <v>33</v>
      </c>
      <c r="C157" s="1" t="s">
        <v>962</v>
      </c>
      <c r="D157" s="1">
        <v>-12.5005547328783</v>
      </c>
      <c r="E157" s="1">
        <v>-63.002807072854999</v>
      </c>
      <c r="F157" s="1" t="s">
        <v>904</v>
      </c>
      <c r="G157" s="1" t="s">
        <v>1</v>
      </c>
      <c r="H157" s="1">
        <v>2</v>
      </c>
      <c r="I157" s="1">
        <v>18</v>
      </c>
      <c r="J157" s="1">
        <v>0</v>
      </c>
      <c r="K157" s="1">
        <v>0</v>
      </c>
      <c r="L157" s="1">
        <v>7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 t="str">
        <f t="shared" si="18"/>
        <v>NA</v>
      </c>
      <c r="S157" s="1">
        <f t="shared" si="19"/>
        <v>0</v>
      </c>
      <c r="T157" s="1" t="str">
        <f t="shared" si="14"/>
        <v>NA</v>
      </c>
      <c r="U157" s="1" t="str">
        <f t="shared" si="15"/>
        <v>NA</v>
      </c>
      <c r="V157" s="1" t="str">
        <f t="shared" si="16"/>
        <v>NA</v>
      </c>
      <c r="W157" s="1">
        <f t="shared" si="17"/>
        <v>0</v>
      </c>
      <c r="X157" s="1">
        <f>SUM(I157:J157,L157:M157,Q157)/SUM(I157:Q157)</f>
        <v>1</v>
      </c>
      <c r="Y157" s="1">
        <f>SUM(I157,M157:N157,P157:Q157)/SUM(I157:Q157)</f>
        <v>0.72</v>
      </c>
      <c r="Z157" s="1">
        <f>IF(X157&gt;=0.8,1,0)</f>
        <v>1</v>
      </c>
      <c r="AA157" s="1">
        <f>IF(Y157&gt;=0.8,1,0)</f>
        <v>0</v>
      </c>
    </row>
    <row r="158" spans="1:27" x14ac:dyDescent="0.25">
      <c r="A158" s="1" t="s">
        <v>152</v>
      </c>
      <c r="B158" s="1" t="s">
        <v>33</v>
      </c>
      <c r="C158" s="1" t="s">
        <v>962</v>
      </c>
      <c r="D158" s="1">
        <v>-12.5067944521114</v>
      </c>
      <c r="E158" s="1">
        <v>-63.001426579454403</v>
      </c>
      <c r="F158" s="1" t="s">
        <v>904</v>
      </c>
      <c r="G158" s="1" t="s">
        <v>1</v>
      </c>
      <c r="H158" s="1">
        <v>3</v>
      </c>
      <c r="I158" s="1">
        <v>18</v>
      </c>
      <c r="J158" s="1">
        <v>0</v>
      </c>
      <c r="K158" s="1">
        <v>0</v>
      </c>
      <c r="L158" s="1">
        <v>7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 t="str">
        <f t="shared" si="18"/>
        <v>NA</v>
      </c>
      <c r="S158" s="1">
        <f t="shared" si="19"/>
        <v>0</v>
      </c>
      <c r="T158" s="1" t="str">
        <f t="shared" si="14"/>
        <v>NA</v>
      </c>
      <c r="U158" s="1" t="str">
        <f t="shared" si="15"/>
        <v>NA</v>
      </c>
      <c r="V158" s="1" t="str">
        <f t="shared" si="16"/>
        <v>NA</v>
      </c>
      <c r="W158" s="1">
        <f t="shared" si="17"/>
        <v>0</v>
      </c>
      <c r="X158" s="1">
        <f>SUM(I158:J158,L158:M158,Q158)/SUM(I158:Q158)</f>
        <v>1</v>
      </c>
      <c r="Y158" s="1">
        <f>SUM(I158,M158:N158,P158:Q158)/SUM(I158:Q158)</f>
        <v>0.72</v>
      </c>
      <c r="Z158" s="1">
        <f>IF(X158&gt;=0.8,1,0)</f>
        <v>1</v>
      </c>
      <c r="AA158" s="1">
        <f>IF(Y158&gt;=0.8,1,0)</f>
        <v>0</v>
      </c>
    </row>
    <row r="159" spans="1:27" x14ac:dyDescent="0.25">
      <c r="A159" s="1" t="s">
        <v>153</v>
      </c>
      <c r="B159" s="1" t="s">
        <v>33</v>
      </c>
      <c r="C159" s="1" t="s">
        <v>962</v>
      </c>
      <c r="D159" s="1">
        <v>-12.4609458131407</v>
      </c>
      <c r="E159" s="1">
        <v>-62.987623150868103</v>
      </c>
      <c r="F159" s="1" t="s">
        <v>904</v>
      </c>
      <c r="G159" s="1" t="s">
        <v>1</v>
      </c>
      <c r="H159" s="1">
        <v>1</v>
      </c>
      <c r="I159" s="1">
        <v>18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4</v>
      </c>
      <c r="P159" s="1">
        <v>0</v>
      </c>
      <c r="Q159" s="1">
        <v>0</v>
      </c>
      <c r="R159" s="1" t="str">
        <f t="shared" si="18"/>
        <v>NA</v>
      </c>
      <c r="S159" s="1" t="str">
        <f t="shared" si="19"/>
        <v>NA</v>
      </c>
      <c r="T159" s="1" t="str">
        <f t="shared" si="14"/>
        <v>NA</v>
      </c>
      <c r="U159" s="1">
        <f t="shared" si="15"/>
        <v>0</v>
      </c>
      <c r="V159" s="1" t="str">
        <f t="shared" si="16"/>
        <v>NA</v>
      </c>
      <c r="W159" s="1">
        <f t="shared" si="17"/>
        <v>0</v>
      </c>
      <c r="X159" s="1">
        <f>SUM(I159:J159,L159:M159,Q159)/SUM(I159:Q159)</f>
        <v>0.81818181818181823</v>
      </c>
      <c r="Y159" s="1">
        <f>SUM(I159,M159:N159,P159:Q159)/SUM(I159:Q159)</f>
        <v>0.81818181818181823</v>
      </c>
      <c r="Z159" s="1">
        <f>IF(X159&gt;=0.8,1,0)</f>
        <v>1</v>
      </c>
      <c r="AA159" s="1">
        <f>IF(Y159&gt;=0.8,1,0)</f>
        <v>1</v>
      </c>
    </row>
    <row r="160" spans="1:27" x14ac:dyDescent="0.25">
      <c r="A160" s="1" t="s">
        <v>154</v>
      </c>
      <c r="B160" s="1" t="s">
        <v>33</v>
      </c>
      <c r="C160" s="1" t="s">
        <v>962</v>
      </c>
      <c r="D160" s="1">
        <v>-12.4300184863104</v>
      </c>
      <c r="E160" s="1">
        <v>-63.011087240134401</v>
      </c>
      <c r="F160" s="1" t="s">
        <v>904</v>
      </c>
      <c r="G160" s="1" t="s">
        <v>1</v>
      </c>
      <c r="H160" s="1">
        <v>2</v>
      </c>
      <c r="I160" s="1">
        <v>14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0</v>
      </c>
      <c r="P160" s="1">
        <v>0</v>
      </c>
      <c r="Q160" s="1">
        <v>7</v>
      </c>
      <c r="R160" s="1" t="str">
        <f t="shared" si="18"/>
        <v>NA</v>
      </c>
      <c r="S160" s="1">
        <f t="shared" si="19"/>
        <v>0</v>
      </c>
      <c r="T160" s="1">
        <f t="shared" si="14"/>
        <v>1</v>
      </c>
      <c r="U160" s="1">
        <f t="shared" si="15"/>
        <v>1</v>
      </c>
      <c r="V160" s="1">
        <f t="shared" si="16"/>
        <v>1</v>
      </c>
      <c r="W160" s="1">
        <f t="shared" si="17"/>
        <v>0.875</v>
      </c>
      <c r="X160" s="1">
        <f>SUM(I160:J160,L160:M160,Q160)/SUM(I160:Q160)</f>
        <v>1</v>
      </c>
      <c r="Y160" s="1">
        <f>SUM(I160,M160:N160,P160:Q160)/SUM(I160:Q160)</f>
        <v>0.95454545454545459</v>
      </c>
      <c r="Z160" s="1">
        <f>IF(X160&gt;=0.8,1,0)</f>
        <v>1</v>
      </c>
      <c r="AA160" s="1">
        <f>IF(Y160&gt;=0.8,1,0)</f>
        <v>1</v>
      </c>
    </row>
    <row r="161" spans="1:27" x14ac:dyDescent="0.25">
      <c r="A161" s="1" t="s">
        <v>155</v>
      </c>
      <c r="B161" s="1" t="s">
        <v>33</v>
      </c>
      <c r="C161" s="1" t="s">
        <v>962</v>
      </c>
      <c r="D161" s="1">
        <v>-12.4506367018019</v>
      </c>
      <c r="E161" s="1">
        <v>-63.0121923252877</v>
      </c>
      <c r="F161" s="1" t="s">
        <v>904</v>
      </c>
      <c r="G161" s="1" t="s">
        <v>1</v>
      </c>
      <c r="H161" s="1">
        <v>3</v>
      </c>
      <c r="I161" s="1">
        <v>3</v>
      </c>
      <c r="J161" s="1">
        <v>0</v>
      </c>
      <c r="K161" s="1">
        <v>2</v>
      </c>
      <c r="L161" s="1">
        <v>12</v>
      </c>
      <c r="M161" s="1">
        <v>0</v>
      </c>
      <c r="N161" s="1">
        <v>0</v>
      </c>
      <c r="O161" s="1">
        <v>0</v>
      </c>
      <c r="P161" s="1">
        <v>0</v>
      </c>
      <c r="Q161" s="1">
        <v>4</v>
      </c>
      <c r="R161" s="1" t="str">
        <f t="shared" si="18"/>
        <v>NA</v>
      </c>
      <c r="S161" s="1">
        <f t="shared" si="19"/>
        <v>0</v>
      </c>
      <c r="T161" s="1">
        <f t="shared" si="14"/>
        <v>0.66666666666666663</v>
      </c>
      <c r="U161" s="1">
        <f t="shared" si="15"/>
        <v>1</v>
      </c>
      <c r="V161" s="1">
        <f t="shared" si="16"/>
        <v>0.66666666666666663</v>
      </c>
      <c r="W161" s="1">
        <f t="shared" si="17"/>
        <v>0.25</v>
      </c>
      <c r="X161" s="1">
        <f>SUM(I161:J161,L161:M161,Q161)/SUM(I161:Q161)</f>
        <v>0.90476190476190477</v>
      </c>
      <c r="Y161" s="1">
        <f>SUM(I161,M161:N161,P161:Q161)/SUM(I161:Q161)</f>
        <v>0.33333333333333331</v>
      </c>
      <c r="Z161" s="1">
        <f>IF(X161&gt;=0.8,1,0)</f>
        <v>1</v>
      </c>
      <c r="AA161" s="1">
        <f>IF(Y161&gt;=0.8,1,0)</f>
        <v>0</v>
      </c>
    </row>
    <row r="162" spans="1:27" x14ac:dyDescent="0.25">
      <c r="A162" s="1" t="s">
        <v>156</v>
      </c>
      <c r="B162" s="1" t="s">
        <v>33</v>
      </c>
      <c r="C162" s="1" t="s">
        <v>962</v>
      </c>
      <c r="D162" s="1">
        <v>-12.4869901295998</v>
      </c>
      <c r="E162" s="1">
        <v>-63.003635199949301</v>
      </c>
      <c r="F162" s="1" t="s">
        <v>904</v>
      </c>
      <c r="G162" s="1" t="s">
        <v>1</v>
      </c>
      <c r="H162" s="1">
        <v>1</v>
      </c>
      <c r="I162" s="1">
        <v>18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 t="str">
        <f t="shared" si="18"/>
        <v>NA</v>
      </c>
      <c r="S162" s="1">
        <f t="shared" si="19"/>
        <v>0</v>
      </c>
      <c r="T162" s="1" t="str">
        <f t="shared" si="14"/>
        <v>NA</v>
      </c>
      <c r="U162" s="1" t="str">
        <f t="shared" si="15"/>
        <v>NA</v>
      </c>
      <c r="V162" s="1" t="str">
        <f t="shared" si="16"/>
        <v>NA</v>
      </c>
      <c r="W162" s="1">
        <f t="shared" si="17"/>
        <v>0</v>
      </c>
      <c r="X162" s="1">
        <f>SUM(I162:J162,L162:M162,Q162)/SUM(I162:Q162)</f>
        <v>1</v>
      </c>
      <c r="Y162" s="1">
        <f>SUM(I162,M162:N162,P162:Q162)/SUM(I162:Q162)</f>
        <v>0.72</v>
      </c>
      <c r="Z162" s="1">
        <f>IF(X162&gt;=0.8,1,0)</f>
        <v>1</v>
      </c>
      <c r="AA162" s="1">
        <f>IF(Y162&gt;=0.8,1,0)</f>
        <v>0</v>
      </c>
    </row>
    <row r="163" spans="1:27" x14ac:dyDescent="0.25">
      <c r="A163" s="1" t="s">
        <v>157</v>
      </c>
      <c r="B163" s="1" t="s">
        <v>33</v>
      </c>
      <c r="C163" s="1" t="s">
        <v>962</v>
      </c>
      <c r="D163" s="1">
        <v>-12.4696273652914</v>
      </c>
      <c r="E163" s="1">
        <v>-63.006947830590299</v>
      </c>
      <c r="F163" s="1" t="s">
        <v>904</v>
      </c>
      <c r="G163" s="1" t="s">
        <v>1</v>
      </c>
      <c r="H163" s="1">
        <v>3</v>
      </c>
      <c r="I163" s="1">
        <v>16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4</v>
      </c>
      <c r="P163" s="1">
        <v>0</v>
      </c>
      <c r="Q163" s="1">
        <v>0</v>
      </c>
      <c r="R163" s="1" t="str">
        <f t="shared" si="18"/>
        <v>NA</v>
      </c>
      <c r="S163" s="1">
        <f t="shared" si="19"/>
        <v>0</v>
      </c>
      <c r="T163" s="1" t="str">
        <f t="shared" si="14"/>
        <v>NA</v>
      </c>
      <c r="U163" s="1">
        <f t="shared" si="15"/>
        <v>0</v>
      </c>
      <c r="V163" s="1" t="str">
        <f t="shared" si="16"/>
        <v>NA</v>
      </c>
      <c r="W163" s="1">
        <f t="shared" si="17"/>
        <v>0</v>
      </c>
      <c r="X163" s="1">
        <f>SUM(I163:J163,L163:M163,Q163)/SUM(I163:Q163)</f>
        <v>0.82608695652173914</v>
      </c>
      <c r="Y163" s="1">
        <f>SUM(I163,M163:N163,P163:Q163)/SUM(I163:Q163)</f>
        <v>0.69565217391304346</v>
      </c>
      <c r="Z163" s="1">
        <f>IF(X163&gt;=0.8,1,0)</f>
        <v>1</v>
      </c>
      <c r="AA163" s="1">
        <f>IF(Y163&gt;=0.8,1,0)</f>
        <v>0</v>
      </c>
    </row>
    <row r="164" spans="1:27" x14ac:dyDescent="0.25">
      <c r="A164" s="1" t="s">
        <v>158</v>
      </c>
      <c r="B164" s="1" t="s">
        <v>33</v>
      </c>
      <c r="C164" s="1" t="s">
        <v>962</v>
      </c>
      <c r="D164" s="1">
        <v>-12.5000115446244</v>
      </c>
      <c r="E164" s="1">
        <v>-63.018268943923097</v>
      </c>
      <c r="F164" s="1" t="s">
        <v>904</v>
      </c>
      <c r="G164" s="1" t="s">
        <v>1</v>
      </c>
      <c r="H164" s="1">
        <v>2</v>
      </c>
      <c r="I164" s="1">
        <v>18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7</v>
      </c>
      <c r="P164" s="1">
        <v>0</v>
      </c>
      <c r="Q164" s="1">
        <v>0</v>
      </c>
      <c r="R164" s="1" t="str">
        <f t="shared" si="18"/>
        <v>NA</v>
      </c>
      <c r="S164" s="1" t="str">
        <f t="shared" si="19"/>
        <v>NA</v>
      </c>
      <c r="T164" s="1" t="str">
        <f t="shared" si="14"/>
        <v>NA</v>
      </c>
      <c r="U164" s="1">
        <f t="shared" si="15"/>
        <v>0</v>
      </c>
      <c r="V164" s="1" t="str">
        <f t="shared" si="16"/>
        <v>NA</v>
      </c>
      <c r="W164" s="1">
        <f t="shared" si="17"/>
        <v>0</v>
      </c>
      <c r="X164" s="1">
        <f>SUM(I164:J164,L164:M164,Q164)/SUM(I164:Q164)</f>
        <v>0.72</v>
      </c>
      <c r="Y164" s="1">
        <f>SUM(I164,M164:N164,P164:Q164)/SUM(I164:Q164)</f>
        <v>0.72</v>
      </c>
      <c r="Z164" s="1">
        <f>IF(X164&gt;=0.8,1,0)</f>
        <v>0</v>
      </c>
      <c r="AA164" s="1">
        <f>IF(Y164&gt;=0.8,1,0)</f>
        <v>0</v>
      </c>
    </row>
    <row r="165" spans="1:27" x14ac:dyDescent="0.25">
      <c r="A165" s="1" t="s">
        <v>159</v>
      </c>
      <c r="B165" s="1" t="s">
        <v>33</v>
      </c>
      <c r="C165" s="1" t="s">
        <v>962</v>
      </c>
      <c r="D165" s="1">
        <v>-12.501639802126</v>
      </c>
      <c r="E165" s="1">
        <v>-63.007777004763</v>
      </c>
      <c r="F165" s="1" t="s">
        <v>904</v>
      </c>
      <c r="G165" s="1" t="s">
        <v>1</v>
      </c>
      <c r="H165" s="1">
        <v>3</v>
      </c>
      <c r="I165" s="1">
        <v>18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7</v>
      </c>
      <c r="P165" s="1">
        <v>0</v>
      </c>
      <c r="Q165" s="1">
        <v>0</v>
      </c>
      <c r="R165" s="1" t="str">
        <f t="shared" si="18"/>
        <v>NA</v>
      </c>
      <c r="S165" s="1" t="str">
        <f t="shared" si="19"/>
        <v>NA</v>
      </c>
      <c r="T165" s="1" t="str">
        <f t="shared" si="14"/>
        <v>NA</v>
      </c>
      <c r="U165" s="1">
        <f t="shared" si="15"/>
        <v>0</v>
      </c>
      <c r="V165" s="1" t="str">
        <f t="shared" si="16"/>
        <v>NA</v>
      </c>
      <c r="W165" s="1">
        <f t="shared" si="17"/>
        <v>0</v>
      </c>
      <c r="X165" s="1">
        <f>SUM(I165:J165,L165:M165,Q165)/SUM(I165:Q165)</f>
        <v>0.72</v>
      </c>
      <c r="Y165" s="1">
        <f>SUM(I165,M165:N165,P165:Q165)/SUM(I165:Q165)</f>
        <v>0.72</v>
      </c>
      <c r="Z165" s="1">
        <f>IF(X165&gt;=0.8,1,0)</f>
        <v>0</v>
      </c>
      <c r="AA165" s="1">
        <f>IF(Y165&gt;=0.8,1,0)</f>
        <v>0</v>
      </c>
    </row>
    <row r="166" spans="1:27" x14ac:dyDescent="0.25">
      <c r="A166" s="1" t="s">
        <v>160</v>
      </c>
      <c r="B166" s="1" t="s">
        <v>33</v>
      </c>
      <c r="C166" s="1" t="s">
        <v>962</v>
      </c>
      <c r="D166" s="1">
        <v>-12.4614883589642</v>
      </c>
      <c r="E166" s="1">
        <v>-62.986794932777002</v>
      </c>
      <c r="F166" s="1" t="s">
        <v>904</v>
      </c>
      <c r="G166" s="1" t="s">
        <v>1</v>
      </c>
      <c r="H166" s="1">
        <v>1</v>
      </c>
      <c r="I166" s="1">
        <v>16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4</v>
      </c>
      <c r="P166" s="1">
        <v>0</v>
      </c>
      <c r="Q166" s="1">
        <v>0</v>
      </c>
      <c r="R166" s="1" t="str">
        <f t="shared" si="18"/>
        <v>NA</v>
      </c>
      <c r="S166" s="1" t="str">
        <f t="shared" si="19"/>
        <v>NA</v>
      </c>
      <c r="T166" s="1" t="str">
        <f t="shared" si="14"/>
        <v>NA</v>
      </c>
      <c r="U166" s="1">
        <f t="shared" si="15"/>
        <v>0</v>
      </c>
      <c r="V166" s="1" t="str">
        <f t="shared" si="16"/>
        <v>NA</v>
      </c>
      <c r="W166" s="1">
        <f t="shared" si="17"/>
        <v>0</v>
      </c>
      <c r="X166" s="1">
        <f>SUM(I166:J166,L166:M166,Q166)/SUM(I166:Q166)</f>
        <v>0.8</v>
      </c>
      <c r="Y166" s="1">
        <f>SUM(I166,M166:N166,P166:Q166)/SUM(I166:Q166)</f>
        <v>0.8</v>
      </c>
      <c r="Z166" s="1">
        <f>IF(X166&gt;=0.8,1,0)</f>
        <v>1</v>
      </c>
      <c r="AA166" s="1">
        <f>IF(Y166&gt;=0.8,1,0)</f>
        <v>1</v>
      </c>
    </row>
    <row r="167" spans="1:27" x14ac:dyDescent="0.25">
      <c r="A167" s="1" t="s">
        <v>161</v>
      </c>
      <c r="B167" s="1" t="s">
        <v>33</v>
      </c>
      <c r="C167" s="1" t="s">
        <v>965</v>
      </c>
      <c r="D167" s="1">
        <v>-12.4834632454931</v>
      </c>
      <c r="E167" s="1">
        <v>-63.007776461646401</v>
      </c>
      <c r="F167" s="1" t="s">
        <v>904</v>
      </c>
      <c r="G167" s="1" t="s">
        <v>1</v>
      </c>
      <c r="H167" s="1">
        <v>1</v>
      </c>
      <c r="I167" s="1">
        <v>18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6</v>
      </c>
      <c r="R167" s="1" t="str">
        <f t="shared" si="18"/>
        <v>NA</v>
      </c>
      <c r="S167" s="1" t="str">
        <f t="shared" si="19"/>
        <v>NA</v>
      </c>
      <c r="T167" s="1">
        <f t="shared" si="14"/>
        <v>1</v>
      </c>
      <c r="U167" s="1">
        <f t="shared" si="15"/>
        <v>1</v>
      </c>
      <c r="V167" s="1">
        <f t="shared" si="16"/>
        <v>1</v>
      </c>
      <c r="W167" s="1">
        <f t="shared" si="17"/>
        <v>1</v>
      </c>
      <c r="X167" s="1">
        <f>SUM(I167:J167,L167:M167,Q167)/SUM(I167:Q167)</f>
        <v>1</v>
      </c>
      <c r="Y167" s="1">
        <f>SUM(I167,M167:N167,P167:Q167)/SUM(I167:Q167)</f>
        <v>1</v>
      </c>
      <c r="Z167" s="1">
        <f>IF(X167&gt;=0.8,1,0)</f>
        <v>1</v>
      </c>
      <c r="AA167" s="1">
        <f>IF(Y167&gt;=0.8,1,0)</f>
        <v>1</v>
      </c>
    </row>
    <row r="168" spans="1:27" x14ac:dyDescent="0.25">
      <c r="A168" s="1" t="s">
        <v>162</v>
      </c>
      <c r="B168" s="1" t="s">
        <v>33</v>
      </c>
      <c r="C168" s="1" t="s">
        <v>965</v>
      </c>
      <c r="D168" s="1">
        <v>-12.456605278543201</v>
      </c>
      <c r="E168" s="1">
        <v>-63.008603837564998</v>
      </c>
      <c r="F168" s="1" t="s">
        <v>904</v>
      </c>
      <c r="G168" s="1" t="s">
        <v>1</v>
      </c>
      <c r="H168" s="1">
        <v>2</v>
      </c>
      <c r="I168" s="1">
        <v>18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  <c r="P168" s="1">
        <v>0</v>
      </c>
      <c r="Q168" s="1">
        <v>4</v>
      </c>
      <c r="R168" s="1" t="str">
        <f t="shared" si="18"/>
        <v>NA</v>
      </c>
      <c r="S168" s="1" t="str">
        <f t="shared" si="19"/>
        <v>NA</v>
      </c>
      <c r="T168" s="1">
        <f t="shared" si="14"/>
        <v>1</v>
      </c>
      <c r="U168" s="1">
        <f t="shared" si="15"/>
        <v>0.8</v>
      </c>
      <c r="V168" s="1">
        <f t="shared" si="16"/>
        <v>1</v>
      </c>
      <c r="W168" s="1">
        <f t="shared" si="17"/>
        <v>0.8</v>
      </c>
      <c r="X168" s="1">
        <f>SUM(I168:J168,L168:M168,Q168)/SUM(I168:Q168)</f>
        <v>0.95652173913043481</v>
      </c>
      <c r="Y168" s="1">
        <f>SUM(I168,M168:N168,P168:Q168)/SUM(I168:Q168)</f>
        <v>0.95652173913043481</v>
      </c>
      <c r="Z168" s="1">
        <f>IF(X168&gt;=0.8,1,0)</f>
        <v>1</v>
      </c>
      <c r="AA168" s="1">
        <f>IF(Y168&gt;=0.8,1,0)</f>
        <v>1</v>
      </c>
    </row>
    <row r="169" spans="1:27" x14ac:dyDescent="0.25">
      <c r="A169" s="1" t="s">
        <v>163</v>
      </c>
      <c r="B169" s="1" t="s">
        <v>33</v>
      </c>
      <c r="C169" s="1" t="s">
        <v>962</v>
      </c>
      <c r="D169" s="1">
        <v>-12.4845480958158</v>
      </c>
      <c r="E169" s="1">
        <v>-63.015230884651302</v>
      </c>
      <c r="F169" s="1" t="s">
        <v>904</v>
      </c>
      <c r="G169" s="1" t="s">
        <v>1</v>
      </c>
      <c r="H169" s="1">
        <v>2</v>
      </c>
      <c r="I169" s="1">
        <v>14</v>
      </c>
      <c r="J169" s="1">
        <v>0</v>
      </c>
      <c r="K169" s="1">
        <v>2</v>
      </c>
      <c r="L169" s="1">
        <v>0</v>
      </c>
      <c r="M169" s="1">
        <v>0</v>
      </c>
      <c r="N169" s="1">
        <v>0</v>
      </c>
      <c r="O169" s="1">
        <v>0</v>
      </c>
      <c r="P169" s="1">
        <v>1</v>
      </c>
      <c r="Q169" s="1">
        <v>2</v>
      </c>
      <c r="R169" s="1">
        <f t="shared" si="18"/>
        <v>1</v>
      </c>
      <c r="S169" s="1" t="str">
        <f t="shared" si="19"/>
        <v>NA</v>
      </c>
      <c r="T169" s="1">
        <f t="shared" si="14"/>
        <v>0.5</v>
      </c>
      <c r="U169" s="1">
        <f t="shared" si="15"/>
        <v>1</v>
      </c>
      <c r="V169" s="1">
        <f t="shared" si="16"/>
        <v>0.6</v>
      </c>
      <c r="W169" s="1">
        <f t="shared" si="17"/>
        <v>1</v>
      </c>
      <c r="X169" s="1">
        <f>SUM(I169:J169,L169:M169,Q169)/SUM(I169:Q169)</f>
        <v>0.84210526315789469</v>
      </c>
      <c r="Y169" s="1">
        <f>SUM(I169,M169:N169,P169:Q169)/SUM(I169:Q169)</f>
        <v>0.89473684210526316</v>
      </c>
      <c r="Z169" s="1">
        <f>IF(X169&gt;=0.8,1,0)</f>
        <v>1</v>
      </c>
      <c r="AA169" s="1">
        <f>IF(Y169&gt;=0.8,1,0)</f>
        <v>1</v>
      </c>
    </row>
    <row r="170" spans="1:27" x14ac:dyDescent="0.25">
      <c r="A170" s="1" t="s">
        <v>164</v>
      </c>
      <c r="B170" s="1" t="s">
        <v>8</v>
      </c>
      <c r="C170" s="1" t="s">
        <v>962</v>
      </c>
      <c r="D170" s="1">
        <v>-12.501094111897499</v>
      </c>
      <c r="E170" s="1">
        <v>-62.958354000016001</v>
      </c>
      <c r="F170" s="1" t="s">
        <v>904</v>
      </c>
      <c r="G170" s="1" t="s">
        <v>1</v>
      </c>
      <c r="H170" s="1">
        <v>4</v>
      </c>
      <c r="I170" s="1">
        <v>25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 t="str">
        <f t="shared" si="18"/>
        <v>NA</v>
      </c>
      <c r="S170" s="1" t="str">
        <f t="shared" si="19"/>
        <v>NA</v>
      </c>
      <c r="T170" s="1" t="str">
        <f t="shared" si="14"/>
        <v>NA</v>
      </c>
      <c r="U170" s="1" t="str">
        <f t="shared" si="15"/>
        <v>NA</v>
      </c>
      <c r="V170" s="1" t="str">
        <f t="shared" si="16"/>
        <v>NA</v>
      </c>
      <c r="W170" s="1" t="str">
        <f t="shared" si="17"/>
        <v>NA</v>
      </c>
      <c r="X170" s="1">
        <f>SUM(I170:J170,L170:M170,Q170)/SUM(I170:Q170)</f>
        <v>1</v>
      </c>
      <c r="Y170" s="1">
        <f>SUM(I170,M170:N170,P170:Q170)/SUM(I170:Q170)</f>
        <v>1</v>
      </c>
      <c r="Z170" s="1">
        <f>IF(X170&gt;=0.8,1,0)</f>
        <v>1</v>
      </c>
      <c r="AA170" s="1">
        <f>IF(Y170&gt;=0.8,1,0)</f>
        <v>1</v>
      </c>
    </row>
    <row r="171" spans="1:27" x14ac:dyDescent="0.25">
      <c r="A171" s="1" t="s">
        <v>165</v>
      </c>
      <c r="B171" s="1" t="s">
        <v>19</v>
      </c>
      <c r="C171" s="1" t="s">
        <v>963</v>
      </c>
      <c r="D171" s="1">
        <v>-16.345762687674501</v>
      </c>
      <c r="E171" s="1">
        <v>-62.899209485568299</v>
      </c>
      <c r="F171" s="1" t="s">
        <v>905</v>
      </c>
      <c r="G171" s="1" t="s">
        <v>1</v>
      </c>
      <c r="H171" s="1">
        <v>1</v>
      </c>
      <c r="I171" s="1">
        <v>13</v>
      </c>
      <c r="J171" s="1">
        <v>0</v>
      </c>
      <c r="K171" s="1">
        <v>1</v>
      </c>
      <c r="L171" s="1">
        <v>2</v>
      </c>
      <c r="M171" s="1">
        <v>0</v>
      </c>
      <c r="N171" s="1">
        <v>0</v>
      </c>
      <c r="O171" s="1">
        <v>0</v>
      </c>
      <c r="P171" s="1">
        <v>2</v>
      </c>
      <c r="Q171" s="1">
        <v>8</v>
      </c>
      <c r="R171" s="1">
        <f t="shared" si="18"/>
        <v>1</v>
      </c>
      <c r="S171" s="1">
        <f t="shared" si="19"/>
        <v>0</v>
      </c>
      <c r="T171" s="1">
        <f t="shared" si="14"/>
        <v>0.88888888888888884</v>
      </c>
      <c r="U171" s="1">
        <f t="shared" si="15"/>
        <v>1</v>
      </c>
      <c r="V171" s="1">
        <f t="shared" si="16"/>
        <v>0.90909090909090906</v>
      </c>
      <c r="W171" s="1">
        <f t="shared" si="17"/>
        <v>0.83333333333333337</v>
      </c>
      <c r="X171" s="1">
        <f>SUM(I171:J171,L171:M171,Q171)/SUM(I171:Q171)</f>
        <v>0.88461538461538458</v>
      </c>
      <c r="Y171" s="1">
        <f>SUM(I171,M171:N171,P171:Q171)/SUM(I171:Q171)</f>
        <v>0.88461538461538458</v>
      </c>
      <c r="Z171" s="1">
        <f>IF(X171&gt;=0.8,1,0)</f>
        <v>1</v>
      </c>
      <c r="AA171" s="1">
        <f>IF(Y171&gt;=0.8,1,0)</f>
        <v>1</v>
      </c>
    </row>
    <row r="172" spans="1:27" x14ac:dyDescent="0.25">
      <c r="A172" s="1" t="s">
        <v>166</v>
      </c>
      <c r="B172" s="1" t="s">
        <v>167</v>
      </c>
      <c r="C172" s="1" t="s">
        <v>962</v>
      </c>
      <c r="D172" s="1">
        <v>-16.314285902020501</v>
      </c>
      <c r="E172" s="1">
        <v>-62.868052520361402</v>
      </c>
      <c r="F172" s="1" t="s">
        <v>905</v>
      </c>
      <c r="G172" s="1" t="s">
        <v>1</v>
      </c>
      <c r="H172" s="1">
        <v>3</v>
      </c>
      <c r="I172" s="1">
        <v>7</v>
      </c>
      <c r="J172" s="1">
        <v>0</v>
      </c>
      <c r="K172" s="1">
        <v>0</v>
      </c>
      <c r="L172" s="1">
        <v>7</v>
      </c>
      <c r="M172" s="1">
        <v>12</v>
      </c>
      <c r="N172" s="1">
        <v>0</v>
      </c>
      <c r="O172" s="1">
        <v>0</v>
      </c>
      <c r="P172" s="1">
        <v>0</v>
      </c>
      <c r="Q172" s="1">
        <v>0</v>
      </c>
      <c r="R172" s="1">
        <f t="shared" si="18"/>
        <v>1</v>
      </c>
      <c r="S172" s="1">
        <f t="shared" si="19"/>
        <v>0.63157894736842102</v>
      </c>
      <c r="T172" s="1" t="str">
        <f t="shared" si="14"/>
        <v>NA</v>
      </c>
      <c r="U172" s="1" t="str">
        <f t="shared" si="15"/>
        <v>NA</v>
      </c>
      <c r="V172" s="1">
        <f t="shared" si="16"/>
        <v>1</v>
      </c>
      <c r="W172" s="1">
        <f t="shared" si="17"/>
        <v>0.63157894736842102</v>
      </c>
      <c r="X172" s="1">
        <f>SUM(I172:J172,L172:M172,Q172)/SUM(I172:Q172)</f>
        <v>1</v>
      </c>
      <c r="Y172" s="1">
        <f>SUM(I172,M172:N172,P172:Q172)/SUM(I172:Q172)</f>
        <v>0.73076923076923073</v>
      </c>
      <c r="Z172" s="1">
        <f>IF(X172&gt;=0.8,1,0)</f>
        <v>1</v>
      </c>
      <c r="AA172" s="1">
        <f>IF(Y172&gt;=0.8,1,0)</f>
        <v>0</v>
      </c>
    </row>
    <row r="173" spans="1:27" x14ac:dyDescent="0.25">
      <c r="A173" s="1" t="s">
        <v>168</v>
      </c>
      <c r="B173" s="1" t="s">
        <v>8</v>
      </c>
      <c r="C173" s="1" t="s">
        <v>962</v>
      </c>
      <c r="D173" s="1">
        <v>-16.372609283364302</v>
      </c>
      <c r="E173" s="1">
        <v>-62.894139110092802</v>
      </c>
      <c r="F173" s="1" t="s">
        <v>905</v>
      </c>
      <c r="G173" s="1" t="s">
        <v>1</v>
      </c>
      <c r="H173" s="1">
        <v>4</v>
      </c>
      <c r="I173" s="1">
        <v>28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 t="str">
        <f t="shared" si="18"/>
        <v>NA</v>
      </c>
      <c r="S173" s="1" t="str">
        <f t="shared" si="19"/>
        <v>NA</v>
      </c>
      <c r="T173" s="1" t="str">
        <f t="shared" si="14"/>
        <v>NA</v>
      </c>
      <c r="U173" s="1" t="str">
        <f t="shared" si="15"/>
        <v>NA</v>
      </c>
      <c r="V173" s="1" t="str">
        <f t="shared" si="16"/>
        <v>NA</v>
      </c>
      <c r="W173" s="1" t="str">
        <f t="shared" si="17"/>
        <v>NA</v>
      </c>
      <c r="X173" s="1">
        <f>SUM(I173:J173,L173:M173,Q173)/SUM(I173:Q173)</f>
        <v>1</v>
      </c>
      <c r="Y173" s="1">
        <f>SUM(I173,M173:N173,P173:Q173)/SUM(I173:Q173)</f>
        <v>1</v>
      </c>
      <c r="Z173" s="1">
        <f>IF(X173&gt;=0.8,1,0)</f>
        <v>1</v>
      </c>
      <c r="AA173" s="1">
        <f>IF(Y173&gt;=0.8,1,0)</f>
        <v>1</v>
      </c>
    </row>
    <row r="174" spans="1:27" x14ac:dyDescent="0.25">
      <c r="A174" s="1" t="s">
        <v>169</v>
      </c>
      <c r="B174" s="1" t="s">
        <v>30</v>
      </c>
      <c r="C174" s="1" t="s">
        <v>962</v>
      </c>
      <c r="D174" s="1">
        <v>-16.351982790130801</v>
      </c>
      <c r="E174" s="1">
        <v>-62.867465449852503</v>
      </c>
      <c r="F174" s="1" t="s">
        <v>905</v>
      </c>
      <c r="G174" s="1" t="s">
        <v>1</v>
      </c>
      <c r="H174" s="1">
        <v>2</v>
      </c>
      <c r="I174" s="1">
        <v>15</v>
      </c>
      <c r="J174" s="1">
        <v>0</v>
      </c>
      <c r="K174" s="1">
        <v>0</v>
      </c>
      <c r="L174" s="1">
        <v>12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 t="str">
        <f t="shared" si="18"/>
        <v>NA</v>
      </c>
      <c r="S174" s="1">
        <f t="shared" si="19"/>
        <v>0</v>
      </c>
      <c r="T174" s="1" t="str">
        <f t="shared" si="14"/>
        <v>NA</v>
      </c>
      <c r="U174" s="1" t="str">
        <f t="shared" si="15"/>
        <v>NA</v>
      </c>
      <c r="V174" s="1" t="str">
        <f t="shared" si="16"/>
        <v>NA</v>
      </c>
      <c r="W174" s="1">
        <f t="shared" si="17"/>
        <v>0</v>
      </c>
      <c r="X174" s="1">
        <f>SUM(I174:J174,L174:M174,Q174)/SUM(I174:Q174)</f>
        <v>1</v>
      </c>
      <c r="Y174" s="1">
        <f>SUM(I174,M174:N174,P174:Q174)/SUM(I174:Q174)</f>
        <v>0.55555555555555558</v>
      </c>
      <c r="Z174" s="1">
        <f>IF(X174&gt;=0.8,1,0)</f>
        <v>1</v>
      </c>
      <c r="AA174" s="1">
        <f>IF(Y174&gt;=0.8,1,0)</f>
        <v>0</v>
      </c>
    </row>
    <row r="175" spans="1:27" x14ac:dyDescent="0.25">
      <c r="A175" s="1" t="s">
        <v>170</v>
      </c>
      <c r="B175" s="1" t="s">
        <v>8</v>
      </c>
      <c r="C175" s="1" t="s">
        <v>962</v>
      </c>
      <c r="D175" s="1">
        <v>-16.2950166399742</v>
      </c>
      <c r="E175" s="1">
        <v>-62.847566222227101</v>
      </c>
      <c r="F175" s="1" t="s">
        <v>905</v>
      </c>
      <c r="G175" s="1" t="s">
        <v>1</v>
      </c>
      <c r="H175" s="1">
        <v>2</v>
      </c>
      <c r="I175" s="1">
        <v>27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 t="str">
        <f t="shared" si="18"/>
        <v>NA</v>
      </c>
      <c r="S175" s="1" t="str">
        <f t="shared" si="19"/>
        <v>NA</v>
      </c>
      <c r="T175" s="1" t="str">
        <f t="shared" si="14"/>
        <v>NA</v>
      </c>
      <c r="U175" s="1" t="str">
        <f t="shared" si="15"/>
        <v>NA</v>
      </c>
      <c r="V175" s="1" t="str">
        <f t="shared" si="16"/>
        <v>NA</v>
      </c>
      <c r="W175" s="1" t="str">
        <f t="shared" si="17"/>
        <v>NA</v>
      </c>
      <c r="X175" s="1">
        <f>SUM(I175:J175,L175:M175,Q175)/SUM(I175:Q175)</f>
        <v>1</v>
      </c>
      <c r="Y175" s="1">
        <f>SUM(I175,M175:N175,P175:Q175)/SUM(I175:Q175)</f>
        <v>1</v>
      </c>
      <c r="Z175" s="1">
        <f>IF(X175&gt;=0.8,1,0)</f>
        <v>1</v>
      </c>
      <c r="AA175" s="1">
        <f>IF(Y175&gt;=0.8,1,0)</f>
        <v>1</v>
      </c>
    </row>
    <row r="176" spans="1:27" x14ac:dyDescent="0.25">
      <c r="A176" s="1" t="s">
        <v>171</v>
      </c>
      <c r="B176" s="1" t="s">
        <v>167</v>
      </c>
      <c r="C176" s="1" t="s">
        <v>962</v>
      </c>
      <c r="D176" s="1">
        <v>-16.343049018004599</v>
      </c>
      <c r="E176" s="1">
        <v>-62.895840319411803</v>
      </c>
      <c r="F176" s="1" t="s">
        <v>905</v>
      </c>
      <c r="G176" s="1" t="s">
        <v>1</v>
      </c>
      <c r="H176" s="1">
        <v>1</v>
      </c>
      <c r="I176" s="1">
        <v>14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3</v>
      </c>
      <c r="P176" s="1">
        <v>4</v>
      </c>
      <c r="Q176" s="1">
        <v>0</v>
      </c>
      <c r="R176" s="1">
        <f t="shared" si="18"/>
        <v>1</v>
      </c>
      <c r="S176" s="1">
        <f t="shared" si="19"/>
        <v>0</v>
      </c>
      <c r="T176" s="1" t="str">
        <f t="shared" si="14"/>
        <v>NA</v>
      </c>
      <c r="U176" s="1">
        <f t="shared" si="15"/>
        <v>0.5714285714285714</v>
      </c>
      <c r="V176" s="1">
        <f t="shared" si="16"/>
        <v>1</v>
      </c>
      <c r="W176" s="1">
        <f t="shared" si="17"/>
        <v>0.4</v>
      </c>
      <c r="X176" s="1">
        <f>SUM(I176:J176,L176:M176,Q176)/SUM(I176:Q176)</f>
        <v>0.70833333333333337</v>
      </c>
      <c r="Y176" s="1">
        <f>SUM(I176,M176:N176,P176:Q176)/SUM(I176:Q176)</f>
        <v>0.75</v>
      </c>
      <c r="Z176" s="1">
        <f>IF(X176&gt;=0.8,1,0)</f>
        <v>0</v>
      </c>
      <c r="AA176" s="1">
        <f>IF(Y176&gt;=0.8,1,0)</f>
        <v>0</v>
      </c>
    </row>
    <row r="177" spans="1:27" x14ac:dyDescent="0.25">
      <c r="A177" s="1" t="s">
        <v>172</v>
      </c>
      <c r="B177" s="1" t="s">
        <v>167</v>
      </c>
      <c r="C177" s="1" t="s">
        <v>962</v>
      </c>
      <c r="D177" s="1">
        <v>-16.326221106980899</v>
      </c>
      <c r="E177" s="1">
        <v>-62.871695643649801</v>
      </c>
      <c r="F177" s="1" t="s">
        <v>905</v>
      </c>
      <c r="G177" s="1" t="s">
        <v>1</v>
      </c>
      <c r="H177" s="1">
        <v>3</v>
      </c>
      <c r="I177" s="1">
        <v>8</v>
      </c>
      <c r="J177" s="1">
        <v>0</v>
      </c>
      <c r="K177" s="1">
        <v>0</v>
      </c>
      <c r="L177" s="1">
        <v>0</v>
      </c>
      <c r="M177" s="1">
        <v>16</v>
      </c>
      <c r="N177" s="1">
        <v>0</v>
      </c>
      <c r="O177" s="1">
        <v>0</v>
      </c>
      <c r="P177" s="1">
        <v>0</v>
      </c>
      <c r="Q177" s="1">
        <v>0</v>
      </c>
      <c r="R177" s="1">
        <f t="shared" si="18"/>
        <v>1</v>
      </c>
      <c r="S177" s="1">
        <f t="shared" si="19"/>
        <v>1</v>
      </c>
      <c r="T177" s="1" t="str">
        <f t="shared" si="14"/>
        <v>NA</v>
      </c>
      <c r="U177" s="1" t="str">
        <f t="shared" si="15"/>
        <v>NA</v>
      </c>
      <c r="V177" s="1">
        <f t="shared" si="16"/>
        <v>1</v>
      </c>
      <c r="W177" s="1">
        <f t="shared" si="17"/>
        <v>1</v>
      </c>
      <c r="X177" s="1">
        <f>SUM(I177:J177,L177:M177,Q177)/SUM(I177:Q177)</f>
        <v>1</v>
      </c>
      <c r="Y177" s="1">
        <f>SUM(I177,M177:N177,P177:Q177)/SUM(I177:Q177)</f>
        <v>1</v>
      </c>
      <c r="Z177" s="1">
        <f>IF(X177&gt;=0.8,1,0)</f>
        <v>1</v>
      </c>
      <c r="AA177" s="1">
        <f>IF(Y177&gt;=0.8,1,0)</f>
        <v>1</v>
      </c>
    </row>
    <row r="178" spans="1:27" x14ac:dyDescent="0.25">
      <c r="A178" s="1" t="s">
        <v>173</v>
      </c>
      <c r="B178" s="1" t="s">
        <v>28</v>
      </c>
      <c r="C178" s="1" t="s">
        <v>962</v>
      </c>
      <c r="D178" s="1">
        <v>-16.3579627679769</v>
      </c>
      <c r="E178" s="1">
        <v>-62.891057095788703</v>
      </c>
      <c r="F178" s="1" t="s">
        <v>905</v>
      </c>
      <c r="G178" s="1" t="s">
        <v>1</v>
      </c>
      <c r="H178" s="1">
        <v>1</v>
      </c>
      <c r="I178" s="1">
        <v>9</v>
      </c>
      <c r="J178" s="1">
        <v>0</v>
      </c>
      <c r="K178" s="1">
        <v>0</v>
      </c>
      <c r="L178" s="1">
        <v>18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 t="str">
        <f t="shared" si="18"/>
        <v>NA</v>
      </c>
      <c r="S178" s="1">
        <f t="shared" si="19"/>
        <v>0</v>
      </c>
      <c r="T178" s="1" t="str">
        <f t="shared" si="14"/>
        <v>NA</v>
      </c>
      <c r="U178" s="1" t="str">
        <f t="shared" si="15"/>
        <v>NA</v>
      </c>
      <c r="V178" s="1" t="str">
        <f t="shared" si="16"/>
        <v>NA</v>
      </c>
      <c r="W178" s="1">
        <f t="shared" si="17"/>
        <v>0</v>
      </c>
      <c r="X178" s="1">
        <f>SUM(I178:J178,L178:M178,Q178)/SUM(I178:Q178)</f>
        <v>1</v>
      </c>
      <c r="Y178" s="1">
        <f>SUM(I178,M178:N178,P178:Q178)/SUM(I178:Q178)</f>
        <v>0.33333333333333331</v>
      </c>
      <c r="Z178" s="1">
        <f>IF(X178&gt;=0.8,1,0)</f>
        <v>1</v>
      </c>
      <c r="AA178" s="1">
        <f>IF(Y178&gt;=0.8,1,0)</f>
        <v>0</v>
      </c>
    </row>
    <row r="179" spans="1:27" x14ac:dyDescent="0.25">
      <c r="A179" s="1" t="s">
        <v>174</v>
      </c>
      <c r="B179" s="1" t="s">
        <v>8</v>
      </c>
      <c r="C179" s="1" t="s">
        <v>962</v>
      </c>
      <c r="D179" s="1">
        <v>-16.314033062618801</v>
      </c>
      <c r="E179" s="1">
        <v>-62.901753282462003</v>
      </c>
      <c r="F179" s="1" t="s">
        <v>905</v>
      </c>
      <c r="G179" s="1" t="s">
        <v>1</v>
      </c>
      <c r="H179" s="1">
        <v>3</v>
      </c>
      <c r="I179" s="1">
        <v>28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 t="str">
        <f t="shared" si="18"/>
        <v>NA</v>
      </c>
      <c r="S179" s="1" t="str">
        <f t="shared" si="19"/>
        <v>NA</v>
      </c>
      <c r="T179" s="1" t="str">
        <f t="shared" si="14"/>
        <v>NA</v>
      </c>
      <c r="U179" s="1" t="str">
        <f t="shared" si="15"/>
        <v>NA</v>
      </c>
      <c r="V179" s="1" t="str">
        <f t="shared" si="16"/>
        <v>NA</v>
      </c>
      <c r="W179" s="1" t="str">
        <f t="shared" si="17"/>
        <v>NA</v>
      </c>
      <c r="X179" s="1">
        <f>SUM(I179:J179,L179:M179,Q179)/SUM(I179:Q179)</f>
        <v>1</v>
      </c>
      <c r="Y179" s="1">
        <f>SUM(I179,M179:N179,P179:Q179)/SUM(I179:Q179)</f>
        <v>1</v>
      </c>
      <c r="Z179" s="1">
        <f>IF(X179&gt;=0.8,1,0)</f>
        <v>1</v>
      </c>
      <c r="AA179" s="1">
        <f>IF(Y179&gt;=0.8,1,0)</f>
        <v>1</v>
      </c>
    </row>
    <row r="180" spans="1:27" x14ac:dyDescent="0.25">
      <c r="A180" s="1" t="s">
        <v>175</v>
      </c>
      <c r="B180" s="1" t="s">
        <v>33</v>
      </c>
      <c r="C180" s="1" t="s">
        <v>962</v>
      </c>
      <c r="D180" s="1">
        <v>-16.348146389074</v>
      </c>
      <c r="E180" s="1">
        <v>-62.814942256088102</v>
      </c>
      <c r="F180" s="1" t="s">
        <v>905</v>
      </c>
      <c r="G180" s="1" t="s">
        <v>1</v>
      </c>
      <c r="H180" s="1">
        <v>2</v>
      </c>
      <c r="I180" s="1">
        <v>15</v>
      </c>
      <c r="J180" s="1">
        <v>0</v>
      </c>
      <c r="K180" s="1">
        <v>0</v>
      </c>
      <c r="L180" s="1">
        <v>8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 t="str">
        <f t="shared" si="18"/>
        <v>NA</v>
      </c>
      <c r="S180" s="1">
        <f t="shared" si="19"/>
        <v>0</v>
      </c>
      <c r="T180" s="1" t="str">
        <f t="shared" si="14"/>
        <v>NA</v>
      </c>
      <c r="U180" s="1" t="str">
        <f t="shared" si="15"/>
        <v>NA</v>
      </c>
      <c r="V180" s="1" t="str">
        <f t="shared" si="16"/>
        <v>NA</v>
      </c>
      <c r="W180" s="1">
        <f t="shared" si="17"/>
        <v>0</v>
      </c>
      <c r="X180" s="1">
        <f>SUM(I180:J180,L180:M180,Q180)/SUM(I180:Q180)</f>
        <v>1</v>
      </c>
      <c r="Y180" s="1">
        <f>SUM(I180,M180:N180,P180:Q180)/SUM(I180:Q180)</f>
        <v>0.65217391304347827</v>
      </c>
      <c r="Z180" s="1">
        <f>IF(X180&gt;=0.8,1,0)</f>
        <v>1</v>
      </c>
      <c r="AA180" s="1">
        <f>IF(Y180&gt;=0.8,1,0)</f>
        <v>0</v>
      </c>
    </row>
    <row r="181" spans="1:27" x14ac:dyDescent="0.25">
      <c r="A181" s="1" t="s">
        <v>176</v>
      </c>
      <c r="B181" s="1" t="s">
        <v>167</v>
      </c>
      <c r="C181" s="1" t="s">
        <v>962</v>
      </c>
      <c r="D181" s="1">
        <v>-16.377446679629202</v>
      </c>
      <c r="E181" s="1">
        <v>-62.827275480375903</v>
      </c>
      <c r="F181" s="1" t="s">
        <v>905</v>
      </c>
      <c r="G181" s="1" t="s">
        <v>1</v>
      </c>
      <c r="H181" s="1">
        <v>3</v>
      </c>
      <c r="I181" s="1">
        <v>0</v>
      </c>
      <c r="J181" s="1">
        <v>0</v>
      </c>
      <c r="K181" s="1">
        <v>13</v>
      </c>
      <c r="L181" s="1">
        <v>7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 t="str">
        <f t="shared" si="18"/>
        <v>NA</v>
      </c>
      <c r="S181" s="1">
        <f t="shared" si="19"/>
        <v>0.125</v>
      </c>
      <c r="T181" s="1">
        <f t="shared" si="14"/>
        <v>7.1428571428571425E-2</v>
      </c>
      <c r="U181" s="1" t="str">
        <f t="shared" si="15"/>
        <v>NA</v>
      </c>
      <c r="V181" s="1">
        <f t="shared" si="16"/>
        <v>7.1428571428571425E-2</v>
      </c>
      <c r="W181" s="1">
        <f t="shared" si="17"/>
        <v>0.125</v>
      </c>
      <c r="X181" s="1">
        <f>SUM(I181:J181,L181:M181,Q181)/SUM(I181:Q181)</f>
        <v>0.33333333333333331</v>
      </c>
      <c r="Y181" s="1">
        <f>SUM(I181,M181:N181,P181:Q181)/SUM(I181:Q181)</f>
        <v>4.7619047619047616E-2</v>
      </c>
      <c r="Z181" s="1">
        <f>IF(X181&gt;=0.8,1,0)</f>
        <v>0</v>
      </c>
      <c r="AA181" s="1">
        <f>IF(Y181&gt;=0.8,1,0)</f>
        <v>0</v>
      </c>
    </row>
    <row r="182" spans="1:27" x14ac:dyDescent="0.25">
      <c r="A182" s="1" t="s">
        <v>177</v>
      </c>
      <c r="B182" s="1" t="s">
        <v>19</v>
      </c>
      <c r="C182" s="1" t="s">
        <v>963</v>
      </c>
      <c r="D182" s="1">
        <v>-16.308054449422698</v>
      </c>
      <c r="E182" s="1">
        <v>-62.878447390914303</v>
      </c>
      <c r="F182" s="1" t="s">
        <v>905</v>
      </c>
      <c r="G182" s="1" t="s">
        <v>1</v>
      </c>
      <c r="H182" s="1">
        <v>2</v>
      </c>
      <c r="I182" s="1">
        <v>3</v>
      </c>
      <c r="J182" s="1">
        <v>6</v>
      </c>
      <c r="K182" s="1">
        <v>0</v>
      </c>
      <c r="L182" s="1">
        <v>8</v>
      </c>
      <c r="M182" s="1">
        <v>3</v>
      </c>
      <c r="N182" s="1">
        <v>0</v>
      </c>
      <c r="O182" s="1">
        <v>2</v>
      </c>
      <c r="P182" s="1">
        <v>3</v>
      </c>
      <c r="Q182" s="1">
        <v>0</v>
      </c>
      <c r="R182" s="1">
        <f t="shared" si="18"/>
        <v>0.5</v>
      </c>
      <c r="S182" s="1">
        <f t="shared" si="19"/>
        <v>0.27272727272727271</v>
      </c>
      <c r="T182" s="1" t="str">
        <f t="shared" si="14"/>
        <v>NA</v>
      </c>
      <c r="U182" s="1">
        <f t="shared" si="15"/>
        <v>0.6</v>
      </c>
      <c r="V182" s="1">
        <f t="shared" si="16"/>
        <v>0.5</v>
      </c>
      <c r="W182" s="1">
        <f t="shared" si="17"/>
        <v>0.375</v>
      </c>
      <c r="X182" s="1">
        <f>SUM(I182:J182,L182:M182,Q182)/SUM(I182:Q182)</f>
        <v>0.8</v>
      </c>
      <c r="Y182" s="1">
        <f>SUM(I182,M182:N182,P182:Q182)/SUM(I182:Q182)</f>
        <v>0.36</v>
      </c>
      <c r="Z182" s="1">
        <f>IF(X182&gt;=0.8,1,0)</f>
        <v>1</v>
      </c>
      <c r="AA182" s="1">
        <f>IF(Y182&gt;=0.8,1,0)</f>
        <v>0</v>
      </c>
    </row>
    <row r="183" spans="1:27" x14ac:dyDescent="0.25">
      <c r="A183" s="1" t="s">
        <v>178</v>
      </c>
      <c r="B183" s="1" t="s">
        <v>30</v>
      </c>
      <c r="C183" s="1" t="s">
        <v>962</v>
      </c>
      <c r="D183" s="1">
        <v>-16.378560972328401</v>
      </c>
      <c r="E183" s="1">
        <v>-62.868009366618502</v>
      </c>
      <c r="F183" s="1" t="s">
        <v>905</v>
      </c>
      <c r="G183" s="1" t="s">
        <v>1</v>
      </c>
      <c r="H183" s="1">
        <v>3</v>
      </c>
      <c r="I183" s="1">
        <v>20</v>
      </c>
      <c r="J183" s="1">
        <v>0</v>
      </c>
      <c r="K183" s="1">
        <v>0</v>
      </c>
      <c r="L183" s="1">
        <v>7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 t="str">
        <f t="shared" si="18"/>
        <v>NA</v>
      </c>
      <c r="S183" s="1">
        <f t="shared" si="19"/>
        <v>0</v>
      </c>
      <c r="T183" s="1" t="str">
        <f t="shared" si="14"/>
        <v>NA</v>
      </c>
      <c r="U183" s="1" t="str">
        <f t="shared" si="15"/>
        <v>NA</v>
      </c>
      <c r="V183" s="1" t="str">
        <f t="shared" si="16"/>
        <v>NA</v>
      </c>
      <c r="W183" s="1">
        <f t="shared" si="17"/>
        <v>0</v>
      </c>
      <c r="X183" s="1">
        <f>SUM(I183:J183,L183:M183,Q183)/SUM(I183:Q183)</f>
        <v>1</v>
      </c>
      <c r="Y183" s="1">
        <f>SUM(I183,M183:N183,P183:Q183)/SUM(I183:Q183)</f>
        <v>0.7407407407407407</v>
      </c>
      <c r="Z183" s="1">
        <f>IF(X183&gt;=0.8,1,0)</f>
        <v>1</v>
      </c>
      <c r="AA183" s="1">
        <f>IF(Y183&gt;=0.8,1,0)</f>
        <v>0</v>
      </c>
    </row>
    <row r="184" spans="1:27" x14ac:dyDescent="0.25">
      <c r="A184" s="1" t="s">
        <v>179</v>
      </c>
      <c r="B184" s="1" t="s">
        <v>30</v>
      </c>
      <c r="C184" s="1" t="s">
        <v>962</v>
      </c>
      <c r="D184" s="1">
        <v>-16.296947328234701</v>
      </c>
      <c r="E184" s="1">
        <v>-62.902042613491901</v>
      </c>
      <c r="F184" s="1" t="s">
        <v>905</v>
      </c>
      <c r="G184" s="1" t="s">
        <v>1</v>
      </c>
      <c r="H184" s="1">
        <v>2</v>
      </c>
      <c r="I184" s="1">
        <v>24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 t="str">
        <f t="shared" si="18"/>
        <v>NA</v>
      </c>
      <c r="S184" s="1">
        <f t="shared" si="19"/>
        <v>0</v>
      </c>
      <c r="T184" s="1" t="str">
        <f t="shared" si="14"/>
        <v>NA</v>
      </c>
      <c r="U184" s="1" t="str">
        <f t="shared" si="15"/>
        <v>NA</v>
      </c>
      <c r="V184" s="1" t="str">
        <f t="shared" si="16"/>
        <v>NA</v>
      </c>
      <c r="W184" s="1">
        <f t="shared" si="17"/>
        <v>0</v>
      </c>
      <c r="X184" s="1">
        <f>SUM(I184:J184,L184:M184,Q184)/SUM(I184:Q184)</f>
        <v>1</v>
      </c>
      <c r="Y184" s="1">
        <f>SUM(I184,M184:N184,P184:Q184)/SUM(I184:Q184)</f>
        <v>0.8571428571428571</v>
      </c>
      <c r="Z184" s="1">
        <f>IF(X184&gt;=0.8,1,0)</f>
        <v>1</v>
      </c>
      <c r="AA184" s="1">
        <f>IF(Y184&gt;=0.8,1,0)</f>
        <v>1</v>
      </c>
    </row>
    <row r="185" spans="1:27" x14ac:dyDescent="0.25">
      <c r="A185" s="1" t="s">
        <v>180</v>
      </c>
      <c r="B185" s="1" t="s">
        <v>167</v>
      </c>
      <c r="C185" s="1" t="s">
        <v>962</v>
      </c>
      <c r="D185" s="1">
        <v>-16.3522572810596</v>
      </c>
      <c r="E185" s="1">
        <v>-62.872802226326499</v>
      </c>
      <c r="F185" s="1" t="s">
        <v>905</v>
      </c>
      <c r="G185" s="1" t="s">
        <v>1</v>
      </c>
      <c r="H185" s="1">
        <v>1</v>
      </c>
      <c r="I185" s="1">
        <v>4</v>
      </c>
      <c r="J185" s="1">
        <v>0</v>
      </c>
      <c r="K185" s="1">
        <v>0</v>
      </c>
      <c r="L185" s="1">
        <v>5</v>
      </c>
      <c r="M185" s="1">
        <v>14</v>
      </c>
      <c r="N185" s="1">
        <v>0</v>
      </c>
      <c r="O185" s="1">
        <v>0</v>
      </c>
      <c r="P185" s="1">
        <v>0</v>
      </c>
      <c r="Q185" s="1">
        <v>0</v>
      </c>
      <c r="R185" s="1">
        <f t="shared" si="18"/>
        <v>1</v>
      </c>
      <c r="S185" s="1">
        <f t="shared" si="19"/>
        <v>0.73684210526315785</v>
      </c>
      <c r="T185" s="1" t="str">
        <f t="shared" si="14"/>
        <v>NA</v>
      </c>
      <c r="U185" s="1" t="str">
        <f t="shared" si="15"/>
        <v>NA</v>
      </c>
      <c r="V185" s="1">
        <f t="shared" si="16"/>
        <v>1</v>
      </c>
      <c r="W185" s="1">
        <f t="shared" si="17"/>
        <v>0.73684210526315785</v>
      </c>
      <c r="X185" s="1">
        <f>SUM(I185:J185,L185:M185,Q185)/SUM(I185:Q185)</f>
        <v>1</v>
      </c>
      <c r="Y185" s="1">
        <f>SUM(I185,M185:N185,P185:Q185)/SUM(I185:Q185)</f>
        <v>0.78260869565217395</v>
      </c>
      <c r="Z185" s="1">
        <f>IF(X185&gt;=0.8,1,0)</f>
        <v>1</v>
      </c>
      <c r="AA185" s="1">
        <f>IF(Y185&gt;=0.8,1,0)</f>
        <v>0</v>
      </c>
    </row>
    <row r="186" spans="1:27" x14ac:dyDescent="0.25">
      <c r="A186" s="1" t="s">
        <v>181</v>
      </c>
      <c r="B186" s="1" t="s">
        <v>167</v>
      </c>
      <c r="C186" s="1" t="s">
        <v>962</v>
      </c>
      <c r="D186" s="1">
        <v>-16.3042520604094</v>
      </c>
      <c r="E186" s="1">
        <v>-62.869182536299</v>
      </c>
      <c r="F186" s="1" t="s">
        <v>905</v>
      </c>
      <c r="G186" s="1" t="s">
        <v>1</v>
      </c>
      <c r="H186" s="1">
        <v>4</v>
      </c>
      <c r="I186" s="1">
        <v>11</v>
      </c>
      <c r="J186" s="1">
        <v>0</v>
      </c>
      <c r="K186" s="1">
        <v>5</v>
      </c>
      <c r="L186" s="1">
        <v>1</v>
      </c>
      <c r="M186" s="1">
        <v>1</v>
      </c>
      <c r="N186" s="1">
        <v>5</v>
      </c>
      <c r="O186" s="1">
        <v>0</v>
      </c>
      <c r="P186" s="1">
        <v>0</v>
      </c>
      <c r="Q186" s="1">
        <v>0</v>
      </c>
      <c r="R186" s="1">
        <f t="shared" si="18"/>
        <v>1</v>
      </c>
      <c r="S186" s="1">
        <f t="shared" si="19"/>
        <v>0.8571428571428571</v>
      </c>
      <c r="T186" s="1">
        <f t="shared" si="14"/>
        <v>0.5</v>
      </c>
      <c r="U186" s="1" t="str">
        <f t="shared" si="15"/>
        <v>NA</v>
      </c>
      <c r="V186" s="1">
        <f t="shared" si="16"/>
        <v>0.54545454545454541</v>
      </c>
      <c r="W186" s="1">
        <f t="shared" si="17"/>
        <v>0.8571428571428571</v>
      </c>
      <c r="X186" s="1">
        <f>SUM(I186:J186,L186:M186,Q186)/SUM(I186:Q186)</f>
        <v>0.56521739130434778</v>
      </c>
      <c r="Y186" s="1">
        <f>SUM(I186,M186:N186,P186:Q186)/SUM(I186:Q186)</f>
        <v>0.73913043478260865</v>
      </c>
      <c r="Z186" s="1">
        <f>IF(X186&gt;=0.8,1,0)</f>
        <v>0</v>
      </c>
      <c r="AA186" s="1">
        <f>IF(Y186&gt;=0.8,1,0)</f>
        <v>0</v>
      </c>
    </row>
    <row r="187" spans="1:27" x14ac:dyDescent="0.25">
      <c r="A187" s="1" t="s">
        <v>182</v>
      </c>
      <c r="B187" s="1" t="s">
        <v>8</v>
      </c>
      <c r="C187" s="1" t="s">
        <v>962</v>
      </c>
      <c r="D187" s="1">
        <v>-16.319452194455401</v>
      </c>
      <c r="E187" s="1">
        <v>-62.891640119486198</v>
      </c>
      <c r="F187" s="1" t="s">
        <v>905</v>
      </c>
      <c r="G187" s="1" t="s">
        <v>1</v>
      </c>
      <c r="H187" s="1">
        <v>2</v>
      </c>
      <c r="I187" s="1">
        <v>21</v>
      </c>
      <c r="J187" s="1">
        <v>5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f t="shared" si="18"/>
        <v>0</v>
      </c>
      <c r="S187" s="1" t="str">
        <f t="shared" si="19"/>
        <v>NA</v>
      </c>
      <c r="T187" s="1" t="str">
        <f t="shared" si="14"/>
        <v>NA</v>
      </c>
      <c r="U187" s="1" t="str">
        <f t="shared" si="15"/>
        <v>NA</v>
      </c>
      <c r="V187" s="1">
        <f t="shared" si="16"/>
        <v>0</v>
      </c>
      <c r="W187" s="1" t="str">
        <f t="shared" si="17"/>
        <v>NA</v>
      </c>
      <c r="X187" s="1">
        <f>SUM(I187:J187,L187:M187,Q187)/SUM(I187:Q187)</f>
        <v>1</v>
      </c>
      <c r="Y187" s="1">
        <f>SUM(I187,M187:N187,P187:Q187)/SUM(I187:Q187)</f>
        <v>0.80769230769230771</v>
      </c>
      <c r="Z187" s="1">
        <f>IF(X187&gt;=0.8,1,0)</f>
        <v>1</v>
      </c>
      <c r="AA187" s="1">
        <f>IF(Y187&gt;=0.8,1,0)</f>
        <v>1</v>
      </c>
    </row>
    <row r="188" spans="1:27" x14ac:dyDescent="0.25">
      <c r="A188" s="1" t="s">
        <v>183</v>
      </c>
      <c r="B188" s="1" t="s">
        <v>19</v>
      </c>
      <c r="C188" s="1" t="s">
        <v>963</v>
      </c>
      <c r="D188" s="1">
        <v>-17.757089934894999</v>
      </c>
      <c r="E188" s="1">
        <v>-61.312427998588099</v>
      </c>
      <c r="F188" s="1" t="s">
        <v>906</v>
      </c>
      <c r="G188" s="1" t="s">
        <v>1</v>
      </c>
      <c r="H188" s="1">
        <v>2</v>
      </c>
      <c r="I188" s="1">
        <v>5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4</v>
      </c>
      <c r="P188" s="1">
        <v>0</v>
      </c>
      <c r="Q188" s="1">
        <v>32</v>
      </c>
      <c r="R188" s="1" t="str">
        <f t="shared" si="18"/>
        <v>NA</v>
      </c>
      <c r="S188" s="1">
        <f t="shared" si="19"/>
        <v>0</v>
      </c>
      <c r="T188" s="1">
        <f t="shared" si="14"/>
        <v>1</v>
      </c>
      <c r="U188" s="1">
        <f t="shared" si="15"/>
        <v>0.88888888888888884</v>
      </c>
      <c r="V188" s="1">
        <f t="shared" si="16"/>
        <v>1</v>
      </c>
      <c r="W188" s="1">
        <f t="shared" si="17"/>
        <v>0.82051282051282048</v>
      </c>
      <c r="X188" s="1">
        <f>SUM(I188:J188,L188:M188,Q188)/SUM(I188:Q188)</f>
        <v>0.90909090909090906</v>
      </c>
      <c r="Y188" s="1">
        <f>SUM(I188,M188:N188,P188:Q188)/SUM(I188:Q188)</f>
        <v>0.84090909090909094</v>
      </c>
      <c r="Z188" s="1">
        <f>IF(X188&gt;=0.8,1,0)</f>
        <v>1</v>
      </c>
      <c r="AA188" s="1">
        <f>IF(Y188&gt;=0.8,1,0)</f>
        <v>1</v>
      </c>
    </row>
    <row r="189" spans="1:27" x14ac:dyDescent="0.25">
      <c r="A189" s="1" t="s">
        <v>184</v>
      </c>
      <c r="B189" s="1" t="s">
        <v>19</v>
      </c>
      <c r="C189" s="1" t="s">
        <v>963</v>
      </c>
      <c r="D189" s="1">
        <v>-17.761656270465998</v>
      </c>
      <c r="E189" s="1">
        <v>-61.307575742901598</v>
      </c>
      <c r="F189" s="1" t="s">
        <v>906</v>
      </c>
      <c r="G189" s="1" t="s">
        <v>1</v>
      </c>
      <c r="H189" s="1">
        <v>1</v>
      </c>
      <c r="I189" s="1">
        <v>20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</v>
      </c>
      <c r="P189" s="1">
        <v>24</v>
      </c>
      <c r="Q189" s="1">
        <v>2</v>
      </c>
      <c r="R189" s="1">
        <f t="shared" si="18"/>
        <v>1</v>
      </c>
      <c r="S189" s="1">
        <f t="shared" si="19"/>
        <v>0</v>
      </c>
      <c r="T189" s="1">
        <f t="shared" si="14"/>
        <v>1</v>
      </c>
      <c r="U189" s="1">
        <f t="shared" si="15"/>
        <v>0.96296296296296291</v>
      </c>
      <c r="V189" s="1">
        <f t="shared" si="16"/>
        <v>1</v>
      </c>
      <c r="W189" s="1">
        <f t="shared" si="17"/>
        <v>0.9285714285714286</v>
      </c>
      <c r="X189" s="1">
        <f>SUM(I189:J189,L189:M189,Q189)/SUM(I189:Q189)</f>
        <v>0.47916666666666669</v>
      </c>
      <c r="Y189" s="1">
        <f>SUM(I189,M189:N189,P189:Q189)/SUM(I189:Q189)</f>
        <v>0.95833333333333337</v>
      </c>
      <c r="Z189" s="1">
        <f>IF(X189&gt;=0.8,1,0)</f>
        <v>0</v>
      </c>
      <c r="AA189" s="1">
        <f>IF(Y189&gt;=0.8,1,0)</f>
        <v>1</v>
      </c>
    </row>
    <row r="190" spans="1:27" x14ac:dyDescent="0.25">
      <c r="A190" s="1" t="s">
        <v>185</v>
      </c>
      <c r="B190" s="1" t="s">
        <v>167</v>
      </c>
      <c r="C190" s="1" t="s">
        <v>962</v>
      </c>
      <c r="D190" s="1">
        <v>-17.770926210422001</v>
      </c>
      <c r="E190" s="1">
        <v>-61.282591523851103</v>
      </c>
      <c r="F190" s="1" t="s">
        <v>906</v>
      </c>
      <c r="G190" s="1" t="s">
        <v>1</v>
      </c>
      <c r="H190" s="1">
        <v>3</v>
      </c>
      <c r="I190" s="1">
        <v>41</v>
      </c>
      <c r="J190" s="1">
        <v>0</v>
      </c>
      <c r="K190" s="1">
        <v>0</v>
      </c>
      <c r="L190" s="1">
        <v>12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 t="str">
        <f t="shared" si="18"/>
        <v>NA</v>
      </c>
      <c r="S190" s="1">
        <f t="shared" si="19"/>
        <v>0</v>
      </c>
      <c r="T190" s="1" t="str">
        <f t="shared" si="14"/>
        <v>NA</v>
      </c>
      <c r="U190" s="1" t="str">
        <f t="shared" si="15"/>
        <v>NA</v>
      </c>
      <c r="V190" s="1" t="str">
        <f t="shared" si="16"/>
        <v>NA</v>
      </c>
      <c r="W190" s="1">
        <f t="shared" si="17"/>
        <v>0</v>
      </c>
      <c r="X190" s="1">
        <f>SUM(I190:J190,L190:M190,Q190)/SUM(I190:Q190)</f>
        <v>1</v>
      </c>
      <c r="Y190" s="1">
        <f>SUM(I190,M190:N190,P190:Q190)/SUM(I190:Q190)</f>
        <v>0.77358490566037741</v>
      </c>
      <c r="Z190" s="1">
        <f>IF(X190&gt;=0.8,1,0)</f>
        <v>1</v>
      </c>
      <c r="AA190" s="1">
        <f>IF(Y190&gt;=0.8,1,0)</f>
        <v>0</v>
      </c>
    </row>
    <row r="191" spans="1:27" x14ac:dyDescent="0.25">
      <c r="A191" s="1" t="s">
        <v>186</v>
      </c>
      <c r="B191" s="1" t="s">
        <v>167</v>
      </c>
      <c r="C191" s="1" t="s">
        <v>962</v>
      </c>
      <c r="D191" s="1">
        <v>-17.816361522020198</v>
      </c>
      <c r="E191" s="1">
        <v>-61.270837309270199</v>
      </c>
      <c r="F191" s="1" t="s">
        <v>906</v>
      </c>
      <c r="G191" s="1" t="s">
        <v>1</v>
      </c>
      <c r="H191" s="1">
        <v>3</v>
      </c>
      <c r="I191" s="1">
        <v>26</v>
      </c>
      <c r="J191" s="1">
        <v>8</v>
      </c>
      <c r="K191" s="1">
        <v>0</v>
      </c>
      <c r="L191" s="1">
        <v>17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f t="shared" si="18"/>
        <v>0</v>
      </c>
      <c r="S191" s="1">
        <f t="shared" si="19"/>
        <v>0</v>
      </c>
      <c r="T191" s="1" t="str">
        <f t="shared" si="14"/>
        <v>NA</v>
      </c>
      <c r="U191" s="1" t="str">
        <f t="shared" si="15"/>
        <v>NA</v>
      </c>
      <c r="V191" s="1">
        <f t="shared" si="16"/>
        <v>0</v>
      </c>
      <c r="W191" s="1">
        <f t="shared" si="17"/>
        <v>0</v>
      </c>
      <c r="X191" s="1">
        <f>SUM(I191:J191,L191:M191,Q191)/SUM(I191:Q191)</f>
        <v>1</v>
      </c>
      <c r="Y191" s="1">
        <f>SUM(I191,M191:N191,P191:Q191)/SUM(I191:Q191)</f>
        <v>0.50980392156862742</v>
      </c>
      <c r="Z191" s="1">
        <f>IF(X191&gt;=0.8,1,0)</f>
        <v>1</v>
      </c>
      <c r="AA191" s="1">
        <f>IF(Y191&gt;=0.8,1,0)</f>
        <v>0</v>
      </c>
    </row>
    <row r="192" spans="1:27" x14ac:dyDescent="0.25">
      <c r="A192" s="1" t="s">
        <v>187</v>
      </c>
      <c r="B192" s="1" t="s">
        <v>19</v>
      </c>
      <c r="C192" s="1" t="s">
        <v>963</v>
      </c>
      <c r="D192" s="1">
        <v>-17.759729598897898</v>
      </c>
      <c r="E192" s="1">
        <v>-61.304199018538597</v>
      </c>
      <c r="F192" s="1" t="s">
        <v>906</v>
      </c>
      <c r="G192" s="1" t="s">
        <v>1</v>
      </c>
      <c r="H192" s="1">
        <v>1</v>
      </c>
      <c r="I192" s="1">
        <v>21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6</v>
      </c>
      <c r="P192" s="1">
        <v>20</v>
      </c>
      <c r="Q192" s="1">
        <v>0</v>
      </c>
      <c r="R192" s="1">
        <f t="shared" si="18"/>
        <v>1</v>
      </c>
      <c r="S192" s="1" t="str">
        <f t="shared" si="19"/>
        <v>NA</v>
      </c>
      <c r="T192" s="1" t="str">
        <f t="shared" si="14"/>
        <v>NA</v>
      </c>
      <c r="U192" s="1">
        <f t="shared" si="15"/>
        <v>0.76923076923076927</v>
      </c>
      <c r="V192" s="1">
        <f t="shared" si="16"/>
        <v>1</v>
      </c>
      <c r="W192" s="1">
        <f t="shared" si="17"/>
        <v>0.76923076923076927</v>
      </c>
      <c r="X192" s="1">
        <f>SUM(I192:J192,L192:M192,Q192)/SUM(I192:Q192)</f>
        <v>0.44680851063829785</v>
      </c>
      <c r="Y192" s="1">
        <f>SUM(I192,M192:N192,P192:Q192)/SUM(I192:Q192)</f>
        <v>0.87234042553191493</v>
      </c>
      <c r="Z192" s="1">
        <f>IF(X192&gt;=0.8,1,0)</f>
        <v>0</v>
      </c>
      <c r="AA192" s="1">
        <f>IF(Y192&gt;=0.8,1,0)</f>
        <v>1</v>
      </c>
    </row>
    <row r="193" spans="1:27" x14ac:dyDescent="0.25">
      <c r="A193" s="1" t="s">
        <v>188</v>
      </c>
      <c r="B193" s="1" t="s">
        <v>19</v>
      </c>
      <c r="C193" s="1" t="s">
        <v>963</v>
      </c>
      <c r="D193" s="1">
        <v>-17.740519469893101</v>
      </c>
      <c r="E193" s="1">
        <v>-61.308340191702101</v>
      </c>
      <c r="F193" s="1" t="s">
        <v>906</v>
      </c>
      <c r="G193" s="1" t="s">
        <v>1</v>
      </c>
      <c r="H193" s="1">
        <v>1</v>
      </c>
      <c r="I193" s="1">
        <v>24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">
        <v>6</v>
      </c>
      <c r="Q193" s="1">
        <v>0</v>
      </c>
      <c r="R193" s="1">
        <f t="shared" si="18"/>
        <v>1</v>
      </c>
      <c r="S193" s="1" t="str">
        <f t="shared" si="19"/>
        <v>NA</v>
      </c>
      <c r="T193" s="1" t="str">
        <f t="shared" si="14"/>
        <v>NA</v>
      </c>
      <c r="U193" s="1">
        <f t="shared" si="15"/>
        <v>0.24</v>
      </c>
      <c r="V193" s="1">
        <f t="shared" si="16"/>
        <v>1</v>
      </c>
      <c r="W193" s="1">
        <f t="shared" si="17"/>
        <v>0.24</v>
      </c>
      <c r="X193" s="1">
        <f>SUM(I193:J193,L193:M193,Q193)/SUM(I193:Q193)</f>
        <v>0.48979591836734693</v>
      </c>
      <c r="Y193" s="1">
        <f>SUM(I193,M193:N193,P193:Q193)/SUM(I193:Q193)</f>
        <v>0.61224489795918369</v>
      </c>
      <c r="Z193" s="1">
        <f>IF(X193&gt;=0.8,1,0)</f>
        <v>0</v>
      </c>
      <c r="AA193" s="1">
        <f>IF(Y193&gt;=0.8,1,0)</f>
        <v>0</v>
      </c>
    </row>
    <row r="194" spans="1:27" x14ac:dyDescent="0.25">
      <c r="A194" s="1" t="s">
        <v>189</v>
      </c>
      <c r="B194" s="1" t="s">
        <v>167</v>
      </c>
      <c r="C194" s="1" t="s">
        <v>962</v>
      </c>
      <c r="D194" s="1">
        <v>-17.812437157575701</v>
      </c>
      <c r="E194" s="1">
        <v>-61.318133766651997</v>
      </c>
      <c r="F194" s="1" t="s">
        <v>906</v>
      </c>
      <c r="G194" s="1" t="s">
        <v>1</v>
      </c>
      <c r="H194" s="1">
        <v>3</v>
      </c>
      <c r="I194" s="1">
        <v>39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9</v>
      </c>
      <c r="P194" s="1">
        <v>0</v>
      </c>
      <c r="Q194" s="1">
        <v>0</v>
      </c>
      <c r="R194" s="1" t="str">
        <f t="shared" si="18"/>
        <v>NA</v>
      </c>
      <c r="S194" s="1">
        <f t="shared" si="19"/>
        <v>0</v>
      </c>
      <c r="T194" s="1" t="str">
        <f t="shared" si="14"/>
        <v>NA</v>
      </c>
      <c r="U194" s="1">
        <f t="shared" si="15"/>
        <v>0</v>
      </c>
      <c r="V194" s="1" t="str">
        <f t="shared" si="16"/>
        <v>NA</v>
      </c>
      <c r="W194" s="1">
        <f t="shared" si="17"/>
        <v>0</v>
      </c>
      <c r="X194" s="1">
        <f>SUM(I194:J194,L194:M194,Q194)/SUM(I194:Q194)</f>
        <v>0.83018867924528306</v>
      </c>
      <c r="Y194" s="1">
        <f>SUM(I194,M194:N194,P194:Q194)/SUM(I194:Q194)</f>
        <v>0.73584905660377353</v>
      </c>
      <c r="Z194" s="1">
        <f>IF(X194&gt;=0.8,1,0)</f>
        <v>1</v>
      </c>
      <c r="AA194" s="1">
        <f>IF(Y194&gt;=0.8,1,0)</f>
        <v>0</v>
      </c>
    </row>
    <row r="195" spans="1:27" x14ac:dyDescent="0.25">
      <c r="A195" s="1" t="s">
        <v>190</v>
      </c>
      <c r="B195" s="1" t="s">
        <v>8</v>
      </c>
      <c r="C195" s="1" t="s">
        <v>962</v>
      </c>
      <c r="D195" s="1">
        <v>-17.748074109752402</v>
      </c>
      <c r="E195" s="1">
        <v>-61.273191634706201</v>
      </c>
      <c r="F195" s="1" t="s">
        <v>906</v>
      </c>
      <c r="G195" s="1" t="s">
        <v>1</v>
      </c>
      <c r="H195" s="1">
        <v>4</v>
      </c>
      <c r="I195" s="1">
        <v>29</v>
      </c>
      <c r="J195" s="1">
        <v>16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f t="shared" si="18"/>
        <v>0</v>
      </c>
      <c r="S195" s="1" t="str">
        <f t="shared" si="19"/>
        <v>NA</v>
      </c>
      <c r="T195" s="1" t="str">
        <f t="shared" ref="T195:T258" si="20">IF(SUM(K195,N195,Q195)&gt;0,SUM(Q195,N195)/SUM(K195,N195,Q195),"NA")</f>
        <v>NA</v>
      </c>
      <c r="U195" s="1" t="str">
        <f t="shared" ref="U195:U258" si="21">IF(SUM(O195:Q195)&gt;0,SUM(P195:Q195)/SUM(O195:Q195),"NA")</f>
        <v>NA</v>
      </c>
      <c r="V195" s="1">
        <f t="shared" ref="V195:V258" si="22">IF(SUM(J195:K195,M195:N195,P195:Q195),SUM(M195:N195,P195:Q195)/SUM(J195:K195,M195:N195,P195:Q195),"NA")</f>
        <v>0</v>
      </c>
      <c r="W195" s="1" t="str">
        <f t="shared" ref="W195:W258" si="23">IF(SUM(L195:Q195)&gt;0,SUM(M195:N195,P195:Q195)/SUM(L195:Q195),"NA")</f>
        <v>NA</v>
      </c>
      <c r="X195" s="1">
        <f>SUM(I195:J195,L195:M195,Q195)/SUM(I195:Q195)</f>
        <v>1</v>
      </c>
      <c r="Y195" s="1">
        <f>SUM(I195,M195:N195,P195:Q195)/SUM(I195:Q195)</f>
        <v>0.64444444444444449</v>
      </c>
      <c r="Z195" s="1">
        <f>IF(X195&gt;=0.8,1,0)</f>
        <v>1</v>
      </c>
      <c r="AA195" s="1">
        <f>IF(Y195&gt;=0.8,1,0)</f>
        <v>0</v>
      </c>
    </row>
    <row r="196" spans="1:27" x14ac:dyDescent="0.25">
      <c r="A196" s="1" t="s">
        <v>191</v>
      </c>
      <c r="B196" s="1" t="s">
        <v>19</v>
      </c>
      <c r="C196" s="1" t="s">
        <v>963</v>
      </c>
      <c r="D196" s="1">
        <v>-17.755187729702801</v>
      </c>
      <c r="E196" s="1">
        <v>-61.311880040550399</v>
      </c>
      <c r="F196" s="1" t="s">
        <v>906</v>
      </c>
      <c r="G196" s="1" t="s">
        <v>1</v>
      </c>
      <c r="H196" s="1">
        <v>1</v>
      </c>
      <c r="I196" s="1">
        <v>5</v>
      </c>
      <c r="J196" s="1">
        <v>0</v>
      </c>
      <c r="K196" s="1">
        <v>0</v>
      </c>
      <c r="L196" s="1">
        <v>12</v>
      </c>
      <c r="M196" s="1">
        <v>0</v>
      </c>
      <c r="N196" s="1">
        <v>29</v>
      </c>
      <c r="O196" s="1">
        <v>0</v>
      </c>
      <c r="P196" s="1">
        <v>0</v>
      </c>
      <c r="Q196" s="1">
        <v>0</v>
      </c>
      <c r="R196" s="1" t="str">
        <f t="shared" si="18"/>
        <v>NA</v>
      </c>
      <c r="S196" s="1">
        <f t="shared" si="19"/>
        <v>0.70731707317073167</v>
      </c>
      <c r="T196" s="1">
        <f t="shared" si="20"/>
        <v>1</v>
      </c>
      <c r="U196" s="1" t="str">
        <f t="shared" si="21"/>
        <v>NA</v>
      </c>
      <c r="V196" s="1">
        <f t="shared" si="22"/>
        <v>1</v>
      </c>
      <c r="W196" s="1">
        <f t="shared" si="23"/>
        <v>0.70731707317073167</v>
      </c>
      <c r="X196" s="1">
        <f>SUM(I196:J196,L196:M196,Q196)/SUM(I196:Q196)</f>
        <v>0.36956521739130432</v>
      </c>
      <c r="Y196" s="1">
        <f>SUM(I196,M196:N196,P196:Q196)/SUM(I196:Q196)</f>
        <v>0.73913043478260865</v>
      </c>
      <c r="Z196" s="1">
        <f>IF(X196&gt;=0.8,1,0)</f>
        <v>0</v>
      </c>
      <c r="AA196" s="1">
        <f>IF(Y196&gt;=0.8,1,0)</f>
        <v>0</v>
      </c>
    </row>
    <row r="197" spans="1:27" x14ac:dyDescent="0.25">
      <c r="A197" s="1" t="s">
        <v>192</v>
      </c>
      <c r="B197" s="1" t="s">
        <v>167</v>
      </c>
      <c r="C197" s="1" t="s">
        <v>962</v>
      </c>
      <c r="D197" s="1">
        <v>-17.778077188835699</v>
      </c>
      <c r="E197" s="1">
        <v>-61.2944062985855</v>
      </c>
      <c r="F197" s="1" t="s">
        <v>906</v>
      </c>
      <c r="G197" s="1" t="s">
        <v>1</v>
      </c>
      <c r="H197" s="1">
        <v>2</v>
      </c>
      <c r="I197" s="1">
        <v>35</v>
      </c>
      <c r="J197" s="1">
        <v>0</v>
      </c>
      <c r="K197" s="1">
        <v>0</v>
      </c>
      <c r="L197" s="1">
        <v>12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 t="str">
        <f t="shared" si="18"/>
        <v>NA</v>
      </c>
      <c r="S197" s="1">
        <f t="shared" si="19"/>
        <v>0</v>
      </c>
      <c r="T197" s="1" t="str">
        <f t="shared" si="20"/>
        <v>NA</v>
      </c>
      <c r="U197" s="1" t="str">
        <f t="shared" si="21"/>
        <v>NA</v>
      </c>
      <c r="V197" s="1" t="str">
        <f t="shared" si="22"/>
        <v>NA</v>
      </c>
      <c r="W197" s="1">
        <f t="shared" si="23"/>
        <v>0</v>
      </c>
      <c r="X197" s="1">
        <f>SUM(I197:J197,L197:M197,Q197)/SUM(I197:Q197)</f>
        <v>1</v>
      </c>
      <c r="Y197" s="1">
        <f>SUM(I197,M197:N197,P197:Q197)/SUM(I197:Q197)</f>
        <v>0.74468085106382975</v>
      </c>
      <c r="Z197" s="1">
        <f>IF(X197&gt;=0.8,1,0)</f>
        <v>1</v>
      </c>
      <c r="AA197" s="1">
        <f>IF(Y197&gt;=0.8,1,0)</f>
        <v>0</v>
      </c>
    </row>
    <row r="198" spans="1:27" x14ac:dyDescent="0.25">
      <c r="A198" s="1" t="s">
        <v>193</v>
      </c>
      <c r="B198" s="1" t="s">
        <v>19</v>
      </c>
      <c r="C198" s="1" t="s">
        <v>963</v>
      </c>
      <c r="D198" s="1">
        <v>-17.742104225911199</v>
      </c>
      <c r="E198" s="1">
        <v>-61.303516412041198</v>
      </c>
      <c r="F198" s="1" t="s">
        <v>906</v>
      </c>
      <c r="G198" s="1" t="s">
        <v>1</v>
      </c>
      <c r="H198" s="1">
        <v>1</v>
      </c>
      <c r="I198" s="1">
        <v>0</v>
      </c>
      <c r="J198" s="1">
        <v>0</v>
      </c>
      <c r="K198" s="1">
        <v>0</v>
      </c>
      <c r="L198" s="1">
        <v>26</v>
      </c>
      <c r="M198" s="1">
        <v>0</v>
      </c>
      <c r="N198" s="1">
        <v>0</v>
      </c>
      <c r="O198" s="1">
        <v>23</v>
      </c>
      <c r="P198" s="1">
        <v>0</v>
      </c>
      <c r="Q198" s="1">
        <v>0</v>
      </c>
      <c r="R198" s="1" t="str">
        <f t="shared" si="18"/>
        <v>NA</v>
      </c>
      <c r="S198" s="1">
        <f t="shared" si="19"/>
        <v>0</v>
      </c>
      <c r="T198" s="1" t="str">
        <f t="shared" si="20"/>
        <v>NA</v>
      </c>
      <c r="U198" s="1">
        <f t="shared" si="21"/>
        <v>0</v>
      </c>
      <c r="V198" s="1" t="str">
        <f t="shared" si="22"/>
        <v>NA</v>
      </c>
      <c r="W198" s="1">
        <f t="shared" si="23"/>
        <v>0</v>
      </c>
      <c r="X198" s="1">
        <f>SUM(I198:J198,L198:M198,Q198)/SUM(I198:Q198)</f>
        <v>0.53061224489795922</v>
      </c>
      <c r="Y198" s="1">
        <f>SUM(I198,M198:N198,P198:Q198)/SUM(I198:Q198)</f>
        <v>0</v>
      </c>
      <c r="Z198" s="1">
        <f>IF(X198&gt;=0.8,1,0)</f>
        <v>0</v>
      </c>
      <c r="AA198" s="1">
        <f>IF(Y198&gt;=0.8,1,0)</f>
        <v>0</v>
      </c>
    </row>
    <row r="199" spans="1:27" x14ac:dyDescent="0.25">
      <c r="A199" s="1" t="s">
        <v>194</v>
      </c>
      <c r="B199" s="1" t="s">
        <v>8</v>
      </c>
      <c r="C199" s="1" t="s">
        <v>962</v>
      </c>
      <c r="D199" s="1">
        <v>-17.772661404600299</v>
      </c>
      <c r="E199" s="1">
        <v>-61.2641851212896</v>
      </c>
      <c r="F199" s="1" t="s">
        <v>906</v>
      </c>
      <c r="G199" s="1" t="s">
        <v>1</v>
      </c>
      <c r="H199" s="1">
        <v>3</v>
      </c>
      <c r="I199" s="1">
        <v>53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 t="str">
        <f t="shared" si="18"/>
        <v>NA</v>
      </c>
      <c r="S199" s="1" t="str">
        <f t="shared" si="19"/>
        <v>NA</v>
      </c>
      <c r="T199" s="1" t="str">
        <f t="shared" si="20"/>
        <v>NA</v>
      </c>
      <c r="U199" s="1" t="str">
        <f t="shared" si="21"/>
        <v>NA</v>
      </c>
      <c r="V199" s="1" t="str">
        <f t="shared" si="22"/>
        <v>NA</v>
      </c>
      <c r="W199" s="1" t="str">
        <f t="shared" si="23"/>
        <v>NA</v>
      </c>
      <c r="X199" s="1">
        <f>SUM(I199:J199,L199:M199,Q199)/SUM(I199:Q199)</f>
        <v>1</v>
      </c>
      <c r="Y199" s="1">
        <f>SUM(I199,M199:N199,P199:Q199)/SUM(I199:Q199)</f>
        <v>1</v>
      </c>
      <c r="Z199" s="1">
        <f>IF(X199&gt;=0.8,1,0)</f>
        <v>1</v>
      </c>
      <c r="AA199" s="1">
        <f>IF(Y199&gt;=0.8,1,0)</f>
        <v>1</v>
      </c>
    </row>
    <row r="200" spans="1:27" x14ac:dyDescent="0.25">
      <c r="A200" s="1" t="s">
        <v>195</v>
      </c>
      <c r="B200" s="1" t="s">
        <v>30</v>
      </c>
      <c r="C200" s="1" t="s">
        <v>962</v>
      </c>
      <c r="D200" s="1">
        <v>-17.737378477274898</v>
      </c>
      <c r="E200" s="1">
        <v>-61.259150975502301</v>
      </c>
      <c r="F200" s="1" t="s">
        <v>906</v>
      </c>
      <c r="G200" s="1" t="s">
        <v>1</v>
      </c>
      <c r="H200" s="1">
        <v>2</v>
      </c>
      <c r="I200" s="1">
        <v>48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 t="str">
        <f t="shared" si="18"/>
        <v>NA</v>
      </c>
      <c r="S200" s="1">
        <f t="shared" si="19"/>
        <v>0</v>
      </c>
      <c r="T200" s="1" t="str">
        <f t="shared" si="20"/>
        <v>NA</v>
      </c>
      <c r="U200" s="1" t="str">
        <f t="shared" si="21"/>
        <v>NA</v>
      </c>
      <c r="V200" s="1" t="str">
        <f t="shared" si="22"/>
        <v>NA</v>
      </c>
      <c r="W200" s="1">
        <f t="shared" si="23"/>
        <v>0</v>
      </c>
      <c r="X200" s="1">
        <f>SUM(I200:J200,L200:M200,Q200)/SUM(I200:Q200)</f>
        <v>1</v>
      </c>
      <c r="Y200" s="1">
        <f>SUM(I200,M200:N200,P200:Q200)/SUM(I200:Q200)</f>
        <v>0.90566037735849059</v>
      </c>
      <c r="Z200" s="1">
        <f>IF(X200&gt;=0.8,1,0)</f>
        <v>1</v>
      </c>
      <c r="AA200" s="1">
        <f>IF(Y200&gt;=0.8,1,0)</f>
        <v>1</v>
      </c>
    </row>
    <row r="201" spans="1:27" x14ac:dyDescent="0.25">
      <c r="A201" s="1" t="s">
        <v>196</v>
      </c>
      <c r="B201" s="1" t="s">
        <v>167</v>
      </c>
      <c r="C201" s="1" t="s">
        <v>962</v>
      </c>
      <c r="D201" s="1">
        <v>-17.807619029956498</v>
      </c>
      <c r="E201" s="1">
        <v>-61.325253474090502</v>
      </c>
      <c r="F201" s="1" t="s">
        <v>906</v>
      </c>
      <c r="G201" s="1" t="s">
        <v>1</v>
      </c>
      <c r="H201" s="1">
        <v>3</v>
      </c>
      <c r="I201" s="1">
        <v>44</v>
      </c>
      <c r="J201" s="1">
        <v>0</v>
      </c>
      <c r="K201" s="1">
        <v>0</v>
      </c>
      <c r="L201" s="1">
        <v>5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 t="str">
        <f t="shared" si="18"/>
        <v>NA</v>
      </c>
      <c r="S201" s="1">
        <f t="shared" si="19"/>
        <v>0</v>
      </c>
      <c r="T201" s="1" t="str">
        <f t="shared" si="20"/>
        <v>NA</v>
      </c>
      <c r="U201" s="1" t="str">
        <f t="shared" si="21"/>
        <v>NA</v>
      </c>
      <c r="V201" s="1" t="str">
        <f t="shared" si="22"/>
        <v>NA</v>
      </c>
      <c r="W201" s="1">
        <f t="shared" si="23"/>
        <v>0</v>
      </c>
      <c r="X201" s="1">
        <f>SUM(I201:J201,L201:M201,Q201)/SUM(I201:Q201)</f>
        <v>1</v>
      </c>
      <c r="Y201" s="1">
        <f>SUM(I201,M201:N201,P201:Q201)/SUM(I201:Q201)</f>
        <v>0.89795918367346939</v>
      </c>
      <c r="Z201" s="1">
        <f>IF(X201&gt;=0.8,1,0)</f>
        <v>1</v>
      </c>
      <c r="AA201" s="1">
        <f>IF(Y201&gt;=0.8,1,0)</f>
        <v>1</v>
      </c>
    </row>
    <row r="202" spans="1:27" x14ac:dyDescent="0.25">
      <c r="A202" s="1" t="s">
        <v>197</v>
      </c>
      <c r="B202" s="1" t="s">
        <v>167</v>
      </c>
      <c r="C202" s="1" t="s">
        <v>962</v>
      </c>
      <c r="D202" s="1">
        <v>-17.796110808694898</v>
      </c>
      <c r="E202" s="1">
        <v>-61.279804148726299</v>
      </c>
      <c r="F202" s="1" t="s">
        <v>906</v>
      </c>
      <c r="G202" s="1" t="s">
        <v>1</v>
      </c>
      <c r="H202" s="1">
        <v>2</v>
      </c>
      <c r="I202" s="1">
        <v>40</v>
      </c>
      <c r="J202" s="1">
        <v>0</v>
      </c>
      <c r="K202" s="1">
        <v>0</v>
      </c>
      <c r="L202" s="1">
        <v>3</v>
      </c>
      <c r="M202" s="1">
        <v>3</v>
      </c>
      <c r="N202" s="1">
        <v>0</v>
      </c>
      <c r="O202" s="1">
        <v>0</v>
      </c>
      <c r="P202" s="1">
        <v>0</v>
      </c>
      <c r="Q202" s="1">
        <v>0</v>
      </c>
      <c r="R202" s="1">
        <f t="shared" si="18"/>
        <v>1</v>
      </c>
      <c r="S202" s="1">
        <f t="shared" si="19"/>
        <v>0.5</v>
      </c>
      <c r="T202" s="1" t="str">
        <f t="shared" si="20"/>
        <v>NA</v>
      </c>
      <c r="U202" s="1" t="str">
        <f t="shared" si="21"/>
        <v>NA</v>
      </c>
      <c r="V202" s="1">
        <f t="shared" si="22"/>
        <v>1</v>
      </c>
      <c r="W202" s="1">
        <f t="shared" si="23"/>
        <v>0.5</v>
      </c>
      <c r="X202" s="1">
        <f>SUM(I202:J202,L202:M202,Q202)/SUM(I202:Q202)</f>
        <v>1</v>
      </c>
      <c r="Y202" s="1">
        <f>SUM(I202,M202:N202,P202:Q202)/SUM(I202:Q202)</f>
        <v>0.93478260869565222</v>
      </c>
      <c r="Z202" s="1">
        <f>IF(X202&gt;=0.8,1,0)</f>
        <v>1</v>
      </c>
      <c r="AA202" s="1">
        <f>IF(Y202&gt;=0.8,1,0)</f>
        <v>1</v>
      </c>
    </row>
    <row r="203" spans="1:27" x14ac:dyDescent="0.25">
      <c r="A203" s="1" t="s">
        <v>198</v>
      </c>
      <c r="B203" s="1" t="s">
        <v>19</v>
      </c>
      <c r="C203" s="1" t="s">
        <v>963</v>
      </c>
      <c r="D203" s="1">
        <v>-17.758745420263601</v>
      </c>
      <c r="E203" s="1">
        <v>-61.315807314183701</v>
      </c>
      <c r="F203" s="1" t="s">
        <v>906</v>
      </c>
      <c r="G203" s="1" t="s">
        <v>1</v>
      </c>
      <c r="H203" s="1">
        <v>1</v>
      </c>
      <c r="I203" s="1">
        <v>19</v>
      </c>
      <c r="J203" s="1">
        <v>0</v>
      </c>
      <c r="K203" s="1">
        <v>0</v>
      </c>
      <c r="L203" s="1">
        <v>3</v>
      </c>
      <c r="M203" s="1">
        <v>0</v>
      </c>
      <c r="N203" s="1">
        <v>26</v>
      </c>
      <c r="O203" s="1">
        <v>0</v>
      </c>
      <c r="P203" s="1">
        <v>0</v>
      </c>
      <c r="Q203" s="1">
        <v>0</v>
      </c>
      <c r="R203" s="1" t="str">
        <f t="shared" si="18"/>
        <v>NA</v>
      </c>
      <c r="S203" s="1">
        <f t="shared" si="19"/>
        <v>0.89655172413793105</v>
      </c>
      <c r="T203" s="1">
        <f t="shared" si="20"/>
        <v>1</v>
      </c>
      <c r="U203" s="1" t="str">
        <f t="shared" si="21"/>
        <v>NA</v>
      </c>
      <c r="V203" s="1">
        <f t="shared" si="22"/>
        <v>1</v>
      </c>
      <c r="W203" s="1">
        <f t="shared" si="23"/>
        <v>0.89655172413793105</v>
      </c>
      <c r="X203" s="1">
        <f>SUM(I203:J203,L203:M203,Q203)/SUM(I203:Q203)</f>
        <v>0.45833333333333331</v>
      </c>
      <c r="Y203" s="1">
        <f>SUM(I203,M203:N203,P203:Q203)/SUM(I203:Q203)</f>
        <v>0.9375</v>
      </c>
      <c r="Z203" s="1">
        <f>IF(X203&gt;=0.8,1,0)</f>
        <v>0</v>
      </c>
      <c r="AA203" s="1">
        <f>IF(Y203&gt;=0.8,1,0)</f>
        <v>1</v>
      </c>
    </row>
    <row r="204" spans="1:27" x14ac:dyDescent="0.25">
      <c r="A204" s="1" t="s">
        <v>199</v>
      </c>
      <c r="B204" s="1" t="s">
        <v>167</v>
      </c>
      <c r="C204" s="1" t="s">
        <v>962</v>
      </c>
      <c r="D204" s="1">
        <v>-17.7787468740501</v>
      </c>
      <c r="E204" s="1">
        <v>-61.309112482712301</v>
      </c>
      <c r="F204" s="1" t="s">
        <v>906</v>
      </c>
      <c r="G204" s="1" t="s">
        <v>1</v>
      </c>
      <c r="H204" s="1">
        <v>2</v>
      </c>
      <c r="I204" s="1">
        <v>34</v>
      </c>
      <c r="J204" s="1">
        <v>0</v>
      </c>
      <c r="K204" s="1">
        <v>0</v>
      </c>
      <c r="L204" s="1">
        <v>17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 t="str">
        <f t="shared" si="18"/>
        <v>NA</v>
      </c>
      <c r="S204" s="1">
        <f t="shared" si="19"/>
        <v>0</v>
      </c>
      <c r="T204" s="1" t="str">
        <f t="shared" si="20"/>
        <v>NA</v>
      </c>
      <c r="U204" s="1" t="str">
        <f t="shared" si="21"/>
        <v>NA</v>
      </c>
      <c r="V204" s="1" t="str">
        <f t="shared" si="22"/>
        <v>NA</v>
      </c>
      <c r="W204" s="1">
        <f t="shared" si="23"/>
        <v>0</v>
      </c>
      <c r="X204" s="1">
        <f>SUM(I204:J204,L204:M204,Q204)/SUM(I204:Q204)</f>
        <v>1</v>
      </c>
      <c r="Y204" s="1">
        <f>SUM(I204,M204:N204,P204:Q204)/SUM(I204:Q204)</f>
        <v>0.66666666666666663</v>
      </c>
      <c r="Z204" s="1">
        <f>IF(X204&gt;=0.8,1,0)</f>
        <v>1</v>
      </c>
      <c r="AA204" s="1">
        <f>IF(Y204&gt;=0.8,1,0)</f>
        <v>0</v>
      </c>
    </row>
    <row r="205" spans="1:27" x14ac:dyDescent="0.25">
      <c r="A205" s="1" t="s">
        <v>200</v>
      </c>
      <c r="B205" s="1" t="s">
        <v>8</v>
      </c>
      <c r="C205" s="1" t="s">
        <v>962</v>
      </c>
      <c r="D205" s="1">
        <v>-17.749242739097401</v>
      </c>
      <c r="E205" s="1">
        <v>-61.282798486346302</v>
      </c>
      <c r="F205" s="1" t="s">
        <v>906</v>
      </c>
      <c r="G205" s="1" t="s">
        <v>1</v>
      </c>
      <c r="H205" s="1">
        <v>2</v>
      </c>
      <c r="I205" s="1">
        <v>53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 t="str">
        <f t="shared" si="18"/>
        <v>NA</v>
      </c>
      <c r="S205" s="1" t="str">
        <f t="shared" si="19"/>
        <v>NA</v>
      </c>
      <c r="T205" s="1" t="str">
        <f t="shared" si="20"/>
        <v>NA</v>
      </c>
      <c r="U205" s="1" t="str">
        <f t="shared" si="21"/>
        <v>NA</v>
      </c>
      <c r="V205" s="1" t="str">
        <f t="shared" si="22"/>
        <v>NA</v>
      </c>
      <c r="W205" s="1" t="str">
        <f t="shared" si="23"/>
        <v>NA</v>
      </c>
      <c r="X205" s="1">
        <f>SUM(I205:J205,L205:M205,Q205)/SUM(I205:Q205)</f>
        <v>1</v>
      </c>
      <c r="Y205" s="1">
        <f>SUM(I205,M205:N205,P205:Q205)/SUM(I205:Q205)</f>
        <v>1</v>
      </c>
      <c r="Z205" s="1">
        <f>IF(X205&gt;=0.8,1,0)</f>
        <v>1</v>
      </c>
      <c r="AA205" s="1">
        <f>IF(Y205&gt;=0.8,1,0)</f>
        <v>1</v>
      </c>
    </row>
    <row r="206" spans="1:27" x14ac:dyDescent="0.25">
      <c r="A206" s="1" t="s">
        <v>201</v>
      </c>
      <c r="B206" s="1" t="s">
        <v>167</v>
      </c>
      <c r="C206" s="1" t="s">
        <v>962</v>
      </c>
      <c r="D206" s="1">
        <v>-17.7683472999556</v>
      </c>
      <c r="E206" s="1">
        <v>-61.266772981890597</v>
      </c>
      <c r="F206" s="1" t="s">
        <v>906</v>
      </c>
      <c r="G206" s="1" t="s">
        <v>1</v>
      </c>
      <c r="H206" s="1">
        <v>3</v>
      </c>
      <c r="I206" s="1">
        <v>12</v>
      </c>
      <c r="J206" s="1">
        <v>24</v>
      </c>
      <c r="K206" s="1">
        <v>0</v>
      </c>
      <c r="L206" s="1">
        <v>9</v>
      </c>
      <c r="M206" s="1">
        <v>2</v>
      </c>
      <c r="N206" s="1">
        <v>0</v>
      </c>
      <c r="O206" s="1">
        <v>0</v>
      </c>
      <c r="P206" s="1">
        <v>0</v>
      </c>
      <c r="Q206" s="1">
        <v>0</v>
      </c>
      <c r="R206" s="1">
        <f t="shared" si="18"/>
        <v>7.6923076923076927E-2</v>
      </c>
      <c r="S206" s="1">
        <f t="shared" si="19"/>
        <v>0.18181818181818182</v>
      </c>
      <c r="T206" s="1" t="str">
        <f t="shared" si="20"/>
        <v>NA</v>
      </c>
      <c r="U206" s="1" t="str">
        <f t="shared" si="21"/>
        <v>NA</v>
      </c>
      <c r="V206" s="1">
        <f t="shared" si="22"/>
        <v>7.6923076923076927E-2</v>
      </c>
      <c r="W206" s="1">
        <f t="shared" si="23"/>
        <v>0.18181818181818182</v>
      </c>
      <c r="X206" s="1">
        <f>SUM(I206:J206,L206:M206,Q206)/SUM(I206:Q206)</f>
        <v>1</v>
      </c>
      <c r="Y206" s="1">
        <f>SUM(I206,M206:N206,P206:Q206)/SUM(I206:Q206)</f>
        <v>0.2978723404255319</v>
      </c>
      <c r="Z206" s="1">
        <f>IF(X206&gt;=0.8,1,0)</f>
        <v>1</v>
      </c>
      <c r="AA206" s="1">
        <f>IF(Y206&gt;=0.8,1,0)</f>
        <v>0</v>
      </c>
    </row>
    <row r="207" spans="1:27" x14ac:dyDescent="0.25">
      <c r="A207" s="1" t="s">
        <v>202</v>
      </c>
      <c r="B207" s="1" t="s">
        <v>204</v>
      </c>
      <c r="C207" s="1" t="s">
        <v>962</v>
      </c>
      <c r="D207" s="1">
        <v>14.5901349484673</v>
      </c>
      <c r="E207" s="1">
        <v>78.776685088582994</v>
      </c>
      <c r="F207" s="1" t="s">
        <v>907</v>
      </c>
      <c r="G207" s="1" t="s">
        <v>203</v>
      </c>
      <c r="H207" s="1">
        <v>3</v>
      </c>
      <c r="I207" s="1">
        <v>48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7</v>
      </c>
      <c r="P207" s="1">
        <v>0</v>
      </c>
      <c r="Q207" s="1">
        <v>0</v>
      </c>
      <c r="R207" s="1" t="str">
        <f t="shared" si="18"/>
        <v>NA</v>
      </c>
      <c r="S207" s="1">
        <f t="shared" si="19"/>
        <v>0</v>
      </c>
      <c r="T207" s="1" t="str">
        <f t="shared" si="20"/>
        <v>NA</v>
      </c>
      <c r="U207" s="1">
        <f t="shared" si="21"/>
        <v>0</v>
      </c>
      <c r="V207" s="1" t="str">
        <f t="shared" si="22"/>
        <v>NA</v>
      </c>
      <c r="W207" s="1">
        <f t="shared" si="23"/>
        <v>0</v>
      </c>
      <c r="X207" s="1">
        <f>SUM(I207:J207,L207:M207,Q207)/SUM(I207:Q207)</f>
        <v>0.875</v>
      </c>
      <c r="Y207" s="1">
        <f>SUM(I207,M207:N207,P207:Q207)/SUM(I207:Q207)</f>
        <v>0.8571428571428571</v>
      </c>
      <c r="Z207" s="1">
        <f>IF(X207&gt;=0.8,1,0)</f>
        <v>1</v>
      </c>
      <c r="AA207" s="1">
        <f>IF(Y207&gt;=0.8,1,0)</f>
        <v>1</v>
      </c>
    </row>
    <row r="208" spans="1:27" x14ac:dyDescent="0.25">
      <c r="A208" s="1" t="s">
        <v>205</v>
      </c>
      <c r="B208" s="1" t="s">
        <v>8</v>
      </c>
      <c r="C208" s="1" t="s">
        <v>962</v>
      </c>
      <c r="D208" s="1">
        <v>14.609989834479601</v>
      </c>
      <c r="E208" s="1">
        <v>78.783723122238001</v>
      </c>
      <c r="F208" s="1" t="s">
        <v>907</v>
      </c>
      <c r="G208" s="1" t="s">
        <v>203</v>
      </c>
      <c r="H208" s="1">
        <v>2</v>
      </c>
      <c r="I208" s="1">
        <v>57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 t="str">
        <f t="shared" si="18"/>
        <v>NA</v>
      </c>
      <c r="S208" s="1" t="str">
        <f t="shared" si="19"/>
        <v>NA</v>
      </c>
      <c r="T208" s="1" t="str">
        <f t="shared" si="20"/>
        <v>NA</v>
      </c>
      <c r="U208" s="1" t="str">
        <f t="shared" si="21"/>
        <v>NA</v>
      </c>
      <c r="V208" s="1" t="str">
        <f t="shared" si="22"/>
        <v>NA</v>
      </c>
      <c r="W208" s="1" t="str">
        <f t="shared" si="23"/>
        <v>NA</v>
      </c>
      <c r="X208" s="1">
        <f>SUM(I208:J208,L208:M208,Q208)/SUM(I208:Q208)</f>
        <v>1</v>
      </c>
      <c r="Y208" s="1">
        <f>SUM(I208,M208:N208,P208:Q208)/SUM(I208:Q208)</f>
        <v>1</v>
      </c>
      <c r="Z208" s="1">
        <f>IF(X208&gt;=0.8,1,0)</f>
        <v>1</v>
      </c>
      <c r="AA208" s="1">
        <f>IF(Y208&gt;=0.8,1,0)</f>
        <v>1</v>
      </c>
    </row>
    <row r="209" spans="1:27" x14ac:dyDescent="0.25">
      <c r="A209" s="1" t="s">
        <v>206</v>
      </c>
      <c r="B209" s="1" t="s">
        <v>8</v>
      </c>
      <c r="C209" s="1" t="s">
        <v>963</v>
      </c>
      <c r="D209" s="1">
        <v>14.580801588708001</v>
      </c>
      <c r="E209" s="1">
        <v>78.792922054282798</v>
      </c>
      <c r="F209" s="1" t="s">
        <v>907</v>
      </c>
      <c r="G209" s="1" t="s">
        <v>203</v>
      </c>
      <c r="H209" s="1">
        <v>2</v>
      </c>
      <c r="I209" s="1">
        <v>56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 t="str">
        <f t="shared" si="18"/>
        <v>NA</v>
      </c>
      <c r="S209" s="1" t="str">
        <f t="shared" si="19"/>
        <v>NA</v>
      </c>
      <c r="T209" s="1" t="str">
        <f t="shared" si="20"/>
        <v>NA</v>
      </c>
      <c r="U209" s="1" t="str">
        <f t="shared" si="21"/>
        <v>NA</v>
      </c>
      <c r="V209" s="1" t="str">
        <f t="shared" si="22"/>
        <v>NA</v>
      </c>
      <c r="W209" s="1" t="str">
        <f t="shared" si="23"/>
        <v>NA</v>
      </c>
      <c r="X209" s="1">
        <f>SUM(I209:J209,L209:M209,Q209)/SUM(I209:Q209)</f>
        <v>1</v>
      </c>
      <c r="Y209" s="1">
        <f>SUM(I209,M209:N209,P209:Q209)/SUM(I209:Q209)</f>
        <v>1</v>
      </c>
      <c r="Z209" s="1">
        <f>IF(X209&gt;=0.8,1,0)</f>
        <v>1</v>
      </c>
      <c r="AA209" s="1">
        <f>IF(Y209&gt;=0.8,1,0)</f>
        <v>1</v>
      </c>
    </row>
    <row r="210" spans="1:27" x14ac:dyDescent="0.25">
      <c r="A210" s="1" t="s">
        <v>207</v>
      </c>
      <c r="B210" s="1" t="s">
        <v>8</v>
      </c>
      <c r="C210" s="1" t="s">
        <v>962</v>
      </c>
      <c r="D210" s="1">
        <v>14.6142814626857</v>
      </c>
      <c r="E210" s="1">
        <v>78.778947736730004</v>
      </c>
      <c r="F210" s="1" t="s">
        <v>907</v>
      </c>
      <c r="G210" s="1" t="s">
        <v>203</v>
      </c>
      <c r="H210" s="1">
        <v>2</v>
      </c>
      <c r="I210" s="1">
        <v>57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 t="str">
        <f t="shared" ref="R210:R273" si="24">IF(SUM(J210,M210,P210)&gt;0,SUM(P210,M210)/SUM(J210,M210,P210),"NA")</f>
        <v>NA</v>
      </c>
      <c r="S210" s="1" t="str">
        <f t="shared" ref="S210:S273" si="25">IF(SUM(L210:N210)&gt;0,SUM(M210:N210)/SUM(L210:N210),"NA")</f>
        <v>NA</v>
      </c>
      <c r="T210" s="1" t="str">
        <f t="shared" si="20"/>
        <v>NA</v>
      </c>
      <c r="U210" s="1" t="str">
        <f t="shared" si="21"/>
        <v>NA</v>
      </c>
      <c r="V210" s="1" t="str">
        <f t="shared" si="22"/>
        <v>NA</v>
      </c>
      <c r="W210" s="1" t="str">
        <f t="shared" si="23"/>
        <v>NA</v>
      </c>
      <c r="X210" s="1">
        <f>SUM(I210:J210,L210:M210,Q210)/SUM(I210:Q210)</f>
        <v>1</v>
      </c>
      <c r="Y210" s="1">
        <f>SUM(I210,M210:N210,P210:Q210)/SUM(I210:Q210)</f>
        <v>1</v>
      </c>
      <c r="Z210" s="1">
        <f>IF(X210&gt;=0.8,1,0)</f>
        <v>1</v>
      </c>
      <c r="AA210" s="1">
        <f>IF(Y210&gt;=0.8,1,0)</f>
        <v>1</v>
      </c>
    </row>
    <row r="211" spans="1:27" x14ac:dyDescent="0.25">
      <c r="A211" s="1" t="s">
        <v>208</v>
      </c>
      <c r="B211" s="1" t="s">
        <v>8</v>
      </c>
      <c r="C211" s="1" t="s">
        <v>962</v>
      </c>
      <c r="D211" s="1">
        <v>14.587890792852001</v>
      </c>
      <c r="E211" s="1">
        <v>78.797304896189004</v>
      </c>
      <c r="F211" s="1" t="s">
        <v>907</v>
      </c>
      <c r="G211" s="1" t="s">
        <v>203</v>
      </c>
      <c r="H211" s="1">
        <v>2</v>
      </c>
      <c r="I211" s="1">
        <v>57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 t="str">
        <f t="shared" si="24"/>
        <v>NA</v>
      </c>
      <c r="S211" s="1" t="str">
        <f t="shared" si="25"/>
        <v>NA</v>
      </c>
      <c r="T211" s="1" t="str">
        <f t="shared" si="20"/>
        <v>NA</v>
      </c>
      <c r="U211" s="1" t="str">
        <f t="shared" si="21"/>
        <v>NA</v>
      </c>
      <c r="V211" s="1" t="str">
        <f t="shared" si="22"/>
        <v>NA</v>
      </c>
      <c r="W211" s="1" t="str">
        <f t="shared" si="23"/>
        <v>NA</v>
      </c>
      <c r="X211" s="1">
        <f>SUM(I211:J211,L211:M211,Q211)/SUM(I211:Q211)</f>
        <v>1</v>
      </c>
      <c r="Y211" s="1">
        <f>SUM(I211,M211:N211,P211:Q211)/SUM(I211:Q211)</f>
        <v>1</v>
      </c>
      <c r="Z211" s="1">
        <f>IF(X211&gt;=0.8,1,0)</f>
        <v>1</v>
      </c>
      <c r="AA211" s="1">
        <f>IF(Y211&gt;=0.8,1,0)</f>
        <v>1</v>
      </c>
    </row>
    <row r="212" spans="1:27" x14ac:dyDescent="0.25">
      <c r="A212" s="1" t="s">
        <v>209</v>
      </c>
      <c r="B212" s="1" t="s">
        <v>210</v>
      </c>
      <c r="C212" s="1" t="s">
        <v>962</v>
      </c>
      <c r="D212" s="1">
        <v>14.6538560278254</v>
      </c>
      <c r="E212" s="1">
        <v>78.778827856804199</v>
      </c>
      <c r="F212" s="1" t="s">
        <v>907</v>
      </c>
      <c r="G212" s="1" t="s">
        <v>203</v>
      </c>
      <c r="H212" s="1">
        <v>1</v>
      </c>
      <c r="I212" s="1">
        <v>24</v>
      </c>
      <c r="J212" s="1">
        <v>0</v>
      </c>
      <c r="K212" s="1">
        <v>0</v>
      </c>
      <c r="L212" s="1">
        <v>33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 t="str">
        <f t="shared" si="24"/>
        <v>NA</v>
      </c>
      <c r="S212" s="1">
        <f t="shared" si="25"/>
        <v>0</v>
      </c>
      <c r="T212" s="1" t="str">
        <f t="shared" si="20"/>
        <v>NA</v>
      </c>
      <c r="U212" s="1" t="str">
        <f t="shared" si="21"/>
        <v>NA</v>
      </c>
      <c r="V212" s="1" t="str">
        <f t="shared" si="22"/>
        <v>NA</v>
      </c>
      <c r="W212" s="1">
        <f t="shared" si="23"/>
        <v>0</v>
      </c>
      <c r="X212" s="1">
        <f>SUM(I212:J212,L212:M212,Q212)/SUM(I212:Q212)</f>
        <v>1</v>
      </c>
      <c r="Y212" s="1">
        <f>SUM(I212,M212:N212,P212:Q212)/SUM(I212:Q212)</f>
        <v>0.42105263157894735</v>
      </c>
      <c r="Z212" s="1">
        <f>IF(X212&gt;=0.8,1,0)</f>
        <v>1</v>
      </c>
      <c r="AA212" s="1">
        <f>IF(Y212&gt;=0.8,1,0)</f>
        <v>0</v>
      </c>
    </row>
    <row r="213" spans="1:27" x14ac:dyDescent="0.25">
      <c r="A213" s="1" t="s">
        <v>211</v>
      </c>
      <c r="B213" s="1" t="s">
        <v>8</v>
      </c>
      <c r="C213" s="1" t="s">
        <v>962</v>
      </c>
      <c r="D213" s="1">
        <v>14.6670672870458</v>
      </c>
      <c r="E213" s="1">
        <v>78.799856229114994</v>
      </c>
      <c r="F213" s="1" t="s">
        <v>907</v>
      </c>
      <c r="G213" s="1" t="s">
        <v>203</v>
      </c>
      <c r="H213" s="1">
        <v>2</v>
      </c>
      <c r="I213" s="1">
        <v>57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 t="str">
        <f t="shared" si="24"/>
        <v>NA</v>
      </c>
      <c r="S213" s="1" t="str">
        <f t="shared" si="25"/>
        <v>NA</v>
      </c>
      <c r="T213" s="1" t="str">
        <f t="shared" si="20"/>
        <v>NA</v>
      </c>
      <c r="U213" s="1" t="str">
        <f t="shared" si="21"/>
        <v>NA</v>
      </c>
      <c r="V213" s="1" t="str">
        <f t="shared" si="22"/>
        <v>NA</v>
      </c>
      <c r="W213" s="1" t="str">
        <f t="shared" si="23"/>
        <v>NA</v>
      </c>
      <c r="X213" s="1">
        <f>SUM(I213:J213,L213:M213,Q213)/SUM(I213:Q213)</f>
        <v>1</v>
      </c>
      <c r="Y213" s="1">
        <f>SUM(I213,M213:N213,P213:Q213)/SUM(I213:Q213)</f>
        <v>1</v>
      </c>
      <c r="Z213" s="1">
        <f>IF(X213&gt;=0.8,1,0)</f>
        <v>1</v>
      </c>
      <c r="AA213" s="1">
        <f>IF(Y213&gt;=0.8,1,0)</f>
        <v>1</v>
      </c>
    </row>
    <row r="214" spans="1:27" x14ac:dyDescent="0.25">
      <c r="A214" s="1" t="s">
        <v>212</v>
      </c>
      <c r="B214" s="1" t="s">
        <v>204</v>
      </c>
      <c r="C214" s="1" t="s">
        <v>962</v>
      </c>
      <c r="D214" s="1">
        <v>14.6482146360973</v>
      </c>
      <c r="E214" s="1">
        <v>78.784174620648599</v>
      </c>
      <c r="F214" s="1" t="s">
        <v>907</v>
      </c>
      <c r="G214" s="1" t="s">
        <v>203</v>
      </c>
      <c r="H214" s="1">
        <v>1</v>
      </c>
      <c r="I214" s="1">
        <v>38</v>
      </c>
      <c r="J214" s="1">
        <v>4</v>
      </c>
      <c r="K214" s="1">
        <v>0</v>
      </c>
      <c r="L214" s="1">
        <v>5</v>
      </c>
      <c r="M214" s="1">
        <v>5</v>
      </c>
      <c r="N214" s="1">
        <v>0</v>
      </c>
      <c r="O214" s="1">
        <v>0</v>
      </c>
      <c r="P214" s="1">
        <v>0</v>
      </c>
      <c r="Q214" s="1">
        <v>0</v>
      </c>
      <c r="R214" s="1">
        <f t="shared" si="24"/>
        <v>0.55555555555555558</v>
      </c>
      <c r="S214" s="1">
        <f t="shared" si="25"/>
        <v>0.5</v>
      </c>
      <c r="T214" s="1" t="str">
        <f t="shared" si="20"/>
        <v>NA</v>
      </c>
      <c r="U214" s="1" t="str">
        <f t="shared" si="21"/>
        <v>NA</v>
      </c>
      <c r="V214" s="1">
        <f t="shared" si="22"/>
        <v>0.55555555555555558</v>
      </c>
      <c r="W214" s="1">
        <f t="shared" si="23"/>
        <v>0.5</v>
      </c>
      <c r="X214" s="1">
        <f>SUM(I214:J214,L214:M214,Q214)/SUM(I214:Q214)</f>
        <v>1</v>
      </c>
      <c r="Y214" s="1">
        <f>SUM(I214,M214:N214,P214:Q214)/SUM(I214:Q214)</f>
        <v>0.82692307692307687</v>
      </c>
      <c r="Z214" s="1">
        <f>IF(X214&gt;=0.8,1,0)</f>
        <v>1</v>
      </c>
      <c r="AA214" s="1">
        <f>IF(Y214&gt;=0.8,1,0)</f>
        <v>1</v>
      </c>
    </row>
    <row r="215" spans="1:27" x14ac:dyDescent="0.25">
      <c r="A215" s="1" t="s">
        <v>213</v>
      </c>
      <c r="B215" s="1" t="s">
        <v>30</v>
      </c>
      <c r="C215" s="1" t="s">
        <v>962</v>
      </c>
      <c r="D215" s="1">
        <v>14.6333152745508</v>
      </c>
      <c r="E215" s="1">
        <v>78.813834766143501</v>
      </c>
      <c r="F215" s="1" t="s">
        <v>907</v>
      </c>
      <c r="G215" s="1" t="s">
        <v>203</v>
      </c>
      <c r="H215" s="1">
        <v>1</v>
      </c>
      <c r="I215" s="1">
        <v>43</v>
      </c>
      <c r="J215" s="1">
        <v>0</v>
      </c>
      <c r="K215" s="1">
        <v>0</v>
      </c>
      <c r="L215" s="1">
        <v>14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 t="str">
        <f t="shared" si="24"/>
        <v>NA</v>
      </c>
      <c r="S215" s="1">
        <f t="shared" si="25"/>
        <v>0</v>
      </c>
      <c r="T215" s="1" t="str">
        <f t="shared" si="20"/>
        <v>NA</v>
      </c>
      <c r="U215" s="1" t="str">
        <f t="shared" si="21"/>
        <v>NA</v>
      </c>
      <c r="V215" s="1" t="str">
        <f t="shared" si="22"/>
        <v>NA</v>
      </c>
      <c r="W215" s="1">
        <f t="shared" si="23"/>
        <v>0</v>
      </c>
      <c r="X215" s="1">
        <f>SUM(I215:J215,L215:M215,Q215)/SUM(I215:Q215)</f>
        <v>1</v>
      </c>
      <c r="Y215" s="1">
        <f>SUM(I215,M215:N215,P215:Q215)/SUM(I215:Q215)</f>
        <v>0.75438596491228072</v>
      </c>
      <c r="Z215" s="1">
        <f>IF(X215&gt;=0.8,1,0)</f>
        <v>1</v>
      </c>
      <c r="AA215" s="1">
        <f>IF(Y215&gt;=0.8,1,0)</f>
        <v>0</v>
      </c>
    </row>
    <row r="216" spans="1:27" x14ac:dyDescent="0.25">
      <c r="A216" s="1" t="s">
        <v>214</v>
      </c>
      <c r="B216" s="1" t="s">
        <v>204</v>
      </c>
      <c r="C216" s="1" t="s">
        <v>962</v>
      </c>
      <c r="D216" s="1">
        <v>14.6000720334421</v>
      </c>
      <c r="E216" s="1">
        <v>78.7955135160541</v>
      </c>
      <c r="F216" s="1" t="s">
        <v>907</v>
      </c>
      <c r="G216" s="1" t="s">
        <v>203</v>
      </c>
      <c r="H216" s="1">
        <v>3</v>
      </c>
      <c r="I216" s="1">
        <v>33</v>
      </c>
      <c r="J216" s="1">
        <v>0</v>
      </c>
      <c r="K216" s="1">
        <v>0</v>
      </c>
      <c r="L216" s="1">
        <v>22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 t="str">
        <f t="shared" si="24"/>
        <v>NA</v>
      </c>
      <c r="S216" s="1">
        <f t="shared" si="25"/>
        <v>0</v>
      </c>
      <c r="T216" s="1" t="str">
        <f t="shared" si="20"/>
        <v>NA</v>
      </c>
      <c r="U216" s="1" t="str">
        <f t="shared" si="21"/>
        <v>NA</v>
      </c>
      <c r="V216" s="1" t="str">
        <f t="shared" si="22"/>
        <v>NA</v>
      </c>
      <c r="W216" s="1">
        <f t="shared" si="23"/>
        <v>0</v>
      </c>
      <c r="X216" s="1">
        <f>SUM(I216:J216,L216:M216,Q216)/SUM(I216:Q216)</f>
        <v>1</v>
      </c>
      <c r="Y216" s="1">
        <f>SUM(I216,M216:N216,P216:Q216)/SUM(I216:Q216)</f>
        <v>0.6</v>
      </c>
      <c r="Z216" s="1">
        <f>IF(X216&gt;=0.8,1,0)</f>
        <v>1</v>
      </c>
      <c r="AA216" s="1">
        <f>IF(Y216&gt;=0.8,1,0)</f>
        <v>0</v>
      </c>
    </row>
    <row r="217" spans="1:27" x14ac:dyDescent="0.25">
      <c r="A217" s="1" t="s">
        <v>215</v>
      </c>
      <c r="B217" s="1" t="s">
        <v>216</v>
      </c>
      <c r="C217" s="1" t="s">
        <v>962</v>
      </c>
      <c r="D217" s="1">
        <v>14.625831750148199</v>
      </c>
      <c r="E217" s="1">
        <v>78.796370149391393</v>
      </c>
      <c r="F217" s="1" t="s">
        <v>907</v>
      </c>
      <c r="G217" s="1" t="s">
        <v>203</v>
      </c>
      <c r="H217" s="1">
        <v>2</v>
      </c>
      <c r="I217" s="1">
        <v>42</v>
      </c>
      <c r="J217" s="1">
        <v>0</v>
      </c>
      <c r="K217" s="1">
        <v>0</v>
      </c>
      <c r="L217" s="1">
        <v>15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 t="str">
        <f t="shared" si="24"/>
        <v>NA</v>
      </c>
      <c r="S217" s="1">
        <f t="shared" si="25"/>
        <v>0</v>
      </c>
      <c r="T217" s="1" t="str">
        <f t="shared" si="20"/>
        <v>NA</v>
      </c>
      <c r="U217" s="1" t="str">
        <f t="shared" si="21"/>
        <v>NA</v>
      </c>
      <c r="V217" s="1" t="str">
        <f t="shared" si="22"/>
        <v>NA</v>
      </c>
      <c r="W217" s="1">
        <f t="shared" si="23"/>
        <v>0</v>
      </c>
      <c r="X217" s="1">
        <f>SUM(I217:J217,L217:M217,Q217)/SUM(I217:Q217)</f>
        <v>1</v>
      </c>
      <c r="Y217" s="1">
        <f>SUM(I217,M217:N217,P217:Q217)/SUM(I217:Q217)</f>
        <v>0.73684210526315785</v>
      </c>
      <c r="Z217" s="1">
        <f>IF(X217&gt;=0.8,1,0)</f>
        <v>1</v>
      </c>
      <c r="AA217" s="1">
        <f>IF(Y217&gt;=0.8,1,0)</f>
        <v>0</v>
      </c>
    </row>
    <row r="218" spans="1:27" x14ac:dyDescent="0.25">
      <c r="A218" s="1" t="s">
        <v>217</v>
      </c>
      <c r="B218" s="1" t="s">
        <v>8</v>
      </c>
      <c r="C218" s="1" t="s">
        <v>962</v>
      </c>
      <c r="D218" s="1">
        <v>14.6524546165776</v>
      </c>
      <c r="E218" s="1">
        <v>78.8025079926351</v>
      </c>
      <c r="F218" s="1" t="s">
        <v>907</v>
      </c>
      <c r="G218" s="1" t="s">
        <v>203</v>
      </c>
      <c r="H218" s="1">
        <v>4</v>
      </c>
      <c r="I218" s="1">
        <v>57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 t="str">
        <f t="shared" si="24"/>
        <v>NA</v>
      </c>
      <c r="S218" s="1" t="str">
        <f t="shared" si="25"/>
        <v>NA</v>
      </c>
      <c r="T218" s="1" t="str">
        <f t="shared" si="20"/>
        <v>NA</v>
      </c>
      <c r="U218" s="1" t="str">
        <f t="shared" si="21"/>
        <v>NA</v>
      </c>
      <c r="V218" s="1" t="str">
        <f t="shared" si="22"/>
        <v>NA</v>
      </c>
      <c r="W218" s="1" t="str">
        <f t="shared" si="23"/>
        <v>NA</v>
      </c>
      <c r="X218" s="1">
        <f>SUM(I218:J218,L218:M218,Q218)/SUM(I218:Q218)</f>
        <v>1</v>
      </c>
      <c r="Y218" s="1">
        <f>SUM(I218,M218:N218,P218:Q218)/SUM(I218:Q218)</f>
        <v>1</v>
      </c>
      <c r="Z218" s="1">
        <f>IF(X218&gt;=0.8,1,0)</f>
        <v>1</v>
      </c>
      <c r="AA218" s="1">
        <f>IF(Y218&gt;=0.8,1,0)</f>
        <v>1</v>
      </c>
    </row>
    <row r="219" spans="1:27" x14ac:dyDescent="0.25">
      <c r="A219" s="1" t="s">
        <v>218</v>
      </c>
      <c r="B219" s="1" t="s">
        <v>30</v>
      </c>
      <c r="C219" s="1" t="s">
        <v>962</v>
      </c>
      <c r="D219" s="1">
        <v>14.6687445733653</v>
      </c>
      <c r="E219" s="1">
        <v>78.776728622530001</v>
      </c>
      <c r="F219" s="1" t="s">
        <v>907</v>
      </c>
      <c r="G219" s="1" t="s">
        <v>203</v>
      </c>
      <c r="H219" s="1">
        <v>1</v>
      </c>
      <c r="I219" s="1">
        <v>41</v>
      </c>
      <c r="J219" s="1">
        <v>0</v>
      </c>
      <c r="K219" s="1">
        <v>0</v>
      </c>
      <c r="L219" s="1">
        <v>15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 t="str">
        <f t="shared" si="24"/>
        <v>NA</v>
      </c>
      <c r="S219" s="1">
        <f t="shared" si="25"/>
        <v>0</v>
      </c>
      <c r="T219" s="1" t="str">
        <f t="shared" si="20"/>
        <v>NA</v>
      </c>
      <c r="U219" s="1" t="str">
        <f t="shared" si="21"/>
        <v>NA</v>
      </c>
      <c r="V219" s="1" t="str">
        <f t="shared" si="22"/>
        <v>NA</v>
      </c>
      <c r="W219" s="1">
        <f t="shared" si="23"/>
        <v>0</v>
      </c>
      <c r="X219" s="1">
        <f>SUM(I219:J219,L219:M219,Q219)/SUM(I219:Q219)</f>
        <v>1</v>
      </c>
      <c r="Y219" s="1">
        <f>SUM(I219,M219:N219,P219:Q219)/SUM(I219:Q219)</f>
        <v>0.7321428571428571</v>
      </c>
      <c r="Z219" s="1">
        <f>IF(X219&gt;=0.8,1,0)</f>
        <v>1</v>
      </c>
      <c r="AA219" s="1">
        <f>IF(Y219&gt;=0.8,1,0)</f>
        <v>0</v>
      </c>
    </row>
    <row r="220" spans="1:27" x14ac:dyDescent="0.25">
      <c r="A220" s="1" t="s">
        <v>219</v>
      </c>
      <c r="B220" s="1" t="s">
        <v>30</v>
      </c>
      <c r="C220" s="1" t="s">
        <v>962</v>
      </c>
      <c r="D220" s="1">
        <v>14.6333152745508</v>
      </c>
      <c r="E220" s="1">
        <v>78.813834766143501</v>
      </c>
      <c r="F220" s="1" t="s">
        <v>907</v>
      </c>
      <c r="G220" s="1" t="s">
        <v>203</v>
      </c>
      <c r="H220" s="1">
        <v>1</v>
      </c>
      <c r="I220" s="1">
        <v>43</v>
      </c>
      <c r="J220" s="1">
        <v>0</v>
      </c>
      <c r="K220" s="1">
        <v>0</v>
      </c>
      <c r="L220" s="1">
        <v>14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 t="str">
        <f t="shared" si="24"/>
        <v>NA</v>
      </c>
      <c r="S220" s="1">
        <f t="shared" si="25"/>
        <v>0</v>
      </c>
      <c r="T220" s="1" t="str">
        <f t="shared" si="20"/>
        <v>NA</v>
      </c>
      <c r="U220" s="1" t="str">
        <f t="shared" si="21"/>
        <v>NA</v>
      </c>
      <c r="V220" s="1" t="str">
        <f t="shared" si="22"/>
        <v>NA</v>
      </c>
      <c r="W220" s="1">
        <f t="shared" si="23"/>
        <v>0</v>
      </c>
      <c r="X220" s="1">
        <f>SUM(I220:J220,L220:M220,Q220)/SUM(I220:Q220)</f>
        <v>1</v>
      </c>
      <c r="Y220" s="1">
        <f>SUM(I220,M220:N220,P220:Q220)/SUM(I220:Q220)</f>
        <v>0.75438596491228072</v>
      </c>
      <c r="Z220" s="1">
        <f>IF(X220&gt;=0.8,1,0)</f>
        <v>1</v>
      </c>
      <c r="AA220" s="1">
        <f>IF(Y220&gt;=0.8,1,0)</f>
        <v>0</v>
      </c>
    </row>
    <row r="221" spans="1:27" x14ac:dyDescent="0.25">
      <c r="A221" s="1" t="s">
        <v>220</v>
      </c>
      <c r="B221" s="1" t="s">
        <v>30</v>
      </c>
      <c r="C221" s="1" t="s">
        <v>962</v>
      </c>
      <c r="D221" s="1">
        <v>14.607086217496599</v>
      </c>
      <c r="E221" s="1">
        <v>78.820775202198902</v>
      </c>
      <c r="F221" s="1" t="s">
        <v>907</v>
      </c>
      <c r="G221" s="1" t="s">
        <v>203</v>
      </c>
      <c r="H221" s="1">
        <v>3</v>
      </c>
      <c r="I221" s="1">
        <v>46</v>
      </c>
      <c r="J221" s="1">
        <v>0</v>
      </c>
      <c r="K221" s="1">
        <v>0</v>
      </c>
      <c r="L221" s="1">
        <v>11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 t="str">
        <f t="shared" si="24"/>
        <v>NA</v>
      </c>
      <c r="S221" s="1">
        <f t="shared" si="25"/>
        <v>0</v>
      </c>
      <c r="T221" s="1" t="str">
        <f t="shared" si="20"/>
        <v>NA</v>
      </c>
      <c r="U221" s="1" t="str">
        <f t="shared" si="21"/>
        <v>NA</v>
      </c>
      <c r="V221" s="1" t="str">
        <f t="shared" si="22"/>
        <v>NA</v>
      </c>
      <c r="W221" s="1">
        <f t="shared" si="23"/>
        <v>0</v>
      </c>
      <c r="X221" s="1">
        <f>SUM(I221:J221,L221:M221,Q221)/SUM(I221:Q221)</f>
        <v>1</v>
      </c>
      <c r="Y221" s="1">
        <f>SUM(I221,M221:N221,P221:Q221)/SUM(I221:Q221)</f>
        <v>0.80701754385964908</v>
      </c>
      <c r="Z221" s="1">
        <f>IF(X221&gt;=0.8,1,0)</f>
        <v>1</v>
      </c>
      <c r="AA221" s="1">
        <f>IF(Y221&gt;=0.8,1,0)</f>
        <v>1</v>
      </c>
    </row>
    <row r="222" spans="1:27" x14ac:dyDescent="0.25">
      <c r="A222" s="1" t="s">
        <v>221</v>
      </c>
      <c r="B222" s="1" t="s">
        <v>8</v>
      </c>
      <c r="C222" s="1" t="s">
        <v>962</v>
      </c>
      <c r="D222" s="1">
        <v>14.63538885975</v>
      </c>
      <c r="E222" s="1">
        <v>78.861979115352497</v>
      </c>
      <c r="F222" s="1" t="s">
        <v>907</v>
      </c>
      <c r="G222" s="1" t="s">
        <v>203</v>
      </c>
      <c r="H222" s="1">
        <v>4</v>
      </c>
      <c r="I222" s="1">
        <v>57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 t="str">
        <f t="shared" si="24"/>
        <v>NA</v>
      </c>
      <c r="S222" s="1" t="str">
        <f t="shared" si="25"/>
        <v>NA</v>
      </c>
      <c r="T222" s="1" t="str">
        <f t="shared" si="20"/>
        <v>NA</v>
      </c>
      <c r="U222" s="1" t="str">
        <f t="shared" si="21"/>
        <v>NA</v>
      </c>
      <c r="V222" s="1" t="str">
        <f t="shared" si="22"/>
        <v>NA</v>
      </c>
      <c r="W222" s="1" t="str">
        <f t="shared" si="23"/>
        <v>NA</v>
      </c>
      <c r="X222" s="1">
        <f>SUM(I222:J222,L222:M222,Q222)/SUM(I222:Q222)</f>
        <v>1</v>
      </c>
      <c r="Y222" s="1">
        <f>SUM(I222,M222:N222,P222:Q222)/SUM(I222:Q222)</f>
        <v>1</v>
      </c>
      <c r="Z222" s="1">
        <f>IF(X222&gt;=0.8,1,0)</f>
        <v>1</v>
      </c>
      <c r="AA222" s="1">
        <f>IF(Y222&gt;=0.8,1,0)</f>
        <v>1</v>
      </c>
    </row>
    <row r="223" spans="1:27" x14ac:dyDescent="0.25">
      <c r="A223" s="1" t="s">
        <v>222</v>
      </c>
      <c r="B223" s="1" t="s">
        <v>204</v>
      </c>
      <c r="C223" s="1" t="s">
        <v>962</v>
      </c>
      <c r="D223" s="1">
        <v>14.647207236562799</v>
      </c>
      <c r="E223" s="1">
        <v>78.792258827096106</v>
      </c>
      <c r="F223" s="1" t="s">
        <v>907</v>
      </c>
      <c r="G223" s="1" t="s">
        <v>203</v>
      </c>
      <c r="H223" s="1">
        <v>3</v>
      </c>
      <c r="I223" s="1">
        <v>32</v>
      </c>
      <c r="J223" s="1">
        <v>11</v>
      </c>
      <c r="K223" s="1">
        <v>0</v>
      </c>
      <c r="L223" s="1">
        <v>0</v>
      </c>
      <c r="M223" s="1">
        <v>8</v>
      </c>
      <c r="N223" s="1">
        <v>0</v>
      </c>
      <c r="O223" s="1">
        <v>0</v>
      </c>
      <c r="P223" s="1">
        <v>0</v>
      </c>
      <c r="Q223" s="1">
        <v>0</v>
      </c>
      <c r="R223" s="1">
        <f t="shared" si="24"/>
        <v>0.42105263157894735</v>
      </c>
      <c r="S223" s="1">
        <f t="shared" si="25"/>
        <v>1</v>
      </c>
      <c r="T223" s="1" t="str">
        <f t="shared" si="20"/>
        <v>NA</v>
      </c>
      <c r="U223" s="1" t="str">
        <f t="shared" si="21"/>
        <v>NA</v>
      </c>
      <c r="V223" s="1">
        <f t="shared" si="22"/>
        <v>0.42105263157894735</v>
      </c>
      <c r="W223" s="1">
        <f t="shared" si="23"/>
        <v>1</v>
      </c>
      <c r="X223" s="1">
        <f>SUM(I223:J223,L223:M223,Q223)/SUM(I223:Q223)</f>
        <v>1</v>
      </c>
      <c r="Y223" s="1">
        <f>SUM(I223,M223:N223,P223:Q223)/SUM(I223:Q223)</f>
        <v>0.78431372549019607</v>
      </c>
      <c r="Z223" s="1">
        <f>IF(X223&gt;=0.8,1,0)</f>
        <v>1</v>
      </c>
      <c r="AA223" s="1">
        <f>IF(Y223&gt;=0.8,1,0)</f>
        <v>0</v>
      </c>
    </row>
    <row r="224" spans="1:27" x14ac:dyDescent="0.25">
      <c r="A224" s="1" t="s">
        <v>223</v>
      </c>
      <c r="B224" s="1" t="s">
        <v>30</v>
      </c>
      <c r="C224" s="1" t="s">
        <v>962</v>
      </c>
      <c r="D224" s="1">
        <v>14.586476079276499</v>
      </c>
      <c r="E224" s="1">
        <v>78.849091261078598</v>
      </c>
      <c r="F224" s="1" t="s">
        <v>907</v>
      </c>
      <c r="G224" s="1" t="s">
        <v>203</v>
      </c>
      <c r="H224" s="1">
        <v>3</v>
      </c>
      <c r="I224" s="1">
        <v>49</v>
      </c>
      <c r="J224" s="1">
        <v>0</v>
      </c>
      <c r="K224" s="1">
        <v>0</v>
      </c>
      <c r="L224" s="1">
        <v>7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 t="str">
        <f t="shared" si="24"/>
        <v>NA</v>
      </c>
      <c r="S224" s="1">
        <f t="shared" si="25"/>
        <v>0</v>
      </c>
      <c r="T224" s="1" t="str">
        <f t="shared" si="20"/>
        <v>NA</v>
      </c>
      <c r="U224" s="1" t="str">
        <f t="shared" si="21"/>
        <v>NA</v>
      </c>
      <c r="V224" s="1" t="str">
        <f t="shared" si="22"/>
        <v>NA</v>
      </c>
      <c r="W224" s="1">
        <f t="shared" si="23"/>
        <v>0</v>
      </c>
      <c r="X224" s="1">
        <f>SUM(I224:J224,L224:M224,Q224)/SUM(I224:Q224)</f>
        <v>1</v>
      </c>
      <c r="Y224" s="1">
        <f>SUM(I224,M224:N224,P224:Q224)/SUM(I224:Q224)</f>
        <v>0.875</v>
      </c>
      <c r="Z224" s="1">
        <f>IF(X224&gt;=0.8,1,0)</f>
        <v>1</v>
      </c>
      <c r="AA224" s="1">
        <f>IF(Y224&gt;=0.8,1,0)</f>
        <v>1</v>
      </c>
    </row>
    <row r="225" spans="1:27" x14ac:dyDescent="0.25">
      <c r="A225" s="1" t="s">
        <v>224</v>
      </c>
      <c r="B225" s="1" t="s">
        <v>8</v>
      </c>
      <c r="C225" s="1" t="s">
        <v>962</v>
      </c>
      <c r="D225" s="1">
        <v>14.663932354405199</v>
      </c>
      <c r="E225" s="1">
        <v>78.783738123548304</v>
      </c>
      <c r="F225" s="1" t="s">
        <v>907</v>
      </c>
      <c r="G225" s="1" t="s">
        <v>203</v>
      </c>
      <c r="H225" s="1">
        <v>3</v>
      </c>
      <c r="I225" s="1">
        <v>53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 t="str">
        <f t="shared" si="24"/>
        <v>NA</v>
      </c>
      <c r="S225" s="1" t="str">
        <f t="shared" si="25"/>
        <v>NA</v>
      </c>
      <c r="T225" s="1" t="str">
        <f t="shared" si="20"/>
        <v>NA</v>
      </c>
      <c r="U225" s="1" t="str">
        <f t="shared" si="21"/>
        <v>NA</v>
      </c>
      <c r="V225" s="1" t="str">
        <f t="shared" si="22"/>
        <v>NA</v>
      </c>
      <c r="W225" s="1" t="str">
        <f t="shared" si="23"/>
        <v>NA</v>
      </c>
      <c r="X225" s="1">
        <f>SUM(I225:J225,L225:M225,Q225)/SUM(I225:Q225)</f>
        <v>1</v>
      </c>
      <c r="Y225" s="1">
        <f>SUM(I225,M225:N225,P225:Q225)/SUM(I225:Q225)</f>
        <v>1</v>
      </c>
      <c r="Z225" s="1">
        <f>IF(X225&gt;=0.8,1,0)</f>
        <v>1</v>
      </c>
      <c r="AA225" s="1">
        <f>IF(Y225&gt;=0.8,1,0)</f>
        <v>1</v>
      </c>
    </row>
    <row r="226" spans="1:27" x14ac:dyDescent="0.25">
      <c r="A226" s="1" t="s">
        <v>225</v>
      </c>
      <c r="B226" s="1" t="s">
        <v>204</v>
      </c>
      <c r="C226" s="1" t="s">
        <v>962</v>
      </c>
      <c r="D226" s="1">
        <v>16.5347992434261</v>
      </c>
      <c r="E226" s="1">
        <v>75.078395630228499</v>
      </c>
      <c r="F226" s="1" t="s">
        <v>908</v>
      </c>
      <c r="G226" s="1" t="s">
        <v>203</v>
      </c>
      <c r="H226" s="1">
        <v>4</v>
      </c>
      <c r="I226" s="1">
        <v>2</v>
      </c>
      <c r="J226" s="1">
        <v>1</v>
      </c>
      <c r="K226" s="1">
        <v>13</v>
      </c>
      <c r="L226" s="1">
        <v>0</v>
      </c>
      <c r="M226" s="1">
        <v>0</v>
      </c>
      <c r="N226" s="1">
        <v>31</v>
      </c>
      <c r="O226" s="1">
        <v>0</v>
      </c>
      <c r="P226" s="1">
        <v>0</v>
      </c>
      <c r="Q226" s="1">
        <v>0</v>
      </c>
      <c r="R226" s="1">
        <f t="shared" si="24"/>
        <v>0</v>
      </c>
      <c r="S226" s="1">
        <f t="shared" si="25"/>
        <v>1</v>
      </c>
      <c r="T226" s="1">
        <f t="shared" si="20"/>
        <v>0.70454545454545459</v>
      </c>
      <c r="U226" s="1" t="str">
        <f t="shared" si="21"/>
        <v>NA</v>
      </c>
      <c r="V226" s="1">
        <f t="shared" si="22"/>
        <v>0.68888888888888888</v>
      </c>
      <c r="W226" s="1">
        <f t="shared" si="23"/>
        <v>1</v>
      </c>
      <c r="X226" s="1">
        <f>SUM(I226:J226,L226:M226,Q226)/SUM(I226:Q226)</f>
        <v>6.3829787234042548E-2</v>
      </c>
      <c r="Y226" s="1">
        <f>SUM(I226,M226:N226,P226:Q226)/SUM(I226:Q226)</f>
        <v>0.7021276595744681</v>
      </c>
      <c r="Z226" s="1">
        <f>IF(X226&gt;=0.8,1,0)</f>
        <v>0</v>
      </c>
      <c r="AA226" s="1">
        <f>IF(Y226&gt;=0.8,1,0)</f>
        <v>0</v>
      </c>
    </row>
    <row r="227" spans="1:27" x14ac:dyDescent="0.25">
      <c r="A227" s="1" t="s">
        <v>226</v>
      </c>
      <c r="B227" s="1" t="s">
        <v>204</v>
      </c>
      <c r="C227" s="1" t="s">
        <v>962</v>
      </c>
      <c r="D227" s="1">
        <v>16.515558556834002</v>
      </c>
      <c r="E227" s="1">
        <v>75.010917141624105</v>
      </c>
      <c r="F227" s="1" t="s">
        <v>908</v>
      </c>
      <c r="G227" s="1" t="s">
        <v>203</v>
      </c>
      <c r="H227" s="1">
        <v>1</v>
      </c>
      <c r="I227" s="1">
        <v>28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">
        <v>0</v>
      </c>
      <c r="Q227" s="1">
        <v>0</v>
      </c>
      <c r="R227" s="1" t="str">
        <f t="shared" si="24"/>
        <v>NA</v>
      </c>
      <c r="S227" s="1">
        <f t="shared" si="25"/>
        <v>0</v>
      </c>
      <c r="T227" s="1" t="str">
        <f t="shared" si="20"/>
        <v>NA</v>
      </c>
      <c r="U227" s="1">
        <f t="shared" si="21"/>
        <v>0</v>
      </c>
      <c r="V227" s="1" t="str">
        <f t="shared" si="22"/>
        <v>NA</v>
      </c>
      <c r="W227" s="1">
        <f t="shared" si="23"/>
        <v>0</v>
      </c>
      <c r="X227" s="1">
        <f>SUM(I227:J227,L227:M227,Q227)/SUM(I227:Q227)</f>
        <v>0.73170731707317072</v>
      </c>
      <c r="Y227" s="1">
        <f>SUM(I227,M227:N227,P227:Q227)/SUM(I227:Q227)</f>
        <v>0.68292682926829273</v>
      </c>
      <c r="Z227" s="1">
        <f>IF(X227&gt;=0.8,1,0)</f>
        <v>0</v>
      </c>
      <c r="AA227" s="1">
        <f>IF(Y227&gt;=0.8,1,0)</f>
        <v>0</v>
      </c>
    </row>
    <row r="228" spans="1:27" x14ac:dyDescent="0.25">
      <c r="A228" s="1" t="s">
        <v>227</v>
      </c>
      <c r="B228" s="1" t="s">
        <v>204</v>
      </c>
      <c r="C228" s="1" t="s">
        <v>962</v>
      </c>
      <c r="D228" s="1">
        <v>16.472980474225501</v>
      </c>
      <c r="E228" s="1">
        <v>75.001920622033794</v>
      </c>
      <c r="F228" s="1" t="s">
        <v>908</v>
      </c>
      <c r="G228" s="1" t="s">
        <v>203</v>
      </c>
      <c r="H228" s="1">
        <v>1</v>
      </c>
      <c r="I228" s="1">
        <v>32</v>
      </c>
      <c r="J228" s="1">
        <v>0</v>
      </c>
      <c r="K228" s="1">
        <v>0</v>
      </c>
      <c r="L228" s="1">
        <v>11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 t="str">
        <f t="shared" si="24"/>
        <v>NA</v>
      </c>
      <c r="S228" s="1">
        <f t="shared" si="25"/>
        <v>0</v>
      </c>
      <c r="T228" s="1" t="str">
        <f t="shared" si="20"/>
        <v>NA</v>
      </c>
      <c r="U228" s="1" t="str">
        <f t="shared" si="21"/>
        <v>NA</v>
      </c>
      <c r="V228" s="1" t="str">
        <f t="shared" si="22"/>
        <v>NA</v>
      </c>
      <c r="W228" s="1">
        <f t="shared" si="23"/>
        <v>0</v>
      </c>
      <c r="X228" s="1">
        <f>SUM(I228:J228,L228:M228,Q228)/SUM(I228:Q228)</f>
        <v>1</v>
      </c>
      <c r="Y228" s="1">
        <f>SUM(I228,M228:N228,P228:Q228)/SUM(I228:Q228)</f>
        <v>0.7441860465116279</v>
      </c>
      <c r="Z228" s="1">
        <f>IF(X228&gt;=0.8,1,0)</f>
        <v>1</v>
      </c>
      <c r="AA228" s="1">
        <f>IF(Y228&gt;=0.8,1,0)</f>
        <v>0</v>
      </c>
    </row>
    <row r="229" spans="1:27" x14ac:dyDescent="0.25">
      <c r="A229" s="1" t="s">
        <v>228</v>
      </c>
      <c r="B229" s="1" t="s">
        <v>8</v>
      </c>
      <c r="C229" s="1" t="s">
        <v>962</v>
      </c>
      <c r="D229" s="1">
        <v>16.531543123909</v>
      </c>
      <c r="E229" s="1">
        <v>75.0828927319033</v>
      </c>
      <c r="F229" s="1" t="s">
        <v>908</v>
      </c>
      <c r="G229" s="1" t="s">
        <v>203</v>
      </c>
      <c r="H229" s="1">
        <v>3</v>
      </c>
      <c r="I229" s="1">
        <v>47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 t="str">
        <f t="shared" si="24"/>
        <v>NA</v>
      </c>
      <c r="S229" s="1" t="str">
        <f t="shared" si="25"/>
        <v>NA</v>
      </c>
      <c r="T229" s="1" t="str">
        <f t="shared" si="20"/>
        <v>NA</v>
      </c>
      <c r="U229" s="1" t="str">
        <f t="shared" si="21"/>
        <v>NA</v>
      </c>
      <c r="V229" s="1" t="str">
        <f t="shared" si="22"/>
        <v>NA</v>
      </c>
      <c r="W229" s="1" t="str">
        <f t="shared" si="23"/>
        <v>NA</v>
      </c>
      <c r="X229" s="1">
        <f>SUM(I229:J229,L229:M229,Q229)/SUM(I229:Q229)</f>
        <v>1</v>
      </c>
      <c r="Y229" s="1">
        <f>SUM(I229,M229:N229,P229:Q229)/SUM(I229:Q229)</f>
        <v>1</v>
      </c>
      <c r="Z229" s="1">
        <f>IF(X229&gt;=0.8,1,0)</f>
        <v>1</v>
      </c>
      <c r="AA229" s="1">
        <f>IF(Y229&gt;=0.8,1,0)</f>
        <v>1</v>
      </c>
    </row>
    <row r="230" spans="1:27" x14ac:dyDescent="0.25">
      <c r="A230" s="1" t="s">
        <v>229</v>
      </c>
      <c r="B230" s="1" t="s">
        <v>204</v>
      </c>
      <c r="C230" s="1" t="s">
        <v>962</v>
      </c>
      <c r="D230" s="1">
        <v>16.485997435433799</v>
      </c>
      <c r="E230" s="1">
        <v>75.016537191623797</v>
      </c>
      <c r="F230" s="1" t="s">
        <v>908</v>
      </c>
      <c r="G230" s="1" t="s">
        <v>203</v>
      </c>
      <c r="H230" s="1">
        <v>1</v>
      </c>
      <c r="I230" s="1">
        <v>32</v>
      </c>
      <c r="J230" s="1">
        <v>0</v>
      </c>
      <c r="K230" s="1">
        <v>0</v>
      </c>
      <c r="L230" s="1">
        <v>6</v>
      </c>
      <c r="M230" s="1">
        <v>5</v>
      </c>
      <c r="N230" s="1">
        <v>0</v>
      </c>
      <c r="O230" s="1">
        <v>0</v>
      </c>
      <c r="P230" s="1">
        <v>0</v>
      </c>
      <c r="Q230" s="1">
        <v>0</v>
      </c>
      <c r="R230" s="1">
        <f t="shared" si="24"/>
        <v>1</v>
      </c>
      <c r="S230" s="1">
        <f t="shared" si="25"/>
        <v>0.45454545454545453</v>
      </c>
      <c r="T230" s="1" t="str">
        <f t="shared" si="20"/>
        <v>NA</v>
      </c>
      <c r="U230" s="1" t="str">
        <f t="shared" si="21"/>
        <v>NA</v>
      </c>
      <c r="V230" s="1">
        <f t="shared" si="22"/>
        <v>1</v>
      </c>
      <c r="W230" s="1">
        <f t="shared" si="23"/>
        <v>0.45454545454545453</v>
      </c>
      <c r="X230" s="1">
        <f>SUM(I230:J230,L230:M230,Q230)/SUM(I230:Q230)</f>
        <v>1</v>
      </c>
      <c r="Y230" s="1">
        <f>SUM(I230,M230:N230,P230:Q230)/SUM(I230:Q230)</f>
        <v>0.86046511627906974</v>
      </c>
      <c r="Z230" s="1">
        <f>IF(X230&gt;=0.8,1,0)</f>
        <v>1</v>
      </c>
      <c r="AA230" s="1">
        <f>IF(Y230&gt;=0.8,1,0)</f>
        <v>1</v>
      </c>
    </row>
    <row r="231" spans="1:27" x14ac:dyDescent="0.25">
      <c r="A231" s="1" t="s">
        <v>230</v>
      </c>
      <c r="B231" s="1" t="s">
        <v>8</v>
      </c>
      <c r="C231" s="1" t="s">
        <v>962</v>
      </c>
      <c r="D231" s="1">
        <v>16.513914417468602</v>
      </c>
      <c r="E231" s="1">
        <v>75.084853091440394</v>
      </c>
      <c r="F231" s="1" t="s">
        <v>908</v>
      </c>
      <c r="G231" s="1" t="s">
        <v>203</v>
      </c>
      <c r="H231" s="1">
        <v>2</v>
      </c>
      <c r="I231" s="1">
        <v>47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 t="str">
        <f t="shared" si="24"/>
        <v>NA</v>
      </c>
      <c r="S231" s="1" t="str">
        <f t="shared" si="25"/>
        <v>NA</v>
      </c>
      <c r="T231" s="1" t="str">
        <f t="shared" si="20"/>
        <v>NA</v>
      </c>
      <c r="U231" s="1" t="str">
        <f t="shared" si="21"/>
        <v>NA</v>
      </c>
      <c r="V231" s="1" t="str">
        <f t="shared" si="22"/>
        <v>NA</v>
      </c>
      <c r="W231" s="1" t="str">
        <f t="shared" si="23"/>
        <v>NA</v>
      </c>
      <c r="X231" s="1">
        <f>SUM(I231:J231,L231:M231,Q231)/SUM(I231:Q231)</f>
        <v>1</v>
      </c>
      <c r="Y231" s="1">
        <f>SUM(I231,M231:N231,P231:Q231)/SUM(I231:Q231)</f>
        <v>1</v>
      </c>
      <c r="Z231" s="1">
        <f>IF(X231&gt;=0.8,1,0)</f>
        <v>1</v>
      </c>
      <c r="AA231" s="1">
        <f>IF(Y231&gt;=0.8,1,0)</f>
        <v>1</v>
      </c>
    </row>
    <row r="232" spans="1:27" x14ac:dyDescent="0.25">
      <c r="A232" s="1" t="s">
        <v>231</v>
      </c>
      <c r="B232" s="1" t="s">
        <v>204</v>
      </c>
      <c r="C232" s="1" t="s">
        <v>962</v>
      </c>
      <c r="D232" s="1">
        <v>16.536969250118499</v>
      </c>
      <c r="E232" s="1">
        <v>75.077271870834807</v>
      </c>
      <c r="F232" s="1" t="s">
        <v>908</v>
      </c>
      <c r="G232" s="1" t="s">
        <v>203</v>
      </c>
      <c r="H232" s="1">
        <v>3</v>
      </c>
      <c r="I232" s="1">
        <v>12</v>
      </c>
      <c r="J232" s="1">
        <v>0</v>
      </c>
      <c r="K232" s="1">
        <v>0</v>
      </c>
      <c r="L232" s="1">
        <v>5</v>
      </c>
      <c r="M232" s="1">
        <v>4</v>
      </c>
      <c r="N232" s="1">
        <v>0</v>
      </c>
      <c r="O232" s="1">
        <v>22</v>
      </c>
      <c r="P232" s="1">
        <v>3</v>
      </c>
      <c r="Q232" s="1">
        <v>0</v>
      </c>
      <c r="R232" s="1">
        <f t="shared" si="24"/>
        <v>1</v>
      </c>
      <c r="S232" s="1">
        <f t="shared" si="25"/>
        <v>0.44444444444444442</v>
      </c>
      <c r="T232" s="1" t="str">
        <f t="shared" si="20"/>
        <v>NA</v>
      </c>
      <c r="U232" s="1">
        <f t="shared" si="21"/>
        <v>0.12</v>
      </c>
      <c r="V232" s="1">
        <f t="shared" si="22"/>
        <v>1</v>
      </c>
      <c r="W232" s="1">
        <f t="shared" si="23"/>
        <v>0.20588235294117646</v>
      </c>
      <c r="X232" s="1">
        <f>SUM(I232:J232,L232:M232,Q232)/SUM(I232:Q232)</f>
        <v>0.45652173913043476</v>
      </c>
      <c r="Y232" s="1">
        <f>SUM(I232,M232:N232,P232:Q232)/SUM(I232:Q232)</f>
        <v>0.41304347826086957</v>
      </c>
      <c r="Z232" s="1">
        <f>IF(X232&gt;=0.8,1,0)</f>
        <v>0</v>
      </c>
      <c r="AA232" s="1">
        <f>IF(Y232&gt;=0.8,1,0)</f>
        <v>0</v>
      </c>
    </row>
    <row r="233" spans="1:27" x14ac:dyDescent="0.25">
      <c r="A233" s="1" t="s">
        <v>232</v>
      </c>
      <c r="B233" s="1" t="s">
        <v>8</v>
      </c>
      <c r="C233" s="1" t="s">
        <v>962</v>
      </c>
      <c r="D233" s="1">
        <v>16.548373322388802</v>
      </c>
      <c r="E233" s="1">
        <v>75.015417795934397</v>
      </c>
      <c r="F233" s="1" t="s">
        <v>908</v>
      </c>
      <c r="G233" s="1" t="s">
        <v>203</v>
      </c>
      <c r="H233" s="1">
        <v>2</v>
      </c>
      <c r="I233" s="1">
        <v>48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 t="str">
        <f t="shared" si="24"/>
        <v>NA</v>
      </c>
      <c r="S233" s="1" t="str">
        <f t="shared" si="25"/>
        <v>NA</v>
      </c>
      <c r="T233" s="1" t="str">
        <f t="shared" si="20"/>
        <v>NA</v>
      </c>
      <c r="U233" s="1" t="str">
        <f t="shared" si="21"/>
        <v>NA</v>
      </c>
      <c r="V233" s="1" t="str">
        <f t="shared" si="22"/>
        <v>NA</v>
      </c>
      <c r="W233" s="1" t="str">
        <f t="shared" si="23"/>
        <v>NA</v>
      </c>
      <c r="X233" s="1">
        <f>SUM(I233:J233,L233:M233,Q233)/SUM(I233:Q233)</f>
        <v>1</v>
      </c>
      <c r="Y233" s="1">
        <f>SUM(I233,M233:N233,P233:Q233)/SUM(I233:Q233)</f>
        <v>1</v>
      </c>
      <c r="Z233" s="1">
        <f>IF(X233&gt;=0.8,1,0)</f>
        <v>1</v>
      </c>
      <c r="AA233" s="1">
        <f>IF(Y233&gt;=0.8,1,0)</f>
        <v>1</v>
      </c>
    </row>
    <row r="234" spans="1:27" x14ac:dyDescent="0.25">
      <c r="A234" s="1" t="s">
        <v>233</v>
      </c>
      <c r="B234" s="1" t="s">
        <v>234</v>
      </c>
      <c r="C234" s="1" t="s">
        <v>962</v>
      </c>
      <c r="D234" s="1">
        <v>16.544568771653001</v>
      </c>
      <c r="E234" s="1">
        <v>75.058998850488507</v>
      </c>
      <c r="F234" s="1" t="s">
        <v>908</v>
      </c>
      <c r="G234" s="1" t="s">
        <v>203</v>
      </c>
      <c r="H234" s="1">
        <v>3</v>
      </c>
      <c r="I234" s="1">
        <v>31</v>
      </c>
      <c r="J234" s="1">
        <v>0</v>
      </c>
      <c r="K234" s="1">
        <v>0</v>
      </c>
      <c r="L234" s="1">
        <v>13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 t="str">
        <f t="shared" si="24"/>
        <v>NA</v>
      </c>
      <c r="S234" s="1">
        <f t="shared" si="25"/>
        <v>0</v>
      </c>
      <c r="T234" s="1" t="str">
        <f t="shared" si="20"/>
        <v>NA</v>
      </c>
      <c r="U234" s="1" t="str">
        <f t="shared" si="21"/>
        <v>NA</v>
      </c>
      <c r="V234" s="1" t="str">
        <f t="shared" si="22"/>
        <v>NA</v>
      </c>
      <c r="W234" s="1">
        <f t="shared" si="23"/>
        <v>0</v>
      </c>
      <c r="X234" s="1">
        <f>SUM(I234:J234,L234:M234,Q234)/SUM(I234:Q234)</f>
        <v>1</v>
      </c>
      <c r="Y234" s="1">
        <f>SUM(I234,M234:N234,P234:Q234)/SUM(I234:Q234)</f>
        <v>0.70454545454545459</v>
      </c>
      <c r="Z234" s="1">
        <f>IF(X234&gt;=0.8,1,0)</f>
        <v>1</v>
      </c>
      <c r="AA234" s="1">
        <f>IF(Y234&gt;=0.8,1,0)</f>
        <v>0</v>
      </c>
    </row>
    <row r="235" spans="1:27" x14ac:dyDescent="0.25">
      <c r="A235" s="1" t="s">
        <v>235</v>
      </c>
      <c r="B235" s="1" t="s">
        <v>204</v>
      </c>
      <c r="C235" s="1" t="s">
        <v>962</v>
      </c>
      <c r="D235" s="1">
        <v>16.4938613940758</v>
      </c>
      <c r="E235" s="1">
        <v>75.024970761835107</v>
      </c>
      <c r="F235" s="1" t="s">
        <v>908</v>
      </c>
      <c r="G235" s="1" t="s">
        <v>203</v>
      </c>
      <c r="H235" s="1">
        <v>2</v>
      </c>
      <c r="I235" s="1">
        <v>22</v>
      </c>
      <c r="J235" s="1">
        <v>0</v>
      </c>
      <c r="K235" s="1">
        <v>0</v>
      </c>
      <c r="L235" s="1">
        <v>22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 t="str">
        <f t="shared" si="24"/>
        <v>NA</v>
      </c>
      <c r="S235" s="1">
        <f t="shared" si="25"/>
        <v>0</v>
      </c>
      <c r="T235" s="1" t="str">
        <f t="shared" si="20"/>
        <v>NA</v>
      </c>
      <c r="U235" s="1" t="str">
        <f t="shared" si="21"/>
        <v>NA</v>
      </c>
      <c r="V235" s="1" t="str">
        <f t="shared" si="22"/>
        <v>NA</v>
      </c>
      <c r="W235" s="1">
        <f t="shared" si="23"/>
        <v>0</v>
      </c>
      <c r="X235" s="1">
        <f>SUM(I235:J235,L235:M235,Q235)/SUM(I235:Q235)</f>
        <v>1</v>
      </c>
      <c r="Y235" s="1">
        <f>SUM(I235,M235:N235,P235:Q235)/SUM(I235:Q235)</f>
        <v>0.5</v>
      </c>
      <c r="Z235" s="1">
        <f>IF(X235&gt;=0.8,1,0)</f>
        <v>1</v>
      </c>
      <c r="AA235" s="1">
        <f>IF(Y235&gt;=0.8,1,0)</f>
        <v>0</v>
      </c>
    </row>
    <row r="236" spans="1:27" x14ac:dyDescent="0.25">
      <c r="A236" s="1" t="s">
        <v>236</v>
      </c>
      <c r="B236" s="1" t="s">
        <v>204</v>
      </c>
      <c r="C236" s="1" t="s">
        <v>962</v>
      </c>
      <c r="D236" s="1">
        <v>16.553521632261798</v>
      </c>
      <c r="E236" s="1">
        <v>75.045785973234004</v>
      </c>
      <c r="F236" s="1" t="s">
        <v>908</v>
      </c>
      <c r="G236" s="1" t="s">
        <v>203</v>
      </c>
      <c r="H236" s="1">
        <v>2</v>
      </c>
      <c r="I236" s="1">
        <v>40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 t="str">
        <f t="shared" si="24"/>
        <v>NA</v>
      </c>
      <c r="S236" s="1">
        <f t="shared" si="25"/>
        <v>0</v>
      </c>
      <c r="T236" s="1" t="str">
        <f t="shared" si="20"/>
        <v>NA</v>
      </c>
      <c r="U236" s="1" t="str">
        <f t="shared" si="21"/>
        <v>NA</v>
      </c>
      <c r="V236" s="1" t="str">
        <f t="shared" si="22"/>
        <v>NA</v>
      </c>
      <c r="W236" s="1">
        <f t="shared" si="23"/>
        <v>0</v>
      </c>
      <c r="X236" s="1">
        <f>SUM(I236:J236,L236:M236,Q236)/SUM(I236:Q236)</f>
        <v>1</v>
      </c>
      <c r="Y236" s="1">
        <f>SUM(I236,M236:N236,P236:Q236)/SUM(I236:Q236)</f>
        <v>0.85106382978723405</v>
      </c>
      <c r="Z236" s="1">
        <f>IF(X236&gt;=0.8,1,0)</f>
        <v>1</v>
      </c>
      <c r="AA236" s="1">
        <f>IF(Y236&gt;=0.8,1,0)</f>
        <v>1</v>
      </c>
    </row>
    <row r="237" spans="1:27" x14ac:dyDescent="0.25">
      <c r="A237" s="1" t="s">
        <v>237</v>
      </c>
      <c r="B237" s="1" t="s">
        <v>204</v>
      </c>
      <c r="C237" s="1" t="s">
        <v>962</v>
      </c>
      <c r="D237" s="1">
        <v>16.5028089855887</v>
      </c>
      <c r="E237" s="1">
        <v>75.038184063227305</v>
      </c>
      <c r="F237" s="1" t="s">
        <v>908</v>
      </c>
      <c r="G237" s="1" t="s">
        <v>203</v>
      </c>
      <c r="H237" s="1">
        <v>1</v>
      </c>
      <c r="I237" s="1">
        <v>23</v>
      </c>
      <c r="J237" s="1">
        <v>0</v>
      </c>
      <c r="K237" s="1">
        <v>0</v>
      </c>
      <c r="L237" s="1">
        <v>17</v>
      </c>
      <c r="M237" s="1">
        <v>0</v>
      </c>
      <c r="N237" s="1">
        <v>5</v>
      </c>
      <c r="O237" s="1">
        <v>0</v>
      </c>
      <c r="P237" s="1">
        <v>0</v>
      </c>
      <c r="Q237" s="1">
        <v>0</v>
      </c>
      <c r="R237" s="1" t="str">
        <f t="shared" si="24"/>
        <v>NA</v>
      </c>
      <c r="S237" s="1">
        <f t="shared" si="25"/>
        <v>0.22727272727272727</v>
      </c>
      <c r="T237" s="1">
        <f t="shared" si="20"/>
        <v>1</v>
      </c>
      <c r="U237" s="1" t="str">
        <f t="shared" si="21"/>
        <v>NA</v>
      </c>
      <c r="V237" s="1">
        <f t="shared" si="22"/>
        <v>1</v>
      </c>
      <c r="W237" s="1">
        <f t="shared" si="23"/>
        <v>0.22727272727272727</v>
      </c>
      <c r="X237" s="1">
        <f>SUM(I237:J237,L237:M237,Q237)/SUM(I237:Q237)</f>
        <v>0.88888888888888884</v>
      </c>
      <c r="Y237" s="1">
        <f>SUM(I237,M237:N237,P237:Q237)/SUM(I237:Q237)</f>
        <v>0.62222222222222223</v>
      </c>
      <c r="Z237" s="1">
        <f>IF(X237&gt;=0.8,1,0)</f>
        <v>1</v>
      </c>
      <c r="AA237" s="1">
        <f>IF(Y237&gt;=0.8,1,0)</f>
        <v>0</v>
      </c>
    </row>
    <row r="238" spans="1:27" x14ac:dyDescent="0.25">
      <c r="A238" s="1" t="s">
        <v>238</v>
      </c>
      <c r="B238" s="1" t="s">
        <v>204</v>
      </c>
      <c r="C238" s="1" t="s">
        <v>962</v>
      </c>
      <c r="D238" s="1">
        <v>16.5263891008094</v>
      </c>
      <c r="E238" s="1">
        <v>75.085983111429499</v>
      </c>
      <c r="F238" s="1" t="s">
        <v>908</v>
      </c>
      <c r="G238" s="1" t="s">
        <v>203</v>
      </c>
      <c r="H238" s="1">
        <v>1</v>
      </c>
      <c r="I238" s="1">
        <v>40</v>
      </c>
      <c r="J238" s="1">
        <v>0</v>
      </c>
      <c r="K238" s="1">
        <v>0</v>
      </c>
      <c r="L238" s="1">
        <v>7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 t="str">
        <f t="shared" si="24"/>
        <v>NA</v>
      </c>
      <c r="S238" s="1">
        <f t="shared" si="25"/>
        <v>0</v>
      </c>
      <c r="T238" s="1" t="str">
        <f t="shared" si="20"/>
        <v>NA</v>
      </c>
      <c r="U238" s="1" t="str">
        <f t="shared" si="21"/>
        <v>NA</v>
      </c>
      <c r="V238" s="1" t="str">
        <f t="shared" si="22"/>
        <v>NA</v>
      </c>
      <c r="W238" s="1">
        <f t="shared" si="23"/>
        <v>0</v>
      </c>
      <c r="X238" s="1">
        <f>SUM(I238:J238,L238:M238,Q238)/SUM(I238:Q238)</f>
        <v>1</v>
      </c>
      <c r="Y238" s="1">
        <f>SUM(I238,M238:N238,P238:Q238)/SUM(I238:Q238)</f>
        <v>0.85106382978723405</v>
      </c>
      <c r="Z238" s="1">
        <f>IF(X238&gt;=0.8,1,0)</f>
        <v>1</v>
      </c>
      <c r="AA238" s="1">
        <f>IF(Y238&gt;=0.8,1,0)</f>
        <v>1</v>
      </c>
    </row>
    <row r="239" spans="1:27" x14ac:dyDescent="0.25">
      <c r="A239" s="1" t="s">
        <v>239</v>
      </c>
      <c r="B239" s="1" t="s">
        <v>204</v>
      </c>
      <c r="C239" s="1" t="s">
        <v>962</v>
      </c>
      <c r="D239" s="1">
        <v>16.518792775776699</v>
      </c>
      <c r="E239" s="1">
        <v>75.0924457981952</v>
      </c>
      <c r="F239" s="1" t="s">
        <v>908</v>
      </c>
      <c r="G239" s="1" t="s">
        <v>203</v>
      </c>
      <c r="H239" s="1">
        <v>3</v>
      </c>
      <c r="I239" s="1">
        <v>21</v>
      </c>
      <c r="J239" s="1">
        <v>0</v>
      </c>
      <c r="K239" s="1">
        <v>0</v>
      </c>
      <c r="L239" s="1">
        <v>5</v>
      </c>
      <c r="M239" s="1">
        <v>0</v>
      </c>
      <c r="N239" s="1">
        <v>0</v>
      </c>
      <c r="O239" s="1">
        <v>19</v>
      </c>
      <c r="P239" s="1">
        <v>0</v>
      </c>
      <c r="Q239" s="1">
        <v>0</v>
      </c>
      <c r="R239" s="1" t="str">
        <f t="shared" si="24"/>
        <v>NA</v>
      </c>
      <c r="S239" s="1">
        <f t="shared" si="25"/>
        <v>0</v>
      </c>
      <c r="T239" s="1" t="str">
        <f t="shared" si="20"/>
        <v>NA</v>
      </c>
      <c r="U239" s="1">
        <f t="shared" si="21"/>
        <v>0</v>
      </c>
      <c r="V239" s="1" t="str">
        <f t="shared" si="22"/>
        <v>NA</v>
      </c>
      <c r="W239" s="1">
        <f t="shared" si="23"/>
        <v>0</v>
      </c>
      <c r="X239" s="1">
        <f>SUM(I239:J239,L239:M239,Q239)/SUM(I239:Q239)</f>
        <v>0.57777777777777772</v>
      </c>
      <c r="Y239" s="1">
        <f>SUM(I239,M239:N239,P239:Q239)/SUM(I239:Q239)</f>
        <v>0.46666666666666667</v>
      </c>
      <c r="Z239" s="1">
        <f>IF(X239&gt;=0.8,1,0)</f>
        <v>0</v>
      </c>
      <c r="AA239" s="1">
        <f>IF(Y239&gt;=0.8,1,0)</f>
        <v>0</v>
      </c>
    </row>
    <row r="240" spans="1:27" x14ac:dyDescent="0.25">
      <c r="A240" s="1" t="s">
        <v>240</v>
      </c>
      <c r="B240" s="1" t="s">
        <v>8</v>
      </c>
      <c r="C240" s="1" t="s">
        <v>962</v>
      </c>
      <c r="D240" s="1">
        <v>16.522609703056499</v>
      </c>
      <c r="E240" s="1">
        <v>75.011479814245703</v>
      </c>
      <c r="F240" s="1" t="s">
        <v>908</v>
      </c>
      <c r="G240" s="1" t="s">
        <v>203</v>
      </c>
      <c r="H240" s="1">
        <v>4</v>
      </c>
      <c r="I240" s="1">
        <v>48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 t="str">
        <f t="shared" si="24"/>
        <v>NA</v>
      </c>
      <c r="S240" s="1" t="str">
        <f t="shared" si="25"/>
        <v>NA</v>
      </c>
      <c r="T240" s="1" t="str">
        <f t="shared" si="20"/>
        <v>NA</v>
      </c>
      <c r="U240" s="1" t="str">
        <f t="shared" si="21"/>
        <v>NA</v>
      </c>
      <c r="V240" s="1" t="str">
        <f t="shared" si="22"/>
        <v>NA</v>
      </c>
      <c r="W240" s="1" t="str">
        <f t="shared" si="23"/>
        <v>NA</v>
      </c>
      <c r="X240" s="1">
        <f>SUM(I240:J240,L240:M240,Q240)/SUM(I240:Q240)</f>
        <v>1</v>
      </c>
      <c r="Y240" s="1">
        <f>SUM(I240,M240:N240,P240:Q240)/SUM(I240:Q240)</f>
        <v>1</v>
      </c>
      <c r="Z240" s="1">
        <f>IF(X240&gt;=0.8,1,0)</f>
        <v>1</v>
      </c>
      <c r="AA240" s="1">
        <f>IF(Y240&gt;=0.8,1,0)</f>
        <v>1</v>
      </c>
    </row>
    <row r="241" spans="1:27" x14ac:dyDescent="0.25">
      <c r="A241" s="1" t="s">
        <v>241</v>
      </c>
      <c r="B241" s="1" t="s">
        <v>8</v>
      </c>
      <c r="C241" s="1" t="s">
        <v>962</v>
      </c>
      <c r="D241" s="1">
        <v>16.492215880949502</v>
      </c>
      <c r="E241" s="1">
        <v>75.091027700340206</v>
      </c>
      <c r="F241" s="1" t="s">
        <v>908</v>
      </c>
      <c r="G241" s="1" t="s">
        <v>203</v>
      </c>
      <c r="H241" s="1">
        <v>2</v>
      </c>
      <c r="I241" s="1">
        <v>48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 t="str">
        <f t="shared" si="24"/>
        <v>NA</v>
      </c>
      <c r="S241" s="1" t="str">
        <f t="shared" si="25"/>
        <v>NA</v>
      </c>
      <c r="T241" s="1" t="str">
        <f t="shared" si="20"/>
        <v>NA</v>
      </c>
      <c r="U241" s="1" t="str">
        <f t="shared" si="21"/>
        <v>NA</v>
      </c>
      <c r="V241" s="1" t="str">
        <f t="shared" si="22"/>
        <v>NA</v>
      </c>
      <c r="W241" s="1" t="str">
        <f t="shared" si="23"/>
        <v>NA</v>
      </c>
      <c r="X241" s="1">
        <f>SUM(I241:J241,L241:M241,Q241)/SUM(I241:Q241)</f>
        <v>1</v>
      </c>
      <c r="Y241" s="1">
        <f>SUM(I241,M241:N241,P241:Q241)/SUM(I241:Q241)</f>
        <v>1</v>
      </c>
      <c r="Z241" s="1">
        <f>IF(X241&gt;=0.8,1,0)</f>
        <v>1</v>
      </c>
      <c r="AA241" s="1">
        <f>IF(Y241&gt;=0.8,1,0)</f>
        <v>1</v>
      </c>
    </row>
    <row r="242" spans="1:27" x14ac:dyDescent="0.25">
      <c r="A242" s="1" t="s">
        <v>242</v>
      </c>
      <c r="B242" s="1" t="s">
        <v>204</v>
      </c>
      <c r="C242" s="1" t="s">
        <v>962</v>
      </c>
      <c r="D242" s="1">
        <v>16.474607468708101</v>
      </c>
      <c r="E242" s="1">
        <v>75.009509500615707</v>
      </c>
      <c r="F242" s="1" t="s">
        <v>908</v>
      </c>
      <c r="G242" s="1" t="s">
        <v>203</v>
      </c>
      <c r="H242" s="1">
        <v>3</v>
      </c>
      <c r="I242" s="1">
        <v>18</v>
      </c>
      <c r="J242" s="1">
        <v>1</v>
      </c>
      <c r="K242" s="1">
        <v>9</v>
      </c>
      <c r="L242" s="1">
        <v>10</v>
      </c>
      <c r="M242" s="1">
        <v>0</v>
      </c>
      <c r="N242" s="1">
        <v>1</v>
      </c>
      <c r="O242" s="1">
        <v>0</v>
      </c>
      <c r="P242" s="1">
        <v>0</v>
      </c>
      <c r="Q242" s="1">
        <v>0</v>
      </c>
      <c r="R242" s="1">
        <f t="shared" si="24"/>
        <v>0</v>
      </c>
      <c r="S242" s="1">
        <f t="shared" si="25"/>
        <v>9.0909090909090912E-2</v>
      </c>
      <c r="T242" s="1">
        <f t="shared" si="20"/>
        <v>0.1</v>
      </c>
      <c r="U242" s="1" t="str">
        <f t="shared" si="21"/>
        <v>NA</v>
      </c>
      <c r="V242" s="1">
        <f t="shared" si="22"/>
        <v>9.0909090909090912E-2</v>
      </c>
      <c r="W242" s="1">
        <f t="shared" si="23"/>
        <v>9.0909090909090912E-2</v>
      </c>
      <c r="X242" s="1">
        <f>SUM(I242:J242,L242:M242,Q242)/SUM(I242:Q242)</f>
        <v>0.74358974358974361</v>
      </c>
      <c r="Y242" s="1">
        <f>SUM(I242,M242:N242,P242:Q242)/SUM(I242:Q242)</f>
        <v>0.48717948717948717</v>
      </c>
      <c r="Z242" s="1">
        <f>IF(X242&gt;=0.8,1,0)</f>
        <v>0</v>
      </c>
      <c r="AA242" s="1">
        <f>IF(Y242&gt;=0.8,1,0)</f>
        <v>0</v>
      </c>
    </row>
    <row r="243" spans="1:27" x14ac:dyDescent="0.25">
      <c r="A243" s="1" t="s">
        <v>243</v>
      </c>
      <c r="B243" s="1" t="s">
        <v>204</v>
      </c>
      <c r="C243" s="1" t="s">
        <v>962</v>
      </c>
      <c r="D243" s="1">
        <v>16.483557018838201</v>
      </c>
      <c r="E243" s="1">
        <v>75.010634264872294</v>
      </c>
      <c r="F243" s="1" t="s">
        <v>908</v>
      </c>
      <c r="G243" s="1" t="s">
        <v>203</v>
      </c>
      <c r="H243" s="1">
        <v>2</v>
      </c>
      <c r="I243" s="1">
        <v>39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</v>
      </c>
      <c r="P243" s="1">
        <v>0</v>
      </c>
      <c r="Q243" s="1">
        <v>0</v>
      </c>
      <c r="R243" s="1" t="str">
        <f t="shared" si="24"/>
        <v>NA</v>
      </c>
      <c r="S243" s="1">
        <f t="shared" si="25"/>
        <v>0</v>
      </c>
      <c r="T243" s="1" t="str">
        <f t="shared" si="20"/>
        <v>NA</v>
      </c>
      <c r="U243" s="1">
        <f t="shared" si="21"/>
        <v>0</v>
      </c>
      <c r="V243" s="1" t="str">
        <f t="shared" si="22"/>
        <v>NA</v>
      </c>
      <c r="W243" s="1">
        <f t="shared" si="23"/>
        <v>0</v>
      </c>
      <c r="X243" s="1">
        <f>SUM(I243:J243,L243:M243,Q243)/SUM(I243:Q243)</f>
        <v>0.95744680851063835</v>
      </c>
      <c r="Y243" s="1">
        <f>SUM(I243,M243:N243,P243:Q243)/SUM(I243:Q243)</f>
        <v>0.82978723404255317</v>
      </c>
      <c r="Z243" s="1">
        <f>IF(X243&gt;=0.8,1,0)</f>
        <v>1</v>
      </c>
      <c r="AA243" s="1">
        <f>IF(Y243&gt;=0.8,1,0)</f>
        <v>1</v>
      </c>
    </row>
    <row r="244" spans="1:27" x14ac:dyDescent="0.25">
      <c r="A244" s="1" t="s">
        <v>244</v>
      </c>
      <c r="B244" s="1" t="s">
        <v>204</v>
      </c>
      <c r="C244" s="1" t="s">
        <v>962</v>
      </c>
      <c r="D244" s="1">
        <v>16.513923080104998</v>
      </c>
      <c r="E244" s="1">
        <v>75.059832920710605</v>
      </c>
      <c r="F244" s="1" t="s">
        <v>908</v>
      </c>
      <c r="G244" s="1" t="s">
        <v>203</v>
      </c>
      <c r="H244" s="1">
        <v>3</v>
      </c>
      <c r="I244" s="1">
        <v>35</v>
      </c>
      <c r="J244" s="1">
        <v>0</v>
      </c>
      <c r="K244" s="1">
        <v>0</v>
      </c>
      <c r="L244" s="1">
        <v>13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 t="str">
        <f t="shared" si="24"/>
        <v>NA</v>
      </c>
      <c r="S244" s="1">
        <f t="shared" si="25"/>
        <v>0</v>
      </c>
      <c r="T244" s="1" t="str">
        <f t="shared" si="20"/>
        <v>NA</v>
      </c>
      <c r="U244" s="1" t="str">
        <f t="shared" si="21"/>
        <v>NA</v>
      </c>
      <c r="V244" s="1" t="str">
        <f t="shared" si="22"/>
        <v>NA</v>
      </c>
      <c r="W244" s="1">
        <f t="shared" si="23"/>
        <v>0</v>
      </c>
      <c r="X244" s="1">
        <f>SUM(I244:J244,L244:M244,Q244)/SUM(I244:Q244)</f>
        <v>1</v>
      </c>
      <c r="Y244" s="1">
        <f>SUM(I244,M244:N244,P244:Q244)/SUM(I244:Q244)</f>
        <v>0.72916666666666663</v>
      </c>
      <c r="Z244" s="1">
        <f>IF(X244&gt;=0.8,1,0)</f>
        <v>1</v>
      </c>
      <c r="AA244" s="1">
        <f>IF(Y244&gt;=0.8,1,0)</f>
        <v>0</v>
      </c>
    </row>
    <row r="245" spans="1:27" x14ac:dyDescent="0.25">
      <c r="A245" s="1" t="s">
        <v>245</v>
      </c>
      <c r="B245" s="1" t="s">
        <v>39</v>
      </c>
      <c r="C245" s="1" t="s">
        <v>963</v>
      </c>
      <c r="D245" s="1">
        <v>21.8899618126928</v>
      </c>
      <c r="E245" s="1">
        <v>76.344485454022603</v>
      </c>
      <c r="F245" s="1" t="s">
        <v>909</v>
      </c>
      <c r="G245" s="1" t="s">
        <v>203</v>
      </c>
      <c r="H245" s="1">
        <v>1</v>
      </c>
      <c r="I245" s="1">
        <v>0</v>
      </c>
      <c r="J245" s="1">
        <v>0</v>
      </c>
      <c r="K245" s="1">
        <v>0</v>
      </c>
      <c r="L245" s="1">
        <v>30</v>
      </c>
      <c r="M245" s="1">
        <v>0</v>
      </c>
      <c r="N245" s="1">
        <v>0</v>
      </c>
      <c r="O245" s="1">
        <v>15</v>
      </c>
      <c r="P245" s="1">
        <v>0</v>
      </c>
      <c r="Q245" s="1">
        <v>0</v>
      </c>
      <c r="R245" s="1" t="str">
        <f t="shared" si="24"/>
        <v>NA</v>
      </c>
      <c r="S245" s="1">
        <f t="shared" si="25"/>
        <v>0</v>
      </c>
      <c r="T245" s="1" t="str">
        <f t="shared" si="20"/>
        <v>NA</v>
      </c>
      <c r="U245" s="1">
        <f t="shared" si="21"/>
        <v>0</v>
      </c>
      <c r="V245" s="1" t="str">
        <f t="shared" si="22"/>
        <v>NA</v>
      </c>
      <c r="W245" s="1">
        <f t="shared" si="23"/>
        <v>0</v>
      </c>
      <c r="X245" s="1">
        <f>SUM(I245:J245,L245:M245,Q245)/SUM(I245:Q245)</f>
        <v>0.66666666666666663</v>
      </c>
      <c r="Y245" s="1">
        <f>SUM(I245,M245:N245,P245:Q245)/SUM(I245:Q245)</f>
        <v>0</v>
      </c>
      <c r="Z245" s="1">
        <f>IF(X245&gt;=0.8,1,0)</f>
        <v>0</v>
      </c>
      <c r="AA245" s="1">
        <f>IF(Y245&gt;=0.8,1,0)</f>
        <v>0</v>
      </c>
    </row>
    <row r="246" spans="1:27" x14ac:dyDescent="0.25">
      <c r="A246" s="1" t="s">
        <v>246</v>
      </c>
      <c r="B246" s="1" t="s">
        <v>8</v>
      </c>
      <c r="C246" s="1" t="s">
        <v>962</v>
      </c>
      <c r="D246" s="1">
        <v>21.950909812711501</v>
      </c>
      <c r="E246" s="1">
        <v>76.347381735147806</v>
      </c>
      <c r="F246" s="1" t="s">
        <v>909</v>
      </c>
      <c r="G246" s="1" t="s">
        <v>203</v>
      </c>
      <c r="H246" s="1">
        <v>4</v>
      </c>
      <c r="I246" s="1">
        <v>46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 t="str">
        <f t="shared" si="24"/>
        <v>NA</v>
      </c>
      <c r="S246" s="1" t="str">
        <f t="shared" si="25"/>
        <v>NA</v>
      </c>
      <c r="T246" s="1" t="str">
        <f t="shared" si="20"/>
        <v>NA</v>
      </c>
      <c r="U246" s="1" t="str">
        <f t="shared" si="21"/>
        <v>NA</v>
      </c>
      <c r="V246" s="1" t="str">
        <f t="shared" si="22"/>
        <v>NA</v>
      </c>
      <c r="W246" s="1" t="str">
        <f t="shared" si="23"/>
        <v>NA</v>
      </c>
      <c r="X246" s="1">
        <f>SUM(I246:J246,L246:M246,Q246)/SUM(I246:Q246)</f>
        <v>1</v>
      </c>
      <c r="Y246" s="1">
        <f>SUM(I246,M246:N246,P246:Q246)/SUM(I246:Q246)</f>
        <v>1</v>
      </c>
      <c r="Z246" s="1">
        <f>IF(X246&gt;=0.8,1,0)</f>
        <v>1</v>
      </c>
      <c r="AA246" s="1">
        <f>IF(Y246&gt;=0.8,1,0)</f>
        <v>1</v>
      </c>
    </row>
    <row r="247" spans="1:27" x14ac:dyDescent="0.25">
      <c r="A247" s="1" t="s">
        <v>247</v>
      </c>
      <c r="B247" s="1" t="s">
        <v>8</v>
      </c>
      <c r="C247" s="1" t="s">
        <v>962</v>
      </c>
      <c r="D247" s="1">
        <v>21.879345112359498</v>
      </c>
      <c r="E247" s="1">
        <v>76.414936799024701</v>
      </c>
      <c r="F247" s="1" t="s">
        <v>909</v>
      </c>
      <c r="G247" s="1" t="s">
        <v>203</v>
      </c>
      <c r="H247" s="1">
        <v>2</v>
      </c>
      <c r="I247" s="1">
        <v>46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 t="str">
        <f t="shared" si="24"/>
        <v>NA</v>
      </c>
      <c r="S247" s="1" t="str">
        <f t="shared" si="25"/>
        <v>NA</v>
      </c>
      <c r="T247" s="1" t="str">
        <f t="shared" si="20"/>
        <v>NA</v>
      </c>
      <c r="U247" s="1" t="str">
        <f t="shared" si="21"/>
        <v>NA</v>
      </c>
      <c r="V247" s="1" t="str">
        <f t="shared" si="22"/>
        <v>NA</v>
      </c>
      <c r="W247" s="1" t="str">
        <f t="shared" si="23"/>
        <v>NA</v>
      </c>
      <c r="X247" s="1">
        <f>SUM(I247:J247,L247:M247,Q247)/SUM(I247:Q247)</f>
        <v>1</v>
      </c>
      <c r="Y247" s="1">
        <f>SUM(I247,M247:N247,P247:Q247)/SUM(I247:Q247)</f>
        <v>1</v>
      </c>
      <c r="Z247" s="1">
        <f>IF(X247&gt;=0.8,1,0)</f>
        <v>1</v>
      </c>
      <c r="AA247" s="1">
        <f>IF(Y247&gt;=0.8,1,0)</f>
        <v>1</v>
      </c>
    </row>
    <row r="248" spans="1:27" x14ac:dyDescent="0.25">
      <c r="A248" s="1" t="s">
        <v>248</v>
      </c>
      <c r="B248" s="1" t="s">
        <v>8</v>
      </c>
      <c r="C248" s="1" t="s">
        <v>962</v>
      </c>
      <c r="D248" s="1">
        <v>21.8884524262042</v>
      </c>
      <c r="E248" s="1">
        <v>76.427221231509705</v>
      </c>
      <c r="F248" s="1" t="s">
        <v>909</v>
      </c>
      <c r="G248" s="1" t="s">
        <v>203</v>
      </c>
      <c r="H248" s="1">
        <v>2</v>
      </c>
      <c r="I248" s="1">
        <v>46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 t="str">
        <f t="shared" si="24"/>
        <v>NA</v>
      </c>
      <c r="S248" s="1" t="str">
        <f t="shared" si="25"/>
        <v>NA</v>
      </c>
      <c r="T248" s="1" t="str">
        <f t="shared" si="20"/>
        <v>NA</v>
      </c>
      <c r="U248" s="1" t="str">
        <f t="shared" si="21"/>
        <v>NA</v>
      </c>
      <c r="V248" s="1" t="str">
        <f t="shared" si="22"/>
        <v>NA</v>
      </c>
      <c r="W248" s="1" t="str">
        <f t="shared" si="23"/>
        <v>NA</v>
      </c>
      <c r="X248" s="1">
        <f>SUM(I248:J248,L248:M248,Q248)/SUM(I248:Q248)</f>
        <v>1</v>
      </c>
      <c r="Y248" s="1">
        <f>SUM(I248,M248:N248,P248:Q248)/SUM(I248:Q248)</f>
        <v>1</v>
      </c>
      <c r="Z248" s="1">
        <f>IF(X248&gt;=0.8,1,0)</f>
        <v>1</v>
      </c>
      <c r="AA248" s="1">
        <f>IF(Y248&gt;=0.8,1,0)</f>
        <v>1</v>
      </c>
    </row>
    <row r="249" spans="1:27" x14ac:dyDescent="0.25">
      <c r="A249" s="1" t="s">
        <v>249</v>
      </c>
      <c r="B249" s="1" t="s">
        <v>8</v>
      </c>
      <c r="C249" s="1" t="s">
        <v>962</v>
      </c>
      <c r="D249" s="1">
        <v>21.901916709864501</v>
      </c>
      <c r="E249" s="1">
        <v>76.405577143699603</v>
      </c>
      <c r="F249" s="1" t="s">
        <v>909</v>
      </c>
      <c r="G249" s="1" t="s">
        <v>203</v>
      </c>
      <c r="H249" s="1">
        <v>3</v>
      </c>
      <c r="I249" s="1">
        <v>46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 t="str">
        <f t="shared" si="24"/>
        <v>NA</v>
      </c>
      <c r="S249" s="1" t="str">
        <f t="shared" si="25"/>
        <v>NA</v>
      </c>
      <c r="T249" s="1" t="str">
        <f t="shared" si="20"/>
        <v>NA</v>
      </c>
      <c r="U249" s="1" t="str">
        <f t="shared" si="21"/>
        <v>NA</v>
      </c>
      <c r="V249" s="1" t="str">
        <f t="shared" si="22"/>
        <v>NA</v>
      </c>
      <c r="W249" s="1" t="str">
        <f t="shared" si="23"/>
        <v>NA</v>
      </c>
      <c r="X249" s="1">
        <f>SUM(I249:J249,L249:M249,Q249)/SUM(I249:Q249)</f>
        <v>1</v>
      </c>
      <c r="Y249" s="1">
        <f>SUM(I249,M249:N249,P249:Q249)/SUM(I249:Q249)</f>
        <v>1</v>
      </c>
      <c r="Z249" s="1">
        <f>IF(X249&gt;=0.8,1,0)</f>
        <v>1</v>
      </c>
      <c r="AA249" s="1">
        <f>IF(Y249&gt;=0.8,1,0)</f>
        <v>1</v>
      </c>
    </row>
    <row r="250" spans="1:27" x14ac:dyDescent="0.25">
      <c r="A250" s="1" t="s">
        <v>250</v>
      </c>
      <c r="B250" s="1" t="s">
        <v>204</v>
      </c>
      <c r="C250" s="1" t="s">
        <v>962</v>
      </c>
      <c r="D250" s="1">
        <v>21.902076829149699</v>
      </c>
      <c r="E250" s="1">
        <v>76.386704186979401</v>
      </c>
      <c r="F250" s="1" t="s">
        <v>909</v>
      </c>
      <c r="G250" s="1" t="s">
        <v>203</v>
      </c>
      <c r="H250" s="1">
        <v>3</v>
      </c>
      <c r="I250" s="1">
        <v>42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 t="str">
        <f t="shared" si="24"/>
        <v>NA</v>
      </c>
      <c r="S250" s="1">
        <f t="shared" si="25"/>
        <v>0</v>
      </c>
      <c r="T250" s="1" t="str">
        <f t="shared" si="20"/>
        <v>NA</v>
      </c>
      <c r="U250" s="1" t="str">
        <f t="shared" si="21"/>
        <v>NA</v>
      </c>
      <c r="V250" s="1" t="str">
        <f t="shared" si="22"/>
        <v>NA</v>
      </c>
      <c r="W250" s="1">
        <f t="shared" si="23"/>
        <v>0</v>
      </c>
      <c r="X250" s="1">
        <f>SUM(I250:J250,L250:M250,Q250)/SUM(I250:Q250)</f>
        <v>1</v>
      </c>
      <c r="Y250" s="1">
        <f>SUM(I250,M250:N250,P250:Q250)/SUM(I250:Q250)</f>
        <v>0.8936170212765957</v>
      </c>
      <c r="Z250" s="1">
        <f>IF(X250&gt;=0.8,1,0)</f>
        <v>1</v>
      </c>
      <c r="AA250" s="1">
        <f>IF(Y250&gt;=0.8,1,0)</f>
        <v>1</v>
      </c>
    </row>
    <row r="251" spans="1:27" x14ac:dyDescent="0.25">
      <c r="A251" s="1" t="s">
        <v>251</v>
      </c>
      <c r="B251" s="1" t="s">
        <v>8</v>
      </c>
      <c r="C251" s="1" t="s">
        <v>962</v>
      </c>
      <c r="D251" s="1">
        <v>21.891321382249899</v>
      </c>
      <c r="E251" s="1">
        <v>76.343917481248297</v>
      </c>
      <c r="F251" s="1" t="s">
        <v>909</v>
      </c>
      <c r="G251" s="1" t="s">
        <v>203</v>
      </c>
      <c r="H251" s="1">
        <v>2</v>
      </c>
      <c r="I251" s="1">
        <v>48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 t="str">
        <f t="shared" si="24"/>
        <v>NA</v>
      </c>
      <c r="S251" s="1" t="str">
        <f t="shared" si="25"/>
        <v>NA</v>
      </c>
      <c r="T251" s="1" t="str">
        <f t="shared" si="20"/>
        <v>NA</v>
      </c>
      <c r="U251" s="1" t="str">
        <f t="shared" si="21"/>
        <v>NA</v>
      </c>
      <c r="V251" s="1" t="str">
        <f t="shared" si="22"/>
        <v>NA</v>
      </c>
      <c r="W251" s="1" t="str">
        <f t="shared" si="23"/>
        <v>NA</v>
      </c>
      <c r="X251" s="1">
        <f>SUM(I251:J251,L251:M251,Q251)/SUM(I251:Q251)</f>
        <v>1</v>
      </c>
      <c r="Y251" s="1">
        <f>SUM(I251,M251:N251,P251:Q251)/SUM(I251:Q251)</f>
        <v>1</v>
      </c>
      <c r="Z251" s="1">
        <f>IF(X251&gt;=0.8,1,0)</f>
        <v>1</v>
      </c>
      <c r="AA251" s="1">
        <f>IF(Y251&gt;=0.8,1,0)</f>
        <v>1</v>
      </c>
    </row>
    <row r="252" spans="1:27" x14ac:dyDescent="0.25">
      <c r="A252" s="1" t="s">
        <v>252</v>
      </c>
      <c r="B252" s="1" t="s">
        <v>204</v>
      </c>
      <c r="C252" s="1" t="s">
        <v>962</v>
      </c>
      <c r="D252" s="1">
        <v>21.930222316926301</v>
      </c>
      <c r="E252" s="1">
        <v>76.391042839436693</v>
      </c>
      <c r="F252" s="1" t="s">
        <v>909</v>
      </c>
      <c r="G252" s="1" t="s">
        <v>203</v>
      </c>
      <c r="H252" s="1">
        <v>3</v>
      </c>
      <c r="I252" s="1">
        <v>44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 t="str">
        <f t="shared" si="24"/>
        <v>NA</v>
      </c>
      <c r="S252" s="1">
        <f t="shared" si="25"/>
        <v>0</v>
      </c>
      <c r="T252" s="1" t="str">
        <f t="shared" si="20"/>
        <v>NA</v>
      </c>
      <c r="U252" s="1" t="str">
        <f t="shared" si="21"/>
        <v>NA</v>
      </c>
      <c r="V252" s="1" t="str">
        <f t="shared" si="22"/>
        <v>NA</v>
      </c>
      <c r="W252" s="1">
        <f t="shared" si="23"/>
        <v>0</v>
      </c>
      <c r="X252" s="1">
        <f>SUM(I252:J252,L252:M252,Q252)/SUM(I252:Q252)</f>
        <v>1</v>
      </c>
      <c r="Y252" s="1">
        <f>SUM(I252,M252:N252,P252:Q252)/SUM(I252:Q252)</f>
        <v>0.91666666666666663</v>
      </c>
      <c r="Z252" s="1">
        <f>IF(X252&gt;=0.8,1,0)</f>
        <v>1</v>
      </c>
      <c r="AA252" s="1">
        <f>IF(Y252&gt;=0.8,1,0)</f>
        <v>1</v>
      </c>
    </row>
    <row r="253" spans="1:27" x14ac:dyDescent="0.25">
      <c r="A253" s="1" t="s">
        <v>253</v>
      </c>
      <c r="B253" s="1" t="s">
        <v>8</v>
      </c>
      <c r="C253" s="1" t="s">
        <v>962</v>
      </c>
      <c r="D253" s="1">
        <v>21.9031116312559</v>
      </c>
      <c r="E253" s="1">
        <v>76.392521800687206</v>
      </c>
      <c r="F253" s="1" t="s">
        <v>909</v>
      </c>
      <c r="G253" s="1" t="s">
        <v>203</v>
      </c>
      <c r="H253" s="1">
        <v>2</v>
      </c>
      <c r="I253" s="1">
        <v>46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 t="str">
        <f t="shared" si="24"/>
        <v>NA</v>
      </c>
      <c r="S253" s="1" t="str">
        <f t="shared" si="25"/>
        <v>NA</v>
      </c>
      <c r="T253" s="1" t="str">
        <f t="shared" si="20"/>
        <v>NA</v>
      </c>
      <c r="U253" s="1" t="str">
        <f t="shared" si="21"/>
        <v>NA</v>
      </c>
      <c r="V253" s="1" t="str">
        <f t="shared" si="22"/>
        <v>NA</v>
      </c>
      <c r="W253" s="1" t="str">
        <f t="shared" si="23"/>
        <v>NA</v>
      </c>
      <c r="X253" s="1">
        <f>SUM(I253:J253,L253:M253,Q253)/SUM(I253:Q253)</f>
        <v>1</v>
      </c>
      <c r="Y253" s="1">
        <f>SUM(I253,M253:N253,P253:Q253)/SUM(I253:Q253)</f>
        <v>1</v>
      </c>
      <c r="Z253" s="1">
        <f>IF(X253&gt;=0.8,1,0)</f>
        <v>1</v>
      </c>
      <c r="AA253" s="1">
        <f>IF(Y253&gt;=0.8,1,0)</f>
        <v>1</v>
      </c>
    </row>
    <row r="254" spans="1:27" x14ac:dyDescent="0.25">
      <c r="A254" s="1" t="s">
        <v>254</v>
      </c>
      <c r="B254" s="1" t="s">
        <v>234</v>
      </c>
      <c r="C254" s="1" t="s">
        <v>962</v>
      </c>
      <c r="D254" s="1">
        <v>21.8790010813475</v>
      </c>
      <c r="E254" s="1">
        <v>76.391707011864895</v>
      </c>
      <c r="F254" s="1" t="s">
        <v>909</v>
      </c>
      <c r="G254" s="1" t="s">
        <v>203</v>
      </c>
      <c r="H254" s="1">
        <v>1</v>
      </c>
      <c r="I254" s="1">
        <v>35</v>
      </c>
      <c r="J254" s="1">
        <v>0</v>
      </c>
      <c r="K254" s="1">
        <v>0</v>
      </c>
      <c r="L254" s="1">
        <v>9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 t="str">
        <f t="shared" si="24"/>
        <v>NA</v>
      </c>
      <c r="S254" s="1">
        <f t="shared" si="25"/>
        <v>0</v>
      </c>
      <c r="T254" s="1" t="str">
        <f t="shared" si="20"/>
        <v>NA</v>
      </c>
      <c r="U254" s="1" t="str">
        <f t="shared" si="21"/>
        <v>NA</v>
      </c>
      <c r="V254" s="1" t="str">
        <f t="shared" si="22"/>
        <v>NA</v>
      </c>
      <c r="W254" s="1">
        <f t="shared" si="23"/>
        <v>0</v>
      </c>
      <c r="X254" s="1">
        <f>SUM(I254:J254,L254:M254,Q254)/SUM(I254:Q254)</f>
        <v>1</v>
      </c>
      <c r="Y254" s="1">
        <f>SUM(I254,M254:N254,P254:Q254)/SUM(I254:Q254)</f>
        <v>0.79545454545454541</v>
      </c>
      <c r="Z254" s="1">
        <f>IF(X254&gt;=0.8,1,0)</f>
        <v>1</v>
      </c>
      <c r="AA254" s="1">
        <f>IF(Y254&gt;=0.8,1,0)</f>
        <v>0</v>
      </c>
    </row>
    <row r="255" spans="1:27" x14ac:dyDescent="0.25">
      <c r="A255" s="1" t="s">
        <v>255</v>
      </c>
      <c r="B255" s="1" t="s">
        <v>8</v>
      </c>
      <c r="C255" s="1" t="s">
        <v>962</v>
      </c>
      <c r="D255" s="1">
        <v>21.897686181417601</v>
      </c>
      <c r="E255" s="1">
        <v>76.360818739241395</v>
      </c>
      <c r="F255" s="1" t="s">
        <v>909</v>
      </c>
      <c r="G255" s="1" t="s">
        <v>203</v>
      </c>
      <c r="H255" s="1">
        <v>4</v>
      </c>
      <c r="I255" s="1">
        <v>45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 t="str">
        <f t="shared" si="24"/>
        <v>NA</v>
      </c>
      <c r="S255" s="1" t="str">
        <f t="shared" si="25"/>
        <v>NA</v>
      </c>
      <c r="T255" s="1" t="str">
        <f t="shared" si="20"/>
        <v>NA</v>
      </c>
      <c r="U255" s="1" t="str">
        <f t="shared" si="21"/>
        <v>NA</v>
      </c>
      <c r="V255" s="1" t="str">
        <f t="shared" si="22"/>
        <v>NA</v>
      </c>
      <c r="W255" s="1" t="str">
        <f t="shared" si="23"/>
        <v>NA</v>
      </c>
      <c r="X255" s="1">
        <f>SUM(I255:J255,L255:M255,Q255)/SUM(I255:Q255)</f>
        <v>1</v>
      </c>
      <c r="Y255" s="1">
        <f>SUM(I255,M255:N255,P255:Q255)/SUM(I255:Q255)</f>
        <v>1</v>
      </c>
      <c r="Z255" s="1">
        <f>IF(X255&gt;=0.8,1,0)</f>
        <v>1</v>
      </c>
      <c r="AA255" s="1">
        <f>IF(Y255&gt;=0.8,1,0)</f>
        <v>1</v>
      </c>
    </row>
    <row r="256" spans="1:27" x14ac:dyDescent="0.25">
      <c r="A256" s="1" t="s">
        <v>256</v>
      </c>
      <c r="B256" s="1" t="s">
        <v>8</v>
      </c>
      <c r="C256" s="1" t="s">
        <v>962</v>
      </c>
      <c r="D256" s="1">
        <v>21.890541409020599</v>
      </c>
      <c r="E256" s="1">
        <v>76.404884906761296</v>
      </c>
      <c r="F256" s="1" t="s">
        <v>909</v>
      </c>
      <c r="G256" s="1" t="s">
        <v>203</v>
      </c>
      <c r="H256" s="1">
        <v>2</v>
      </c>
      <c r="I256" s="1">
        <v>46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 t="str">
        <f t="shared" si="24"/>
        <v>NA</v>
      </c>
      <c r="S256" s="1" t="str">
        <f t="shared" si="25"/>
        <v>NA</v>
      </c>
      <c r="T256" s="1" t="str">
        <f t="shared" si="20"/>
        <v>NA</v>
      </c>
      <c r="U256" s="1" t="str">
        <f t="shared" si="21"/>
        <v>NA</v>
      </c>
      <c r="V256" s="1" t="str">
        <f t="shared" si="22"/>
        <v>NA</v>
      </c>
      <c r="W256" s="1" t="str">
        <f t="shared" si="23"/>
        <v>NA</v>
      </c>
      <c r="X256" s="1">
        <f>SUM(I256:J256,L256:M256,Q256)/SUM(I256:Q256)</f>
        <v>1</v>
      </c>
      <c r="Y256" s="1">
        <f>SUM(I256,M256:N256,P256:Q256)/SUM(I256:Q256)</f>
        <v>1</v>
      </c>
      <c r="Z256" s="1">
        <f>IF(X256&gt;=0.8,1,0)</f>
        <v>1</v>
      </c>
      <c r="AA256" s="1">
        <f>IF(Y256&gt;=0.8,1,0)</f>
        <v>1</v>
      </c>
    </row>
    <row r="257" spans="1:27" x14ac:dyDescent="0.25">
      <c r="A257" s="1" t="s">
        <v>257</v>
      </c>
      <c r="B257" s="1" t="s">
        <v>204</v>
      </c>
      <c r="C257" s="1" t="s">
        <v>962</v>
      </c>
      <c r="D257" s="1">
        <v>21.9234384315913</v>
      </c>
      <c r="E257" s="1">
        <v>76.423794334077002</v>
      </c>
      <c r="F257" s="1" t="s">
        <v>909</v>
      </c>
      <c r="G257" s="1" t="s">
        <v>203</v>
      </c>
      <c r="H257" s="1">
        <v>3</v>
      </c>
      <c r="I257" s="1">
        <v>46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 t="str">
        <f t="shared" si="24"/>
        <v>NA</v>
      </c>
      <c r="S257" s="1" t="str">
        <f t="shared" si="25"/>
        <v>NA</v>
      </c>
      <c r="T257" s="1" t="str">
        <f t="shared" si="20"/>
        <v>NA</v>
      </c>
      <c r="U257" s="1" t="str">
        <f t="shared" si="21"/>
        <v>NA</v>
      </c>
      <c r="V257" s="1" t="str">
        <f t="shared" si="22"/>
        <v>NA</v>
      </c>
      <c r="W257" s="1" t="str">
        <f t="shared" si="23"/>
        <v>NA</v>
      </c>
      <c r="X257" s="1">
        <f>SUM(I257:J257,L257:M257,Q257)/SUM(I257:Q257)</f>
        <v>1</v>
      </c>
      <c r="Y257" s="1">
        <f>SUM(I257,M257:N257,P257:Q257)/SUM(I257:Q257)</f>
        <v>1</v>
      </c>
      <c r="Z257" s="1">
        <f>IF(X257&gt;=0.8,1,0)</f>
        <v>1</v>
      </c>
      <c r="AA257" s="1">
        <f>IF(Y257&gt;=0.8,1,0)</f>
        <v>1</v>
      </c>
    </row>
    <row r="258" spans="1:27" x14ac:dyDescent="0.25">
      <c r="A258" s="1" t="s">
        <v>258</v>
      </c>
      <c r="B258" s="1" t="s">
        <v>8</v>
      </c>
      <c r="C258" s="1" t="s">
        <v>962</v>
      </c>
      <c r="D258" s="1">
        <v>21.926297139331002</v>
      </c>
      <c r="E258" s="1">
        <v>76.374450311726605</v>
      </c>
      <c r="F258" s="1" t="s">
        <v>909</v>
      </c>
      <c r="G258" s="1" t="s">
        <v>203</v>
      </c>
      <c r="H258" s="1">
        <v>3</v>
      </c>
      <c r="I258" s="1">
        <v>47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 t="str">
        <f t="shared" si="24"/>
        <v>NA</v>
      </c>
      <c r="S258" s="1" t="str">
        <f t="shared" si="25"/>
        <v>NA</v>
      </c>
      <c r="T258" s="1" t="str">
        <f t="shared" si="20"/>
        <v>NA</v>
      </c>
      <c r="U258" s="1" t="str">
        <f t="shared" si="21"/>
        <v>NA</v>
      </c>
      <c r="V258" s="1" t="str">
        <f t="shared" si="22"/>
        <v>NA</v>
      </c>
      <c r="W258" s="1" t="str">
        <f t="shared" si="23"/>
        <v>NA</v>
      </c>
      <c r="X258" s="1">
        <f>SUM(I258:J258,L258:M258,Q258)/SUM(I258:Q258)</f>
        <v>1</v>
      </c>
      <c r="Y258" s="1">
        <f>SUM(I258,M258:N258,P258:Q258)/SUM(I258:Q258)</f>
        <v>1</v>
      </c>
      <c r="Z258" s="1">
        <f>IF(X258&gt;=0.8,1,0)</f>
        <v>1</v>
      </c>
      <c r="AA258" s="1">
        <f>IF(Y258&gt;=0.8,1,0)</f>
        <v>1</v>
      </c>
    </row>
    <row r="259" spans="1:27" x14ac:dyDescent="0.25">
      <c r="A259" s="1" t="s">
        <v>259</v>
      </c>
      <c r="B259" s="1" t="s">
        <v>8</v>
      </c>
      <c r="C259" s="1" t="s">
        <v>962</v>
      </c>
      <c r="D259" s="1">
        <v>21.905137869519098</v>
      </c>
      <c r="E259" s="1">
        <v>76.377151109776094</v>
      </c>
      <c r="F259" s="1" t="s">
        <v>909</v>
      </c>
      <c r="G259" s="1" t="s">
        <v>203</v>
      </c>
      <c r="H259" s="1">
        <v>2</v>
      </c>
      <c r="I259" s="1">
        <v>47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 t="str">
        <f t="shared" si="24"/>
        <v>NA</v>
      </c>
      <c r="S259" s="1" t="str">
        <f t="shared" si="25"/>
        <v>NA</v>
      </c>
      <c r="T259" s="1" t="str">
        <f t="shared" ref="T259:T322" si="26">IF(SUM(K259,N259,Q259)&gt;0,SUM(Q259,N259)/SUM(K259,N259,Q259),"NA")</f>
        <v>NA</v>
      </c>
      <c r="U259" s="1" t="str">
        <f t="shared" ref="U259:U322" si="27">IF(SUM(O259:Q259)&gt;0,SUM(P259:Q259)/SUM(O259:Q259),"NA")</f>
        <v>NA</v>
      </c>
      <c r="V259" s="1" t="str">
        <f t="shared" ref="V259:V322" si="28">IF(SUM(J259:K259,M259:N259,P259:Q259),SUM(M259:N259,P259:Q259)/SUM(J259:K259,M259:N259,P259:Q259),"NA")</f>
        <v>NA</v>
      </c>
      <c r="W259" s="1" t="str">
        <f t="shared" ref="W259:W322" si="29">IF(SUM(L259:Q259)&gt;0,SUM(M259:N259,P259:Q259)/SUM(L259:Q259),"NA")</f>
        <v>NA</v>
      </c>
      <c r="X259" s="1">
        <f>SUM(I259:J259,L259:M259,Q259)/SUM(I259:Q259)</f>
        <v>1</v>
      </c>
      <c r="Y259" s="1">
        <f>SUM(I259,M259:N259,P259:Q259)/SUM(I259:Q259)</f>
        <v>1</v>
      </c>
      <c r="Z259" s="1">
        <f>IF(X259&gt;=0.8,1,0)</f>
        <v>1</v>
      </c>
      <c r="AA259" s="1">
        <f>IF(Y259&gt;=0.8,1,0)</f>
        <v>1</v>
      </c>
    </row>
    <row r="260" spans="1:27" x14ac:dyDescent="0.25">
      <c r="A260" s="1" t="s">
        <v>260</v>
      </c>
      <c r="B260" s="1" t="s">
        <v>204</v>
      </c>
      <c r="C260" s="1" t="s">
        <v>962</v>
      </c>
      <c r="D260" s="1">
        <v>21.8711112101448</v>
      </c>
      <c r="E260" s="1">
        <v>76.427048735018502</v>
      </c>
      <c r="F260" s="1" t="s">
        <v>909</v>
      </c>
      <c r="G260" s="1" t="s">
        <v>203</v>
      </c>
      <c r="H260" s="1">
        <v>3</v>
      </c>
      <c r="I260" s="1">
        <v>40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4</v>
      </c>
      <c r="P260" s="1">
        <v>0</v>
      </c>
      <c r="Q260" s="1">
        <v>0</v>
      </c>
      <c r="R260" s="1" t="str">
        <f t="shared" si="24"/>
        <v>NA</v>
      </c>
      <c r="S260" s="1">
        <f t="shared" si="25"/>
        <v>0</v>
      </c>
      <c r="T260" s="1" t="str">
        <f t="shared" si="26"/>
        <v>NA</v>
      </c>
      <c r="U260" s="1">
        <f t="shared" si="27"/>
        <v>0</v>
      </c>
      <c r="V260" s="1" t="str">
        <f t="shared" si="28"/>
        <v>NA</v>
      </c>
      <c r="W260" s="1">
        <f t="shared" si="29"/>
        <v>0</v>
      </c>
      <c r="X260" s="1">
        <f>SUM(I260:J260,L260:M260,Q260)/SUM(I260:Q260)</f>
        <v>0.91111111111111109</v>
      </c>
      <c r="Y260" s="1">
        <f>SUM(I260,M260:N260,P260:Q260)/SUM(I260:Q260)</f>
        <v>0.88888888888888884</v>
      </c>
      <c r="Z260" s="1">
        <f>IF(X260&gt;=0.8,1,0)</f>
        <v>1</v>
      </c>
      <c r="AA260" s="1">
        <f>IF(Y260&gt;=0.8,1,0)</f>
        <v>1</v>
      </c>
    </row>
    <row r="261" spans="1:27" x14ac:dyDescent="0.25">
      <c r="A261" s="1" t="s">
        <v>261</v>
      </c>
      <c r="B261" s="1" t="s">
        <v>262</v>
      </c>
      <c r="C261" s="1" t="s">
        <v>963</v>
      </c>
      <c r="D261" s="1">
        <v>36.8700059947532</v>
      </c>
      <c r="E261" s="1">
        <v>116.695997051696</v>
      </c>
      <c r="F261" s="1" t="s">
        <v>910</v>
      </c>
      <c r="G261" s="1" t="s">
        <v>203</v>
      </c>
      <c r="H261" s="1">
        <v>1</v>
      </c>
      <c r="I261" s="1">
        <v>61</v>
      </c>
      <c r="J261" s="1">
        <v>0</v>
      </c>
      <c r="K261" s="1">
        <v>0</v>
      </c>
      <c r="L261" s="1">
        <v>19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 t="str">
        <f t="shared" si="24"/>
        <v>NA</v>
      </c>
      <c r="S261" s="1">
        <f t="shared" si="25"/>
        <v>0</v>
      </c>
      <c r="T261" s="1" t="str">
        <f t="shared" si="26"/>
        <v>NA</v>
      </c>
      <c r="U261" s="1" t="str">
        <f t="shared" si="27"/>
        <v>NA</v>
      </c>
      <c r="V261" s="1" t="str">
        <f t="shared" si="28"/>
        <v>NA</v>
      </c>
      <c r="W261" s="1">
        <f t="shared" si="29"/>
        <v>0</v>
      </c>
      <c r="X261" s="1">
        <f>SUM(I261:J261,L261:M261,Q261)/SUM(I261:Q261)</f>
        <v>1</v>
      </c>
      <c r="Y261" s="1">
        <f>SUM(I261,M261:N261,P261:Q261)/SUM(I261:Q261)</f>
        <v>0.76249999999999996</v>
      </c>
      <c r="Z261" s="1">
        <f>IF(X261&gt;=0.8,1,0)</f>
        <v>1</v>
      </c>
      <c r="AA261" s="1">
        <f>IF(Y261&gt;=0.8,1,0)</f>
        <v>0</v>
      </c>
    </row>
    <row r="262" spans="1:27" x14ac:dyDescent="0.25">
      <c r="A262" s="1" t="s">
        <v>263</v>
      </c>
      <c r="B262" s="1" t="s">
        <v>8</v>
      </c>
      <c r="C262" s="1" t="s">
        <v>962</v>
      </c>
      <c r="D262" s="1">
        <v>36.838356209588</v>
      </c>
      <c r="E262" s="1">
        <v>116.601578047826</v>
      </c>
      <c r="F262" s="1" t="s">
        <v>910</v>
      </c>
      <c r="G262" s="1" t="s">
        <v>203</v>
      </c>
      <c r="H262" s="1">
        <v>2</v>
      </c>
      <c r="I262" s="1">
        <v>80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 t="str">
        <f t="shared" si="24"/>
        <v>NA</v>
      </c>
      <c r="S262" s="1" t="str">
        <f t="shared" si="25"/>
        <v>NA</v>
      </c>
      <c r="T262" s="1" t="str">
        <f t="shared" si="26"/>
        <v>NA</v>
      </c>
      <c r="U262" s="1" t="str">
        <f t="shared" si="27"/>
        <v>NA</v>
      </c>
      <c r="V262" s="1" t="str">
        <f t="shared" si="28"/>
        <v>NA</v>
      </c>
      <c r="W262" s="1" t="str">
        <f t="shared" si="29"/>
        <v>NA</v>
      </c>
      <c r="X262" s="1">
        <f>SUM(I262:J262,L262:M262,Q262)/SUM(I262:Q262)</f>
        <v>1</v>
      </c>
      <c r="Y262" s="1">
        <f>SUM(I262,M262:N262,P262:Q262)/SUM(I262:Q262)</f>
        <v>1</v>
      </c>
      <c r="Z262" s="1">
        <f>IF(X262&gt;=0.8,1,0)</f>
        <v>1</v>
      </c>
      <c r="AA262" s="1">
        <f>IF(Y262&gt;=0.8,1,0)</f>
        <v>1</v>
      </c>
    </row>
    <row r="263" spans="1:27" x14ac:dyDescent="0.25">
      <c r="A263" s="1" t="s">
        <v>264</v>
      </c>
      <c r="B263" s="1" t="s">
        <v>39</v>
      </c>
      <c r="C263" s="1" t="s">
        <v>963</v>
      </c>
      <c r="D263" s="1">
        <v>36.865538185618902</v>
      </c>
      <c r="E263" s="1">
        <v>116.645191776321</v>
      </c>
      <c r="F263" s="1" t="s">
        <v>910</v>
      </c>
      <c r="G263" s="1" t="s">
        <v>203</v>
      </c>
      <c r="H263" s="1">
        <v>1</v>
      </c>
      <c r="I263" s="1">
        <v>50</v>
      </c>
      <c r="J263" s="1">
        <v>0</v>
      </c>
      <c r="K263" s="1">
        <v>0</v>
      </c>
      <c r="L263" s="1">
        <v>8</v>
      </c>
      <c r="M263" s="1">
        <v>0</v>
      </c>
      <c r="N263" s="1">
        <v>0</v>
      </c>
      <c r="O263" s="1">
        <v>25</v>
      </c>
      <c r="P263" s="1">
        <v>0</v>
      </c>
      <c r="Q263" s="1">
        <v>0</v>
      </c>
      <c r="R263" s="1" t="str">
        <f t="shared" si="24"/>
        <v>NA</v>
      </c>
      <c r="S263" s="1">
        <f t="shared" si="25"/>
        <v>0</v>
      </c>
      <c r="T263" s="1" t="str">
        <f t="shared" si="26"/>
        <v>NA</v>
      </c>
      <c r="U263" s="1">
        <f t="shared" si="27"/>
        <v>0</v>
      </c>
      <c r="V263" s="1" t="str">
        <f t="shared" si="28"/>
        <v>NA</v>
      </c>
      <c r="W263" s="1">
        <f t="shared" si="29"/>
        <v>0</v>
      </c>
      <c r="X263" s="1">
        <f>SUM(I263:J263,L263:M263,Q263)/SUM(I263:Q263)</f>
        <v>0.6987951807228916</v>
      </c>
      <c r="Y263" s="1">
        <f>SUM(I263,M263:N263,P263:Q263)/SUM(I263:Q263)</f>
        <v>0.60240963855421692</v>
      </c>
      <c r="Z263" s="1">
        <f>IF(X263&gt;=0.8,1,0)</f>
        <v>0</v>
      </c>
      <c r="AA263" s="1">
        <f>IF(Y263&gt;=0.8,1,0)</f>
        <v>0</v>
      </c>
    </row>
    <row r="264" spans="1:27" x14ac:dyDescent="0.25">
      <c r="A264" s="1" t="s">
        <v>265</v>
      </c>
      <c r="B264" s="1" t="s">
        <v>39</v>
      </c>
      <c r="C264" s="1" t="s">
        <v>963</v>
      </c>
      <c r="D264" s="1">
        <v>36.821044930633199</v>
      </c>
      <c r="E264" s="1">
        <v>116.69148147990801</v>
      </c>
      <c r="F264" s="1" t="s">
        <v>910</v>
      </c>
      <c r="G264" s="1" t="s">
        <v>203</v>
      </c>
      <c r="H264" s="1">
        <v>3</v>
      </c>
      <c r="I264" s="1">
        <v>45</v>
      </c>
      <c r="J264" s="1">
        <v>0</v>
      </c>
      <c r="K264" s="1">
        <v>0</v>
      </c>
      <c r="L264" s="1">
        <v>17</v>
      </c>
      <c r="M264" s="1">
        <v>0</v>
      </c>
      <c r="N264" s="1">
        <v>0</v>
      </c>
      <c r="O264" s="1">
        <v>18</v>
      </c>
      <c r="P264" s="1">
        <v>0</v>
      </c>
      <c r="Q264" s="1">
        <v>0</v>
      </c>
      <c r="R264" s="1" t="str">
        <f t="shared" si="24"/>
        <v>NA</v>
      </c>
      <c r="S264" s="1">
        <f t="shared" si="25"/>
        <v>0</v>
      </c>
      <c r="T264" s="1" t="str">
        <f t="shared" si="26"/>
        <v>NA</v>
      </c>
      <c r="U264" s="1">
        <f t="shared" si="27"/>
        <v>0</v>
      </c>
      <c r="V264" s="1" t="str">
        <f t="shared" si="28"/>
        <v>NA</v>
      </c>
      <c r="W264" s="1">
        <f t="shared" si="29"/>
        <v>0</v>
      </c>
      <c r="X264" s="1">
        <f>SUM(I264:J264,L264:M264,Q264)/SUM(I264:Q264)</f>
        <v>0.77500000000000002</v>
      </c>
      <c r="Y264" s="1">
        <f>SUM(I264,M264:N264,P264:Q264)/SUM(I264:Q264)</f>
        <v>0.5625</v>
      </c>
      <c r="Z264" s="1">
        <f>IF(X264&gt;=0.8,1,0)</f>
        <v>0</v>
      </c>
      <c r="AA264" s="1">
        <f>IF(Y264&gt;=0.8,1,0)</f>
        <v>0</v>
      </c>
    </row>
    <row r="265" spans="1:27" x14ac:dyDescent="0.25">
      <c r="A265" s="1" t="s">
        <v>266</v>
      </c>
      <c r="B265" s="1" t="s">
        <v>8</v>
      </c>
      <c r="C265" s="1" t="s">
        <v>962</v>
      </c>
      <c r="D265" s="1">
        <v>36.867724514117199</v>
      </c>
      <c r="E265" s="1">
        <v>116.652923130445</v>
      </c>
      <c r="F265" s="1" t="s">
        <v>910</v>
      </c>
      <c r="G265" s="1" t="s">
        <v>203</v>
      </c>
      <c r="H265" s="1">
        <v>2</v>
      </c>
      <c r="I265" s="1">
        <v>80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 t="str">
        <f t="shared" si="24"/>
        <v>NA</v>
      </c>
      <c r="S265" s="1" t="str">
        <f t="shared" si="25"/>
        <v>NA</v>
      </c>
      <c r="T265" s="1" t="str">
        <f t="shared" si="26"/>
        <v>NA</v>
      </c>
      <c r="U265" s="1" t="str">
        <f t="shared" si="27"/>
        <v>NA</v>
      </c>
      <c r="V265" s="1" t="str">
        <f t="shared" si="28"/>
        <v>NA</v>
      </c>
      <c r="W265" s="1" t="str">
        <f t="shared" si="29"/>
        <v>NA</v>
      </c>
      <c r="X265" s="1">
        <f>SUM(I265:J265,L265:M265,Q265)/SUM(I265:Q265)</f>
        <v>1</v>
      </c>
      <c r="Y265" s="1">
        <f>SUM(I265,M265:N265,P265:Q265)/SUM(I265:Q265)</f>
        <v>1</v>
      </c>
      <c r="Z265" s="1">
        <f>IF(X265&gt;=0.8,1,0)</f>
        <v>1</v>
      </c>
      <c r="AA265" s="1">
        <f>IF(Y265&gt;=0.8,1,0)</f>
        <v>1</v>
      </c>
    </row>
    <row r="266" spans="1:27" x14ac:dyDescent="0.25">
      <c r="A266" s="1" t="s">
        <v>267</v>
      </c>
      <c r="B266" s="1" t="s">
        <v>8</v>
      </c>
      <c r="C266" s="1" t="s">
        <v>962</v>
      </c>
      <c r="D266" s="1">
        <v>36.876712561851399</v>
      </c>
      <c r="E266" s="1">
        <v>116.675436337858</v>
      </c>
      <c r="F266" s="1" t="s">
        <v>910</v>
      </c>
      <c r="G266" s="1" t="s">
        <v>203</v>
      </c>
      <c r="H266" s="1">
        <v>2</v>
      </c>
      <c r="I266" s="1">
        <v>83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 t="str">
        <f t="shared" si="24"/>
        <v>NA</v>
      </c>
      <c r="S266" s="1" t="str">
        <f t="shared" si="25"/>
        <v>NA</v>
      </c>
      <c r="T266" s="1" t="str">
        <f t="shared" si="26"/>
        <v>NA</v>
      </c>
      <c r="U266" s="1" t="str">
        <f t="shared" si="27"/>
        <v>NA</v>
      </c>
      <c r="V266" s="1" t="str">
        <f t="shared" si="28"/>
        <v>NA</v>
      </c>
      <c r="W266" s="1" t="str">
        <f t="shared" si="29"/>
        <v>NA</v>
      </c>
      <c r="X266" s="1">
        <f>SUM(I266:J266,L266:M266,Q266)/SUM(I266:Q266)</f>
        <v>1</v>
      </c>
      <c r="Y266" s="1">
        <f>SUM(I266,M266:N266,P266:Q266)/SUM(I266:Q266)</f>
        <v>1</v>
      </c>
      <c r="Z266" s="1">
        <f>IF(X266&gt;=0.8,1,0)</f>
        <v>1</v>
      </c>
      <c r="AA266" s="1">
        <f>IF(Y266&gt;=0.8,1,0)</f>
        <v>1</v>
      </c>
    </row>
    <row r="267" spans="1:27" x14ac:dyDescent="0.25">
      <c r="A267" s="1" t="s">
        <v>268</v>
      </c>
      <c r="B267" s="1" t="s">
        <v>8</v>
      </c>
      <c r="C267" s="1" t="s">
        <v>962</v>
      </c>
      <c r="D267" s="1">
        <v>36.856215512372799</v>
      </c>
      <c r="E267" s="1">
        <v>116.696724746512</v>
      </c>
      <c r="F267" s="1" t="s">
        <v>910</v>
      </c>
      <c r="G267" s="1" t="s">
        <v>203</v>
      </c>
      <c r="H267" s="1">
        <v>3</v>
      </c>
      <c r="I267" s="1">
        <v>83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 t="str">
        <f t="shared" si="24"/>
        <v>NA</v>
      </c>
      <c r="S267" s="1" t="str">
        <f t="shared" si="25"/>
        <v>NA</v>
      </c>
      <c r="T267" s="1" t="str">
        <f t="shared" si="26"/>
        <v>NA</v>
      </c>
      <c r="U267" s="1" t="str">
        <f t="shared" si="27"/>
        <v>NA</v>
      </c>
      <c r="V267" s="1" t="str">
        <f t="shared" si="28"/>
        <v>NA</v>
      </c>
      <c r="W267" s="1" t="str">
        <f t="shared" si="29"/>
        <v>NA</v>
      </c>
      <c r="X267" s="1">
        <f>SUM(I267:J267,L267:M267,Q267)/SUM(I267:Q267)</f>
        <v>1</v>
      </c>
      <c r="Y267" s="1">
        <f>SUM(I267,M267:N267,P267:Q267)/SUM(I267:Q267)</f>
        <v>1</v>
      </c>
      <c r="Z267" s="1">
        <f>IF(X267&gt;=0.8,1,0)</f>
        <v>1</v>
      </c>
      <c r="AA267" s="1">
        <f>IF(Y267&gt;=0.8,1,0)</f>
        <v>1</v>
      </c>
    </row>
    <row r="268" spans="1:27" x14ac:dyDescent="0.25">
      <c r="A268" s="1" t="s">
        <v>269</v>
      </c>
      <c r="B268" s="1" t="s">
        <v>204</v>
      </c>
      <c r="C268" s="1" t="s">
        <v>962</v>
      </c>
      <c r="D268" s="1">
        <v>36.816119266272899</v>
      </c>
      <c r="E268" s="1">
        <v>116.669974234986</v>
      </c>
      <c r="F268" s="1" t="s">
        <v>910</v>
      </c>
      <c r="G268" s="1" t="s">
        <v>203</v>
      </c>
      <c r="H268" s="1">
        <v>3</v>
      </c>
      <c r="I268" s="1">
        <v>64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15</v>
      </c>
      <c r="P268" s="1">
        <v>0</v>
      </c>
      <c r="Q268" s="1">
        <v>0</v>
      </c>
      <c r="R268" s="1" t="str">
        <f t="shared" si="24"/>
        <v>NA</v>
      </c>
      <c r="S268" s="1">
        <f t="shared" si="25"/>
        <v>0</v>
      </c>
      <c r="T268" s="1" t="str">
        <f t="shared" si="26"/>
        <v>NA</v>
      </c>
      <c r="U268" s="1">
        <f t="shared" si="27"/>
        <v>0</v>
      </c>
      <c r="V268" s="1" t="str">
        <f t="shared" si="28"/>
        <v>NA</v>
      </c>
      <c r="W268" s="1">
        <f t="shared" si="29"/>
        <v>0</v>
      </c>
      <c r="X268" s="1">
        <f>SUM(I268:J268,L268:M268,Q268)/SUM(I268:Q268)</f>
        <v>0.8125</v>
      </c>
      <c r="Y268" s="1">
        <f>SUM(I268,M268:N268,P268:Q268)/SUM(I268:Q268)</f>
        <v>0.8</v>
      </c>
      <c r="Z268" s="1">
        <f>IF(X268&gt;=0.8,1,0)</f>
        <v>1</v>
      </c>
      <c r="AA268" s="1">
        <f>IF(Y268&gt;=0.8,1,0)</f>
        <v>1</v>
      </c>
    </row>
    <row r="269" spans="1:27" x14ac:dyDescent="0.25">
      <c r="A269" s="1" t="s">
        <v>270</v>
      </c>
      <c r="B269" s="1" t="s">
        <v>8</v>
      </c>
      <c r="C269" s="1" t="s">
        <v>962</v>
      </c>
      <c r="D269" s="1">
        <v>36.847515643678697</v>
      </c>
      <c r="E269" s="1">
        <v>116.679261259428</v>
      </c>
      <c r="F269" s="1" t="s">
        <v>910</v>
      </c>
      <c r="G269" s="1" t="s">
        <v>203</v>
      </c>
      <c r="H269" s="1">
        <v>4</v>
      </c>
      <c r="I269" s="1">
        <v>80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 t="str">
        <f t="shared" si="24"/>
        <v>NA</v>
      </c>
      <c r="S269" s="1" t="str">
        <f t="shared" si="25"/>
        <v>NA</v>
      </c>
      <c r="T269" s="1" t="str">
        <f t="shared" si="26"/>
        <v>NA</v>
      </c>
      <c r="U269" s="1" t="str">
        <f t="shared" si="27"/>
        <v>NA</v>
      </c>
      <c r="V269" s="1" t="str">
        <f t="shared" si="28"/>
        <v>NA</v>
      </c>
      <c r="W269" s="1" t="str">
        <f t="shared" si="29"/>
        <v>NA</v>
      </c>
      <c r="X269" s="1">
        <f>SUM(I269:J269,L269:M269,Q269)/SUM(I269:Q269)</f>
        <v>1</v>
      </c>
      <c r="Y269" s="1">
        <f>SUM(I269,M269:N269,P269:Q269)/SUM(I269:Q269)</f>
        <v>1</v>
      </c>
      <c r="Z269" s="1">
        <f>IF(X269&gt;=0.8,1,0)</f>
        <v>1</v>
      </c>
      <c r="AA269" s="1">
        <f>IF(Y269&gt;=0.8,1,0)</f>
        <v>1</v>
      </c>
    </row>
    <row r="270" spans="1:27" x14ac:dyDescent="0.25">
      <c r="A270" s="1" t="s">
        <v>271</v>
      </c>
      <c r="B270" s="1" t="s">
        <v>262</v>
      </c>
      <c r="C270" s="1" t="s">
        <v>963</v>
      </c>
      <c r="D270" s="1">
        <v>36.8872785876545</v>
      </c>
      <c r="E270" s="1">
        <v>116.682461718726</v>
      </c>
      <c r="F270" s="1" t="s">
        <v>910</v>
      </c>
      <c r="G270" s="1" t="s">
        <v>203</v>
      </c>
      <c r="H270" s="1">
        <v>1</v>
      </c>
      <c r="I270" s="1">
        <v>0</v>
      </c>
      <c r="J270" s="1">
        <v>0</v>
      </c>
      <c r="K270" s="1">
        <v>0</v>
      </c>
      <c r="L270" s="1">
        <v>80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 t="str">
        <f t="shared" si="24"/>
        <v>NA</v>
      </c>
      <c r="S270" s="1">
        <f t="shared" si="25"/>
        <v>0</v>
      </c>
      <c r="T270" s="1" t="str">
        <f t="shared" si="26"/>
        <v>NA</v>
      </c>
      <c r="U270" s="1" t="str">
        <f t="shared" si="27"/>
        <v>NA</v>
      </c>
      <c r="V270" s="1" t="str">
        <f t="shared" si="28"/>
        <v>NA</v>
      </c>
      <c r="W270" s="1">
        <f t="shared" si="29"/>
        <v>0</v>
      </c>
      <c r="X270" s="1">
        <f>SUM(I270:J270,L270:M270,Q270)/SUM(I270:Q270)</f>
        <v>1</v>
      </c>
      <c r="Y270" s="1">
        <f>SUM(I270,M270:N270,P270:Q270)/SUM(I270:Q270)</f>
        <v>0</v>
      </c>
      <c r="Z270" s="1">
        <f>IF(X270&gt;=0.8,1,0)</f>
        <v>1</v>
      </c>
      <c r="AA270" s="1">
        <f>IF(Y270&gt;=0.8,1,0)</f>
        <v>0</v>
      </c>
    </row>
    <row r="271" spans="1:27" x14ac:dyDescent="0.25">
      <c r="A271" s="1" t="s">
        <v>272</v>
      </c>
      <c r="B271" s="1" t="s">
        <v>8</v>
      </c>
      <c r="C271" s="1" t="s">
        <v>963</v>
      </c>
      <c r="D271" s="1">
        <v>36.8622415575269</v>
      </c>
      <c r="E271" s="1">
        <v>116.62837895769199</v>
      </c>
      <c r="F271" s="1" t="s">
        <v>910</v>
      </c>
      <c r="G271" s="1" t="s">
        <v>203</v>
      </c>
      <c r="H271" s="1">
        <v>4</v>
      </c>
      <c r="I271" s="1">
        <v>60</v>
      </c>
      <c r="J271" s="1">
        <v>17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f t="shared" si="24"/>
        <v>0</v>
      </c>
      <c r="S271" s="1" t="str">
        <f t="shared" si="25"/>
        <v>NA</v>
      </c>
      <c r="T271" s="1" t="str">
        <f t="shared" si="26"/>
        <v>NA</v>
      </c>
      <c r="U271" s="1" t="str">
        <f t="shared" si="27"/>
        <v>NA</v>
      </c>
      <c r="V271" s="1">
        <f t="shared" si="28"/>
        <v>0</v>
      </c>
      <c r="W271" s="1" t="str">
        <f t="shared" si="29"/>
        <v>NA</v>
      </c>
      <c r="X271" s="1">
        <f>SUM(I271:J271,L271:M271,Q271)/SUM(I271:Q271)</f>
        <v>1</v>
      </c>
      <c r="Y271" s="1">
        <f>SUM(I271,M271:N271,P271:Q271)/SUM(I271:Q271)</f>
        <v>0.77922077922077926</v>
      </c>
      <c r="Z271" s="1">
        <f>IF(X271&gt;=0.8,1,0)</f>
        <v>1</v>
      </c>
      <c r="AA271" s="1">
        <f>IF(Y271&gt;=0.8,1,0)</f>
        <v>0</v>
      </c>
    </row>
    <row r="272" spans="1:27" x14ac:dyDescent="0.25">
      <c r="A272" s="1" t="s">
        <v>273</v>
      </c>
      <c r="B272" s="1" t="s">
        <v>8</v>
      </c>
      <c r="C272" s="1" t="s">
        <v>962</v>
      </c>
      <c r="D272" s="1">
        <v>36.8543263626742</v>
      </c>
      <c r="E272" s="1">
        <v>116.605870016929</v>
      </c>
      <c r="F272" s="1" t="s">
        <v>910</v>
      </c>
      <c r="G272" s="1" t="s">
        <v>203</v>
      </c>
      <c r="H272" s="1">
        <v>2</v>
      </c>
      <c r="I272" s="1">
        <v>80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 t="str">
        <f t="shared" si="24"/>
        <v>NA</v>
      </c>
      <c r="S272" s="1" t="str">
        <f t="shared" si="25"/>
        <v>NA</v>
      </c>
      <c r="T272" s="1" t="str">
        <f t="shared" si="26"/>
        <v>NA</v>
      </c>
      <c r="U272" s="1" t="str">
        <f t="shared" si="27"/>
        <v>NA</v>
      </c>
      <c r="V272" s="1" t="str">
        <f t="shared" si="28"/>
        <v>NA</v>
      </c>
      <c r="W272" s="1" t="str">
        <f t="shared" si="29"/>
        <v>NA</v>
      </c>
      <c r="X272" s="1">
        <f>SUM(I272:J272,L272:M272,Q272)/SUM(I272:Q272)</f>
        <v>1</v>
      </c>
      <c r="Y272" s="1">
        <f>SUM(I272,M272:N272,P272:Q272)/SUM(I272:Q272)</f>
        <v>1</v>
      </c>
      <c r="Z272" s="1">
        <f>IF(X272&gt;=0.8,1,0)</f>
        <v>1</v>
      </c>
      <c r="AA272" s="1">
        <f>IF(Y272&gt;=0.8,1,0)</f>
        <v>1</v>
      </c>
    </row>
    <row r="273" spans="1:27" x14ac:dyDescent="0.25">
      <c r="A273" s="1" t="s">
        <v>274</v>
      </c>
      <c r="B273" s="1" t="s">
        <v>262</v>
      </c>
      <c r="C273" s="1" t="s">
        <v>963</v>
      </c>
      <c r="D273" s="1">
        <v>36.842078333236799</v>
      </c>
      <c r="E273" s="1">
        <v>116.668853299278</v>
      </c>
      <c r="F273" s="1" t="s">
        <v>910</v>
      </c>
      <c r="G273" s="1" t="s">
        <v>203</v>
      </c>
      <c r="H273" s="1">
        <v>1</v>
      </c>
      <c r="I273" s="1">
        <v>58</v>
      </c>
      <c r="J273" s="1">
        <v>0</v>
      </c>
      <c r="K273" s="1">
        <v>8</v>
      </c>
      <c r="L273" s="1">
        <v>14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 t="str">
        <f t="shared" si="24"/>
        <v>NA</v>
      </c>
      <c r="S273" s="1">
        <f t="shared" si="25"/>
        <v>0</v>
      </c>
      <c r="T273" s="1">
        <f t="shared" si="26"/>
        <v>0</v>
      </c>
      <c r="U273" s="1" t="str">
        <f t="shared" si="27"/>
        <v>NA</v>
      </c>
      <c r="V273" s="1">
        <f t="shared" si="28"/>
        <v>0</v>
      </c>
      <c r="W273" s="1">
        <f t="shared" si="29"/>
        <v>0</v>
      </c>
      <c r="X273" s="1">
        <f>SUM(I273:J273,L273:M273,Q273)/SUM(I273:Q273)</f>
        <v>0.9</v>
      </c>
      <c r="Y273" s="1">
        <f>SUM(I273,M273:N273,P273:Q273)/SUM(I273:Q273)</f>
        <v>0.72499999999999998</v>
      </c>
      <c r="Z273" s="1">
        <f>IF(X273&gt;=0.8,1,0)</f>
        <v>1</v>
      </c>
      <c r="AA273" s="1">
        <f>IF(Y273&gt;=0.8,1,0)</f>
        <v>0</v>
      </c>
    </row>
    <row r="274" spans="1:27" x14ac:dyDescent="0.25">
      <c r="A274" s="1" t="s">
        <v>275</v>
      </c>
      <c r="B274" s="1" t="s">
        <v>8</v>
      </c>
      <c r="C274" s="1" t="s">
        <v>962</v>
      </c>
      <c r="D274" s="1">
        <v>36.837963860225301</v>
      </c>
      <c r="E274" s="1">
        <v>116.64868373672</v>
      </c>
      <c r="F274" s="1" t="s">
        <v>910</v>
      </c>
      <c r="G274" s="1" t="s">
        <v>203</v>
      </c>
      <c r="H274" s="1">
        <v>2</v>
      </c>
      <c r="I274" s="1">
        <v>80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 t="str">
        <f t="shared" ref="R274:R337" si="30">IF(SUM(J274,M274,P274)&gt;0,SUM(P274,M274)/SUM(J274,M274,P274),"NA")</f>
        <v>NA</v>
      </c>
      <c r="S274" s="1" t="str">
        <f t="shared" ref="S274:S337" si="31">IF(SUM(L274:N274)&gt;0,SUM(M274:N274)/SUM(L274:N274),"NA")</f>
        <v>NA</v>
      </c>
      <c r="T274" s="1" t="str">
        <f t="shared" si="26"/>
        <v>NA</v>
      </c>
      <c r="U274" s="1" t="str">
        <f t="shared" si="27"/>
        <v>NA</v>
      </c>
      <c r="V274" s="1" t="str">
        <f t="shared" si="28"/>
        <v>NA</v>
      </c>
      <c r="W274" s="1" t="str">
        <f t="shared" si="29"/>
        <v>NA</v>
      </c>
      <c r="X274" s="1">
        <f>SUM(I274:J274,L274:M274,Q274)/SUM(I274:Q274)</f>
        <v>1</v>
      </c>
      <c r="Y274" s="1">
        <f>SUM(I274,M274:N274,P274:Q274)/SUM(I274:Q274)</f>
        <v>1</v>
      </c>
      <c r="Z274" s="1">
        <f>IF(X274&gt;=0.8,1,0)</f>
        <v>1</v>
      </c>
      <c r="AA274" s="1">
        <f>IF(Y274&gt;=0.8,1,0)</f>
        <v>1</v>
      </c>
    </row>
    <row r="275" spans="1:27" x14ac:dyDescent="0.25">
      <c r="A275" s="1" t="s">
        <v>276</v>
      </c>
      <c r="B275" s="1" t="s">
        <v>277</v>
      </c>
      <c r="C275" s="1" t="s">
        <v>962</v>
      </c>
      <c r="D275" s="1">
        <v>36.843327886486101</v>
      </c>
      <c r="E275" s="1">
        <v>116.633854152906</v>
      </c>
      <c r="F275" s="1" t="s">
        <v>910</v>
      </c>
      <c r="G275" s="1" t="s">
        <v>203</v>
      </c>
      <c r="H275" s="1">
        <v>3</v>
      </c>
      <c r="I275" s="1">
        <v>28</v>
      </c>
      <c r="J275" s="1">
        <v>6</v>
      </c>
      <c r="K275" s="1">
        <v>0</v>
      </c>
      <c r="L275" s="1">
        <v>22</v>
      </c>
      <c r="M275" s="1">
        <v>0</v>
      </c>
      <c r="N275" s="1">
        <v>0</v>
      </c>
      <c r="O275" s="1">
        <v>18</v>
      </c>
      <c r="P275" s="1">
        <v>0</v>
      </c>
      <c r="Q275" s="1">
        <v>0</v>
      </c>
      <c r="R275" s="1">
        <f t="shared" si="30"/>
        <v>0</v>
      </c>
      <c r="S275" s="1">
        <f t="shared" si="31"/>
        <v>0</v>
      </c>
      <c r="T275" s="1" t="str">
        <f t="shared" si="26"/>
        <v>NA</v>
      </c>
      <c r="U275" s="1">
        <f t="shared" si="27"/>
        <v>0</v>
      </c>
      <c r="V275" s="1">
        <f t="shared" si="28"/>
        <v>0</v>
      </c>
      <c r="W275" s="1">
        <f t="shared" si="29"/>
        <v>0</v>
      </c>
      <c r="X275" s="1">
        <f>SUM(I275:J275,L275:M275,Q275)/SUM(I275:Q275)</f>
        <v>0.7567567567567568</v>
      </c>
      <c r="Y275" s="1">
        <f>SUM(I275,M275:N275,P275:Q275)/SUM(I275:Q275)</f>
        <v>0.3783783783783784</v>
      </c>
      <c r="Z275" s="1">
        <f>IF(X275&gt;=0.8,1,0)</f>
        <v>0</v>
      </c>
      <c r="AA275" s="1">
        <f>IF(Y275&gt;=0.8,1,0)</f>
        <v>0</v>
      </c>
    </row>
    <row r="276" spans="1:27" x14ac:dyDescent="0.25">
      <c r="A276" s="1" t="s">
        <v>278</v>
      </c>
      <c r="B276" s="1" t="s">
        <v>279</v>
      </c>
      <c r="C276" s="1" t="s">
        <v>964</v>
      </c>
      <c r="D276" s="1">
        <v>36.823619789765502</v>
      </c>
      <c r="E276" s="1">
        <v>116.645049005822</v>
      </c>
      <c r="F276" s="1" t="s">
        <v>910</v>
      </c>
      <c r="G276" s="1" t="s">
        <v>203</v>
      </c>
      <c r="H276" s="1">
        <v>2</v>
      </c>
      <c r="I276" s="1">
        <v>61</v>
      </c>
      <c r="J276" s="1">
        <v>0</v>
      </c>
      <c r="K276" s="1">
        <v>0</v>
      </c>
      <c r="L276" s="1">
        <v>16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 t="str">
        <f t="shared" si="30"/>
        <v>NA</v>
      </c>
      <c r="S276" s="1">
        <f t="shared" si="31"/>
        <v>0</v>
      </c>
      <c r="T276" s="1" t="str">
        <f t="shared" si="26"/>
        <v>NA</v>
      </c>
      <c r="U276" s="1" t="str">
        <f t="shared" si="27"/>
        <v>NA</v>
      </c>
      <c r="V276" s="1" t="str">
        <f t="shared" si="28"/>
        <v>NA</v>
      </c>
      <c r="W276" s="1">
        <f t="shared" si="29"/>
        <v>0</v>
      </c>
      <c r="X276" s="1">
        <f>SUM(I276:J276,L276:M276,Q276)/SUM(I276:Q276)</f>
        <v>1</v>
      </c>
      <c r="Y276" s="1">
        <f>SUM(I276,M276:N276,P276:Q276)/SUM(I276:Q276)</f>
        <v>0.79220779220779225</v>
      </c>
      <c r="Z276" s="1">
        <f>IF(X276&gt;=0.8,1,0)</f>
        <v>1</v>
      </c>
      <c r="AA276" s="1">
        <f>IF(Y276&gt;=0.8,1,0)</f>
        <v>0</v>
      </c>
    </row>
    <row r="277" spans="1:27" x14ac:dyDescent="0.25">
      <c r="A277" s="1" t="s">
        <v>280</v>
      </c>
      <c r="B277" s="1" t="s">
        <v>39</v>
      </c>
      <c r="C277" s="1" t="s">
        <v>963</v>
      </c>
      <c r="D277" s="1">
        <v>36.886855157674503</v>
      </c>
      <c r="E277" s="1">
        <v>116.62960637435999</v>
      </c>
      <c r="F277" s="1" t="s">
        <v>910</v>
      </c>
      <c r="G277" s="1" t="s">
        <v>203</v>
      </c>
      <c r="H277" s="1">
        <v>1</v>
      </c>
      <c r="I277" s="1">
        <v>61</v>
      </c>
      <c r="J277" s="1">
        <v>0</v>
      </c>
      <c r="K277" s="1">
        <v>0</v>
      </c>
      <c r="L277" s="1">
        <v>19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 t="str">
        <f t="shared" si="30"/>
        <v>NA</v>
      </c>
      <c r="S277" s="1">
        <f t="shared" si="31"/>
        <v>0</v>
      </c>
      <c r="T277" s="1" t="str">
        <f t="shared" si="26"/>
        <v>NA</v>
      </c>
      <c r="U277" s="1" t="str">
        <f t="shared" si="27"/>
        <v>NA</v>
      </c>
      <c r="V277" s="1" t="str">
        <f t="shared" si="28"/>
        <v>NA</v>
      </c>
      <c r="W277" s="1">
        <f t="shared" si="29"/>
        <v>0</v>
      </c>
      <c r="X277" s="1">
        <f>SUM(I277:J277,L277:M277,Q277)/SUM(I277:Q277)</f>
        <v>1</v>
      </c>
      <c r="Y277" s="1">
        <f>SUM(I277,M277:N277,P277:Q277)/SUM(I277:Q277)</f>
        <v>0.76249999999999996</v>
      </c>
      <c r="Z277" s="1">
        <f>IF(X277&gt;=0.8,1,0)</f>
        <v>1</v>
      </c>
      <c r="AA277" s="1">
        <f>IF(Y277&gt;=0.8,1,0)</f>
        <v>0</v>
      </c>
    </row>
    <row r="278" spans="1:27" x14ac:dyDescent="0.25">
      <c r="A278" s="1" t="s">
        <v>281</v>
      </c>
      <c r="B278" s="1" t="s">
        <v>8</v>
      </c>
      <c r="C278" s="1" t="s">
        <v>962</v>
      </c>
      <c r="D278" s="1">
        <v>36.838188592084599</v>
      </c>
      <c r="E278" s="1">
        <v>116.633542196634</v>
      </c>
      <c r="F278" s="1" t="s">
        <v>910</v>
      </c>
      <c r="G278" s="1" t="s">
        <v>203</v>
      </c>
      <c r="H278" s="1">
        <v>3</v>
      </c>
      <c r="I278" s="1">
        <v>77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 t="str">
        <f t="shared" si="30"/>
        <v>NA</v>
      </c>
      <c r="S278" s="1" t="str">
        <f t="shared" si="31"/>
        <v>NA</v>
      </c>
      <c r="T278" s="1" t="str">
        <f t="shared" si="26"/>
        <v>NA</v>
      </c>
      <c r="U278" s="1" t="str">
        <f t="shared" si="27"/>
        <v>NA</v>
      </c>
      <c r="V278" s="1" t="str">
        <f t="shared" si="28"/>
        <v>NA</v>
      </c>
      <c r="W278" s="1" t="str">
        <f t="shared" si="29"/>
        <v>NA</v>
      </c>
      <c r="X278" s="1">
        <f>SUM(I278:J278,L278:M278,Q278)/SUM(I278:Q278)</f>
        <v>1</v>
      </c>
      <c r="Y278" s="1">
        <f>SUM(I278,M278:N278,P278:Q278)/SUM(I278:Q278)</f>
        <v>1</v>
      </c>
      <c r="Z278" s="1">
        <f>IF(X278&gt;=0.8,1,0)</f>
        <v>1</v>
      </c>
      <c r="AA278" s="1">
        <f>IF(Y278&gt;=0.8,1,0)</f>
        <v>1</v>
      </c>
    </row>
    <row r="279" spans="1:27" x14ac:dyDescent="0.25">
      <c r="A279" s="1" t="s">
        <v>282</v>
      </c>
      <c r="B279" s="1" t="s">
        <v>8</v>
      </c>
      <c r="C279" s="1" t="s">
        <v>962</v>
      </c>
      <c r="D279" s="1">
        <v>36.831216798717598</v>
      </c>
      <c r="E279" s="1">
        <v>116.653424546114</v>
      </c>
      <c r="F279" s="1" t="s">
        <v>910</v>
      </c>
      <c r="G279" s="1" t="s">
        <v>203</v>
      </c>
      <c r="H279" s="1">
        <v>1</v>
      </c>
      <c r="I279" s="1">
        <v>72</v>
      </c>
      <c r="J279" s="1">
        <v>0</v>
      </c>
      <c r="K279" s="1">
        <v>8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 t="str">
        <f t="shared" si="30"/>
        <v>NA</v>
      </c>
      <c r="S279" s="1" t="str">
        <f t="shared" si="31"/>
        <v>NA</v>
      </c>
      <c r="T279" s="1">
        <f t="shared" si="26"/>
        <v>0</v>
      </c>
      <c r="U279" s="1" t="str">
        <f t="shared" si="27"/>
        <v>NA</v>
      </c>
      <c r="V279" s="1">
        <f t="shared" si="28"/>
        <v>0</v>
      </c>
      <c r="W279" s="1" t="str">
        <f t="shared" si="29"/>
        <v>NA</v>
      </c>
      <c r="X279" s="1">
        <f>SUM(I279:J279,L279:M279,Q279)/SUM(I279:Q279)</f>
        <v>0.9</v>
      </c>
      <c r="Y279" s="1">
        <f>SUM(I279,M279:N279,P279:Q279)/SUM(I279:Q279)</f>
        <v>0.9</v>
      </c>
      <c r="Z279" s="1">
        <f>IF(X279&gt;=0.8,1,0)</f>
        <v>1</v>
      </c>
      <c r="AA279" s="1">
        <f>IF(Y279&gt;=0.8,1,0)</f>
        <v>1</v>
      </c>
    </row>
    <row r="280" spans="1:27" x14ac:dyDescent="0.25">
      <c r="A280" s="1" t="s">
        <v>283</v>
      </c>
      <c r="B280" s="1" t="s">
        <v>204</v>
      </c>
      <c r="C280" s="1" t="s">
        <v>962</v>
      </c>
      <c r="D280" s="1">
        <v>36.880653939341101</v>
      </c>
      <c r="E280" s="1">
        <v>116.635695880936</v>
      </c>
      <c r="F280" s="1" t="s">
        <v>910</v>
      </c>
      <c r="G280" s="1" t="s">
        <v>203</v>
      </c>
      <c r="H280" s="1">
        <v>3</v>
      </c>
      <c r="I280" s="1">
        <v>41</v>
      </c>
      <c r="J280" s="1">
        <v>0</v>
      </c>
      <c r="K280" s="1">
        <v>0</v>
      </c>
      <c r="L280" s="1">
        <v>20</v>
      </c>
      <c r="M280" s="1">
        <v>0</v>
      </c>
      <c r="N280" s="1">
        <v>0</v>
      </c>
      <c r="O280" s="1">
        <v>19</v>
      </c>
      <c r="P280" s="1">
        <v>0</v>
      </c>
      <c r="Q280" s="1">
        <v>0</v>
      </c>
      <c r="R280" s="1" t="str">
        <f t="shared" si="30"/>
        <v>NA</v>
      </c>
      <c r="S280" s="1">
        <f t="shared" si="31"/>
        <v>0</v>
      </c>
      <c r="T280" s="1" t="str">
        <f t="shared" si="26"/>
        <v>NA</v>
      </c>
      <c r="U280" s="1">
        <f t="shared" si="27"/>
        <v>0</v>
      </c>
      <c r="V280" s="1" t="str">
        <f t="shared" si="28"/>
        <v>NA</v>
      </c>
      <c r="W280" s="1">
        <f t="shared" si="29"/>
        <v>0</v>
      </c>
      <c r="X280" s="1">
        <f>SUM(I280:J280,L280:M280,Q280)/SUM(I280:Q280)</f>
        <v>0.76249999999999996</v>
      </c>
      <c r="Y280" s="1">
        <f>SUM(I280,M280:N280,P280:Q280)/SUM(I280:Q280)</f>
        <v>0.51249999999999996</v>
      </c>
      <c r="Z280" s="1">
        <f>IF(X280&gt;=0.8,1,0)</f>
        <v>0</v>
      </c>
      <c r="AA280" s="1">
        <f>IF(Y280&gt;=0.8,1,0)</f>
        <v>0</v>
      </c>
    </row>
    <row r="281" spans="1:27" x14ac:dyDescent="0.25">
      <c r="A281" s="1" t="s">
        <v>284</v>
      </c>
      <c r="B281" s="1" t="s">
        <v>39</v>
      </c>
      <c r="C281" s="1" t="s">
        <v>963</v>
      </c>
      <c r="D281" s="1">
        <v>44.163729429000099</v>
      </c>
      <c r="E281" s="1">
        <v>128.231864855043</v>
      </c>
      <c r="F281" s="1" t="s">
        <v>911</v>
      </c>
      <c r="G281" s="1" t="s">
        <v>203</v>
      </c>
      <c r="H281" s="1">
        <v>1</v>
      </c>
      <c r="I281" s="1">
        <v>41</v>
      </c>
      <c r="J281" s="1">
        <v>0</v>
      </c>
      <c r="K281" s="1">
        <v>0</v>
      </c>
      <c r="L281" s="1">
        <v>10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 t="str">
        <f t="shared" si="30"/>
        <v>NA</v>
      </c>
      <c r="S281" s="1">
        <f t="shared" si="31"/>
        <v>0</v>
      </c>
      <c r="T281" s="1" t="str">
        <f t="shared" si="26"/>
        <v>NA</v>
      </c>
      <c r="U281" s="1" t="str">
        <f t="shared" si="27"/>
        <v>NA</v>
      </c>
      <c r="V281" s="1" t="str">
        <f t="shared" si="28"/>
        <v>NA</v>
      </c>
      <c r="W281" s="1">
        <f t="shared" si="29"/>
        <v>0</v>
      </c>
      <c r="X281" s="1">
        <f>SUM(I281:J281,L281:M281,Q281)/SUM(I281:Q281)</f>
        <v>1</v>
      </c>
      <c r="Y281" s="1">
        <f>SUM(I281,M281:N281,P281:Q281)/SUM(I281:Q281)</f>
        <v>0.80392156862745101</v>
      </c>
      <c r="Z281" s="1">
        <f>IF(X281&gt;=0.8,1,0)</f>
        <v>1</v>
      </c>
      <c r="AA281" s="1">
        <f>IF(Y281&gt;=0.8,1,0)</f>
        <v>1</v>
      </c>
    </row>
    <row r="282" spans="1:27" x14ac:dyDescent="0.25">
      <c r="A282" s="1" t="s">
        <v>285</v>
      </c>
      <c r="B282" s="1" t="s">
        <v>39</v>
      </c>
      <c r="C282" s="1" t="s">
        <v>963</v>
      </c>
      <c r="D282" s="1">
        <v>44.140795586218402</v>
      </c>
      <c r="E282" s="1">
        <v>128.158648057129</v>
      </c>
      <c r="F282" s="1" t="s">
        <v>911</v>
      </c>
      <c r="G282" s="1" t="s">
        <v>203</v>
      </c>
      <c r="H282" s="1">
        <v>1</v>
      </c>
      <c r="I282" s="1">
        <v>30</v>
      </c>
      <c r="J282" s="1">
        <v>0</v>
      </c>
      <c r="K282" s="1">
        <v>0</v>
      </c>
      <c r="L282" s="1">
        <v>19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 t="str">
        <f t="shared" si="30"/>
        <v>NA</v>
      </c>
      <c r="S282" s="1">
        <f t="shared" si="31"/>
        <v>0</v>
      </c>
      <c r="T282" s="1" t="str">
        <f t="shared" si="26"/>
        <v>NA</v>
      </c>
      <c r="U282" s="1" t="str">
        <f t="shared" si="27"/>
        <v>NA</v>
      </c>
      <c r="V282" s="1" t="str">
        <f t="shared" si="28"/>
        <v>NA</v>
      </c>
      <c r="W282" s="1">
        <f t="shared" si="29"/>
        <v>0</v>
      </c>
      <c r="X282" s="1">
        <f>SUM(I282:J282,L282:M282,Q282)/SUM(I282:Q282)</f>
        <v>1</v>
      </c>
      <c r="Y282" s="1">
        <f>SUM(I282,M282:N282,P282:Q282)/SUM(I282:Q282)</f>
        <v>0.61224489795918369</v>
      </c>
      <c r="Z282" s="1">
        <f>IF(X282&gt;=0.8,1,0)</f>
        <v>1</v>
      </c>
      <c r="AA282" s="1">
        <f>IF(Y282&gt;=0.8,1,0)</f>
        <v>0</v>
      </c>
    </row>
    <row r="283" spans="1:27" x14ac:dyDescent="0.25">
      <c r="A283" s="1" t="s">
        <v>286</v>
      </c>
      <c r="B283" s="1" t="s">
        <v>39</v>
      </c>
      <c r="C283" s="1" t="s">
        <v>963</v>
      </c>
      <c r="D283" s="1">
        <v>30.1969349287555</v>
      </c>
      <c r="E283" s="1">
        <v>-98.006171743092395</v>
      </c>
      <c r="F283" s="1" t="s">
        <v>912</v>
      </c>
      <c r="G283" s="1" t="s">
        <v>203</v>
      </c>
      <c r="H283" s="1">
        <v>3</v>
      </c>
      <c r="I283" s="1">
        <v>50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6</v>
      </c>
      <c r="P283" s="1">
        <v>0</v>
      </c>
      <c r="Q283" s="1">
        <v>0</v>
      </c>
      <c r="R283" s="1" t="str">
        <f t="shared" si="30"/>
        <v>NA</v>
      </c>
      <c r="S283" s="1" t="str">
        <f t="shared" si="31"/>
        <v>NA</v>
      </c>
      <c r="T283" s="1" t="str">
        <f t="shared" si="26"/>
        <v>NA</v>
      </c>
      <c r="U283" s="1">
        <f t="shared" si="27"/>
        <v>0</v>
      </c>
      <c r="V283" s="1" t="str">
        <f t="shared" si="28"/>
        <v>NA</v>
      </c>
      <c r="W283" s="1">
        <f t="shared" si="29"/>
        <v>0</v>
      </c>
      <c r="X283" s="1">
        <f>SUM(I283:J283,L283:M283,Q283)/SUM(I283:Q283)</f>
        <v>0.8928571428571429</v>
      </c>
      <c r="Y283" s="1">
        <f>SUM(I283,M283:N283,P283:Q283)/SUM(I283:Q283)</f>
        <v>0.8928571428571429</v>
      </c>
      <c r="Z283" s="1">
        <f>IF(X283&gt;=0.8,1,0)</f>
        <v>1</v>
      </c>
      <c r="AA283" s="1">
        <f>IF(Y283&gt;=0.8,1,0)</f>
        <v>1</v>
      </c>
    </row>
    <row r="284" spans="1:27" x14ac:dyDescent="0.25">
      <c r="A284" s="1" t="s">
        <v>287</v>
      </c>
      <c r="B284" s="1" t="s">
        <v>39</v>
      </c>
      <c r="C284" s="1" t="s">
        <v>963</v>
      </c>
      <c r="D284" s="1">
        <v>30.206721178180501</v>
      </c>
      <c r="E284" s="1">
        <v>-97.942180529123604</v>
      </c>
      <c r="F284" s="1" t="s">
        <v>912</v>
      </c>
      <c r="G284" s="1" t="s">
        <v>203</v>
      </c>
      <c r="H284" s="1">
        <v>1</v>
      </c>
      <c r="I284" s="1">
        <v>33</v>
      </c>
      <c r="J284" s="1">
        <v>0</v>
      </c>
      <c r="K284" s="1">
        <v>0</v>
      </c>
      <c r="L284" s="1">
        <v>25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 t="str">
        <f t="shared" si="30"/>
        <v>NA</v>
      </c>
      <c r="S284" s="1">
        <f t="shared" si="31"/>
        <v>0</v>
      </c>
      <c r="T284" s="1" t="str">
        <f t="shared" si="26"/>
        <v>NA</v>
      </c>
      <c r="U284" s="1" t="str">
        <f t="shared" si="27"/>
        <v>NA</v>
      </c>
      <c r="V284" s="1" t="str">
        <f t="shared" si="28"/>
        <v>NA</v>
      </c>
      <c r="W284" s="1">
        <f t="shared" si="29"/>
        <v>0</v>
      </c>
      <c r="X284" s="1">
        <f>SUM(I284:J284,L284:M284,Q284)/SUM(I284:Q284)</f>
        <v>1</v>
      </c>
      <c r="Y284" s="1">
        <f>SUM(I284,M284:N284,P284:Q284)/SUM(I284:Q284)</f>
        <v>0.56896551724137934</v>
      </c>
      <c r="Z284" s="1">
        <f>IF(X284&gt;=0.8,1,0)</f>
        <v>1</v>
      </c>
      <c r="AA284" s="1">
        <f>IF(Y284&gt;=0.8,1,0)</f>
        <v>0</v>
      </c>
    </row>
    <row r="285" spans="1:27" x14ac:dyDescent="0.25">
      <c r="A285" s="1" t="s">
        <v>288</v>
      </c>
      <c r="B285" s="1" t="s">
        <v>39</v>
      </c>
      <c r="C285" s="1" t="s">
        <v>963</v>
      </c>
      <c r="D285" s="1">
        <v>30.160727588227001</v>
      </c>
      <c r="E285" s="1">
        <v>-97.979743628112004</v>
      </c>
      <c r="F285" s="1" t="s">
        <v>912</v>
      </c>
      <c r="G285" s="1" t="s">
        <v>203</v>
      </c>
      <c r="H285" s="1">
        <v>1</v>
      </c>
      <c r="I285" s="1">
        <v>0</v>
      </c>
      <c r="J285" s="1">
        <v>0</v>
      </c>
      <c r="K285" s="1">
        <v>0</v>
      </c>
      <c r="L285" s="1">
        <v>58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 t="str">
        <f t="shared" si="30"/>
        <v>NA</v>
      </c>
      <c r="S285" s="1">
        <f t="shared" si="31"/>
        <v>0</v>
      </c>
      <c r="T285" s="1" t="str">
        <f t="shared" si="26"/>
        <v>NA</v>
      </c>
      <c r="U285" s="1" t="str">
        <f t="shared" si="27"/>
        <v>NA</v>
      </c>
      <c r="V285" s="1" t="str">
        <f t="shared" si="28"/>
        <v>NA</v>
      </c>
      <c r="W285" s="1">
        <f t="shared" si="29"/>
        <v>0</v>
      </c>
      <c r="X285" s="1">
        <f>SUM(I285:J285,L285:M285,Q285)/SUM(I285:Q285)</f>
        <v>1</v>
      </c>
      <c r="Y285" s="1">
        <f>SUM(I285,M285:N285,P285:Q285)/SUM(I285:Q285)</f>
        <v>0</v>
      </c>
      <c r="Z285" s="1">
        <f>IF(X285&gt;=0.8,1,0)</f>
        <v>1</v>
      </c>
      <c r="AA285" s="1">
        <f>IF(Y285&gt;=0.8,1,0)</f>
        <v>0</v>
      </c>
    </row>
    <row r="286" spans="1:27" x14ac:dyDescent="0.25">
      <c r="A286" s="1" t="s">
        <v>289</v>
      </c>
      <c r="B286" s="1" t="s">
        <v>8</v>
      </c>
      <c r="C286" s="1" t="s">
        <v>962</v>
      </c>
      <c r="D286" s="1">
        <v>30.210731682968699</v>
      </c>
      <c r="E286" s="1">
        <v>-98.041253814517503</v>
      </c>
      <c r="F286" s="1" t="s">
        <v>912</v>
      </c>
      <c r="G286" s="1" t="s">
        <v>203</v>
      </c>
      <c r="H286" s="1">
        <v>4</v>
      </c>
      <c r="I286" s="1">
        <v>57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 t="str">
        <f t="shared" si="30"/>
        <v>NA</v>
      </c>
      <c r="S286" s="1" t="str">
        <f t="shared" si="31"/>
        <v>NA</v>
      </c>
      <c r="T286" s="1" t="str">
        <f t="shared" si="26"/>
        <v>NA</v>
      </c>
      <c r="U286" s="1" t="str">
        <f t="shared" si="27"/>
        <v>NA</v>
      </c>
      <c r="V286" s="1" t="str">
        <f t="shared" si="28"/>
        <v>NA</v>
      </c>
      <c r="W286" s="1" t="str">
        <f t="shared" si="29"/>
        <v>NA</v>
      </c>
      <c r="X286" s="1">
        <f>SUM(I286:J286,L286:M286,Q286)/SUM(I286:Q286)</f>
        <v>1</v>
      </c>
      <c r="Y286" s="1">
        <f>SUM(I286,M286:N286,P286:Q286)/SUM(I286:Q286)</f>
        <v>1</v>
      </c>
      <c r="Z286" s="1">
        <f>IF(X286&gt;=0.8,1,0)</f>
        <v>1</v>
      </c>
      <c r="AA286" s="1">
        <f>IF(Y286&gt;=0.8,1,0)</f>
        <v>1</v>
      </c>
    </row>
    <row r="287" spans="1:27" x14ac:dyDescent="0.25">
      <c r="A287" s="1" t="s">
        <v>290</v>
      </c>
      <c r="B287" s="1" t="s">
        <v>39</v>
      </c>
      <c r="C287" s="1" t="s">
        <v>963</v>
      </c>
      <c r="D287" s="1">
        <v>30.162124510000002</v>
      </c>
      <c r="E287" s="1">
        <v>-97.985336831052194</v>
      </c>
      <c r="F287" s="1" t="s">
        <v>912</v>
      </c>
      <c r="G287" s="1" t="s">
        <v>203</v>
      </c>
      <c r="H287" s="1">
        <v>1</v>
      </c>
      <c r="I287" s="1">
        <v>3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55</v>
      </c>
      <c r="P287" s="1">
        <v>0</v>
      </c>
      <c r="Q287" s="1">
        <v>0</v>
      </c>
      <c r="R287" s="1" t="str">
        <f t="shared" si="30"/>
        <v>NA</v>
      </c>
      <c r="S287" s="1" t="str">
        <f t="shared" si="31"/>
        <v>NA</v>
      </c>
      <c r="T287" s="1" t="str">
        <f t="shared" si="26"/>
        <v>NA</v>
      </c>
      <c r="U287" s="1">
        <f t="shared" si="27"/>
        <v>0</v>
      </c>
      <c r="V287" s="1" t="str">
        <f t="shared" si="28"/>
        <v>NA</v>
      </c>
      <c r="W287" s="1">
        <f t="shared" si="29"/>
        <v>0</v>
      </c>
      <c r="X287" s="1">
        <f>SUM(I287:J287,L287:M287,Q287)/SUM(I287:Q287)</f>
        <v>5.1724137931034482E-2</v>
      </c>
      <c r="Y287" s="1">
        <f>SUM(I287,M287:N287,P287:Q287)/SUM(I287:Q287)</f>
        <v>5.1724137931034482E-2</v>
      </c>
      <c r="Z287" s="1">
        <f>IF(X287&gt;=0.8,1,0)</f>
        <v>0</v>
      </c>
      <c r="AA287" s="1">
        <f>IF(Y287&gt;=0.8,1,0)</f>
        <v>0</v>
      </c>
    </row>
    <row r="288" spans="1:27" x14ac:dyDescent="0.25">
      <c r="A288" s="1" t="s">
        <v>291</v>
      </c>
      <c r="B288" s="1" t="s">
        <v>39</v>
      </c>
      <c r="C288" s="1" t="s">
        <v>963</v>
      </c>
      <c r="D288" s="1">
        <v>30.164560710817302</v>
      </c>
      <c r="E288" s="1">
        <v>-97.985311880788402</v>
      </c>
      <c r="F288" s="1" t="s">
        <v>912</v>
      </c>
      <c r="G288" s="1" t="s">
        <v>203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54</v>
      </c>
      <c r="P288" s="1">
        <v>0</v>
      </c>
      <c r="Q288" s="1">
        <v>0</v>
      </c>
      <c r="R288" s="1" t="str">
        <f t="shared" si="30"/>
        <v>NA</v>
      </c>
      <c r="S288" s="1">
        <f t="shared" si="31"/>
        <v>0</v>
      </c>
      <c r="T288" s="1" t="str">
        <f t="shared" si="26"/>
        <v>NA</v>
      </c>
      <c r="U288" s="1">
        <f t="shared" si="27"/>
        <v>0</v>
      </c>
      <c r="V288" s="1" t="str">
        <f t="shared" si="28"/>
        <v>NA</v>
      </c>
      <c r="W288" s="1">
        <f t="shared" si="29"/>
        <v>0</v>
      </c>
      <c r="X288" s="1">
        <f>SUM(I288:J288,L288:M288,Q288)/SUM(I288:Q288)</f>
        <v>6.8965517241379309E-2</v>
      </c>
      <c r="Y288" s="1">
        <f>SUM(I288,M288:N288,P288:Q288)/SUM(I288:Q288)</f>
        <v>0</v>
      </c>
      <c r="Z288" s="1">
        <f>IF(X288&gt;=0.8,1,0)</f>
        <v>0</v>
      </c>
      <c r="AA288" s="1">
        <f>IF(Y288&gt;=0.8,1,0)</f>
        <v>0</v>
      </c>
    </row>
    <row r="289" spans="1:27" x14ac:dyDescent="0.25">
      <c r="A289" s="1" t="s">
        <v>292</v>
      </c>
      <c r="B289" s="1" t="s">
        <v>39</v>
      </c>
      <c r="C289" s="1" t="s">
        <v>963</v>
      </c>
      <c r="D289" s="1">
        <v>30.160459321220699</v>
      </c>
      <c r="E289" s="1">
        <v>-97.980057917619206</v>
      </c>
      <c r="F289" s="1" t="s">
        <v>912</v>
      </c>
      <c r="G289" s="1" t="s">
        <v>203</v>
      </c>
      <c r="H289" s="1">
        <v>3</v>
      </c>
      <c r="I289" s="1">
        <v>22</v>
      </c>
      <c r="J289" s="1">
        <v>0</v>
      </c>
      <c r="K289" s="1">
        <v>0</v>
      </c>
      <c r="L289" s="1">
        <v>36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 t="str">
        <f t="shared" si="30"/>
        <v>NA</v>
      </c>
      <c r="S289" s="1">
        <f t="shared" si="31"/>
        <v>0</v>
      </c>
      <c r="T289" s="1" t="str">
        <f t="shared" si="26"/>
        <v>NA</v>
      </c>
      <c r="U289" s="1" t="str">
        <f t="shared" si="27"/>
        <v>NA</v>
      </c>
      <c r="V289" s="1" t="str">
        <f t="shared" si="28"/>
        <v>NA</v>
      </c>
      <c r="W289" s="1">
        <f t="shared" si="29"/>
        <v>0</v>
      </c>
      <c r="X289" s="1">
        <f>SUM(I289:J289,L289:M289,Q289)/SUM(I289:Q289)</f>
        <v>1</v>
      </c>
      <c r="Y289" s="1">
        <f>SUM(I289,M289:N289,P289:Q289)/SUM(I289:Q289)</f>
        <v>0.37931034482758619</v>
      </c>
      <c r="Z289" s="1">
        <f>IF(X289&gt;=0.8,1,0)</f>
        <v>1</v>
      </c>
      <c r="AA289" s="1">
        <f>IF(Y289&gt;=0.8,1,0)</f>
        <v>0</v>
      </c>
    </row>
    <row r="290" spans="1:27" x14ac:dyDescent="0.25">
      <c r="A290" s="1" t="s">
        <v>293</v>
      </c>
      <c r="B290" s="1" t="s">
        <v>8</v>
      </c>
      <c r="C290" s="1" t="s">
        <v>962</v>
      </c>
      <c r="D290" s="1">
        <v>30.228754041488799</v>
      </c>
      <c r="E290" s="1">
        <v>-97.955349600185798</v>
      </c>
      <c r="F290" s="1" t="s">
        <v>912</v>
      </c>
      <c r="G290" s="1" t="s">
        <v>203</v>
      </c>
      <c r="H290" s="1">
        <v>2</v>
      </c>
      <c r="I290" s="1">
        <v>58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 t="str">
        <f t="shared" si="30"/>
        <v>NA</v>
      </c>
      <c r="S290" s="1" t="str">
        <f t="shared" si="31"/>
        <v>NA</v>
      </c>
      <c r="T290" s="1" t="str">
        <f t="shared" si="26"/>
        <v>NA</v>
      </c>
      <c r="U290" s="1" t="str">
        <f t="shared" si="27"/>
        <v>NA</v>
      </c>
      <c r="V290" s="1" t="str">
        <f t="shared" si="28"/>
        <v>NA</v>
      </c>
      <c r="W290" s="1" t="str">
        <f t="shared" si="29"/>
        <v>NA</v>
      </c>
      <c r="X290" s="1">
        <f>SUM(I290:J290,L290:M290,Q290)/SUM(I290:Q290)</f>
        <v>1</v>
      </c>
      <c r="Y290" s="1">
        <f>SUM(I290,M290:N290,P290:Q290)/SUM(I290:Q290)</f>
        <v>1</v>
      </c>
      <c r="Z290" s="1">
        <f>IF(X290&gt;=0.8,1,0)</f>
        <v>1</v>
      </c>
      <c r="AA290" s="1">
        <f>IF(Y290&gt;=0.8,1,0)</f>
        <v>1</v>
      </c>
    </row>
    <row r="291" spans="1:27" x14ac:dyDescent="0.25">
      <c r="A291" s="1" t="s">
        <v>294</v>
      </c>
      <c r="B291" s="1" t="s">
        <v>8</v>
      </c>
      <c r="C291" s="1" t="s">
        <v>962</v>
      </c>
      <c r="D291" s="1">
        <v>30.167480250784202</v>
      </c>
      <c r="E291" s="1">
        <v>-97.977804790298507</v>
      </c>
      <c r="F291" s="1" t="s">
        <v>912</v>
      </c>
      <c r="G291" s="1" t="s">
        <v>203</v>
      </c>
      <c r="H291" s="1">
        <v>2</v>
      </c>
      <c r="I291" s="1">
        <v>58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 t="str">
        <f t="shared" si="30"/>
        <v>NA</v>
      </c>
      <c r="S291" s="1" t="str">
        <f t="shared" si="31"/>
        <v>NA</v>
      </c>
      <c r="T291" s="1" t="str">
        <f t="shared" si="26"/>
        <v>NA</v>
      </c>
      <c r="U291" s="1" t="str">
        <f t="shared" si="27"/>
        <v>NA</v>
      </c>
      <c r="V291" s="1" t="str">
        <f t="shared" si="28"/>
        <v>NA</v>
      </c>
      <c r="W291" s="1" t="str">
        <f t="shared" si="29"/>
        <v>NA</v>
      </c>
      <c r="X291" s="1">
        <f>SUM(I291:J291,L291:M291,Q291)/SUM(I291:Q291)</f>
        <v>1</v>
      </c>
      <c r="Y291" s="1">
        <f>SUM(I291,M291:N291,P291:Q291)/SUM(I291:Q291)</f>
        <v>1</v>
      </c>
      <c r="Z291" s="1">
        <f>IF(X291&gt;=0.8,1,0)</f>
        <v>1</v>
      </c>
      <c r="AA291" s="1">
        <f>IF(Y291&gt;=0.8,1,0)</f>
        <v>1</v>
      </c>
    </row>
    <row r="292" spans="1:27" x14ac:dyDescent="0.25">
      <c r="A292" s="1" t="s">
        <v>295</v>
      </c>
      <c r="B292" s="1" t="s">
        <v>8</v>
      </c>
      <c r="C292" s="1" t="s">
        <v>962</v>
      </c>
      <c r="D292" s="1">
        <v>30.192592081714199</v>
      </c>
      <c r="E292" s="1">
        <v>-98.004657212310207</v>
      </c>
      <c r="F292" s="1" t="s">
        <v>912</v>
      </c>
      <c r="G292" s="1" t="s">
        <v>203</v>
      </c>
      <c r="H292" s="1">
        <v>2</v>
      </c>
      <c r="I292" s="1">
        <v>45</v>
      </c>
      <c r="J292" s="1">
        <v>0</v>
      </c>
      <c r="K292" s="1">
        <v>10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 t="str">
        <f t="shared" si="30"/>
        <v>NA</v>
      </c>
      <c r="S292" s="1" t="str">
        <f t="shared" si="31"/>
        <v>NA</v>
      </c>
      <c r="T292" s="1">
        <f t="shared" si="26"/>
        <v>0</v>
      </c>
      <c r="U292" s="1" t="str">
        <f t="shared" si="27"/>
        <v>NA</v>
      </c>
      <c r="V292" s="1">
        <f t="shared" si="28"/>
        <v>0</v>
      </c>
      <c r="W292" s="1" t="str">
        <f t="shared" si="29"/>
        <v>NA</v>
      </c>
      <c r="X292" s="1">
        <f>SUM(I292:J292,L292:M292,Q292)/SUM(I292:Q292)</f>
        <v>0.81818181818181823</v>
      </c>
      <c r="Y292" s="1">
        <f>SUM(I292,M292:N292,P292:Q292)/SUM(I292:Q292)</f>
        <v>0.81818181818181823</v>
      </c>
      <c r="Z292" s="1">
        <f>IF(X292&gt;=0.8,1,0)</f>
        <v>1</v>
      </c>
      <c r="AA292" s="1">
        <f>IF(Y292&gt;=0.8,1,0)</f>
        <v>1</v>
      </c>
    </row>
    <row r="293" spans="1:27" x14ac:dyDescent="0.25">
      <c r="A293" s="1" t="s">
        <v>296</v>
      </c>
      <c r="B293" s="1" t="s">
        <v>234</v>
      </c>
      <c r="C293" s="1" t="s">
        <v>962</v>
      </c>
      <c r="D293" s="1">
        <v>30.1717332006764</v>
      </c>
      <c r="E293" s="1">
        <v>-97.967790902881205</v>
      </c>
      <c r="F293" s="1" t="s">
        <v>912</v>
      </c>
      <c r="G293" s="1" t="s">
        <v>203</v>
      </c>
      <c r="H293" s="1">
        <v>3</v>
      </c>
      <c r="I293" s="1">
        <v>50</v>
      </c>
      <c r="J293" s="1">
        <v>0</v>
      </c>
      <c r="K293" s="1">
        <v>0</v>
      </c>
      <c r="L293" s="1">
        <v>8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 t="str">
        <f t="shared" si="30"/>
        <v>NA</v>
      </c>
      <c r="S293" s="1">
        <f t="shared" si="31"/>
        <v>0</v>
      </c>
      <c r="T293" s="1" t="str">
        <f t="shared" si="26"/>
        <v>NA</v>
      </c>
      <c r="U293" s="1" t="str">
        <f t="shared" si="27"/>
        <v>NA</v>
      </c>
      <c r="V293" s="1" t="str">
        <f t="shared" si="28"/>
        <v>NA</v>
      </c>
      <c r="W293" s="1">
        <f t="shared" si="29"/>
        <v>0</v>
      </c>
      <c r="X293" s="1">
        <f>SUM(I293:J293,L293:M293,Q293)/SUM(I293:Q293)</f>
        <v>1</v>
      </c>
      <c r="Y293" s="1">
        <f>SUM(I293,M293:N293,P293:Q293)/SUM(I293:Q293)</f>
        <v>0.86206896551724133</v>
      </c>
      <c r="Z293" s="1">
        <f>IF(X293&gt;=0.8,1,0)</f>
        <v>1</v>
      </c>
      <c r="AA293" s="1">
        <f>IF(Y293&gt;=0.8,1,0)</f>
        <v>1</v>
      </c>
    </row>
    <row r="294" spans="1:27" x14ac:dyDescent="0.25">
      <c r="A294" s="1" t="s">
        <v>297</v>
      </c>
      <c r="B294" s="1" t="s">
        <v>76</v>
      </c>
      <c r="C294" s="1" t="s">
        <v>962</v>
      </c>
      <c r="D294" s="1">
        <v>30.222363769137399</v>
      </c>
      <c r="E294" s="1">
        <v>-97.968821166450894</v>
      </c>
      <c r="F294" s="1" t="s">
        <v>912</v>
      </c>
      <c r="G294" s="1" t="s">
        <v>203</v>
      </c>
      <c r="H294" s="1">
        <v>3</v>
      </c>
      <c r="I294" s="1">
        <v>36</v>
      </c>
      <c r="J294" s="1">
        <v>0</v>
      </c>
      <c r="K294" s="1">
        <v>0</v>
      </c>
      <c r="L294" s="1">
        <v>20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 t="str">
        <f t="shared" si="30"/>
        <v>NA</v>
      </c>
      <c r="S294" s="1">
        <f t="shared" si="31"/>
        <v>0</v>
      </c>
      <c r="T294" s="1" t="str">
        <f t="shared" si="26"/>
        <v>NA</v>
      </c>
      <c r="U294" s="1" t="str">
        <f t="shared" si="27"/>
        <v>NA</v>
      </c>
      <c r="V294" s="1" t="str">
        <f t="shared" si="28"/>
        <v>NA</v>
      </c>
      <c r="W294" s="1">
        <f t="shared" si="29"/>
        <v>0</v>
      </c>
      <c r="X294" s="1">
        <f>SUM(I294:J294,L294:M294,Q294)/SUM(I294:Q294)</f>
        <v>1</v>
      </c>
      <c r="Y294" s="1">
        <f>SUM(I294,M294:N294,P294:Q294)/SUM(I294:Q294)</f>
        <v>0.6428571428571429</v>
      </c>
      <c r="Z294" s="1">
        <f>IF(X294&gt;=0.8,1,0)</f>
        <v>1</v>
      </c>
      <c r="AA294" s="1">
        <f>IF(Y294&gt;=0.8,1,0)</f>
        <v>0</v>
      </c>
    </row>
    <row r="295" spans="1:27" x14ac:dyDescent="0.25">
      <c r="A295" s="1" t="s">
        <v>298</v>
      </c>
      <c r="B295" s="1" t="s">
        <v>8</v>
      </c>
      <c r="C295" s="1" t="s">
        <v>962</v>
      </c>
      <c r="D295" s="1">
        <v>30.158849705927899</v>
      </c>
      <c r="E295" s="1">
        <v>-98.0174572565966</v>
      </c>
      <c r="F295" s="1" t="s">
        <v>912</v>
      </c>
      <c r="G295" s="1" t="s">
        <v>203</v>
      </c>
      <c r="H295" s="1">
        <v>2</v>
      </c>
      <c r="I295" s="1">
        <v>58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 t="str">
        <f t="shared" si="30"/>
        <v>NA</v>
      </c>
      <c r="S295" s="1" t="str">
        <f t="shared" si="31"/>
        <v>NA</v>
      </c>
      <c r="T295" s="1" t="str">
        <f t="shared" si="26"/>
        <v>NA</v>
      </c>
      <c r="U295" s="1" t="str">
        <f t="shared" si="27"/>
        <v>NA</v>
      </c>
      <c r="V295" s="1" t="str">
        <f t="shared" si="28"/>
        <v>NA</v>
      </c>
      <c r="W295" s="1" t="str">
        <f t="shared" si="29"/>
        <v>NA</v>
      </c>
      <c r="X295" s="1">
        <f>SUM(I295:J295,L295:M295,Q295)/SUM(I295:Q295)</f>
        <v>1</v>
      </c>
      <c r="Y295" s="1">
        <f>SUM(I295,M295:N295,P295:Q295)/SUM(I295:Q295)</f>
        <v>1</v>
      </c>
      <c r="Z295" s="1">
        <f>IF(X295&gt;=0.8,1,0)</f>
        <v>1</v>
      </c>
      <c r="AA295" s="1">
        <f>IF(Y295&gt;=0.8,1,0)</f>
        <v>1</v>
      </c>
    </row>
    <row r="296" spans="1:27" x14ac:dyDescent="0.25">
      <c r="A296" s="1" t="s">
        <v>299</v>
      </c>
      <c r="B296" s="1" t="s">
        <v>8</v>
      </c>
      <c r="C296" s="1" t="s">
        <v>962</v>
      </c>
      <c r="D296" s="1">
        <v>30.217356183682099</v>
      </c>
      <c r="E296" s="1">
        <v>-98.021863626358595</v>
      </c>
      <c r="F296" s="1" t="s">
        <v>912</v>
      </c>
      <c r="G296" s="1" t="s">
        <v>203</v>
      </c>
      <c r="H296" s="1">
        <v>4</v>
      </c>
      <c r="I296" s="1">
        <v>56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 t="str">
        <f t="shared" si="30"/>
        <v>NA</v>
      </c>
      <c r="S296" s="1" t="str">
        <f t="shared" si="31"/>
        <v>NA</v>
      </c>
      <c r="T296" s="1" t="str">
        <f t="shared" si="26"/>
        <v>NA</v>
      </c>
      <c r="U296" s="1" t="str">
        <f t="shared" si="27"/>
        <v>NA</v>
      </c>
      <c r="V296" s="1" t="str">
        <f t="shared" si="28"/>
        <v>NA</v>
      </c>
      <c r="W296" s="1" t="str">
        <f t="shared" si="29"/>
        <v>NA</v>
      </c>
      <c r="X296" s="1">
        <f>SUM(I296:J296,L296:M296,Q296)/SUM(I296:Q296)</f>
        <v>1</v>
      </c>
      <c r="Y296" s="1">
        <f>SUM(I296,M296:N296,P296:Q296)/SUM(I296:Q296)</f>
        <v>1</v>
      </c>
      <c r="Z296" s="1">
        <f>IF(X296&gt;=0.8,1,0)</f>
        <v>1</v>
      </c>
      <c r="AA296" s="1">
        <f>IF(Y296&gt;=0.8,1,0)</f>
        <v>1</v>
      </c>
    </row>
    <row r="297" spans="1:27" x14ac:dyDescent="0.25">
      <c r="A297" s="1" t="s">
        <v>300</v>
      </c>
      <c r="B297" s="1" t="s">
        <v>39</v>
      </c>
      <c r="C297" s="1" t="s">
        <v>963</v>
      </c>
      <c r="D297" s="1">
        <v>30.176351482465101</v>
      </c>
      <c r="E297" s="1">
        <v>-98.041275272997396</v>
      </c>
      <c r="F297" s="1" t="s">
        <v>912</v>
      </c>
      <c r="G297" s="1" t="s">
        <v>203</v>
      </c>
      <c r="H297" s="1">
        <v>1</v>
      </c>
      <c r="I297" s="1">
        <v>25</v>
      </c>
      <c r="J297" s="1">
        <v>0</v>
      </c>
      <c r="K297" s="1">
        <v>0</v>
      </c>
      <c r="L297" s="1">
        <v>28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 t="str">
        <f t="shared" si="30"/>
        <v>NA</v>
      </c>
      <c r="S297" s="1">
        <f t="shared" si="31"/>
        <v>0</v>
      </c>
      <c r="T297" s="1" t="str">
        <f t="shared" si="26"/>
        <v>NA</v>
      </c>
      <c r="U297" s="1" t="str">
        <f t="shared" si="27"/>
        <v>NA</v>
      </c>
      <c r="V297" s="1" t="str">
        <f t="shared" si="28"/>
        <v>NA</v>
      </c>
      <c r="W297" s="1">
        <f t="shared" si="29"/>
        <v>0</v>
      </c>
      <c r="X297" s="1">
        <f>SUM(I297:J297,L297:M297,Q297)/SUM(I297:Q297)</f>
        <v>1</v>
      </c>
      <c r="Y297" s="1">
        <f>SUM(I297,M297:N297,P297:Q297)/SUM(I297:Q297)</f>
        <v>0.47169811320754718</v>
      </c>
      <c r="Z297" s="1">
        <f>IF(X297&gt;=0.8,1,0)</f>
        <v>1</v>
      </c>
      <c r="AA297" s="1">
        <f>IF(Y297&gt;=0.8,1,0)</f>
        <v>0</v>
      </c>
    </row>
    <row r="298" spans="1:27" x14ac:dyDescent="0.25">
      <c r="A298" s="1" t="s">
        <v>301</v>
      </c>
      <c r="B298" s="1" t="s">
        <v>8</v>
      </c>
      <c r="C298" s="1" t="s">
        <v>963</v>
      </c>
      <c r="D298" s="1">
        <v>30.207537112196899</v>
      </c>
      <c r="E298" s="1">
        <v>-97.976767671669506</v>
      </c>
      <c r="F298" s="1" t="s">
        <v>912</v>
      </c>
      <c r="G298" s="1" t="s">
        <v>203</v>
      </c>
      <c r="H298" s="1">
        <v>1</v>
      </c>
      <c r="I298" s="1">
        <v>0</v>
      </c>
      <c r="J298" s="1">
        <v>0</v>
      </c>
      <c r="K298" s="1">
        <v>56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 t="str">
        <f t="shared" si="30"/>
        <v>NA</v>
      </c>
      <c r="S298" s="1" t="str">
        <f t="shared" si="31"/>
        <v>NA</v>
      </c>
      <c r="T298" s="1">
        <f t="shared" si="26"/>
        <v>0</v>
      </c>
      <c r="U298" s="1" t="str">
        <f t="shared" si="27"/>
        <v>NA</v>
      </c>
      <c r="V298" s="1">
        <f t="shared" si="28"/>
        <v>0</v>
      </c>
      <c r="W298" s="1" t="str">
        <f t="shared" si="29"/>
        <v>NA</v>
      </c>
      <c r="X298" s="1">
        <f>SUM(I298:J298,L298:M298,Q298)/SUM(I298:Q298)</f>
        <v>0</v>
      </c>
      <c r="Y298" s="1">
        <f>SUM(I298,M298:N298,P298:Q298)/SUM(I298:Q298)</f>
        <v>0</v>
      </c>
      <c r="Z298" s="1">
        <f>IF(X298&gt;=0.8,1,0)</f>
        <v>0</v>
      </c>
      <c r="AA298" s="1">
        <f>IF(Y298&gt;=0.8,1,0)</f>
        <v>0</v>
      </c>
    </row>
    <row r="299" spans="1:27" x14ac:dyDescent="0.25">
      <c r="A299" s="1" t="s">
        <v>302</v>
      </c>
      <c r="B299" s="1" t="s">
        <v>8</v>
      </c>
      <c r="C299" s="1" t="s">
        <v>962</v>
      </c>
      <c r="D299" s="1">
        <v>30.228005560400099</v>
      </c>
      <c r="E299" s="1">
        <v>-98.034227925166206</v>
      </c>
      <c r="F299" s="1" t="s">
        <v>912</v>
      </c>
      <c r="G299" s="1" t="s">
        <v>203</v>
      </c>
      <c r="H299" s="1">
        <v>2</v>
      </c>
      <c r="I299" s="1">
        <v>58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 t="str">
        <f t="shared" si="30"/>
        <v>NA</v>
      </c>
      <c r="S299" s="1" t="str">
        <f t="shared" si="31"/>
        <v>NA</v>
      </c>
      <c r="T299" s="1" t="str">
        <f t="shared" si="26"/>
        <v>NA</v>
      </c>
      <c r="U299" s="1" t="str">
        <f t="shared" si="27"/>
        <v>NA</v>
      </c>
      <c r="V299" s="1" t="str">
        <f t="shared" si="28"/>
        <v>NA</v>
      </c>
      <c r="W299" s="1" t="str">
        <f t="shared" si="29"/>
        <v>NA</v>
      </c>
      <c r="X299" s="1">
        <f>SUM(I299:J299,L299:M299,Q299)/SUM(I299:Q299)</f>
        <v>1</v>
      </c>
      <c r="Y299" s="1">
        <f>SUM(I299,M299:N299,P299:Q299)/SUM(I299:Q299)</f>
        <v>1</v>
      </c>
      <c r="Z299" s="1">
        <f>IF(X299&gt;=0.8,1,0)</f>
        <v>1</v>
      </c>
      <c r="AA299" s="1">
        <f>IF(Y299&gt;=0.8,1,0)</f>
        <v>1</v>
      </c>
    </row>
    <row r="300" spans="1:27" x14ac:dyDescent="0.25">
      <c r="A300" s="1" t="s">
        <v>303</v>
      </c>
      <c r="B300" s="1" t="s">
        <v>8</v>
      </c>
      <c r="C300" s="1" t="s">
        <v>962</v>
      </c>
      <c r="D300" s="1">
        <v>30.1940391604616</v>
      </c>
      <c r="E300" s="1">
        <v>-97.947302228560901</v>
      </c>
      <c r="F300" s="1" t="s">
        <v>912</v>
      </c>
      <c r="G300" s="1" t="s">
        <v>203</v>
      </c>
      <c r="H300" s="1">
        <v>2</v>
      </c>
      <c r="I300" s="1">
        <v>58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 t="str">
        <f t="shared" si="30"/>
        <v>NA</v>
      </c>
      <c r="S300" s="1" t="str">
        <f t="shared" si="31"/>
        <v>NA</v>
      </c>
      <c r="T300" s="1" t="str">
        <f t="shared" si="26"/>
        <v>NA</v>
      </c>
      <c r="U300" s="1" t="str">
        <f t="shared" si="27"/>
        <v>NA</v>
      </c>
      <c r="V300" s="1" t="str">
        <f t="shared" si="28"/>
        <v>NA</v>
      </c>
      <c r="W300" s="1" t="str">
        <f t="shared" si="29"/>
        <v>NA</v>
      </c>
      <c r="X300" s="1">
        <f>SUM(I300:J300,L300:M300,Q300)/SUM(I300:Q300)</f>
        <v>1</v>
      </c>
      <c r="Y300" s="1">
        <f>SUM(I300,M300:N300,P300:Q300)/SUM(I300:Q300)</f>
        <v>1</v>
      </c>
      <c r="Z300" s="1">
        <f>IF(X300&gt;=0.8,1,0)</f>
        <v>1</v>
      </c>
      <c r="AA300" s="1">
        <f>IF(Y300&gt;=0.8,1,0)</f>
        <v>1</v>
      </c>
    </row>
    <row r="301" spans="1:27" x14ac:dyDescent="0.25">
      <c r="A301" s="1" t="s">
        <v>304</v>
      </c>
      <c r="B301" s="1" t="s">
        <v>76</v>
      </c>
      <c r="C301" s="1" t="s">
        <v>963</v>
      </c>
      <c r="D301" s="1">
        <v>30.157162315702099</v>
      </c>
      <c r="E301" s="1">
        <v>-98.009062988084395</v>
      </c>
      <c r="F301" s="1" t="s">
        <v>912</v>
      </c>
      <c r="G301" s="1" t="s">
        <v>203</v>
      </c>
      <c r="H301" s="1">
        <v>1</v>
      </c>
      <c r="I301" s="1">
        <v>21</v>
      </c>
      <c r="J301" s="1">
        <v>0</v>
      </c>
      <c r="K301" s="1">
        <v>0</v>
      </c>
      <c r="L301" s="1">
        <v>33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 t="str">
        <f t="shared" si="30"/>
        <v>NA</v>
      </c>
      <c r="S301" s="1">
        <f t="shared" si="31"/>
        <v>0</v>
      </c>
      <c r="T301" s="1" t="str">
        <f t="shared" si="26"/>
        <v>NA</v>
      </c>
      <c r="U301" s="1" t="str">
        <f t="shared" si="27"/>
        <v>NA</v>
      </c>
      <c r="V301" s="1" t="str">
        <f t="shared" si="28"/>
        <v>NA</v>
      </c>
      <c r="W301" s="1">
        <f t="shared" si="29"/>
        <v>0</v>
      </c>
      <c r="X301" s="1">
        <f>SUM(I301:J301,L301:M301,Q301)/SUM(I301:Q301)</f>
        <v>1</v>
      </c>
      <c r="Y301" s="1">
        <f>SUM(I301,M301:N301,P301:Q301)/SUM(I301:Q301)</f>
        <v>0.3888888888888889</v>
      </c>
      <c r="Z301" s="1">
        <f>IF(X301&gt;=0.8,1,0)</f>
        <v>1</v>
      </c>
      <c r="AA301" s="1">
        <f>IF(Y301&gt;=0.8,1,0)</f>
        <v>0</v>
      </c>
    </row>
    <row r="302" spans="1:27" x14ac:dyDescent="0.25">
      <c r="A302" s="1" t="s">
        <v>305</v>
      </c>
      <c r="B302" s="1" t="s">
        <v>76</v>
      </c>
      <c r="C302" s="1" t="s">
        <v>963</v>
      </c>
      <c r="D302" s="1">
        <v>30.1756874044946</v>
      </c>
      <c r="E302" s="1">
        <v>-97.954351995320295</v>
      </c>
      <c r="F302" s="1" t="s">
        <v>912</v>
      </c>
      <c r="G302" s="1" t="s">
        <v>203</v>
      </c>
      <c r="H302" s="1">
        <v>3</v>
      </c>
      <c r="I302" s="1">
        <v>33</v>
      </c>
      <c r="J302" s="1">
        <v>0</v>
      </c>
      <c r="K302" s="1">
        <v>0</v>
      </c>
      <c r="L302" s="1">
        <v>7</v>
      </c>
      <c r="M302" s="1">
        <v>0</v>
      </c>
      <c r="N302" s="1">
        <v>0</v>
      </c>
      <c r="O302" s="1">
        <v>16</v>
      </c>
      <c r="P302" s="1">
        <v>0</v>
      </c>
      <c r="Q302" s="1">
        <v>0</v>
      </c>
      <c r="R302" s="1" t="str">
        <f t="shared" si="30"/>
        <v>NA</v>
      </c>
      <c r="S302" s="1">
        <f t="shared" si="31"/>
        <v>0</v>
      </c>
      <c r="T302" s="1" t="str">
        <f t="shared" si="26"/>
        <v>NA</v>
      </c>
      <c r="U302" s="1">
        <f t="shared" si="27"/>
        <v>0</v>
      </c>
      <c r="V302" s="1" t="str">
        <f t="shared" si="28"/>
        <v>NA</v>
      </c>
      <c r="W302" s="1">
        <f t="shared" si="29"/>
        <v>0</v>
      </c>
      <c r="X302" s="1">
        <f>SUM(I302:J302,L302:M302,Q302)/SUM(I302:Q302)</f>
        <v>0.7142857142857143</v>
      </c>
      <c r="Y302" s="1">
        <f>SUM(I302,M302:N302,P302:Q302)/SUM(I302:Q302)</f>
        <v>0.5892857142857143</v>
      </c>
      <c r="Z302" s="1">
        <f>IF(X302&gt;=0.8,1,0)</f>
        <v>0</v>
      </c>
      <c r="AA302" s="1">
        <f>IF(Y302&gt;=0.8,1,0)</f>
        <v>0</v>
      </c>
    </row>
    <row r="303" spans="1:27" x14ac:dyDescent="0.25">
      <c r="A303" s="1" t="s">
        <v>306</v>
      </c>
      <c r="B303" s="1" t="s">
        <v>8</v>
      </c>
      <c r="C303" s="1" t="s">
        <v>962</v>
      </c>
      <c r="D303" s="1">
        <v>36.1035564783515</v>
      </c>
      <c r="E303" s="1">
        <v>-89.950004393342795</v>
      </c>
      <c r="F303" s="1" t="s">
        <v>913</v>
      </c>
      <c r="G303" s="1" t="s">
        <v>203</v>
      </c>
      <c r="H303" s="1">
        <v>2</v>
      </c>
      <c r="I303" s="1">
        <v>53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 t="str">
        <f t="shared" si="30"/>
        <v>NA</v>
      </c>
      <c r="S303" s="1" t="str">
        <f t="shared" si="31"/>
        <v>NA</v>
      </c>
      <c r="T303" s="1" t="str">
        <f t="shared" si="26"/>
        <v>NA</v>
      </c>
      <c r="U303" s="1" t="str">
        <f t="shared" si="27"/>
        <v>NA</v>
      </c>
      <c r="V303" s="1" t="str">
        <f t="shared" si="28"/>
        <v>NA</v>
      </c>
      <c r="W303" s="1" t="str">
        <f t="shared" si="29"/>
        <v>NA</v>
      </c>
      <c r="X303" s="1">
        <f>SUM(I303:J303,L303:M303,Q303)/SUM(I303:Q303)</f>
        <v>1</v>
      </c>
      <c r="Y303" s="1">
        <f>SUM(I303,M303:N303,P303:Q303)/SUM(I303:Q303)</f>
        <v>1</v>
      </c>
      <c r="Z303" s="1">
        <f>IF(X303&gt;=0.8,1,0)</f>
        <v>1</v>
      </c>
      <c r="AA303" s="1">
        <f>IF(Y303&gt;=0.8,1,0)</f>
        <v>1</v>
      </c>
    </row>
    <row r="304" spans="1:27" x14ac:dyDescent="0.25">
      <c r="A304" s="1" t="s">
        <v>307</v>
      </c>
      <c r="B304" s="1" t="s">
        <v>204</v>
      </c>
      <c r="C304" s="1" t="s">
        <v>962</v>
      </c>
      <c r="D304" s="1">
        <v>36.175057056532701</v>
      </c>
      <c r="E304" s="1">
        <v>-89.977694384385799</v>
      </c>
      <c r="F304" s="1" t="s">
        <v>913</v>
      </c>
      <c r="G304" s="1" t="s">
        <v>203</v>
      </c>
      <c r="H304" s="1">
        <v>3</v>
      </c>
      <c r="I304" s="1">
        <v>39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7</v>
      </c>
      <c r="P304" s="1">
        <v>0</v>
      </c>
      <c r="Q304" s="1">
        <v>0</v>
      </c>
      <c r="R304" s="1" t="str">
        <f t="shared" si="30"/>
        <v>NA</v>
      </c>
      <c r="S304" s="1" t="str">
        <f t="shared" si="31"/>
        <v>NA</v>
      </c>
      <c r="T304" s="1" t="str">
        <f t="shared" si="26"/>
        <v>NA</v>
      </c>
      <c r="U304" s="1">
        <f t="shared" si="27"/>
        <v>0</v>
      </c>
      <c r="V304" s="1" t="str">
        <f t="shared" si="28"/>
        <v>NA</v>
      </c>
      <c r="W304" s="1">
        <f t="shared" si="29"/>
        <v>0</v>
      </c>
      <c r="X304" s="1">
        <f>SUM(I304:J304,L304:M304,Q304)/SUM(I304:Q304)</f>
        <v>0.84782608695652173</v>
      </c>
      <c r="Y304" s="1">
        <f>SUM(I304,M304:N304,P304:Q304)/SUM(I304:Q304)</f>
        <v>0.84782608695652173</v>
      </c>
      <c r="Z304" s="1">
        <f>IF(X304&gt;=0.8,1,0)</f>
        <v>1</v>
      </c>
      <c r="AA304" s="1">
        <f>IF(Y304&gt;=0.8,1,0)</f>
        <v>1</v>
      </c>
    </row>
    <row r="305" spans="1:27" x14ac:dyDescent="0.25">
      <c r="A305" s="1" t="s">
        <v>308</v>
      </c>
      <c r="B305" s="1" t="s">
        <v>309</v>
      </c>
      <c r="C305" s="1" t="s">
        <v>962</v>
      </c>
      <c r="D305" s="1">
        <v>36.128251521838699</v>
      </c>
      <c r="E305" s="1">
        <v>-89.9352654754436</v>
      </c>
      <c r="F305" s="1" t="s">
        <v>913</v>
      </c>
      <c r="G305" s="1" t="s">
        <v>203</v>
      </c>
      <c r="H305" s="1">
        <v>3</v>
      </c>
      <c r="I305" s="1">
        <v>42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5</v>
      </c>
      <c r="P305" s="1">
        <v>0</v>
      </c>
      <c r="Q305" s="1">
        <v>0</v>
      </c>
      <c r="R305" s="1" t="str">
        <f t="shared" si="30"/>
        <v>NA</v>
      </c>
      <c r="S305" s="1" t="str">
        <f t="shared" si="31"/>
        <v>NA</v>
      </c>
      <c r="T305" s="1" t="str">
        <f t="shared" si="26"/>
        <v>NA</v>
      </c>
      <c r="U305" s="1">
        <f t="shared" si="27"/>
        <v>0</v>
      </c>
      <c r="V305" s="1" t="str">
        <f t="shared" si="28"/>
        <v>NA</v>
      </c>
      <c r="W305" s="1">
        <f t="shared" si="29"/>
        <v>0</v>
      </c>
      <c r="X305" s="1">
        <f>SUM(I305:J305,L305:M305,Q305)/SUM(I305:Q305)</f>
        <v>0.8936170212765957</v>
      </c>
      <c r="Y305" s="1">
        <f>SUM(I305,M305:N305,P305:Q305)/SUM(I305:Q305)</f>
        <v>0.8936170212765957</v>
      </c>
      <c r="Z305" s="1">
        <f>IF(X305&gt;=0.8,1,0)</f>
        <v>1</v>
      </c>
      <c r="AA305" s="1">
        <f>IF(Y305&gt;=0.8,1,0)</f>
        <v>1</v>
      </c>
    </row>
    <row r="306" spans="1:27" x14ac:dyDescent="0.25">
      <c r="A306" s="1" t="s">
        <v>310</v>
      </c>
      <c r="B306" s="1" t="s">
        <v>309</v>
      </c>
      <c r="C306" s="1" t="s">
        <v>962</v>
      </c>
      <c r="D306" s="1">
        <v>36.118301741913903</v>
      </c>
      <c r="E306" s="1">
        <v>-89.976880950301293</v>
      </c>
      <c r="F306" s="1" t="s">
        <v>913</v>
      </c>
      <c r="G306" s="1" t="s">
        <v>203</v>
      </c>
      <c r="H306" s="1">
        <v>1</v>
      </c>
      <c r="I306" s="1">
        <v>44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8</v>
      </c>
      <c r="P306" s="1">
        <v>0</v>
      </c>
      <c r="Q306" s="1">
        <v>0</v>
      </c>
      <c r="R306" s="1" t="str">
        <f t="shared" si="30"/>
        <v>NA</v>
      </c>
      <c r="S306" s="1" t="str">
        <f t="shared" si="31"/>
        <v>NA</v>
      </c>
      <c r="T306" s="1" t="str">
        <f t="shared" si="26"/>
        <v>NA</v>
      </c>
      <c r="U306" s="1">
        <f t="shared" si="27"/>
        <v>0</v>
      </c>
      <c r="V306" s="1" t="str">
        <f t="shared" si="28"/>
        <v>NA</v>
      </c>
      <c r="W306" s="1">
        <f t="shared" si="29"/>
        <v>0</v>
      </c>
      <c r="X306" s="1">
        <f>SUM(I306:J306,L306:M306,Q306)/SUM(I306:Q306)</f>
        <v>0.84615384615384615</v>
      </c>
      <c r="Y306" s="1">
        <f>SUM(I306,M306:N306,P306:Q306)/SUM(I306:Q306)</f>
        <v>0.84615384615384615</v>
      </c>
      <c r="Z306" s="1">
        <f>IF(X306&gt;=0.8,1,0)</f>
        <v>1</v>
      </c>
      <c r="AA306" s="1">
        <f>IF(Y306&gt;=0.8,1,0)</f>
        <v>1</v>
      </c>
    </row>
    <row r="307" spans="1:27" x14ac:dyDescent="0.25">
      <c r="A307" s="1" t="s">
        <v>311</v>
      </c>
      <c r="B307" s="1" t="s">
        <v>8</v>
      </c>
      <c r="C307" s="1" t="s">
        <v>962</v>
      </c>
      <c r="D307" s="1">
        <v>36.132704088337299</v>
      </c>
      <c r="E307" s="1">
        <v>-89.952095708346604</v>
      </c>
      <c r="F307" s="1" t="s">
        <v>913</v>
      </c>
      <c r="G307" s="1" t="s">
        <v>203</v>
      </c>
      <c r="H307" s="1">
        <v>2</v>
      </c>
      <c r="I307" s="1">
        <v>45</v>
      </c>
      <c r="J307" s="1">
        <v>6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f t="shared" si="30"/>
        <v>0</v>
      </c>
      <c r="S307" s="1" t="str">
        <f t="shared" si="31"/>
        <v>NA</v>
      </c>
      <c r="T307" s="1" t="str">
        <f t="shared" si="26"/>
        <v>NA</v>
      </c>
      <c r="U307" s="1" t="str">
        <f t="shared" si="27"/>
        <v>NA</v>
      </c>
      <c r="V307" s="1">
        <f t="shared" si="28"/>
        <v>0</v>
      </c>
      <c r="W307" s="1" t="str">
        <f t="shared" si="29"/>
        <v>NA</v>
      </c>
      <c r="X307" s="1">
        <f>SUM(I307:J307,L307:M307,Q307)/SUM(I307:Q307)</f>
        <v>1</v>
      </c>
      <c r="Y307" s="1">
        <f>SUM(I307,M307:N307,P307:Q307)/SUM(I307:Q307)</f>
        <v>0.88235294117647056</v>
      </c>
      <c r="Z307" s="1">
        <f>IF(X307&gt;=0.8,1,0)</f>
        <v>1</v>
      </c>
      <c r="AA307" s="1">
        <f>IF(Y307&gt;=0.8,1,0)</f>
        <v>1</v>
      </c>
    </row>
    <row r="308" spans="1:27" x14ac:dyDescent="0.25">
      <c r="A308" s="1" t="s">
        <v>312</v>
      </c>
      <c r="B308" s="1" t="s">
        <v>8</v>
      </c>
      <c r="C308" s="1" t="s">
        <v>962</v>
      </c>
      <c r="D308" s="1">
        <v>36.1778617402409</v>
      </c>
      <c r="E308" s="1">
        <v>-90.016816904456107</v>
      </c>
      <c r="F308" s="1" t="s">
        <v>913</v>
      </c>
      <c r="G308" s="1" t="s">
        <v>203</v>
      </c>
      <c r="H308" s="1">
        <v>3</v>
      </c>
      <c r="I308" s="1">
        <v>1</v>
      </c>
      <c r="J308" s="1">
        <v>51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f t="shared" si="30"/>
        <v>0</v>
      </c>
      <c r="S308" s="1" t="str">
        <f t="shared" si="31"/>
        <v>NA</v>
      </c>
      <c r="T308" s="1" t="str">
        <f t="shared" si="26"/>
        <v>NA</v>
      </c>
      <c r="U308" s="1" t="str">
        <f t="shared" si="27"/>
        <v>NA</v>
      </c>
      <c r="V308" s="1">
        <f t="shared" si="28"/>
        <v>0</v>
      </c>
      <c r="W308" s="1" t="str">
        <f t="shared" si="29"/>
        <v>NA</v>
      </c>
      <c r="X308" s="1">
        <f>SUM(I308:J308,L308:M308,Q308)/SUM(I308:Q308)</f>
        <v>1</v>
      </c>
      <c r="Y308" s="1">
        <f>SUM(I308,M308:N308,P308:Q308)/SUM(I308:Q308)</f>
        <v>1.9230769230769232E-2</v>
      </c>
      <c r="Z308" s="1">
        <f>IF(X308&gt;=0.8,1,0)</f>
        <v>1</v>
      </c>
      <c r="AA308" s="1">
        <f>IF(Y308&gt;=0.8,1,0)</f>
        <v>0</v>
      </c>
    </row>
    <row r="309" spans="1:27" x14ac:dyDescent="0.25">
      <c r="A309" s="1" t="s">
        <v>313</v>
      </c>
      <c r="B309" s="1" t="s">
        <v>309</v>
      </c>
      <c r="C309" s="1" t="s">
        <v>962</v>
      </c>
      <c r="D309" s="1">
        <v>36.118497292624099</v>
      </c>
      <c r="E309" s="1">
        <v>-89.979887339119102</v>
      </c>
      <c r="F309" s="1" t="s">
        <v>913</v>
      </c>
      <c r="G309" s="1" t="s">
        <v>203</v>
      </c>
      <c r="H309" s="1">
        <v>1</v>
      </c>
      <c r="I309" s="1">
        <v>38</v>
      </c>
      <c r="J309" s="1">
        <v>0</v>
      </c>
      <c r="K309" s="1">
        <v>0</v>
      </c>
      <c r="L309" s="1">
        <v>8</v>
      </c>
      <c r="M309" s="1">
        <v>0</v>
      </c>
      <c r="N309" s="1">
        <v>0</v>
      </c>
      <c r="O309" s="1">
        <v>7</v>
      </c>
      <c r="P309" s="1">
        <v>0</v>
      </c>
      <c r="Q309" s="1">
        <v>0</v>
      </c>
      <c r="R309" s="1" t="str">
        <f t="shared" si="30"/>
        <v>NA</v>
      </c>
      <c r="S309" s="1">
        <f t="shared" si="31"/>
        <v>0</v>
      </c>
      <c r="T309" s="1" t="str">
        <f t="shared" si="26"/>
        <v>NA</v>
      </c>
      <c r="U309" s="1">
        <f t="shared" si="27"/>
        <v>0</v>
      </c>
      <c r="V309" s="1" t="str">
        <f t="shared" si="28"/>
        <v>NA</v>
      </c>
      <c r="W309" s="1">
        <f t="shared" si="29"/>
        <v>0</v>
      </c>
      <c r="X309" s="1">
        <f>SUM(I309:J309,L309:M309,Q309)/SUM(I309:Q309)</f>
        <v>0.86792452830188682</v>
      </c>
      <c r="Y309" s="1">
        <f>SUM(I309,M309:N309,P309:Q309)/SUM(I309:Q309)</f>
        <v>0.71698113207547165</v>
      </c>
      <c r="Z309" s="1">
        <f>IF(X309&gt;=0.8,1,0)</f>
        <v>1</v>
      </c>
      <c r="AA309" s="1">
        <f>IF(Y309&gt;=0.8,1,0)</f>
        <v>0</v>
      </c>
    </row>
    <row r="310" spans="1:27" x14ac:dyDescent="0.25">
      <c r="A310" s="1" t="s">
        <v>314</v>
      </c>
      <c r="B310" s="1" t="s">
        <v>309</v>
      </c>
      <c r="C310" s="1" t="s">
        <v>962</v>
      </c>
      <c r="D310" s="1">
        <v>36.1694509468321</v>
      </c>
      <c r="E310" s="1">
        <v>-89.996488065829197</v>
      </c>
      <c r="F310" s="1" t="s">
        <v>913</v>
      </c>
      <c r="G310" s="1" t="s">
        <v>203</v>
      </c>
      <c r="H310" s="1">
        <v>1</v>
      </c>
      <c r="I310" s="1">
        <v>44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8</v>
      </c>
      <c r="P310" s="1">
        <v>0</v>
      </c>
      <c r="Q310" s="1">
        <v>0</v>
      </c>
      <c r="R310" s="1" t="str">
        <f t="shared" si="30"/>
        <v>NA</v>
      </c>
      <c r="S310" s="1" t="str">
        <f t="shared" si="31"/>
        <v>NA</v>
      </c>
      <c r="T310" s="1" t="str">
        <f t="shared" si="26"/>
        <v>NA</v>
      </c>
      <c r="U310" s="1">
        <f t="shared" si="27"/>
        <v>0</v>
      </c>
      <c r="V310" s="1" t="str">
        <f t="shared" si="28"/>
        <v>NA</v>
      </c>
      <c r="W310" s="1">
        <f t="shared" si="29"/>
        <v>0</v>
      </c>
      <c r="X310" s="1">
        <f>SUM(I310:J310,L310:M310,Q310)/SUM(I310:Q310)</f>
        <v>0.84615384615384615</v>
      </c>
      <c r="Y310" s="1">
        <f>SUM(I310,M310:N310,P310:Q310)/SUM(I310:Q310)</f>
        <v>0.84615384615384615</v>
      </c>
      <c r="Z310" s="1">
        <f>IF(X310&gt;=0.8,1,0)</f>
        <v>1</v>
      </c>
      <c r="AA310" s="1">
        <f>IF(Y310&gt;=0.8,1,0)</f>
        <v>1</v>
      </c>
    </row>
    <row r="311" spans="1:27" x14ac:dyDescent="0.25">
      <c r="A311" s="1" t="s">
        <v>315</v>
      </c>
      <c r="B311" s="1" t="s">
        <v>204</v>
      </c>
      <c r="C311" s="1" t="s">
        <v>962</v>
      </c>
      <c r="D311" s="1">
        <v>36.110913845183603</v>
      </c>
      <c r="E311" s="1">
        <v>-89.991262223330395</v>
      </c>
      <c r="F311" s="1" t="s">
        <v>913</v>
      </c>
      <c r="G311" s="1" t="s">
        <v>203</v>
      </c>
      <c r="H311" s="1">
        <v>1</v>
      </c>
      <c r="I311" s="1">
        <v>38</v>
      </c>
      <c r="J311" s="1">
        <v>1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">
        <v>0</v>
      </c>
      <c r="Q311" s="1">
        <v>0</v>
      </c>
      <c r="R311" s="1">
        <f t="shared" si="30"/>
        <v>0</v>
      </c>
      <c r="S311" s="1" t="str">
        <f t="shared" si="31"/>
        <v>NA</v>
      </c>
      <c r="T311" s="1" t="str">
        <f t="shared" si="26"/>
        <v>NA</v>
      </c>
      <c r="U311" s="1">
        <f t="shared" si="27"/>
        <v>0</v>
      </c>
      <c r="V311" s="1">
        <f t="shared" si="28"/>
        <v>0</v>
      </c>
      <c r="W311" s="1">
        <f t="shared" si="29"/>
        <v>0</v>
      </c>
      <c r="X311" s="1">
        <f>SUM(I311:J311,L311:M311,Q311)/SUM(I311:Q311)</f>
        <v>0.78</v>
      </c>
      <c r="Y311" s="1">
        <f>SUM(I311,M311:N311,P311:Q311)/SUM(I311:Q311)</f>
        <v>0.76</v>
      </c>
      <c r="Z311" s="1">
        <f>IF(X311&gt;=0.8,1,0)</f>
        <v>0</v>
      </c>
      <c r="AA311" s="1">
        <f>IF(Y311&gt;=0.8,1,0)</f>
        <v>0</v>
      </c>
    </row>
    <row r="312" spans="1:27" x14ac:dyDescent="0.25">
      <c r="A312" s="1" t="s">
        <v>316</v>
      </c>
      <c r="B312" s="1" t="s">
        <v>8</v>
      </c>
      <c r="C312" s="1" t="s">
        <v>962</v>
      </c>
      <c r="D312" s="1">
        <v>36.167734560933198</v>
      </c>
      <c r="E312" s="1">
        <v>-89.912730858675701</v>
      </c>
      <c r="F312" s="1" t="s">
        <v>913</v>
      </c>
      <c r="G312" s="1" t="s">
        <v>203</v>
      </c>
      <c r="H312" s="1">
        <v>2</v>
      </c>
      <c r="I312" s="1">
        <v>53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 t="str">
        <f t="shared" si="30"/>
        <v>NA</v>
      </c>
      <c r="S312" s="1" t="str">
        <f t="shared" si="31"/>
        <v>NA</v>
      </c>
      <c r="T312" s="1" t="str">
        <f t="shared" si="26"/>
        <v>NA</v>
      </c>
      <c r="U312" s="1" t="str">
        <f t="shared" si="27"/>
        <v>NA</v>
      </c>
      <c r="V312" s="1" t="str">
        <f t="shared" si="28"/>
        <v>NA</v>
      </c>
      <c r="W312" s="1" t="str">
        <f t="shared" si="29"/>
        <v>NA</v>
      </c>
      <c r="X312" s="1">
        <f>SUM(I312:J312,L312:M312,Q312)/SUM(I312:Q312)</f>
        <v>1</v>
      </c>
      <c r="Y312" s="1">
        <f>SUM(I312,M312:N312,P312:Q312)/SUM(I312:Q312)</f>
        <v>1</v>
      </c>
      <c r="Z312" s="1">
        <f>IF(X312&gt;=0.8,1,0)</f>
        <v>1</v>
      </c>
      <c r="AA312" s="1">
        <f>IF(Y312&gt;=0.8,1,0)</f>
        <v>1</v>
      </c>
    </row>
    <row r="313" spans="1:27" x14ac:dyDescent="0.25">
      <c r="A313" s="1" t="s">
        <v>317</v>
      </c>
      <c r="B313" s="1" t="s">
        <v>309</v>
      </c>
      <c r="C313" s="1" t="s">
        <v>962</v>
      </c>
      <c r="D313" s="1">
        <v>36.127130214798697</v>
      </c>
      <c r="E313" s="1">
        <v>-89.936890004601807</v>
      </c>
      <c r="F313" s="1" t="s">
        <v>913</v>
      </c>
      <c r="G313" s="1" t="s">
        <v>203</v>
      </c>
      <c r="H313" s="1">
        <v>3</v>
      </c>
      <c r="I313" s="1">
        <v>43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9</v>
      </c>
      <c r="P313" s="1">
        <v>0</v>
      </c>
      <c r="Q313" s="1">
        <v>0</v>
      </c>
      <c r="R313" s="1" t="str">
        <f t="shared" si="30"/>
        <v>NA</v>
      </c>
      <c r="S313" s="1" t="str">
        <f t="shared" si="31"/>
        <v>NA</v>
      </c>
      <c r="T313" s="1" t="str">
        <f t="shared" si="26"/>
        <v>NA</v>
      </c>
      <c r="U313" s="1">
        <f t="shared" si="27"/>
        <v>0</v>
      </c>
      <c r="V313" s="1" t="str">
        <f t="shared" si="28"/>
        <v>NA</v>
      </c>
      <c r="W313" s="1">
        <f t="shared" si="29"/>
        <v>0</v>
      </c>
      <c r="X313" s="1">
        <f>SUM(I313:J313,L313:M313,Q313)/SUM(I313:Q313)</f>
        <v>0.82692307692307687</v>
      </c>
      <c r="Y313" s="1">
        <f>SUM(I313,M313:N313,P313:Q313)/SUM(I313:Q313)</f>
        <v>0.82692307692307687</v>
      </c>
      <c r="Z313" s="1">
        <f>IF(X313&gt;=0.8,1,0)</f>
        <v>1</v>
      </c>
      <c r="AA313" s="1">
        <f>IF(Y313&gt;=0.8,1,0)</f>
        <v>1</v>
      </c>
    </row>
    <row r="314" spans="1:27" x14ac:dyDescent="0.25">
      <c r="A314" s="1" t="s">
        <v>318</v>
      </c>
      <c r="B314" s="1" t="s">
        <v>8</v>
      </c>
      <c r="C314" s="1" t="s">
        <v>962</v>
      </c>
      <c r="D314" s="1">
        <v>36.1250543435334</v>
      </c>
      <c r="E314" s="1">
        <v>-89.998797311783903</v>
      </c>
      <c r="F314" s="1" t="s">
        <v>913</v>
      </c>
      <c r="G314" s="1" t="s">
        <v>203</v>
      </c>
      <c r="H314" s="1">
        <v>2</v>
      </c>
      <c r="I314" s="1">
        <v>52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 t="str">
        <f t="shared" si="30"/>
        <v>NA</v>
      </c>
      <c r="S314" s="1" t="str">
        <f t="shared" si="31"/>
        <v>NA</v>
      </c>
      <c r="T314" s="1" t="str">
        <f t="shared" si="26"/>
        <v>NA</v>
      </c>
      <c r="U314" s="1" t="str">
        <f t="shared" si="27"/>
        <v>NA</v>
      </c>
      <c r="V314" s="1" t="str">
        <f t="shared" si="28"/>
        <v>NA</v>
      </c>
      <c r="W314" s="1" t="str">
        <f t="shared" si="29"/>
        <v>NA</v>
      </c>
      <c r="X314" s="1">
        <f>SUM(I314:J314,L314:M314,Q314)/SUM(I314:Q314)</f>
        <v>1</v>
      </c>
      <c r="Y314" s="1">
        <f>SUM(I314,M314:N314,P314:Q314)/SUM(I314:Q314)</f>
        <v>1</v>
      </c>
      <c r="Z314" s="1">
        <f>IF(X314&gt;=0.8,1,0)</f>
        <v>1</v>
      </c>
      <c r="AA314" s="1">
        <f>IF(Y314&gt;=0.8,1,0)</f>
        <v>1</v>
      </c>
    </row>
    <row r="315" spans="1:27" x14ac:dyDescent="0.25">
      <c r="A315" s="1" t="s">
        <v>319</v>
      </c>
      <c r="B315" s="1" t="s">
        <v>8</v>
      </c>
      <c r="C315" s="1" t="s">
        <v>962</v>
      </c>
      <c r="D315" s="1">
        <v>36.160949422107997</v>
      </c>
      <c r="E315" s="1">
        <v>-89.990496391439507</v>
      </c>
      <c r="F315" s="1" t="s">
        <v>913</v>
      </c>
      <c r="G315" s="1" t="s">
        <v>203</v>
      </c>
      <c r="H315" s="1">
        <v>4</v>
      </c>
      <c r="I315" s="1">
        <v>40</v>
      </c>
      <c r="J315" s="1">
        <v>9</v>
      </c>
      <c r="K315" s="1">
        <v>2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f t="shared" si="30"/>
        <v>0</v>
      </c>
      <c r="S315" s="1" t="str">
        <f t="shared" si="31"/>
        <v>NA</v>
      </c>
      <c r="T315" s="1">
        <f t="shared" si="26"/>
        <v>0</v>
      </c>
      <c r="U315" s="1" t="str">
        <f t="shared" si="27"/>
        <v>NA</v>
      </c>
      <c r="V315" s="1">
        <f t="shared" si="28"/>
        <v>0</v>
      </c>
      <c r="W315" s="1" t="str">
        <f t="shared" si="29"/>
        <v>NA</v>
      </c>
      <c r="X315" s="1">
        <f>SUM(I315:J315,L315:M315,Q315)/SUM(I315:Q315)</f>
        <v>0.96078431372549022</v>
      </c>
      <c r="Y315" s="1">
        <f>SUM(I315,M315:N315,P315:Q315)/SUM(I315:Q315)</f>
        <v>0.78431372549019607</v>
      </c>
      <c r="Z315" s="1">
        <f>IF(X315&gt;=0.8,1,0)</f>
        <v>1</v>
      </c>
      <c r="AA315" s="1">
        <f>IF(Y315&gt;=0.8,1,0)</f>
        <v>0</v>
      </c>
    </row>
    <row r="316" spans="1:27" x14ac:dyDescent="0.25">
      <c r="A316" s="1" t="s">
        <v>320</v>
      </c>
      <c r="B316" s="1" t="s">
        <v>309</v>
      </c>
      <c r="C316" s="1" t="s">
        <v>962</v>
      </c>
      <c r="D316" s="1">
        <v>36.125175293574898</v>
      </c>
      <c r="E316" s="1">
        <v>-89.983139192082405</v>
      </c>
      <c r="F316" s="1" t="s">
        <v>913</v>
      </c>
      <c r="G316" s="1" t="s">
        <v>203</v>
      </c>
      <c r="H316" s="1">
        <v>1</v>
      </c>
      <c r="I316" s="1">
        <v>45</v>
      </c>
      <c r="J316" s="1">
        <v>0</v>
      </c>
      <c r="K316" s="1">
        <v>0</v>
      </c>
      <c r="L316" s="1">
        <v>8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 t="str">
        <f t="shared" si="30"/>
        <v>NA</v>
      </c>
      <c r="S316" s="1">
        <f t="shared" si="31"/>
        <v>0</v>
      </c>
      <c r="T316" s="1" t="str">
        <f t="shared" si="26"/>
        <v>NA</v>
      </c>
      <c r="U316" s="1" t="str">
        <f t="shared" si="27"/>
        <v>NA</v>
      </c>
      <c r="V316" s="1" t="str">
        <f t="shared" si="28"/>
        <v>NA</v>
      </c>
      <c r="W316" s="1">
        <f t="shared" si="29"/>
        <v>0</v>
      </c>
      <c r="X316" s="1">
        <f>SUM(I316:J316,L316:M316,Q316)/SUM(I316:Q316)</f>
        <v>1</v>
      </c>
      <c r="Y316" s="1">
        <f>SUM(I316,M316:N316,P316:Q316)/SUM(I316:Q316)</f>
        <v>0.84905660377358494</v>
      </c>
      <c r="Z316" s="1">
        <f>IF(X316&gt;=0.8,1,0)</f>
        <v>1</v>
      </c>
      <c r="AA316" s="1">
        <f>IF(Y316&gt;=0.8,1,0)</f>
        <v>1</v>
      </c>
    </row>
    <row r="317" spans="1:27" x14ac:dyDescent="0.25">
      <c r="A317" s="1" t="s">
        <v>321</v>
      </c>
      <c r="B317" s="1" t="s">
        <v>309</v>
      </c>
      <c r="C317" s="1" t="s">
        <v>962</v>
      </c>
      <c r="D317" s="1">
        <v>36.158413029351003</v>
      </c>
      <c r="E317" s="1">
        <v>-90.005402526008098</v>
      </c>
      <c r="F317" s="1" t="s">
        <v>913</v>
      </c>
      <c r="G317" s="1" t="s">
        <v>203</v>
      </c>
      <c r="H317" s="1">
        <v>3</v>
      </c>
      <c r="I317" s="1">
        <v>40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</v>
      </c>
      <c r="P317" s="1">
        <v>5</v>
      </c>
      <c r="Q317" s="1">
        <v>0</v>
      </c>
      <c r="R317" s="1">
        <f t="shared" si="30"/>
        <v>1</v>
      </c>
      <c r="S317" s="1">
        <f t="shared" si="31"/>
        <v>0</v>
      </c>
      <c r="T317" s="1" t="str">
        <f t="shared" si="26"/>
        <v>NA</v>
      </c>
      <c r="U317" s="1">
        <f t="shared" si="27"/>
        <v>0.7142857142857143</v>
      </c>
      <c r="V317" s="1">
        <f t="shared" si="28"/>
        <v>1</v>
      </c>
      <c r="W317" s="1">
        <f t="shared" si="29"/>
        <v>0.625</v>
      </c>
      <c r="X317" s="1">
        <f>SUM(I317:J317,L317:M317,Q317)/SUM(I317:Q317)</f>
        <v>0.85416666666666663</v>
      </c>
      <c r="Y317" s="1">
        <f>SUM(I317,M317:N317,P317:Q317)/SUM(I317:Q317)</f>
        <v>0.9375</v>
      </c>
      <c r="Z317" s="1">
        <f>IF(X317&gt;=0.8,1,0)</f>
        <v>1</v>
      </c>
      <c r="AA317" s="1">
        <f>IF(Y317&gt;=0.8,1,0)</f>
        <v>1</v>
      </c>
    </row>
    <row r="318" spans="1:27" x14ac:dyDescent="0.25">
      <c r="A318" s="1" t="s">
        <v>322</v>
      </c>
      <c r="B318" s="1" t="s">
        <v>309</v>
      </c>
      <c r="C318" s="1" t="s">
        <v>962</v>
      </c>
      <c r="D318" s="1">
        <v>36.1154168670083</v>
      </c>
      <c r="E318" s="1">
        <v>-89.951447962233601</v>
      </c>
      <c r="F318" s="1" t="s">
        <v>913</v>
      </c>
      <c r="G318" s="1" t="s">
        <v>203</v>
      </c>
      <c r="H318" s="1">
        <v>3</v>
      </c>
      <c r="I318" s="1">
        <v>37</v>
      </c>
      <c r="J318" s="1">
        <v>0</v>
      </c>
      <c r="K318" s="1">
        <v>0</v>
      </c>
      <c r="L318" s="1">
        <v>11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 t="str">
        <f t="shared" si="30"/>
        <v>NA</v>
      </c>
      <c r="S318" s="1">
        <f t="shared" si="31"/>
        <v>0</v>
      </c>
      <c r="T318" s="1" t="str">
        <f t="shared" si="26"/>
        <v>NA</v>
      </c>
      <c r="U318" s="1" t="str">
        <f t="shared" si="27"/>
        <v>NA</v>
      </c>
      <c r="V318" s="1" t="str">
        <f t="shared" si="28"/>
        <v>NA</v>
      </c>
      <c r="W318" s="1">
        <f t="shared" si="29"/>
        <v>0</v>
      </c>
      <c r="X318" s="1">
        <f>SUM(I318:J318,L318:M318,Q318)/SUM(I318:Q318)</f>
        <v>1</v>
      </c>
      <c r="Y318" s="1">
        <f>SUM(I318,M318:N318,P318:Q318)/SUM(I318:Q318)</f>
        <v>0.77083333333333337</v>
      </c>
      <c r="Z318" s="1">
        <f>IF(X318&gt;=0.8,1,0)</f>
        <v>1</v>
      </c>
      <c r="AA318" s="1">
        <f>IF(Y318&gt;=0.8,1,0)</f>
        <v>0</v>
      </c>
    </row>
    <row r="319" spans="1:27" x14ac:dyDescent="0.25">
      <c r="A319" s="1" t="s">
        <v>323</v>
      </c>
      <c r="B319" s="1" t="s">
        <v>8</v>
      </c>
      <c r="C319" s="1" t="s">
        <v>962</v>
      </c>
      <c r="D319" s="1">
        <v>36.176061598315101</v>
      </c>
      <c r="E319" s="1">
        <v>-89.948053761122793</v>
      </c>
      <c r="F319" s="1" t="s">
        <v>913</v>
      </c>
      <c r="G319" s="1" t="s">
        <v>203</v>
      </c>
      <c r="H319" s="1">
        <v>4</v>
      </c>
      <c r="I319" s="1">
        <v>53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 t="str">
        <f t="shared" si="30"/>
        <v>NA</v>
      </c>
      <c r="S319" s="1" t="str">
        <f t="shared" si="31"/>
        <v>NA</v>
      </c>
      <c r="T319" s="1" t="str">
        <f t="shared" si="26"/>
        <v>NA</v>
      </c>
      <c r="U319" s="1" t="str">
        <f t="shared" si="27"/>
        <v>NA</v>
      </c>
      <c r="V319" s="1" t="str">
        <f t="shared" si="28"/>
        <v>NA</v>
      </c>
      <c r="W319" s="1" t="str">
        <f t="shared" si="29"/>
        <v>NA</v>
      </c>
      <c r="X319" s="1">
        <f>SUM(I319:J319,L319:M319,Q319)/SUM(I319:Q319)</f>
        <v>1</v>
      </c>
      <c r="Y319" s="1">
        <f>SUM(I319,M319:N319,P319:Q319)/SUM(I319:Q319)</f>
        <v>1</v>
      </c>
      <c r="Z319" s="1">
        <f>IF(X319&gt;=0.8,1,0)</f>
        <v>1</v>
      </c>
      <c r="AA319" s="1">
        <f>IF(Y319&gt;=0.8,1,0)</f>
        <v>1</v>
      </c>
    </row>
    <row r="320" spans="1:27" x14ac:dyDescent="0.25">
      <c r="A320" s="1" t="s">
        <v>324</v>
      </c>
      <c r="B320" s="1" t="s">
        <v>309</v>
      </c>
      <c r="C320" s="1" t="s">
        <v>962</v>
      </c>
      <c r="D320" s="1">
        <v>36.161528581400397</v>
      </c>
      <c r="E320" s="1">
        <v>-90.010522582016193</v>
      </c>
      <c r="F320" s="1" t="s">
        <v>913</v>
      </c>
      <c r="G320" s="1" t="s">
        <v>203</v>
      </c>
      <c r="H320" s="1">
        <v>1</v>
      </c>
      <c r="I320" s="1">
        <v>43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7</v>
      </c>
      <c r="P320" s="1">
        <v>0</v>
      </c>
      <c r="Q320" s="1">
        <v>0</v>
      </c>
      <c r="R320" s="1" t="str">
        <f t="shared" si="30"/>
        <v>NA</v>
      </c>
      <c r="S320" s="1">
        <f t="shared" si="31"/>
        <v>0</v>
      </c>
      <c r="T320" s="1" t="str">
        <f t="shared" si="26"/>
        <v>NA</v>
      </c>
      <c r="U320" s="1">
        <f t="shared" si="27"/>
        <v>0</v>
      </c>
      <c r="V320" s="1" t="str">
        <f t="shared" si="28"/>
        <v>NA</v>
      </c>
      <c r="W320" s="1">
        <f t="shared" si="29"/>
        <v>0</v>
      </c>
      <c r="X320" s="1">
        <f>SUM(I320:J320,L320:M320,Q320)/SUM(I320:Q320)</f>
        <v>0.86538461538461542</v>
      </c>
      <c r="Y320" s="1">
        <f>SUM(I320,M320:N320,P320:Q320)/SUM(I320:Q320)</f>
        <v>0.82692307692307687</v>
      </c>
      <c r="Z320" s="1">
        <f>IF(X320&gt;=0.8,1,0)</f>
        <v>1</v>
      </c>
      <c r="AA320" s="1">
        <f>IF(Y320&gt;=0.8,1,0)</f>
        <v>1</v>
      </c>
    </row>
    <row r="321" spans="1:27" x14ac:dyDescent="0.25">
      <c r="A321" s="1" t="s">
        <v>325</v>
      </c>
      <c r="B321" s="1" t="s">
        <v>8</v>
      </c>
      <c r="C321" s="1" t="s">
        <v>962</v>
      </c>
      <c r="D321" s="1">
        <v>36.154292131115199</v>
      </c>
      <c r="E321" s="1">
        <v>-89.975574918392098</v>
      </c>
      <c r="F321" s="1" t="s">
        <v>913</v>
      </c>
      <c r="G321" s="1" t="s">
        <v>203</v>
      </c>
      <c r="H321" s="1">
        <v>2</v>
      </c>
      <c r="I321" s="1">
        <v>53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 t="str">
        <f t="shared" si="30"/>
        <v>NA</v>
      </c>
      <c r="S321" s="1" t="str">
        <f t="shared" si="31"/>
        <v>NA</v>
      </c>
      <c r="T321" s="1" t="str">
        <f t="shared" si="26"/>
        <v>NA</v>
      </c>
      <c r="U321" s="1" t="str">
        <f t="shared" si="27"/>
        <v>NA</v>
      </c>
      <c r="V321" s="1" t="str">
        <f t="shared" si="28"/>
        <v>NA</v>
      </c>
      <c r="W321" s="1" t="str">
        <f t="shared" si="29"/>
        <v>NA</v>
      </c>
      <c r="X321" s="1">
        <f>SUM(I321:J321,L321:M321,Q321)/SUM(I321:Q321)</f>
        <v>1</v>
      </c>
      <c r="Y321" s="1">
        <f>SUM(I321,M321:N321,P321:Q321)/SUM(I321:Q321)</f>
        <v>1</v>
      </c>
      <c r="Z321" s="1">
        <f>IF(X321&gt;=0.8,1,0)</f>
        <v>1</v>
      </c>
      <c r="AA321" s="1">
        <f>IF(Y321&gt;=0.8,1,0)</f>
        <v>1</v>
      </c>
    </row>
    <row r="322" spans="1:27" x14ac:dyDescent="0.25">
      <c r="A322" s="1" t="s">
        <v>326</v>
      </c>
      <c r="B322" s="1" t="s">
        <v>8</v>
      </c>
      <c r="C322" s="1" t="s">
        <v>962</v>
      </c>
      <c r="D322" s="1">
        <v>36.110840653931298</v>
      </c>
      <c r="E322" s="1">
        <v>-89.928619435688702</v>
      </c>
      <c r="F322" s="1" t="s">
        <v>913</v>
      </c>
      <c r="G322" s="1" t="s">
        <v>203</v>
      </c>
      <c r="H322" s="1">
        <v>2</v>
      </c>
      <c r="I322" s="1">
        <v>53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 t="str">
        <f t="shared" si="30"/>
        <v>NA</v>
      </c>
      <c r="S322" s="1" t="str">
        <f t="shared" si="31"/>
        <v>NA</v>
      </c>
      <c r="T322" s="1" t="str">
        <f t="shared" si="26"/>
        <v>NA</v>
      </c>
      <c r="U322" s="1" t="str">
        <f t="shared" si="27"/>
        <v>NA</v>
      </c>
      <c r="V322" s="1" t="str">
        <f t="shared" si="28"/>
        <v>NA</v>
      </c>
      <c r="W322" s="1" t="str">
        <f t="shared" si="29"/>
        <v>NA</v>
      </c>
      <c r="X322" s="1">
        <f>SUM(I322:J322,L322:M322,Q322)/SUM(I322:Q322)</f>
        <v>1</v>
      </c>
      <c r="Y322" s="1">
        <f>SUM(I322,M322:N322,P322:Q322)/SUM(I322:Q322)</f>
        <v>1</v>
      </c>
      <c r="Z322" s="1">
        <f>IF(X322&gt;=0.8,1,0)</f>
        <v>1</v>
      </c>
      <c r="AA322" s="1">
        <f>IF(Y322&gt;=0.8,1,0)</f>
        <v>1</v>
      </c>
    </row>
    <row r="323" spans="1:27" x14ac:dyDescent="0.25">
      <c r="A323" s="1" t="s">
        <v>327</v>
      </c>
      <c r="B323" s="1" t="s">
        <v>167</v>
      </c>
      <c r="C323" s="1" t="s">
        <v>962</v>
      </c>
      <c r="D323" s="1">
        <v>-35.350614820944998</v>
      </c>
      <c r="E323" s="1">
        <v>173.82815639538899</v>
      </c>
      <c r="F323" s="1" t="s">
        <v>914</v>
      </c>
      <c r="G323" s="1" t="s">
        <v>203</v>
      </c>
      <c r="H323" s="1">
        <v>1</v>
      </c>
      <c r="I323" s="1">
        <v>82</v>
      </c>
      <c r="J323" s="1">
        <v>0</v>
      </c>
      <c r="K323" s="1">
        <v>11</v>
      </c>
      <c r="L323" s="1">
        <v>20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 t="str">
        <f t="shared" si="30"/>
        <v>NA</v>
      </c>
      <c r="S323" s="1">
        <f t="shared" si="31"/>
        <v>0</v>
      </c>
      <c r="T323" s="1">
        <f t="shared" ref="T323:T386" si="32">IF(SUM(K323,N323,Q323)&gt;0,SUM(Q323,N323)/SUM(K323,N323,Q323),"NA")</f>
        <v>0</v>
      </c>
      <c r="U323" s="1" t="str">
        <f t="shared" ref="U323:U386" si="33">IF(SUM(O323:Q323)&gt;0,SUM(P323:Q323)/SUM(O323:Q323),"NA")</f>
        <v>NA</v>
      </c>
      <c r="V323" s="1">
        <f t="shared" ref="V323:V386" si="34">IF(SUM(J323:K323,M323:N323,P323:Q323),SUM(M323:N323,P323:Q323)/SUM(J323:K323,M323:N323,P323:Q323),"NA")</f>
        <v>0</v>
      </c>
      <c r="W323" s="1">
        <f t="shared" ref="W323:W386" si="35">IF(SUM(L323:Q323)&gt;0,SUM(M323:N323,P323:Q323)/SUM(L323:Q323),"NA")</f>
        <v>0</v>
      </c>
      <c r="X323" s="1">
        <f>SUM(I323:J323,L323:M323,Q323)/SUM(I323:Q323)</f>
        <v>0.90265486725663713</v>
      </c>
      <c r="Y323" s="1">
        <f>SUM(I323,M323:N323,P323:Q323)/SUM(I323:Q323)</f>
        <v>0.72566371681415931</v>
      </c>
      <c r="Z323" s="1">
        <f>IF(X323&gt;=0.8,1,0)</f>
        <v>1</v>
      </c>
      <c r="AA323" s="1">
        <f>IF(Y323&gt;=0.8,1,0)</f>
        <v>0</v>
      </c>
    </row>
    <row r="324" spans="1:27" x14ac:dyDescent="0.25">
      <c r="A324" s="1" t="s">
        <v>328</v>
      </c>
      <c r="B324" s="1" t="s">
        <v>8</v>
      </c>
      <c r="C324" s="1" t="s">
        <v>962</v>
      </c>
      <c r="D324" s="1">
        <v>-35.314502220321998</v>
      </c>
      <c r="E324" s="1">
        <v>173.79163471986499</v>
      </c>
      <c r="F324" s="1" t="s">
        <v>914</v>
      </c>
      <c r="G324" s="1" t="s">
        <v>203</v>
      </c>
      <c r="H324" s="1">
        <v>2</v>
      </c>
      <c r="I324" s="1">
        <v>118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 t="str">
        <f t="shared" si="30"/>
        <v>NA</v>
      </c>
      <c r="S324" s="1" t="str">
        <f t="shared" si="31"/>
        <v>NA</v>
      </c>
      <c r="T324" s="1" t="str">
        <f t="shared" si="32"/>
        <v>NA</v>
      </c>
      <c r="U324" s="1" t="str">
        <f t="shared" si="33"/>
        <v>NA</v>
      </c>
      <c r="V324" s="1" t="str">
        <f t="shared" si="34"/>
        <v>NA</v>
      </c>
      <c r="W324" s="1" t="str">
        <f t="shared" si="35"/>
        <v>NA</v>
      </c>
      <c r="X324" s="1">
        <f>SUM(I324:J324,L324:M324,Q324)/SUM(I324:Q324)</f>
        <v>1</v>
      </c>
      <c r="Y324" s="1">
        <f>SUM(I324,M324:N324,P324:Q324)/SUM(I324:Q324)</f>
        <v>1</v>
      </c>
      <c r="Z324" s="1">
        <f>IF(X324&gt;=0.8,1,0)</f>
        <v>1</v>
      </c>
      <c r="AA324" s="1">
        <f>IF(Y324&gt;=0.8,1,0)</f>
        <v>1</v>
      </c>
    </row>
    <row r="325" spans="1:27" x14ac:dyDescent="0.25">
      <c r="A325" s="1" t="s">
        <v>329</v>
      </c>
      <c r="B325" s="1" t="s">
        <v>8</v>
      </c>
      <c r="C325" s="1" t="s">
        <v>962</v>
      </c>
      <c r="D325" s="1">
        <v>-35.333347902682199</v>
      </c>
      <c r="E325" s="1">
        <v>173.79880773485101</v>
      </c>
      <c r="F325" s="1" t="s">
        <v>914</v>
      </c>
      <c r="G325" s="1" t="s">
        <v>203</v>
      </c>
      <c r="H325" s="1">
        <v>3</v>
      </c>
      <c r="I325" s="1">
        <v>118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 t="str">
        <f t="shared" si="30"/>
        <v>NA</v>
      </c>
      <c r="S325" s="1" t="str">
        <f t="shared" si="31"/>
        <v>NA</v>
      </c>
      <c r="T325" s="1" t="str">
        <f t="shared" si="32"/>
        <v>NA</v>
      </c>
      <c r="U325" s="1" t="str">
        <f t="shared" si="33"/>
        <v>NA</v>
      </c>
      <c r="V325" s="1" t="str">
        <f t="shared" si="34"/>
        <v>NA</v>
      </c>
      <c r="W325" s="1" t="str">
        <f t="shared" si="35"/>
        <v>NA</v>
      </c>
      <c r="X325" s="1">
        <f>SUM(I325:J325,L325:M325,Q325)/SUM(I325:Q325)</f>
        <v>1</v>
      </c>
      <c r="Y325" s="1">
        <f>SUM(I325,M325:N325,P325:Q325)/SUM(I325:Q325)</f>
        <v>1</v>
      </c>
      <c r="Z325" s="1">
        <f>IF(X325&gt;=0.8,1,0)</f>
        <v>1</v>
      </c>
      <c r="AA325" s="1">
        <f>IF(Y325&gt;=0.8,1,0)</f>
        <v>1</v>
      </c>
    </row>
    <row r="326" spans="1:27" x14ac:dyDescent="0.25">
      <c r="A326" s="1" t="s">
        <v>330</v>
      </c>
      <c r="B326" s="1" t="s">
        <v>234</v>
      </c>
      <c r="C326" s="1" t="s">
        <v>962</v>
      </c>
      <c r="D326" s="1">
        <v>-35.3124047031571</v>
      </c>
      <c r="E326" s="1">
        <v>173.76368072798499</v>
      </c>
      <c r="F326" s="1" t="s">
        <v>914</v>
      </c>
      <c r="G326" s="1" t="s">
        <v>203</v>
      </c>
      <c r="H326" s="1">
        <v>4</v>
      </c>
      <c r="I326" s="1">
        <v>39</v>
      </c>
      <c r="J326" s="1">
        <v>12</v>
      </c>
      <c r="K326" s="1">
        <v>0</v>
      </c>
      <c r="L326" s="1">
        <v>37</v>
      </c>
      <c r="M326" s="1">
        <v>26</v>
      </c>
      <c r="N326" s="1">
        <v>0</v>
      </c>
      <c r="O326" s="1">
        <v>0</v>
      </c>
      <c r="P326" s="1">
        <v>0</v>
      </c>
      <c r="Q326" s="1">
        <v>0</v>
      </c>
      <c r="R326" s="1">
        <f t="shared" si="30"/>
        <v>0.68421052631578949</v>
      </c>
      <c r="S326" s="1">
        <f t="shared" si="31"/>
        <v>0.41269841269841268</v>
      </c>
      <c r="T326" s="1" t="str">
        <f t="shared" si="32"/>
        <v>NA</v>
      </c>
      <c r="U326" s="1" t="str">
        <f t="shared" si="33"/>
        <v>NA</v>
      </c>
      <c r="V326" s="1">
        <f t="shared" si="34"/>
        <v>0.68421052631578949</v>
      </c>
      <c r="W326" s="1">
        <f t="shared" si="35"/>
        <v>0.41269841269841268</v>
      </c>
      <c r="X326" s="1">
        <f>SUM(I326:J326,L326:M326,Q326)/SUM(I326:Q326)</f>
        <v>1</v>
      </c>
      <c r="Y326" s="1">
        <f>SUM(I326,M326:N326,P326:Q326)/SUM(I326:Q326)</f>
        <v>0.57017543859649122</v>
      </c>
      <c r="Z326" s="1">
        <f>IF(X326&gt;=0.8,1,0)</f>
        <v>1</v>
      </c>
      <c r="AA326" s="1">
        <f>IF(Y326&gt;=0.8,1,0)</f>
        <v>0</v>
      </c>
    </row>
    <row r="327" spans="1:27" x14ac:dyDescent="0.25">
      <c r="A327" s="1" t="s">
        <v>331</v>
      </c>
      <c r="B327" s="1" t="s">
        <v>8</v>
      </c>
      <c r="C327" s="1" t="s">
        <v>962</v>
      </c>
      <c r="D327" s="1">
        <v>-35.3171600660732</v>
      </c>
      <c r="E327" s="1">
        <v>173.75953271905701</v>
      </c>
      <c r="F327" s="1" t="s">
        <v>914</v>
      </c>
      <c r="G327" s="1" t="s">
        <v>203</v>
      </c>
      <c r="H327" s="1">
        <v>1</v>
      </c>
      <c r="I327" s="1">
        <v>119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 t="str">
        <f t="shared" si="30"/>
        <v>NA</v>
      </c>
      <c r="S327" s="1" t="str">
        <f t="shared" si="31"/>
        <v>NA</v>
      </c>
      <c r="T327" s="1" t="str">
        <f t="shared" si="32"/>
        <v>NA</v>
      </c>
      <c r="U327" s="1" t="str">
        <f t="shared" si="33"/>
        <v>NA</v>
      </c>
      <c r="V327" s="1" t="str">
        <f t="shared" si="34"/>
        <v>NA</v>
      </c>
      <c r="W327" s="1" t="str">
        <f t="shared" si="35"/>
        <v>NA</v>
      </c>
      <c r="X327" s="1">
        <f>SUM(I327:J327,L327:M327,Q327)/SUM(I327:Q327)</f>
        <v>1</v>
      </c>
      <c r="Y327" s="1">
        <f>SUM(I327,M327:N327,P327:Q327)/SUM(I327:Q327)</f>
        <v>1</v>
      </c>
      <c r="Z327" s="1">
        <f>IF(X327&gt;=0.8,1,0)</f>
        <v>1</v>
      </c>
      <c r="AA327" s="1">
        <f>IF(Y327&gt;=0.8,1,0)</f>
        <v>1</v>
      </c>
    </row>
    <row r="328" spans="1:27" x14ac:dyDescent="0.25">
      <c r="A328" s="1" t="s">
        <v>332</v>
      </c>
      <c r="B328" s="1" t="s">
        <v>8</v>
      </c>
      <c r="C328" s="1" t="s">
        <v>962</v>
      </c>
      <c r="D328" s="1">
        <v>-35.301322726863802</v>
      </c>
      <c r="E328" s="1">
        <v>173.76379270809699</v>
      </c>
      <c r="F328" s="1" t="s">
        <v>914</v>
      </c>
      <c r="G328" s="1" t="s">
        <v>203</v>
      </c>
      <c r="H328" s="1">
        <v>2</v>
      </c>
      <c r="I328" s="1">
        <v>119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 t="str">
        <f t="shared" si="30"/>
        <v>NA</v>
      </c>
      <c r="S328" s="1" t="str">
        <f t="shared" si="31"/>
        <v>NA</v>
      </c>
      <c r="T328" s="1" t="str">
        <f t="shared" si="32"/>
        <v>NA</v>
      </c>
      <c r="U328" s="1" t="str">
        <f t="shared" si="33"/>
        <v>NA</v>
      </c>
      <c r="V328" s="1" t="str">
        <f t="shared" si="34"/>
        <v>NA</v>
      </c>
      <c r="W328" s="1" t="str">
        <f t="shared" si="35"/>
        <v>NA</v>
      </c>
      <c r="X328" s="1">
        <f>SUM(I328:J328,L328:M328,Q328)/SUM(I328:Q328)</f>
        <v>1</v>
      </c>
      <c r="Y328" s="1">
        <f>SUM(I328,M328:N328,P328:Q328)/SUM(I328:Q328)</f>
        <v>1</v>
      </c>
      <c r="Z328" s="1">
        <f>IF(X328&gt;=0.8,1,0)</f>
        <v>1</v>
      </c>
      <c r="AA328" s="1">
        <f>IF(Y328&gt;=0.8,1,0)</f>
        <v>1</v>
      </c>
    </row>
    <row r="329" spans="1:27" x14ac:dyDescent="0.25">
      <c r="A329" s="1" t="s">
        <v>333</v>
      </c>
      <c r="B329" s="1" t="s">
        <v>8</v>
      </c>
      <c r="C329" s="1" t="s">
        <v>962</v>
      </c>
      <c r="D329" s="1">
        <v>-35.368883301911502</v>
      </c>
      <c r="E329" s="1">
        <v>173.78288040029099</v>
      </c>
      <c r="F329" s="1" t="s">
        <v>914</v>
      </c>
      <c r="G329" s="1" t="s">
        <v>203</v>
      </c>
      <c r="H329" s="1">
        <v>2</v>
      </c>
      <c r="I329" s="1">
        <v>119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 t="str">
        <f t="shared" si="30"/>
        <v>NA</v>
      </c>
      <c r="S329" s="1" t="str">
        <f t="shared" si="31"/>
        <v>NA</v>
      </c>
      <c r="T329" s="1" t="str">
        <f t="shared" si="32"/>
        <v>NA</v>
      </c>
      <c r="U329" s="1" t="str">
        <f t="shared" si="33"/>
        <v>NA</v>
      </c>
      <c r="V329" s="1" t="str">
        <f t="shared" si="34"/>
        <v>NA</v>
      </c>
      <c r="W329" s="1" t="str">
        <f t="shared" si="35"/>
        <v>NA</v>
      </c>
      <c r="X329" s="1">
        <f>SUM(I329:J329,L329:M329,Q329)/SUM(I329:Q329)</f>
        <v>1</v>
      </c>
      <c r="Y329" s="1">
        <f>SUM(I329,M329:N329,P329:Q329)/SUM(I329:Q329)</f>
        <v>1</v>
      </c>
      <c r="Z329" s="1">
        <f>IF(X329&gt;=0.8,1,0)</f>
        <v>1</v>
      </c>
      <c r="AA329" s="1">
        <f>IF(Y329&gt;=0.8,1,0)</f>
        <v>1</v>
      </c>
    </row>
    <row r="330" spans="1:27" x14ac:dyDescent="0.25">
      <c r="A330" s="1" t="s">
        <v>334</v>
      </c>
      <c r="B330" s="1" t="s">
        <v>8</v>
      </c>
      <c r="C330" s="1" t="s">
        <v>962</v>
      </c>
      <c r="D330" s="1">
        <v>-35.346631334314601</v>
      </c>
      <c r="E330" s="1">
        <v>173.77980396644699</v>
      </c>
      <c r="F330" s="1" t="s">
        <v>914</v>
      </c>
      <c r="G330" s="1" t="s">
        <v>203</v>
      </c>
      <c r="H330" s="1">
        <v>3</v>
      </c>
      <c r="I330" s="1">
        <v>118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 t="str">
        <f t="shared" si="30"/>
        <v>NA</v>
      </c>
      <c r="S330" s="1" t="str">
        <f t="shared" si="31"/>
        <v>NA</v>
      </c>
      <c r="T330" s="1" t="str">
        <f t="shared" si="32"/>
        <v>NA</v>
      </c>
      <c r="U330" s="1" t="str">
        <f t="shared" si="33"/>
        <v>NA</v>
      </c>
      <c r="V330" s="1" t="str">
        <f t="shared" si="34"/>
        <v>NA</v>
      </c>
      <c r="W330" s="1" t="str">
        <f t="shared" si="35"/>
        <v>NA</v>
      </c>
      <c r="X330" s="1">
        <f>SUM(I330:J330,L330:M330,Q330)/SUM(I330:Q330)</f>
        <v>1</v>
      </c>
      <c r="Y330" s="1">
        <f>SUM(I330,M330:N330,P330:Q330)/SUM(I330:Q330)</f>
        <v>1</v>
      </c>
      <c r="Z330" s="1">
        <f>IF(X330&gt;=0.8,1,0)</f>
        <v>1</v>
      </c>
      <c r="AA330" s="1">
        <f>IF(Y330&gt;=0.8,1,0)</f>
        <v>1</v>
      </c>
    </row>
    <row r="331" spans="1:27" x14ac:dyDescent="0.25">
      <c r="A331" s="1" t="s">
        <v>335</v>
      </c>
      <c r="B331" s="1" t="s">
        <v>8</v>
      </c>
      <c r="C331" s="1" t="s">
        <v>962</v>
      </c>
      <c r="D331" s="1">
        <v>-35.3326118699948</v>
      </c>
      <c r="E331" s="1">
        <v>173.75099720968899</v>
      </c>
      <c r="F331" s="1" t="s">
        <v>914</v>
      </c>
      <c r="G331" s="1" t="s">
        <v>203</v>
      </c>
      <c r="H331" s="1">
        <v>2</v>
      </c>
      <c r="I331" s="1">
        <v>119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 t="str">
        <f t="shared" si="30"/>
        <v>NA</v>
      </c>
      <c r="S331" s="1" t="str">
        <f t="shared" si="31"/>
        <v>NA</v>
      </c>
      <c r="T331" s="1" t="str">
        <f t="shared" si="32"/>
        <v>NA</v>
      </c>
      <c r="U331" s="1" t="str">
        <f t="shared" si="33"/>
        <v>NA</v>
      </c>
      <c r="V331" s="1" t="str">
        <f t="shared" si="34"/>
        <v>NA</v>
      </c>
      <c r="W331" s="1" t="str">
        <f t="shared" si="35"/>
        <v>NA</v>
      </c>
      <c r="X331" s="1">
        <f>SUM(I331:J331,L331:M331,Q331)/SUM(I331:Q331)</f>
        <v>1</v>
      </c>
      <c r="Y331" s="1">
        <f>SUM(I331,M331:N331,P331:Q331)/SUM(I331:Q331)</f>
        <v>1</v>
      </c>
      <c r="Z331" s="1">
        <f>IF(X331&gt;=0.8,1,0)</f>
        <v>1</v>
      </c>
      <c r="AA331" s="1">
        <f>IF(Y331&gt;=0.8,1,0)</f>
        <v>1</v>
      </c>
    </row>
    <row r="332" spans="1:27" x14ac:dyDescent="0.25">
      <c r="A332" s="1" t="s">
        <v>336</v>
      </c>
      <c r="B332" s="1" t="s">
        <v>30</v>
      </c>
      <c r="C332" s="1" t="s">
        <v>962</v>
      </c>
      <c r="D332" s="1">
        <v>-35.319839112212897</v>
      </c>
      <c r="E332" s="1">
        <v>173.84024600574301</v>
      </c>
      <c r="F332" s="1" t="s">
        <v>914</v>
      </c>
      <c r="G332" s="1" t="s">
        <v>203</v>
      </c>
      <c r="H332" s="1">
        <v>3</v>
      </c>
      <c r="I332" s="1">
        <v>88</v>
      </c>
      <c r="J332" s="1">
        <v>0</v>
      </c>
      <c r="K332" s="1">
        <v>0</v>
      </c>
      <c r="L332" s="1">
        <v>28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 t="str">
        <f t="shared" si="30"/>
        <v>NA</v>
      </c>
      <c r="S332" s="1">
        <f t="shared" si="31"/>
        <v>0</v>
      </c>
      <c r="T332" s="1" t="str">
        <f t="shared" si="32"/>
        <v>NA</v>
      </c>
      <c r="U332" s="1" t="str">
        <f t="shared" si="33"/>
        <v>NA</v>
      </c>
      <c r="V332" s="1" t="str">
        <f t="shared" si="34"/>
        <v>NA</v>
      </c>
      <c r="W332" s="1">
        <f t="shared" si="35"/>
        <v>0</v>
      </c>
      <c r="X332" s="1">
        <f>SUM(I332:J332,L332:M332,Q332)/SUM(I332:Q332)</f>
        <v>1</v>
      </c>
      <c r="Y332" s="1">
        <f>SUM(I332,M332:N332,P332:Q332)/SUM(I332:Q332)</f>
        <v>0.75862068965517238</v>
      </c>
      <c r="Z332" s="1">
        <f>IF(X332&gt;=0.8,1,0)</f>
        <v>1</v>
      </c>
      <c r="AA332" s="1">
        <f>IF(Y332&gt;=0.8,1,0)</f>
        <v>0</v>
      </c>
    </row>
    <row r="333" spans="1:27" x14ac:dyDescent="0.25">
      <c r="A333" s="1" t="s">
        <v>337</v>
      </c>
      <c r="B333" s="1" t="s">
        <v>8</v>
      </c>
      <c r="C333" s="1" t="s">
        <v>962</v>
      </c>
      <c r="D333" s="1">
        <v>-35.3472785959286</v>
      </c>
      <c r="E333" s="1">
        <v>173.79396779178001</v>
      </c>
      <c r="F333" s="1" t="s">
        <v>914</v>
      </c>
      <c r="G333" s="1" t="s">
        <v>203</v>
      </c>
      <c r="H333" s="1">
        <v>3</v>
      </c>
      <c r="I333" s="1">
        <v>116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 t="str">
        <f t="shared" si="30"/>
        <v>NA</v>
      </c>
      <c r="S333" s="1" t="str">
        <f t="shared" si="31"/>
        <v>NA</v>
      </c>
      <c r="T333" s="1" t="str">
        <f t="shared" si="32"/>
        <v>NA</v>
      </c>
      <c r="U333" s="1" t="str">
        <f t="shared" si="33"/>
        <v>NA</v>
      </c>
      <c r="V333" s="1" t="str">
        <f t="shared" si="34"/>
        <v>NA</v>
      </c>
      <c r="W333" s="1" t="str">
        <f t="shared" si="35"/>
        <v>NA</v>
      </c>
      <c r="X333" s="1">
        <f>SUM(I333:J333,L333:M333,Q333)/SUM(I333:Q333)</f>
        <v>1</v>
      </c>
      <c r="Y333" s="1">
        <f>SUM(I333,M333:N333,P333:Q333)/SUM(I333:Q333)</f>
        <v>1</v>
      </c>
      <c r="Z333" s="1">
        <f>IF(X333&gt;=0.8,1,0)</f>
        <v>1</v>
      </c>
      <c r="AA333" s="1">
        <f>IF(Y333&gt;=0.8,1,0)</f>
        <v>1</v>
      </c>
    </row>
    <row r="334" spans="1:27" x14ac:dyDescent="0.25">
      <c r="A334" s="1" t="s">
        <v>338</v>
      </c>
      <c r="B334" s="1" t="s">
        <v>8</v>
      </c>
      <c r="C334" s="1" t="s">
        <v>962</v>
      </c>
      <c r="D334" s="1">
        <v>-35.322535982697197</v>
      </c>
      <c r="E334" s="1">
        <v>173.809131099627</v>
      </c>
      <c r="F334" s="1" t="s">
        <v>914</v>
      </c>
      <c r="G334" s="1" t="s">
        <v>203</v>
      </c>
      <c r="H334" s="1">
        <v>4</v>
      </c>
      <c r="I334" s="1">
        <v>104</v>
      </c>
      <c r="J334" s="1">
        <v>10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f t="shared" si="30"/>
        <v>0</v>
      </c>
      <c r="S334" s="1" t="str">
        <f t="shared" si="31"/>
        <v>NA</v>
      </c>
      <c r="T334" s="1" t="str">
        <f t="shared" si="32"/>
        <v>NA</v>
      </c>
      <c r="U334" s="1" t="str">
        <f t="shared" si="33"/>
        <v>NA</v>
      </c>
      <c r="V334" s="1">
        <f t="shared" si="34"/>
        <v>0</v>
      </c>
      <c r="W334" s="1" t="str">
        <f t="shared" si="35"/>
        <v>NA</v>
      </c>
      <c r="X334" s="1">
        <f>SUM(I334:J334,L334:M334,Q334)/SUM(I334:Q334)</f>
        <v>1</v>
      </c>
      <c r="Y334" s="1">
        <f>SUM(I334,M334:N334,P334:Q334)/SUM(I334:Q334)</f>
        <v>0.91228070175438591</v>
      </c>
      <c r="Z334" s="1">
        <f>IF(X334&gt;=0.8,1,0)</f>
        <v>1</v>
      </c>
      <c r="AA334" s="1">
        <f>IF(Y334&gt;=0.8,1,0)</f>
        <v>1</v>
      </c>
    </row>
    <row r="335" spans="1:27" x14ac:dyDescent="0.25">
      <c r="A335" s="1" t="s">
        <v>339</v>
      </c>
      <c r="B335" s="1" t="s">
        <v>30</v>
      </c>
      <c r="C335" s="1" t="s">
        <v>962</v>
      </c>
      <c r="D335" s="1">
        <v>-35.299515806484401</v>
      </c>
      <c r="E335" s="1">
        <v>173.73682190418899</v>
      </c>
      <c r="F335" s="1" t="s">
        <v>914</v>
      </c>
      <c r="G335" s="1" t="s">
        <v>203</v>
      </c>
      <c r="H335" s="1">
        <v>3</v>
      </c>
      <c r="I335" s="1">
        <v>90</v>
      </c>
      <c r="J335" s="1">
        <v>0</v>
      </c>
      <c r="K335" s="1">
        <v>0</v>
      </c>
      <c r="L335" s="1">
        <v>28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 t="str">
        <f t="shared" si="30"/>
        <v>NA</v>
      </c>
      <c r="S335" s="1">
        <f t="shared" si="31"/>
        <v>0</v>
      </c>
      <c r="T335" s="1" t="str">
        <f t="shared" si="32"/>
        <v>NA</v>
      </c>
      <c r="U335" s="1" t="str">
        <f t="shared" si="33"/>
        <v>NA</v>
      </c>
      <c r="V335" s="1" t="str">
        <f t="shared" si="34"/>
        <v>NA</v>
      </c>
      <c r="W335" s="1">
        <f t="shared" si="35"/>
        <v>0</v>
      </c>
      <c r="X335" s="1">
        <f>SUM(I335:J335,L335:M335,Q335)/SUM(I335:Q335)</f>
        <v>1</v>
      </c>
      <c r="Y335" s="1">
        <f>SUM(I335,M335:N335,P335:Q335)/SUM(I335:Q335)</f>
        <v>0.76271186440677963</v>
      </c>
      <c r="Z335" s="1">
        <f>IF(X335&gt;=0.8,1,0)</f>
        <v>1</v>
      </c>
      <c r="AA335" s="1">
        <f>IF(Y335&gt;=0.8,1,0)</f>
        <v>0</v>
      </c>
    </row>
    <row r="336" spans="1:27" x14ac:dyDescent="0.25">
      <c r="A336" s="1" t="s">
        <v>340</v>
      </c>
      <c r="B336" s="1" t="s">
        <v>30</v>
      </c>
      <c r="C336" s="1" t="s">
        <v>962</v>
      </c>
      <c r="D336" s="1">
        <v>-35.295109021235199</v>
      </c>
      <c r="E336" s="1">
        <v>173.804602810831</v>
      </c>
      <c r="F336" s="1" t="s">
        <v>914</v>
      </c>
      <c r="G336" s="1" t="s">
        <v>203</v>
      </c>
      <c r="H336" s="1">
        <v>2</v>
      </c>
      <c r="I336" s="1">
        <v>88</v>
      </c>
      <c r="J336" s="1">
        <v>11</v>
      </c>
      <c r="K336" s="1">
        <v>0</v>
      </c>
      <c r="L336" s="1">
        <v>17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f t="shared" si="30"/>
        <v>0</v>
      </c>
      <c r="S336" s="1">
        <f t="shared" si="31"/>
        <v>0</v>
      </c>
      <c r="T336" s="1" t="str">
        <f t="shared" si="32"/>
        <v>NA</v>
      </c>
      <c r="U336" s="1" t="str">
        <f t="shared" si="33"/>
        <v>NA</v>
      </c>
      <c r="V336" s="1">
        <f t="shared" si="34"/>
        <v>0</v>
      </c>
      <c r="W336" s="1">
        <f t="shared" si="35"/>
        <v>0</v>
      </c>
      <c r="X336" s="1">
        <f>SUM(I336:J336,L336:M336,Q336)/SUM(I336:Q336)</f>
        <v>1</v>
      </c>
      <c r="Y336" s="1">
        <f>SUM(I336,M336:N336,P336:Q336)/SUM(I336:Q336)</f>
        <v>0.75862068965517238</v>
      </c>
      <c r="Z336" s="1">
        <f>IF(X336&gt;=0.8,1,0)</f>
        <v>1</v>
      </c>
      <c r="AA336" s="1">
        <f>IF(Y336&gt;=0.8,1,0)</f>
        <v>0</v>
      </c>
    </row>
    <row r="337" spans="1:27" x14ac:dyDescent="0.25">
      <c r="A337" s="1" t="s">
        <v>341</v>
      </c>
      <c r="B337" s="1" t="s">
        <v>204</v>
      </c>
      <c r="C337" s="1" t="s">
        <v>962</v>
      </c>
      <c r="D337" s="1">
        <v>-35.332107183140799</v>
      </c>
      <c r="E337" s="1">
        <v>173.752337122521</v>
      </c>
      <c r="F337" s="1" t="s">
        <v>914</v>
      </c>
      <c r="G337" s="1" t="s">
        <v>203</v>
      </c>
      <c r="H337" s="1">
        <v>1</v>
      </c>
      <c r="I337" s="1">
        <v>97</v>
      </c>
      <c r="J337" s="1">
        <v>0</v>
      </c>
      <c r="K337" s="1">
        <v>0</v>
      </c>
      <c r="L337" s="1">
        <v>10</v>
      </c>
      <c r="M337" s="1">
        <v>8</v>
      </c>
      <c r="N337" s="1">
        <v>0</v>
      </c>
      <c r="O337" s="1">
        <v>0</v>
      </c>
      <c r="P337" s="1">
        <v>0</v>
      </c>
      <c r="Q337" s="1">
        <v>0</v>
      </c>
      <c r="R337" s="1">
        <f t="shared" si="30"/>
        <v>1</v>
      </c>
      <c r="S337" s="1">
        <f t="shared" si="31"/>
        <v>0.44444444444444442</v>
      </c>
      <c r="T337" s="1" t="str">
        <f t="shared" si="32"/>
        <v>NA</v>
      </c>
      <c r="U337" s="1" t="str">
        <f t="shared" si="33"/>
        <v>NA</v>
      </c>
      <c r="V337" s="1">
        <f t="shared" si="34"/>
        <v>1</v>
      </c>
      <c r="W337" s="1">
        <f t="shared" si="35"/>
        <v>0.44444444444444442</v>
      </c>
      <c r="X337" s="1">
        <f>SUM(I337:J337,L337:M337,Q337)/SUM(I337:Q337)</f>
        <v>1</v>
      </c>
      <c r="Y337" s="1">
        <f>SUM(I337,M337:N337,P337:Q337)/SUM(I337:Q337)</f>
        <v>0.91304347826086951</v>
      </c>
      <c r="Z337" s="1">
        <f>IF(X337&gt;=0.8,1,0)</f>
        <v>1</v>
      </c>
      <c r="AA337" s="1">
        <f>IF(Y337&gt;=0.8,1,0)</f>
        <v>1</v>
      </c>
    </row>
    <row r="338" spans="1:27" x14ac:dyDescent="0.25">
      <c r="A338" s="1" t="s">
        <v>342</v>
      </c>
      <c r="B338" s="1" t="s">
        <v>30</v>
      </c>
      <c r="C338" s="1" t="s">
        <v>962</v>
      </c>
      <c r="D338" s="1">
        <v>-35.364780429310599</v>
      </c>
      <c r="E338" s="1">
        <v>173.74079591871899</v>
      </c>
      <c r="F338" s="1" t="s">
        <v>914</v>
      </c>
      <c r="G338" s="1" t="s">
        <v>203</v>
      </c>
      <c r="H338" s="1">
        <v>1</v>
      </c>
      <c r="I338" s="1">
        <v>106</v>
      </c>
      <c r="J338" s="1">
        <v>0</v>
      </c>
      <c r="K338" s="1">
        <v>0</v>
      </c>
      <c r="L338" s="1">
        <v>13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 t="str">
        <f t="shared" ref="R338:R401" si="36">IF(SUM(J338,M338,P338)&gt;0,SUM(P338,M338)/SUM(J338,M338,P338),"NA")</f>
        <v>NA</v>
      </c>
      <c r="S338" s="1">
        <f t="shared" ref="S338:S401" si="37">IF(SUM(L338:N338)&gt;0,SUM(M338:N338)/SUM(L338:N338),"NA")</f>
        <v>0</v>
      </c>
      <c r="T338" s="1" t="str">
        <f t="shared" si="32"/>
        <v>NA</v>
      </c>
      <c r="U338" s="1" t="str">
        <f t="shared" si="33"/>
        <v>NA</v>
      </c>
      <c r="V338" s="1" t="str">
        <f t="shared" si="34"/>
        <v>NA</v>
      </c>
      <c r="W338" s="1">
        <f t="shared" si="35"/>
        <v>0</v>
      </c>
      <c r="X338" s="1">
        <f>SUM(I338:J338,L338:M338,Q338)/SUM(I338:Q338)</f>
        <v>1</v>
      </c>
      <c r="Y338" s="1">
        <f>SUM(I338,M338:N338,P338:Q338)/SUM(I338:Q338)</f>
        <v>0.89075630252100846</v>
      </c>
      <c r="Z338" s="1">
        <f>IF(X338&gt;=0.8,1,0)</f>
        <v>1</v>
      </c>
      <c r="AA338" s="1">
        <f>IF(Y338&gt;=0.8,1,0)</f>
        <v>1</v>
      </c>
    </row>
    <row r="339" spans="1:27" x14ac:dyDescent="0.25">
      <c r="A339" s="1" t="s">
        <v>343</v>
      </c>
      <c r="B339" s="1" t="s">
        <v>30</v>
      </c>
      <c r="C339" s="1" t="s">
        <v>962</v>
      </c>
      <c r="D339" s="1">
        <v>-35.3218963659412</v>
      </c>
      <c r="E339" s="1">
        <v>173.836207196038</v>
      </c>
      <c r="F339" s="1" t="s">
        <v>914</v>
      </c>
      <c r="G339" s="1" t="s">
        <v>203</v>
      </c>
      <c r="H339" s="1">
        <v>1</v>
      </c>
      <c r="I339" s="1">
        <v>92</v>
      </c>
      <c r="J339" s="1">
        <v>0</v>
      </c>
      <c r="K339" s="1">
        <v>0</v>
      </c>
      <c r="L339" s="1">
        <v>24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 t="str">
        <f t="shared" si="36"/>
        <v>NA</v>
      </c>
      <c r="S339" s="1">
        <f t="shared" si="37"/>
        <v>0</v>
      </c>
      <c r="T339" s="1" t="str">
        <f t="shared" si="32"/>
        <v>NA</v>
      </c>
      <c r="U339" s="1" t="str">
        <f t="shared" si="33"/>
        <v>NA</v>
      </c>
      <c r="V339" s="1" t="str">
        <f t="shared" si="34"/>
        <v>NA</v>
      </c>
      <c r="W339" s="1">
        <f t="shared" si="35"/>
        <v>0</v>
      </c>
      <c r="X339" s="1">
        <f>SUM(I339:J339,L339:M339,Q339)/SUM(I339:Q339)</f>
        <v>1</v>
      </c>
      <c r="Y339" s="1">
        <f>SUM(I339,M339:N339,P339:Q339)/SUM(I339:Q339)</f>
        <v>0.7931034482758621</v>
      </c>
      <c r="Z339" s="1">
        <f>IF(X339&gt;=0.8,1,0)</f>
        <v>1</v>
      </c>
      <c r="AA339" s="1">
        <f>IF(Y339&gt;=0.8,1,0)</f>
        <v>0</v>
      </c>
    </row>
    <row r="340" spans="1:27" x14ac:dyDescent="0.25">
      <c r="A340" s="1" t="s">
        <v>344</v>
      </c>
      <c r="B340" s="1" t="s">
        <v>167</v>
      </c>
      <c r="C340" s="1" t="s">
        <v>962</v>
      </c>
      <c r="D340" s="1">
        <v>-35.336746602746402</v>
      </c>
      <c r="E340" s="1">
        <v>173.74390276370201</v>
      </c>
      <c r="F340" s="1" t="s">
        <v>914</v>
      </c>
      <c r="G340" s="1" t="s">
        <v>203</v>
      </c>
      <c r="H340" s="1">
        <v>3</v>
      </c>
      <c r="I340" s="1">
        <v>83</v>
      </c>
      <c r="J340" s="1">
        <v>0</v>
      </c>
      <c r="K340" s="1">
        <v>0</v>
      </c>
      <c r="L340" s="1">
        <v>18</v>
      </c>
      <c r="M340" s="1">
        <v>0</v>
      </c>
      <c r="N340" s="1">
        <v>0</v>
      </c>
      <c r="O340" s="1">
        <v>2</v>
      </c>
      <c r="P340" s="1">
        <v>0</v>
      </c>
      <c r="Q340" s="1">
        <v>14</v>
      </c>
      <c r="R340" s="1" t="str">
        <f t="shared" si="36"/>
        <v>NA</v>
      </c>
      <c r="S340" s="1">
        <f t="shared" si="37"/>
        <v>0</v>
      </c>
      <c r="T340" s="1">
        <f t="shared" si="32"/>
        <v>1</v>
      </c>
      <c r="U340" s="1">
        <f t="shared" si="33"/>
        <v>0.875</v>
      </c>
      <c r="V340" s="1">
        <f t="shared" si="34"/>
        <v>1</v>
      </c>
      <c r="W340" s="1">
        <f t="shared" si="35"/>
        <v>0.41176470588235292</v>
      </c>
      <c r="X340" s="1">
        <f>SUM(I340:J340,L340:M340,Q340)/SUM(I340:Q340)</f>
        <v>0.98290598290598286</v>
      </c>
      <c r="Y340" s="1">
        <f>SUM(I340,M340:N340,P340:Q340)/SUM(I340:Q340)</f>
        <v>0.82905982905982911</v>
      </c>
      <c r="Z340" s="1">
        <f>IF(X340&gt;=0.8,1,0)</f>
        <v>1</v>
      </c>
      <c r="AA340" s="1">
        <f>IF(Y340&gt;=0.8,1,0)</f>
        <v>1</v>
      </c>
    </row>
    <row r="341" spans="1:27" x14ac:dyDescent="0.25">
      <c r="A341" s="1" t="s">
        <v>345</v>
      </c>
      <c r="B341" s="1" t="s">
        <v>8</v>
      </c>
      <c r="C341" s="1" t="s">
        <v>962</v>
      </c>
      <c r="D341" s="1">
        <v>-35.352766894897002</v>
      </c>
      <c r="E341" s="1">
        <v>173.82774215347001</v>
      </c>
      <c r="F341" s="1" t="s">
        <v>914</v>
      </c>
      <c r="G341" s="1" t="s">
        <v>203</v>
      </c>
      <c r="H341" s="1">
        <v>2</v>
      </c>
      <c r="I341" s="1">
        <v>115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 t="str">
        <f t="shared" si="36"/>
        <v>NA</v>
      </c>
      <c r="S341" s="1" t="str">
        <f t="shared" si="37"/>
        <v>NA</v>
      </c>
      <c r="T341" s="1" t="str">
        <f t="shared" si="32"/>
        <v>NA</v>
      </c>
      <c r="U341" s="1" t="str">
        <f t="shared" si="33"/>
        <v>NA</v>
      </c>
      <c r="V341" s="1" t="str">
        <f t="shared" si="34"/>
        <v>NA</v>
      </c>
      <c r="W341" s="1" t="str">
        <f t="shared" si="35"/>
        <v>NA</v>
      </c>
      <c r="X341" s="1">
        <f>SUM(I341:J341,L341:M341,Q341)/SUM(I341:Q341)</f>
        <v>1</v>
      </c>
      <c r="Y341" s="1">
        <f>SUM(I341,M341:N341,P341:Q341)/SUM(I341:Q341)</f>
        <v>1</v>
      </c>
      <c r="Z341" s="1">
        <f>IF(X341&gt;=0.8,1,0)</f>
        <v>1</v>
      </c>
      <c r="AA341" s="1">
        <f>IF(Y341&gt;=0.8,1,0)</f>
        <v>1</v>
      </c>
    </row>
    <row r="342" spans="1:27" x14ac:dyDescent="0.25">
      <c r="A342" s="1" t="s">
        <v>346</v>
      </c>
      <c r="B342" s="1" t="s">
        <v>8</v>
      </c>
      <c r="C342" s="1" t="s">
        <v>962</v>
      </c>
      <c r="D342" s="1">
        <v>-3.0126912174516698</v>
      </c>
      <c r="E342" s="1">
        <v>-48.746351981568502</v>
      </c>
      <c r="F342" s="1" t="s">
        <v>915</v>
      </c>
      <c r="G342" s="1" t="s">
        <v>203</v>
      </c>
      <c r="H342" s="1">
        <v>4</v>
      </c>
      <c r="I342" s="1">
        <v>60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 t="str">
        <f t="shared" si="36"/>
        <v>NA</v>
      </c>
      <c r="S342" s="1" t="str">
        <f t="shared" si="37"/>
        <v>NA</v>
      </c>
      <c r="T342" s="1" t="str">
        <f t="shared" si="32"/>
        <v>NA</v>
      </c>
      <c r="U342" s="1" t="str">
        <f t="shared" si="33"/>
        <v>NA</v>
      </c>
      <c r="V342" s="1" t="str">
        <f t="shared" si="34"/>
        <v>NA</v>
      </c>
      <c r="W342" s="1" t="str">
        <f t="shared" si="35"/>
        <v>NA</v>
      </c>
      <c r="X342" s="1">
        <f>SUM(I342:J342,L342:M342,Q342)/SUM(I342:Q342)</f>
        <v>1</v>
      </c>
      <c r="Y342" s="1">
        <f>SUM(I342,M342:N342,P342:Q342)/SUM(I342:Q342)</f>
        <v>1</v>
      </c>
      <c r="Z342" s="1">
        <f>IF(X342&gt;=0.8,1,0)</f>
        <v>1</v>
      </c>
      <c r="AA342" s="1">
        <f>IF(Y342&gt;=0.8,1,0)</f>
        <v>1</v>
      </c>
    </row>
    <row r="343" spans="1:27" x14ac:dyDescent="0.25">
      <c r="A343" s="1" t="s">
        <v>347</v>
      </c>
      <c r="B343" s="1" t="s">
        <v>33</v>
      </c>
      <c r="C343" s="1" t="s">
        <v>962</v>
      </c>
      <c r="D343" s="1">
        <v>-3.0490246916089601</v>
      </c>
      <c r="E343" s="1">
        <v>-48.742769731880699</v>
      </c>
      <c r="F343" s="1" t="s">
        <v>915</v>
      </c>
      <c r="G343" s="1" t="s">
        <v>203</v>
      </c>
      <c r="H343" s="1">
        <v>2</v>
      </c>
      <c r="I343" s="1">
        <v>0</v>
      </c>
      <c r="J343" s="1">
        <v>0</v>
      </c>
      <c r="K343" s="1">
        <v>1</v>
      </c>
      <c r="L343" s="1">
        <v>10</v>
      </c>
      <c r="M343" s="1">
        <v>9</v>
      </c>
      <c r="N343" s="1">
        <v>32</v>
      </c>
      <c r="O343" s="1">
        <v>0</v>
      </c>
      <c r="P343" s="1">
        <v>0</v>
      </c>
      <c r="Q343" s="1">
        <v>0</v>
      </c>
      <c r="R343" s="1">
        <f t="shared" si="36"/>
        <v>1</v>
      </c>
      <c r="S343" s="1">
        <f t="shared" si="37"/>
        <v>0.80392156862745101</v>
      </c>
      <c r="T343" s="1">
        <f t="shared" si="32"/>
        <v>0.96969696969696972</v>
      </c>
      <c r="U343" s="1" t="str">
        <f t="shared" si="33"/>
        <v>NA</v>
      </c>
      <c r="V343" s="1">
        <f t="shared" si="34"/>
        <v>0.97619047619047616</v>
      </c>
      <c r="W343" s="1">
        <f t="shared" si="35"/>
        <v>0.80392156862745101</v>
      </c>
      <c r="X343" s="1">
        <f>SUM(I343:J343,L343:M343,Q343)/SUM(I343:Q343)</f>
        <v>0.36538461538461536</v>
      </c>
      <c r="Y343" s="1">
        <f>SUM(I343,M343:N343,P343:Q343)/SUM(I343:Q343)</f>
        <v>0.78846153846153844</v>
      </c>
      <c r="Z343" s="1">
        <f>IF(X343&gt;=0.8,1,0)</f>
        <v>0</v>
      </c>
      <c r="AA343" s="1">
        <f>IF(Y343&gt;=0.8,1,0)</f>
        <v>0</v>
      </c>
    </row>
    <row r="344" spans="1:27" x14ac:dyDescent="0.25">
      <c r="A344" s="1" t="s">
        <v>348</v>
      </c>
      <c r="B344" s="1" t="s">
        <v>33</v>
      </c>
      <c r="C344" s="1" t="s">
        <v>962</v>
      </c>
      <c r="D344" s="1">
        <v>-2.9701005317818998</v>
      </c>
      <c r="E344" s="1">
        <v>-48.7405044182984</v>
      </c>
      <c r="F344" s="1" t="s">
        <v>915</v>
      </c>
      <c r="G344" s="1" t="s">
        <v>203</v>
      </c>
      <c r="H344" s="1">
        <v>1</v>
      </c>
      <c r="I344" s="1">
        <v>35</v>
      </c>
      <c r="J344" s="1">
        <v>0</v>
      </c>
      <c r="K344" s="1">
        <v>0</v>
      </c>
      <c r="L344" s="1">
        <v>23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 t="str">
        <f t="shared" si="36"/>
        <v>NA</v>
      </c>
      <c r="S344" s="1">
        <f t="shared" si="37"/>
        <v>0</v>
      </c>
      <c r="T344" s="1" t="str">
        <f t="shared" si="32"/>
        <v>NA</v>
      </c>
      <c r="U344" s="1" t="str">
        <f t="shared" si="33"/>
        <v>NA</v>
      </c>
      <c r="V344" s="1" t="str">
        <f t="shared" si="34"/>
        <v>NA</v>
      </c>
      <c r="W344" s="1">
        <f t="shared" si="35"/>
        <v>0</v>
      </c>
      <c r="X344" s="1">
        <f>SUM(I344:J344,L344:M344,Q344)/SUM(I344:Q344)</f>
        <v>1</v>
      </c>
      <c r="Y344" s="1">
        <f>SUM(I344,M344:N344,P344:Q344)/SUM(I344:Q344)</f>
        <v>0.60344827586206895</v>
      </c>
      <c r="Z344" s="1">
        <f>IF(X344&gt;=0.8,1,0)</f>
        <v>1</v>
      </c>
      <c r="AA344" s="1">
        <f>IF(Y344&gt;=0.8,1,0)</f>
        <v>0</v>
      </c>
    </row>
    <row r="345" spans="1:27" x14ac:dyDescent="0.25">
      <c r="A345" s="1" t="s">
        <v>349</v>
      </c>
      <c r="B345" s="1" t="s">
        <v>8</v>
      </c>
      <c r="C345" s="1" t="s">
        <v>962</v>
      </c>
      <c r="D345" s="1">
        <v>-3.05851268568669</v>
      </c>
      <c r="E345" s="1">
        <v>-48.740861491310802</v>
      </c>
      <c r="F345" s="1" t="s">
        <v>915</v>
      </c>
      <c r="G345" s="1" t="s">
        <v>203</v>
      </c>
      <c r="H345" s="1">
        <v>2</v>
      </c>
      <c r="I345" s="1">
        <v>60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 t="str">
        <f t="shared" si="36"/>
        <v>NA</v>
      </c>
      <c r="S345" s="1" t="str">
        <f t="shared" si="37"/>
        <v>NA</v>
      </c>
      <c r="T345" s="1" t="str">
        <f t="shared" si="32"/>
        <v>NA</v>
      </c>
      <c r="U345" s="1" t="str">
        <f t="shared" si="33"/>
        <v>NA</v>
      </c>
      <c r="V345" s="1" t="str">
        <f t="shared" si="34"/>
        <v>NA</v>
      </c>
      <c r="W345" s="1" t="str">
        <f t="shared" si="35"/>
        <v>NA</v>
      </c>
      <c r="X345" s="1">
        <f>SUM(I345:J345,L345:M345,Q345)/SUM(I345:Q345)</f>
        <v>1</v>
      </c>
      <c r="Y345" s="1">
        <f>SUM(I345,M345:N345,P345:Q345)/SUM(I345:Q345)</f>
        <v>1</v>
      </c>
      <c r="Z345" s="1">
        <f>IF(X345&gt;=0.8,1,0)</f>
        <v>1</v>
      </c>
      <c r="AA345" s="1">
        <f>IF(Y345&gt;=0.8,1,0)</f>
        <v>1</v>
      </c>
    </row>
    <row r="346" spans="1:27" x14ac:dyDescent="0.25">
      <c r="A346" s="1" t="s">
        <v>350</v>
      </c>
      <c r="B346" s="1" t="s">
        <v>76</v>
      </c>
      <c r="C346" s="1" t="s">
        <v>962</v>
      </c>
      <c r="D346" s="1">
        <v>-3.02296407824119</v>
      </c>
      <c r="E346" s="1">
        <v>-48.7306844355046</v>
      </c>
      <c r="F346" s="1" t="s">
        <v>915</v>
      </c>
      <c r="G346" s="1" t="s">
        <v>203</v>
      </c>
      <c r="H346" s="1">
        <v>2</v>
      </c>
      <c r="I346" s="1">
        <v>55</v>
      </c>
      <c r="J346" s="1">
        <v>0</v>
      </c>
      <c r="K346" s="1">
        <v>0</v>
      </c>
      <c r="L346" s="1">
        <v>5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 t="str">
        <f t="shared" si="36"/>
        <v>NA</v>
      </c>
      <c r="S346" s="1">
        <f t="shared" si="37"/>
        <v>0</v>
      </c>
      <c r="T346" s="1" t="str">
        <f t="shared" si="32"/>
        <v>NA</v>
      </c>
      <c r="U346" s="1" t="str">
        <f t="shared" si="33"/>
        <v>NA</v>
      </c>
      <c r="V346" s="1" t="str">
        <f t="shared" si="34"/>
        <v>NA</v>
      </c>
      <c r="W346" s="1">
        <f t="shared" si="35"/>
        <v>0</v>
      </c>
      <c r="X346" s="1">
        <f>SUM(I346:J346,L346:M346,Q346)/SUM(I346:Q346)</f>
        <v>1</v>
      </c>
      <c r="Y346" s="1">
        <f>SUM(I346,M346:N346,P346:Q346)/SUM(I346:Q346)</f>
        <v>0.91666666666666663</v>
      </c>
      <c r="Z346" s="1">
        <f>IF(X346&gt;=0.8,1,0)</f>
        <v>1</v>
      </c>
      <c r="AA346" s="1">
        <f>IF(Y346&gt;=0.8,1,0)</f>
        <v>1</v>
      </c>
    </row>
    <row r="347" spans="1:27" x14ac:dyDescent="0.25">
      <c r="A347" s="1" t="s">
        <v>351</v>
      </c>
      <c r="B347" s="1" t="s">
        <v>19</v>
      </c>
      <c r="C347" s="1" t="s">
        <v>963</v>
      </c>
      <c r="D347" s="1">
        <v>-2.9830744750701501</v>
      </c>
      <c r="E347" s="1">
        <v>-48.7194371917045</v>
      </c>
      <c r="F347" s="1" t="s">
        <v>915</v>
      </c>
      <c r="G347" s="1" t="s">
        <v>203</v>
      </c>
      <c r="H347" s="1">
        <v>1</v>
      </c>
      <c r="I347" s="1">
        <v>0</v>
      </c>
      <c r="J347" s="1">
        <v>0</v>
      </c>
      <c r="K347" s="1">
        <v>0</v>
      </c>
      <c r="L347" s="1">
        <v>23</v>
      </c>
      <c r="M347" s="1">
        <v>0</v>
      </c>
      <c r="N347" s="1">
        <v>27</v>
      </c>
      <c r="O347" s="1">
        <v>0</v>
      </c>
      <c r="P347" s="1">
        <v>0</v>
      </c>
      <c r="Q347" s="1">
        <v>0</v>
      </c>
      <c r="R347" s="1" t="str">
        <f t="shared" si="36"/>
        <v>NA</v>
      </c>
      <c r="S347" s="1">
        <f t="shared" si="37"/>
        <v>0.54</v>
      </c>
      <c r="T347" s="1">
        <f t="shared" si="32"/>
        <v>1</v>
      </c>
      <c r="U347" s="1" t="str">
        <f t="shared" si="33"/>
        <v>NA</v>
      </c>
      <c r="V347" s="1">
        <f t="shared" si="34"/>
        <v>1</v>
      </c>
      <c r="W347" s="1">
        <f t="shared" si="35"/>
        <v>0.54</v>
      </c>
      <c r="X347" s="1">
        <f>SUM(I347:J347,L347:M347,Q347)/SUM(I347:Q347)</f>
        <v>0.46</v>
      </c>
      <c r="Y347" s="1">
        <f>SUM(I347,M347:N347,P347:Q347)/SUM(I347:Q347)</f>
        <v>0.54</v>
      </c>
      <c r="Z347" s="1">
        <f>IF(X347&gt;=0.8,1,0)</f>
        <v>0</v>
      </c>
      <c r="AA347" s="1">
        <f>IF(Y347&gt;=0.8,1,0)</f>
        <v>0</v>
      </c>
    </row>
    <row r="348" spans="1:27" x14ac:dyDescent="0.25">
      <c r="A348" s="1" t="s">
        <v>352</v>
      </c>
      <c r="B348" s="1" t="s">
        <v>19</v>
      </c>
      <c r="C348" s="1" t="s">
        <v>962</v>
      </c>
      <c r="D348" s="1">
        <v>-3.0140517075473099</v>
      </c>
      <c r="E348" s="1">
        <v>-48.748507298148198</v>
      </c>
      <c r="F348" s="1" t="s">
        <v>915</v>
      </c>
      <c r="G348" s="1" t="s">
        <v>203</v>
      </c>
      <c r="H348" s="1">
        <v>1</v>
      </c>
      <c r="I348" s="1">
        <v>35</v>
      </c>
      <c r="J348" s="1">
        <v>0</v>
      </c>
      <c r="K348" s="1">
        <v>0</v>
      </c>
      <c r="L348" s="1">
        <v>8</v>
      </c>
      <c r="M348" s="1">
        <v>0</v>
      </c>
      <c r="N348" s="1">
        <v>0</v>
      </c>
      <c r="O348" s="1">
        <v>15</v>
      </c>
      <c r="P348" s="1">
        <v>0</v>
      </c>
      <c r="Q348" s="1">
        <v>0</v>
      </c>
      <c r="R348" s="1" t="str">
        <f t="shared" si="36"/>
        <v>NA</v>
      </c>
      <c r="S348" s="1">
        <f t="shared" si="37"/>
        <v>0</v>
      </c>
      <c r="T348" s="1" t="str">
        <f t="shared" si="32"/>
        <v>NA</v>
      </c>
      <c r="U348" s="1">
        <f t="shared" si="33"/>
        <v>0</v>
      </c>
      <c r="V348" s="1" t="str">
        <f t="shared" si="34"/>
        <v>NA</v>
      </c>
      <c r="W348" s="1">
        <f t="shared" si="35"/>
        <v>0</v>
      </c>
      <c r="X348" s="1">
        <f>SUM(I348:J348,L348:M348,Q348)/SUM(I348:Q348)</f>
        <v>0.74137931034482762</v>
      </c>
      <c r="Y348" s="1">
        <f>SUM(I348,M348:N348,P348:Q348)/SUM(I348:Q348)</f>
        <v>0.60344827586206895</v>
      </c>
      <c r="Z348" s="1">
        <f>IF(X348&gt;=0.8,1,0)</f>
        <v>0</v>
      </c>
      <c r="AA348" s="1">
        <f>IF(Y348&gt;=0.8,1,0)</f>
        <v>0</v>
      </c>
    </row>
    <row r="349" spans="1:27" x14ac:dyDescent="0.25">
      <c r="A349" s="1" t="s">
        <v>353</v>
      </c>
      <c r="B349" s="1" t="s">
        <v>30</v>
      </c>
      <c r="C349" s="1" t="s">
        <v>962</v>
      </c>
      <c r="D349" s="1">
        <v>-2.9817414751312099</v>
      </c>
      <c r="E349" s="1">
        <v>-48.730499787809201</v>
      </c>
      <c r="F349" s="1" t="s">
        <v>915</v>
      </c>
      <c r="G349" s="1" t="s">
        <v>203</v>
      </c>
      <c r="H349" s="1">
        <v>2</v>
      </c>
      <c r="I349" s="1">
        <v>54</v>
      </c>
      <c r="J349" s="1">
        <v>0</v>
      </c>
      <c r="K349" s="1">
        <v>0</v>
      </c>
      <c r="L349" s="1">
        <v>6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 t="str">
        <f t="shared" si="36"/>
        <v>NA</v>
      </c>
      <c r="S349" s="1">
        <f t="shared" si="37"/>
        <v>0</v>
      </c>
      <c r="T349" s="1" t="str">
        <f t="shared" si="32"/>
        <v>NA</v>
      </c>
      <c r="U349" s="1" t="str">
        <f t="shared" si="33"/>
        <v>NA</v>
      </c>
      <c r="V349" s="1" t="str">
        <f t="shared" si="34"/>
        <v>NA</v>
      </c>
      <c r="W349" s="1">
        <f t="shared" si="35"/>
        <v>0</v>
      </c>
      <c r="X349" s="1">
        <f>SUM(I349:J349,L349:M349,Q349)/SUM(I349:Q349)</f>
        <v>1</v>
      </c>
      <c r="Y349" s="1">
        <f>SUM(I349,M349:N349,P349:Q349)/SUM(I349:Q349)</f>
        <v>0.9</v>
      </c>
      <c r="Z349" s="1">
        <f>IF(X349&gt;=0.8,1,0)</f>
        <v>1</v>
      </c>
      <c r="AA349" s="1">
        <f>IF(Y349&gt;=0.8,1,0)</f>
        <v>1</v>
      </c>
    </row>
    <row r="350" spans="1:27" x14ac:dyDescent="0.25">
      <c r="A350" s="1" t="s">
        <v>354</v>
      </c>
      <c r="B350" s="1" t="s">
        <v>204</v>
      </c>
      <c r="C350" s="1" t="s">
        <v>962</v>
      </c>
      <c r="D350" s="1">
        <v>-3.0089301272637998</v>
      </c>
      <c r="E350" s="1">
        <v>-48.763624653496301</v>
      </c>
      <c r="F350" s="1" t="s">
        <v>915</v>
      </c>
      <c r="G350" s="1" t="s">
        <v>203</v>
      </c>
      <c r="H350" s="1">
        <v>3</v>
      </c>
      <c r="I350" s="1">
        <v>47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9</v>
      </c>
      <c r="P350" s="1">
        <v>0</v>
      </c>
      <c r="Q350" s="1">
        <v>0</v>
      </c>
      <c r="R350" s="1" t="str">
        <f t="shared" si="36"/>
        <v>NA</v>
      </c>
      <c r="S350" s="1" t="str">
        <f t="shared" si="37"/>
        <v>NA</v>
      </c>
      <c r="T350" s="1" t="str">
        <f t="shared" si="32"/>
        <v>NA</v>
      </c>
      <c r="U350" s="1">
        <f t="shared" si="33"/>
        <v>0</v>
      </c>
      <c r="V350" s="1" t="str">
        <f t="shared" si="34"/>
        <v>NA</v>
      </c>
      <c r="W350" s="1">
        <f t="shared" si="35"/>
        <v>0</v>
      </c>
      <c r="X350" s="1">
        <f>SUM(I350:J350,L350:M350,Q350)/SUM(I350:Q350)</f>
        <v>0.8392857142857143</v>
      </c>
      <c r="Y350" s="1">
        <f>SUM(I350,M350:N350,P350:Q350)/SUM(I350:Q350)</f>
        <v>0.8392857142857143</v>
      </c>
      <c r="Z350" s="1">
        <f>IF(X350&gt;=0.8,1,0)</f>
        <v>1</v>
      </c>
      <c r="AA350" s="1">
        <f>IF(Y350&gt;=0.8,1,0)</f>
        <v>1</v>
      </c>
    </row>
    <row r="351" spans="1:27" x14ac:dyDescent="0.25">
      <c r="A351" s="1" t="s">
        <v>355</v>
      </c>
      <c r="B351" s="1" t="s">
        <v>19</v>
      </c>
      <c r="C351" s="1" t="s">
        <v>962</v>
      </c>
      <c r="D351" s="1">
        <v>-3.0549135541809598</v>
      </c>
      <c r="E351" s="1">
        <v>-48.7063384306486</v>
      </c>
      <c r="F351" s="1" t="s">
        <v>915</v>
      </c>
      <c r="G351" s="1" t="s">
        <v>203</v>
      </c>
      <c r="H351" s="1">
        <v>3</v>
      </c>
      <c r="I351" s="1">
        <v>0</v>
      </c>
      <c r="J351" s="1">
        <v>0</v>
      </c>
      <c r="K351" s="1">
        <v>0</v>
      </c>
      <c r="L351" s="1">
        <v>27</v>
      </c>
      <c r="M351" s="1">
        <v>29</v>
      </c>
      <c r="N351" s="1">
        <v>0</v>
      </c>
      <c r="O351" s="1">
        <v>0</v>
      </c>
      <c r="P351" s="1">
        <v>0</v>
      </c>
      <c r="Q351" s="1">
        <v>0</v>
      </c>
      <c r="R351" s="1">
        <f t="shared" si="36"/>
        <v>1</v>
      </c>
      <c r="S351" s="1">
        <f t="shared" si="37"/>
        <v>0.5178571428571429</v>
      </c>
      <c r="T351" s="1" t="str">
        <f t="shared" si="32"/>
        <v>NA</v>
      </c>
      <c r="U351" s="1" t="str">
        <f t="shared" si="33"/>
        <v>NA</v>
      </c>
      <c r="V351" s="1">
        <f t="shared" si="34"/>
        <v>1</v>
      </c>
      <c r="W351" s="1">
        <f t="shared" si="35"/>
        <v>0.5178571428571429</v>
      </c>
      <c r="X351" s="1">
        <f>SUM(I351:J351,L351:M351,Q351)/SUM(I351:Q351)</f>
        <v>1</v>
      </c>
      <c r="Y351" s="1">
        <f>SUM(I351,M351:N351,P351:Q351)/SUM(I351:Q351)</f>
        <v>0.5178571428571429</v>
      </c>
      <c r="Z351" s="1">
        <f>IF(X351&gt;=0.8,1,0)</f>
        <v>1</v>
      </c>
      <c r="AA351" s="1">
        <f>IF(Y351&gt;=0.8,1,0)</f>
        <v>0</v>
      </c>
    </row>
    <row r="352" spans="1:27" x14ac:dyDescent="0.25">
      <c r="A352" s="1" t="s">
        <v>356</v>
      </c>
      <c r="B352" s="1" t="s">
        <v>76</v>
      </c>
      <c r="C352" s="1" t="s">
        <v>962</v>
      </c>
      <c r="D352" s="1">
        <v>-2.9822782753924901</v>
      </c>
      <c r="E352" s="1">
        <v>-48.727801153747002</v>
      </c>
      <c r="F352" s="1" t="s">
        <v>915</v>
      </c>
      <c r="G352" s="1" t="s">
        <v>203</v>
      </c>
      <c r="H352" s="1">
        <v>3</v>
      </c>
      <c r="I352" s="1">
        <v>42</v>
      </c>
      <c r="J352" s="1">
        <v>0</v>
      </c>
      <c r="K352" s="1">
        <v>0</v>
      </c>
      <c r="L352" s="1">
        <v>16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 t="str">
        <f t="shared" si="36"/>
        <v>NA</v>
      </c>
      <c r="S352" s="1">
        <f t="shared" si="37"/>
        <v>0</v>
      </c>
      <c r="T352" s="1" t="str">
        <f t="shared" si="32"/>
        <v>NA</v>
      </c>
      <c r="U352" s="1" t="str">
        <f t="shared" si="33"/>
        <v>NA</v>
      </c>
      <c r="V352" s="1" t="str">
        <f t="shared" si="34"/>
        <v>NA</v>
      </c>
      <c r="W352" s="1">
        <f t="shared" si="35"/>
        <v>0</v>
      </c>
      <c r="X352" s="1">
        <f>SUM(I352:J352,L352:M352,Q352)/SUM(I352:Q352)</f>
        <v>1</v>
      </c>
      <c r="Y352" s="1">
        <f>SUM(I352,M352:N352,P352:Q352)/SUM(I352:Q352)</f>
        <v>0.72413793103448276</v>
      </c>
      <c r="Z352" s="1">
        <f>IF(X352&gt;=0.8,1,0)</f>
        <v>1</v>
      </c>
      <c r="AA352" s="1">
        <f>IF(Y352&gt;=0.8,1,0)</f>
        <v>0</v>
      </c>
    </row>
    <row r="353" spans="1:27" x14ac:dyDescent="0.25">
      <c r="A353" s="1" t="s">
        <v>357</v>
      </c>
      <c r="B353" s="1" t="s">
        <v>76</v>
      </c>
      <c r="C353" s="1" t="s">
        <v>962</v>
      </c>
      <c r="D353" s="1">
        <v>-3.05012425624576</v>
      </c>
      <c r="E353" s="1">
        <v>-48.749781543629801</v>
      </c>
      <c r="F353" s="1" t="s">
        <v>915</v>
      </c>
      <c r="G353" s="1" t="s">
        <v>203</v>
      </c>
      <c r="H353" s="1">
        <v>1</v>
      </c>
      <c r="I353" s="1">
        <v>1</v>
      </c>
      <c r="J353" s="1">
        <v>0</v>
      </c>
      <c r="K353" s="1">
        <v>0</v>
      </c>
      <c r="L353" s="1">
        <v>48</v>
      </c>
      <c r="M353" s="1">
        <v>5</v>
      </c>
      <c r="N353" s="1">
        <v>0</v>
      </c>
      <c r="O353" s="1">
        <v>0</v>
      </c>
      <c r="P353" s="1">
        <v>0</v>
      </c>
      <c r="Q353" s="1">
        <v>0</v>
      </c>
      <c r="R353" s="1">
        <f t="shared" si="36"/>
        <v>1</v>
      </c>
      <c r="S353" s="1">
        <f t="shared" si="37"/>
        <v>9.4339622641509441E-2</v>
      </c>
      <c r="T353" s="1" t="str">
        <f t="shared" si="32"/>
        <v>NA</v>
      </c>
      <c r="U353" s="1" t="str">
        <f t="shared" si="33"/>
        <v>NA</v>
      </c>
      <c r="V353" s="1">
        <f t="shared" si="34"/>
        <v>1</v>
      </c>
      <c r="W353" s="1">
        <f t="shared" si="35"/>
        <v>9.4339622641509441E-2</v>
      </c>
      <c r="X353" s="1">
        <f>SUM(I353:J353,L353:M353,Q353)/SUM(I353:Q353)</f>
        <v>1</v>
      </c>
      <c r="Y353" s="1">
        <f>SUM(I353,M353:N353,P353:Q353)/SUM(I353:Q353)</f>
        <v>0.1111111111111111</v>
      </c>
      <c r="Z353" s="1">
        <f>IF(X353&gt;=0.8,1,0)</f>
        <v>1</v>
      </c>
      <c r="AA353" s="1">
        <f>IF(Y353&gt;=0.8,1,0)</f>
        <v>0</v>
      </c>
    </row>
    <row r="354" spans="1:27" x14ac:dyDescent="0.25">
      <c r="A354" s="1" t="s">
        <v>358</v>
      </c>
      <c r="B354" s="1" t="s">
        <v>2</v>
      </c>
      <c r="C354" s="1" t="s">
        <v>962</v>
      </c>
      <c r="D354" s="1">
        <v>-2.9706716784062399</v>
      </c>
      <c r="E354" s="1">
        <v>-48.754530460102202</v>
      </c>
      <c r="F354" s="1" t="s">
        <v>915</v>
      </c>
      <c r="G354" s="1" t="s">
        <v>203</v>
      </c>
      <c r="H354" s="1">
        <v>1</v>
      </c>
      <c r="I354" s="1">
        <v>36</v>
      </c>
      <c r="J354" s="1">
        <v>0</v>
      </c>
      <c r="K354" s="1">
        <v>0</v>
      </c>
      <c r="L354" s="1">
        <v>22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 t="str">
        <f t="shared" si="36"/>
        <v>NA</v>
      </c>
      <c r="S354" s="1">
        <f t="shared" si="37"/>
        <v>0</v>
      </c>
      <c r="T354" s="1" t="str">
        <f t="shared" si="32"/>
        <v>NA</v>
      </c>
      <c r="U354" s="1" t="str">
        <f t="shared" si="33"/>
        <v>NA</v>
      </c>
      <c r="V354" s="1" t="str">
        <f t="shared" si="34"/>
        <v>NA</v>
      </c>
      <c r="W354" s="1">
        <f t="shared" si="35"/>
        <v>0</v>
      </c>
      <c r="X354" s="1">
        <f>SUM(I354:J354,L354:M354,Q354)/SUM(I354:Q354)</f>
        <v>1</v>
      </c>
      <c r="Y354" s="1">
        <f>SUM(I354,M354:N354,P354:Q354)/SUM(I354:Q354)</f>
        <v>0.62068965517241381</v>
      </c>
      <c r="Z354" s="1">
        <f>IF(X354&gt;=0.8,1,0)</f>
        <v>1</v>
      </c>
      <c r="AA354" s="1">
        <f>IF(Y354&gt;=0.8,1,0)</f>
        <v>0</v>
      </c>
    </row>
    <row r="355" spans="1:27" x14ac:dyDescent="0.25">
      <c r="A355" s="1" t="s">
        <v>359</v>
      </c>
      <c r="B355" s="1" t="s">
        <v>30</v>
      </c>
      <c r="C355" s="1" t="s">
        <v>962</v>
      </c>
      <c r="D355" s="1">
        <v>-3.0096753966541301</v>
      </c>
      <c r="E355" s="1">
        <v>-48.730711998755801</v>
      </c>
      <c r="F355" s="1" t="s">
        <v>915</v>
      </c>
      <c r="G355" s="1" t="s">
        <v>203</v>
      </c>
      <c r="H355" s="1">
        <v>2</v>
      </c>
      <c r="I355" s="1">
        <v>50</v>
      </c>
      <c r="J355" s="1">
        <v>0</v>
      </c>
      <c r="K355" s="1">
        <v>0</v>
      </c>
      <c r="L355" s="1">
        <v>10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 t="str">
        <f t="shared" si="36"/>
        <v>NA</v>
      </c>
      <c r="S355" s="1">
        <f t="shared" si="37"/>
        <v>0</v>
      </c>
      <c r="T355" s="1" t="str">
        <f t="shared" si="32"/>
        <v>NA</v>
      </c>
      <c r="U355" s="1" t="str">
        <f t="shared" si="33"/>
        <v>NA</v>
      </c>
      <c r="V355" s="1" t="str">
        <f t="shared" si="34"/>
        <v>NA</v>
      </c>
      <c r="W355" s="1">
        <f t="shared" si="35"/>
        <v>0</v>
      </c>
      <c r="X355" s="1">
        <f>SUM(I355:J355,L355:M355,Q355)/SUM(I355:Q355)</f>
        <v>1</v>
      </c>
      <c r="Y355" s="1">
        <f>SUM(I355,M355:N355,P355:Q355)/SUM(I355:Q355)</f>
        <v>0.83333333333333337</v>
      </c>
      <c r="Z355" s="1">
        <f>IF(X355&gt;=0.8,1,0)</f>
        <v>1</v>
      </c>
      <c r="AA355" s="1">
        <f>IF(Y355&gt;=0.8,1,0)</f>
        <v>1</v>
      </c>
    </row>
    <row r="356" spans="1:27" x14ac:dyDescent="0.25">
      <c r="A356" s="1" t="s">
        <v>360</v>
      </c>
      <c r="B356" s="1" t="s">
        <v>19</v>
      </c>
      <c r="C356" s="1" t="s">
        <v>962</v>
      </c>
      <c r="D356" s="1">
        <v>-3.0492788013329002</v>
      </c>
      <c r="E356" s="1">
        <v>-48.734676051831002</v>
      </c>
      <c r="F356" s="1" t="s">
        <v>915</v>
      </c>
      <c r="G356" s="1" t="s">
        <v>203</v>
      </c>
      <c r="H356" s="1">
        <v>4</v>
      </c>
      <c r="I356" s="1">
        <v>27</v>
      </c>
      <c r="J356" s="1">
        <v>0</v>
      </c>
      <c r="K356" s="1">
        <v>0</v>
      </c>
      <c r="L356" s="1">
        <v>24</v>
      </c>
      <c r="M356" s="1">
        <v>5</v>
      </c>
      <c r="N356" s="1">
        <v>0</v>
      </c>
      <c r="O356" s="1">
        <v>0</v>
      </c>
      <c r="P356" s="1">
        <v>0</v>
      </c>
      <c r="Q356" s="1">
        <v>0</v>
      </c>
      <c r="R356" s="1">
        <f t="shared" si="36"/>
        <v>1</v>
      </c>
      <c r="S356" s="1">
        <f t="shared" si="37"/>
        <v>0.17241379310344829</v>
      </c>
      <c r="T356" s="1" t="str">
        <f t="shared" si="32"/>
        <v>NA</v>
      </c>
      <c r="U356" s="1" t="str">
        <f t="shared" si="33"/>
        <v>NA</v>
      </c>
      <c r="V356" s="1">
        <f t="shared" si="34"/>
        <v>1</v>
      </c>
      <c r="W356" s="1">
        <f t="shared" si="35"/>
        <v>0.17241379310344829</v>
      </c>
      <c r="X356" s="1">
        <f>SUM(I356:J356,L356:M356,Q356)/SUM(I356:Q356)</f>
        <v>1</v>
      </c>
      <c r="Y356" s="1">
        <f>SUM(I356,M356:N356,P356:Q356)/SUM(I356:Q356)</f>
        <v>0.5714285714285714</v>
      </c>
      <c r="Z356" s="1">
        <f>IF(X356&gt;=0.8,1,0)</f>
        <v>1</v>
      </c>
      <c r="AA356" s="1">
        <f>IF(Y356&gt;=0.8,1,0)</f>
        <v>0</v>
      </c>
    </row>
    <row r="357" spans="1:27" x14ac:dyDescent="0.25">
      <c r="A357" s="1" t="s">
        <v>361</v>
      </c>
      <c r="B357" s="1" t="s">
        <v>19</v>
      </c>
      <c r="C357" s="1" t="s">
        <v>962</v>
      </c>
      <c r="D357" s="1">
        <v>-2.9985938090947002</v>
      </c>
      <c r="E357" s="1">
        <v>-48.748808763984101</v>
      </c>
      <c r="F357" s="1" t="s">
        <v>915</v>
      </c>
      <c r="G357" s="1" t="s">
        <v>203</v>
      </c>
      <c r="H357" s="1">
        <v>2</v>
      </c>
      <c r="I357" s="1">
        <v>43</v>
      </c>
      <c r="J357" s="1">
        <v>0</v>
      </c>
      <c r="K357" s="1">
        <v>0</v>
      </c>
      <c r="L357" s="1">
        <v>17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 t="str">
        <f t="shared" si="36"/>
        <v>NA</v>
      </c>
      <c r="S357" s="1">
        <f t="shared" si="37"/>
        <v>0</v>
      </c>
      <c r="T357" s="1" t="str">
        <f t="shared" si="32"/>
        <v>NA</v>
      </c>
      <c r="U357" s="1" t="str">
        <f t="shared" si="33"/>
        <v>NA</v>
      </c>
      <c r="V357" s="1" t="str">
        <f t="shared" si="34"/>
        <v>NA</v>
      </c>
      <c r="W357" s="1">
        <f t="shared" si="35"/>
        <v>0</v>
      </c>
      <c r="X357" s="1">
        <f>SUM(I357:J357,L357:M357,Q357)/SUM(I357:Q357)</f>
        <v>1</v>
      </c>
      <c r="Y357" s="1">
        <f>SUM(I357,M357:N357,P357:Q357)/SUM(I357:Q357)</f>
        <v>0.71666666666666667</v>
      </c>
      <c r="Z357" s="1">
        <f>IF(X357&gt;=0.8,1,0)</f>
        <v>1</v>
      </c>
      <c r="AA357" s="1">
        <f>IF(Y357&gt;=0.8,1,0)</f>
        <v>0</v>
      </c>
    </row>
    <row r="358" spans="1:27" x14ac:dyDescent="0.25">
      <c r="A358" s="1" t="s">
        <v>362</v>
      </c>
      <c r="B358" s="1" t="s">
        <v>19</v>
      </c>
      <c r="C358" s="1" t="s">
        <v>962</v>
      </c>
      <c r="D358" s="1">
        <v>-6.90644447878263</v>
      </c>
      <c r="E358" s="1">
        <v>-51.3978773340787</v>
      </c>
      <c r="F358" s="1" t="s">
        <v>916</v>
      </c>
      <c r="G358" s="1" t="s">
        <v>203</v>
      </c>
      <c r="H358" s="1">
        <v>3</v>
      </c>
      <c r="I358" s="1">
        <v>35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12</v>
      </c>
      <c r="P358" s="1">
        <v>0</v>
      </c>
      <c r="Q358" s="1">
        <v>0</v>
      </c>
      <c r="R358" s="1" t="str">
        <f t="shared" si="36"/>
        <v>NA</v>
      </c>
      <c r="S358" s="1" t="str">
        <f t="shared" si="37"/>
        <v>NA</v>
      </c>
      <c r="T358" s="1" t="str">
        <f t="shared" si="32"/>
        <v>NA</v>
      </c>
      <c r="U358" s="1">
        <f t="shared" si="33"/>
        <v>0</v>
      </c>
      <c r="V358" s="1" t="str">
        <f t="shared" si="34"/>
        <v>NA</v>
      </c>
      <c r="W358" s="1">
        <f t="shared" si="35"/>
        <v>0</v>
      </c>
      <c r="X358" s="1">
        <f>SUM(I358:J358,L358:M358,Q358)/SUM(I358:Q358)</f>
        <v>0.74468085106382975</v>
      </c>
      <c r="Y358" s="1">
        <f>SUM(I358,M358:N358,P358:Q358)/SUM(I358:Q358)</f>
        <v>0.74468085106382975</v>
      </c>
      <c r="Z358" s="1">
        <f>IF(X358&gt;=0.8,1,0)</f>
        <v>0</v>
      </c>
      <c r="AA358" s="1">
        <f>IF(Y358&gt;=0.8,1,0)</f>
        <v>0</v>
      </c>
    </row>
    <row r="359" spans="1:27" x14ac:dyDescent="0.25">
      <c r="A359" s="1" t="s">
        <v>363</v>
      </c>
      <c r="B359" s="1" t="s">
        <v>30</v>
      </c>
      <c r="C359" s="1" t="s">
        <v>962</v>
      </c>
      <c r="D359" s="1">
        <v>-6.85891860028973</v>
      </c>
      <c r="E359" s="1">
        <v>-51.438566627448203</v>
      </c>
      <c r="F359" s="1" t="s">
        <v>916</v>
      </c>
      <c r="G359" s="1" t="s">
        <v>203</v>
      </c>
      <c r="H359" s="1">
        <v>1</v>
      </c>
      <c r="I359" s="1">
        <v>33</v>
      </c>
      <c r="J359" s="1">
        <v>0</v>
      </c>
      <c r="K359" s="1">
        <v>0</v>
      </c>
      <c r="L359" s="1">
        <v>11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 t="str">
        <f t="shared" si="36"/>
        <v>NA</v>
      </c>
      <c r="S359" s="1">
        <f t="shared" si="37"/>
        <v>0</v>
      </c>
      <c r="T359" s="1" t="str">
        <f t="shared" si="32"/>
        <v>NA</v>
      </c>
      <c r="U359" s="1" t="str">
        <f t="shared" si="33"/>
        <v>NA</v>
      </c>
      <c r="V359" s="1" t="str">
        <f t="shared" si="34"/>
        <v>NA</v>
      </c>
      <c r="W359" s="1">
        <f t="shared" si="35"/>
        <v>0</v>
      </c>
      <c r="X359" s="1">
        <f>SUM(I359:J359,L359:M359,Q359)/SUM(I359:Q359)</f>
        <v>1</v>
      </c>
      <c r="Y359" s="1">
        <f>SUM(I359,M359:N359,P359:Q359)/SUM(I359:Q359)</f>
        <v>0.75</v>
      </c>
      <c r="Z359" s="1">
        <f>IF(X359&gt;=0.8,1,0)</f>
        <v>1</v>
      </c>
      <c r="AA359" s="1">
        <f>IF(Y359&gt;=0.8,1,0)</f>
        <v>0</v>
      </c>
    </row>
    <row r="360" spans="1:27" x14ac:dyDescent="0.25">
      <c r="A360" s="1" t="s">
        <v>364</v>
      </c>
      <c r="B360" s="1" t="s">
        <v>234</v>
      </c>
      <c r="C360" s="1" t="s">
        <v>962</v>
      </c>
      <c r="D360" s="1">
        <v>-6.8627684893494303</v>
      </c>
      <c r="E360" s="1">
        <v>-51.379105460193401</v>
      </c>
      <c r="F360" s="1" t="s">
        <v>916</v>
      </c>
      <c r="G360" s="1" t="s">
        <v>203</v>
      </c>
      <c r="H360" s="1">
        <v>3</v>
      </c>
      <c r="I360" s="1">
        <v>34</v>
      </c>
      <c r="J360" s="1">
        <v>0</v>
      </c>
      <c r="K360" s="1">
        <v>0</v>
      </c>
      <c r="L360" s="1">
        <v>11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 t="str">
        <f t="shared" si="36"/>
        <v>NA</v>
      </c>
      <c r="S360" s="1">
        <f t="shared" si="37"/>
        <v>0</v>
      </c>
      <c r="T360" s="1" t="str">
        <f t="shared" si="32"/>
        <v>NA</v>
      </c>
      <c r="U360" s="1" t="str">
        <f t="shared" si="33"/>
        <v>NA</v>
      </c>
      <c r="V360" s="1" t="str">
        <f t="shared" si="34"/>
        <v>NA</v>
      </c>
      <c r="W360" s="1">
        <f t="shared" si="35"/>
        <v>0</v>
      </c>
      <c r="X360" s="1">
        <f>SUM(I360:J360,L360:M360,Q360)/SUM(I360:Q360)</f>
        <v>1</v>
      </c>
      <c r="Y360" s="1">
        <f>SUM(I360,M360:N360,P360:Q360)/SUM(I360:Q360)</f>
        <v>0.75555555555555554</v>
      </c>
      <c r="Z360" s="1">
        <f>IF(X360&gt;=0.8,1,0)</f>
        <v>1</v>
      </c>
      <c r="AA360" s="1">
        <f>IF(Y360&gt;=0.8,1,0)</f>
        <v>0</v>
      </c>
    </row>
    <row r="361" spans="1:27" x14ac:dyDescent="0.25">
      <c r="A361" s="1" t="s">
        <v>365</v>
      </c>
      <c r="B361" s="1" t="s">
        <v>39</v>
      </c>
      <c r="C361" s="1" t="s">
        <v>963</v>
      </c>
      <c r="D361" s="1">
        <v>-6.86651678172068</v>
      </c>
      <c r="E361" s="1">
        <v>-51.438845110532</v>
      </c>
      <c r="F361" s="1" t="s">
        <v>916</v>
      </c>
      <c r="G361" s="1" t="s">
        <v>203</v>
      </c>
      <c r="H361" s="1">
        <v>1</v>
      </c>
      <c r="I361" s="1">
        <v>19</v>
      </c>
      <c r="J361" s="1">
        <v>0</v>
      </c>
      <c r="K361" s="1">
        <v>0</v>
      </c>
      <c r="L361" s="1">
        <v>23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 t="str">
        <f t="shared" si="36"/>
        <v>NA</v>
      </c>
      <c r="S361" s="1">
        <f t="shared" si="37"/>
        <v>0</v>
      </c>
      <c r="T361" s="1" t="str">
        <f t="shared" si="32"/>
        <v>NA</v>
      </c>
      <c r="U361" s="1" t="str">
        <f t="shared" si="33"/>
        <v>NA</v>
      </c>
      <c r="V361" s="1" t="str">
        <f t="shared" si="34"/>
        <v>NA</v>
      </c>
      <c r="W361" s="1">
        <f t="shared" si="35"/>
        <v>0</v>
      </c>
      <c r="X361" s="1">
        <f>SUM(I361:J361,L361:M361,Q361)/SUM(I361:Q361)</f>
        <v>1</v>
      </c>
      <c r="Y361" s="1">
        <f>SUM(I361,M361:N361,P361:Q361)/SUM(I361:Q361)</f>
        <v>0.45238095238095238</v>
      </c>
      <c r="Z361" s="1">
        <f>IF(X361&gt;=0.8,1,0)</f>
        <v>1</v>
      </c>
      <c r="AA361" s="1">
        <f>IF(Y361&gt;=0.8,1,0)</f>
        <v>0</v>
      </c>
    </row>
    <row r="362" spans="1:27" x14ac:dyDescent="0.25">
      <c r="A362" s="1" t="s">
        <v>366</v>
      </c>
      <c r="B362" s="1" t="s">
        <v>167</v>
      </c>
      <c r="C362" s="1" t="s">
        <v>962</v>
      </c>
      <c r="D362" s="1">
        <v>-6.8421270919267902</v>
      </c>
      <c r="E362" s="1">
        <v>-51.399995981817199</v>
      </c>
      <c r="F362" s="1" t="s">
        <v>916</v>
      </c>
      <c r="G362" s="1" t="s">
        <v>203</v>
      </c>
      <c r="H362" s="1">
        <v>2</v>
      </c>
      <c r="I362" s="1">
        <v>38</v>
      </c>
      <c r="J362" s="1">
        <v>0</v>
      </c>
      <c r="K362" s="1">
        <v>0</v>
      </c>
      <c r="L362" s="1">
        <v>6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 t="str">
        <f t="shared" si="36"/>
        <v>NA</v>
      </c>
      <c r="S362" s="1">
        <f t="shared" si="37"/>
        <v>0</v>
      </c>
      <c r="T362" s="1" t="str">
        <f t="shared" si="32"/>
        <v>NA</v>
      </c>
      <c r="U362" s="1" t="str">
        <f t="shared" si="33"/>
        <v>NA</v>
      </c>
      <c r="V362" s="1" t="str">
        <f t="shared" si="34"/>
        <v>NA</v>
      </c>
      <c r="W362" s="1">
        <f t="shared" si="35"/>
        <v>0</v>
      </c>
      <c r="X362" s="1">
        <f>SUM(I362:J362,L362:M362,Q362)/SUM(I362:Q362)</f>
        <v>1</v>
      </c>
      <c r="Y362" s="1">
        <f>SUM(I362,M362:N362,P362:Q362)/SUM(I362:Q362)</f>
        <v>0.86363636363636365</v>
      </c>
      <c r="Z362" s="1">
        <f>IF(X362&gt;=0.8,1,0)</f>
        <v>1</v>
      </c>
      <c r="AA362" s="1">
        <f>IF(Y362&gt;=0.8,1,0)</f>
        <v>1</v>
      </c>
    </row>
    <row r="363" spans="1:27" x14ac:dyDescent="0.25">
      <c r="A363" s="1" t="s">
        <v>367</v>
      </c>
      <c r="B363" s="1" t="s">
        <v>8</v>
      </c>
      <c r="C363" s="1" t="s">
        <v>962</v>
      </c>
      <c r="D363" s="1">
        <v>-6.9121007517566397</v>
      </c>
      <c r="E363" s="1">
        <v>-51.445947454192201</v>
      </c>
      <c r="F363" s="1" t="s">
        <v>916</v>
      </c>
      <c r="G363" s="1" t="s">
        <v>203</v>
      </c>
      <c r="H363" s="1">
        <v>2</v>
      </c>
      <c r="I363" s="1">
        <v>46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 t="str">
        <f t="shared" si="36"/>
        <v>NA</v>
      </c>
      <c r="S363" s="1" t="str">
        <f t="shared" si="37"/>
        <v>NA</v>
      </c>
      <c r="T363" s="1" t="str">
        <f t="shared" si="32"/>
        <v>NA</v>
      </c>
      <c r="U363" s="1" t="str">
        <f t="shared" si="33"/>
        <v>NA</v>
      </c>
      <c r="V363" s="1" t="str">
        <f t="shared" si="34"/>
        <v>NA</v>
      </c>
      <c r="W363" s="1" t="str">
        <f t="shared" si="35"/>
        <v>NA</v>
      </c>
      <c r="X363" s="1">
        <f>SUM(I363:J363,L363:M363,Q363)/SUM(I363:Q363)</f>
        <v>1</v>
      </c>
      <c r="Y363" s="1">
        <f>SUM(I363,M363:N363,P363:Q363)/SUM(I363:Q363)</f>
        <v>1</v>
      </c>
      <c r="Z363" s="1">
        <f>IF(X363&gt;=0.8,1,0)</f>
        <v>1</v>
      </c>
      <c r="AA363" s="1">
        <f>IF(Y363&gt;=0.8,1,0)</f>
        <v>1</v>
      </c>
    </row>
    <row r="364" spans="1:27" x14ac:dyDescent="0.25">
      <c r="A364" s="1" t="s">
        <v>368</v>
      </c>
      <c r="B364" s="1" t="s">
        <v>39</v>
      </c>
      <c r="C364" s="1" t="s">
        <v>963</v>
      </c>
      <c r="D364" s="1">
        <v>-6.867858711467</v>
      </c>
      <c r="E364" s="1">
        <v>-51.454866601008099</v>
      </c>
      <c r="F364" s="1" t="s">
        <v>916</v>
      </c>
      <c r="G364" s="1" t="s">
        <v>203</v>
      </c>
      <c r="H364" s="1">
        <v>3</v>
      </c>
      <c r="I364" s="1">
        <v>18</v>
      </c>
      <c r="J364" s="1">
        <v>0</v>
      </c>
      <c r="K364" s="1">
        <v>0</v>
      </c>
      <c r="L364" s="1">
        <v>26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 t="str">
        <f t="shared" si="36"/>
        <v>NA</v>
      </c>
      <c r="S364" s="1">
        <f t="shared" si="37"/>
        <v>0</v>
      </c>
      <c r="T364" s="1" t="str">
        <f t="shared" si="32"/>
        <v>NA</v>
      </c>
      <c r="U364" s="1" t="str">
        <f t="shared" si="33"/>
        <v>NA</v>
      </c>
      <c r="V364" s="1" t="str">
        <f t="shared" si="34"/>
        <v>NA</v>
      </c>
      <c r="W364" s="1">
        <f t="shared" si="35"/>
        <v>0</v>
      </c>
      <c r="X364" s="1">
        <f>SUM(I364:J364,L364:M364,Q364)/SUM(I364:Q364)</f>
        <v>1</v>
      </c>
      <c r="Y364" s="1">
        <f>SUM(I364,M364:N364,P364:Q364)/SUM(I364:Q364)</f>
        <v>0.40909090909090912</v>
      </c>
      <c r="Z364" s="1">
        <f>IF(X364&gt;=0.8,1,0)</f>
        <v>1</v>
      </c>
      <c r="AA364" s="1">
        <f>IF(Y364&gt;=0.8,1,0)</f>
        <v>0</v>
      </c>
    </row>
    <row r="365" spans="1:27" x14ac:dyDescent="0.25">
      <c r="A365" s="1" t="s">
        <v>369</v>
      </c>
      <c r="B365" s="1" t="s">
        <v>30</v>
      </c>
      <c r="C365" s="1" t="s">
        <v>962</v>
      </c>
      <c r="D365" s="1">
        <v>-6.9145570938605498</v>
      </c>
      <c r="E365" s="1">
        <v>-51.430742580529802</v>
      </c>
      <c r="F365" s="1" t="s">
        <v>916</v>
      </c>
      <c r="G365" s="1" t="s">
        <v>203</v>
      </c>
      <c r="H365" s="1">
        <v>2</v>
      </c>
      <c r="I365" s="1">
        <v>40</v>
      </c>
      <c r="J365" s="1">
        <v>0</v>
      </c>
      <c r="K365" s="1">
        <v>0</v>
      </c>
      <c r="L365" s="1">
        <v>5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 t="str">
        <f t="shared" si="36"/>
        <v>NA</v>
      </c>
      <c r="S365" s="1">
        <f t="shared" si="37"/>
        <v>0</v>
      </c>
      <c r="T365" s="1" t="str">
        <f t="shared" si="32"/>
        <v>NA</v>
      </c>
      <c r="U365" s="1" t="str">
        <f t="shared" si="33"/>
        <v>NA</v>
      </c>
      <c r="V365" s="1" t="str">
        <f t="shared" si="34"/>
        <v>NA</v>
      </c>
      <c r="W365" s="1">
        <f t="shared" si="35"/>
        <v>0</v>
      </c>
      <c r="X365" s="1">
        <f>SUM(I365:J365,L365:M365,Q365)/SUM(I365:Q365)</f>
        <v>1</v>
      </c>
      <c r="Y365" s="1">
        <f>SUM(I365,M365:N365,P365:Q365)/SUM(I365:Q365)</f>
        <v>0.88888888888888884</v>
      </c>
      <c r="Z365" s="1">
        <f>IF(X365&gt;=0.8,1,0)</f>
        <v>1</v>
      </c>
      <c r="AA365" s="1">
        <f>IF(Y365&gt;=0.8,1,0)</f>
        <v>1</v>
      </c>
    </row>
    <row r="366" spans="1:27" x14ac:dyDescent="0.25">
      <c r="A366" s="1" t="s">
        <v>370</v>
      </c>
      <c r="B366" s="1" t="s">
        <v>8</v>
      </c>
      <c r="C366" s="1" t="s">
        <v>962</v>
      </c>
      <c r="D366" s="1">
        <v>-6.8974783470107903</v>
      </c>
      <c r="E366" s="1">
        <v>-51.410632609722398</v>
      </c>
      <c r="F366" s="1" t="s">
        <v>916</v>
      </c>
      <c r="G366" s="1" t="s">
        <v>203</v>
      </c>
      <c r="H366" s="1">
        <v>4</v>
      </c>
      <c r="I366" s="1">
        <v>44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 t="str">
        <f t="shared" si="36"/>
        <v>NA</v>
      </c>
      <c r="S366" s="1" t="str">
        <f t="shared" si="37"/>
        <v>NA</v>
      </c>
      <c r="T366" s="1" t="str">
        <f t="shared" si="32"/>
        <v>NA</v>
      </c>
      <c r="U366" s="1" t="str">
        <f t="shared" si="33"/>
        <v>NA</v>
      </c>
      <c r="V366" s="1" t="str">
        <f t="shared" si="34"/>
        <v>NA</v>
      </c>
      <c r="W366" s="1" t="str">
        <f t="shared" si="35"/>
        <v>NA</v>
      </c>
      <c r="X366" s="1">
        <f>SUM(I366:J366,L366:M366,Q366)/SUM(I366:Q366)</f>
        <v>1</v>
      </c>
      <c r="Y366" s="1">
        <f>SUM(I366,M366:N366,P366:Q366)/SUM(I366:Q366)</f>
        <v>1</v>
      </c>
      <c r="Z366" s="1">
        <f>IF(X366&gt;=0.8,1,0)</f>
        <v>1</v>
      </c>
      <c r="AA366" s="1">
        <f>IF(Y366&gt;=0.8,1,0)</f>
        <v>1</v>
      </c>
    </row>
    <row r="367" spans="1:27" x14ac:dyDescent="0.25">
      <c r="A367" s="1" t="s">
        <v>371</v>
      </c>
      <c r="B367" s="1" t="s">
        <v>372</v>
      </c>
      <c r="C367" s="1" t="s">
        <v>963</v>
      </c>
      <c r="D367" s="1">
        <v>-6.8599942971400498</v>
      </c>
      <c r="E367" s="1">
        <v>-51.449157105728702</v>
      </c>
      <c r="F367" s="1" t="s">
        <v>916</v>
      </c>
      <c r="G367" s="1" t="s">
        <v>203</v>
      </c>
      <c r="H367" s="1">
        <v>3</v>
      </c>
      <c r="I367" s="1">
        <v>12</v>
      </c>
      <c r="J367" s="1">
        <v>0</v>
      </c>
      <c r="K367" s="1">
        <v>6</v>
      </c>
      <c r="L367" s="1">
        <v>1</v>
      </c>
      <c r="M367" s="1">
        <v>0</v>
      </c>
      <c r="N367" s="1">
        <v>18</v>
      </c>
      <c r="O367" s="1">
        <v>0</v>
      </c>
      <c r="P367" s="1">
        <v>0</v>
      </c>
      <c r="Q367" s="1">
        <v>0</v>
      </c>
      <c r="R367" s="1" t="str">
        <f t="shared" si="36"/>
        <v>NA</v>
      </c>
      <c r="S367" s="1">
        <f t="shared" si="37"/>
        <v>0.94736842105263153</v>
      </c>
      <c r="T367" s="1">
        <f t="shared" si="32"/>
        <v>0.75</v>
      </c>
      <c r="U367" s="1" t="str">
        <f t="shared" si="33"/>
        <v>NA</v>
      </c>
      <c r="V367" s="1">
        <f t="shared" si="34"/>
        <v>0.75</v>
      </c>
      <c r="W367" s="1">
        <f t="shared" si="35"/>
        <v>0.94736842105263153</v>
      </c>
      <c r="X367" s="1">
        <f>SUM(I367:J367,L367:M367,Q367)/SUM(I367:Q367)</f>
        <v>0.35135135135135137</v>
      </c>
      <c r="Y367" s="1">
        <f>SUM(I367,M367:N367,P367:Q367)/SUM(I367:Q367)</f>
        <v>0.81081081081081086</v>
      </c>
      <c r="Z367" s="1">
        <f>IF(X367&gt;=0.8,1,0)</f>
        <v>0</v>
      </c>
      <c r="AA367" s="1">
        <f>IF(Y367&gt;=0.8,1,0)</f>
        <v>1</v>
      </c>
    </row>
    <row r="368" spans="1:27" x14ac:dyDescent="0.25">
      <c r="A368" s="1" t="s">
        <v>373</v>
      </c>
      <c r="B368" s="1" t="s">
        <v>8</v>
      </c>
      <c r="C368" s="1" t="s">
        <v>962</v>
      </c>
      <c r="D368" s="1">
        <v>-6.9246000703058597</v>
      </c>
      <c r="E368" s="1">
        <v>-51.428307618298</v>
      </c>
      <c r="F368" s="1" t="s">
        <v>916</v>
      </c>
      <c r="G368" s="1" t="s">
        <v>203</v>
      </c>
      <c r="H368" s="1">
        <v>4</v>
      </c>
      <c r="I368" s="1">
        <v>46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 t="str">
        <f t="shared" si="36"/>
        <v>NA</v>
      </c>
      <c r="S368" s="1" t="str">
        <f t="shared" si="37"/>
        <v>NA</v>
      </c>
      <c r="T368" s="1" t="str">
        <f t="shared" si="32"/>
        <v>NA</v>
      </c>
      <c r="U368" s="1" t="str">
        <f t="shared" si="33"/>
        <v>NA</v>
      </c>
      <c r="V368" s="1" t="str">
        <f t="shared" si="34"/>
        <v>NA</v>
      </c>
      <c r="W368" s="1" t="str">
        <f t="shared" si="35"/>
        <v>NA</v>
      </c>
      <c r="X368" s="1">
        <f>SUM(I368:J368,L368:M368,Q368)/SUM(I368:Q368)</f>
        <v>1</v>
      </c>
      <c r="Y368" s="1">
        <f>SUM(I368,M368:N368,P368:Q368)/SUM(I368:Q368)</f>
        <v>1</v>
      </c>
      <c r="Z368" s="1">
        <f>IF(X368&gt;=0.8,1,0)</f>
        <v>1</v>
      </c>
      <c r="AA368" s="1">
        <f>IF(Y368&gt;=0.8,1,0)</f>
        <v>1</v>
      </c>
    </row>
    <row r="369" spans="1:27" x14ac:dyDescent="0.25">
      <c r="A369" s="1" t="s">
        <v>374</v>
      </c>
      <c r="B369" s="1" t="s">
        <v>30</v>
      </c>
      <c r="C369" s="1" t="s">
        <v>962</v>
      </c>
      <c r="D369" s="1">
        <v>-6.8671057206673103</v>
      </c>
      <c r="E369" s="1">
        <v>-51.385082587422801</v>
      </c>
      <c r="F369" s="1" t="s">
        <v>916</v>
      </c>
      <c r="G369" s="1" t="s">
        <v>203</v>
      </c>
      <c r="H369" s="1">
        <v>3</v>
      </c>
      <c r="I369" s="1">
        <v>32</v>
      </c>
      <c r="J369" s="1">
        <v>0</v>
      </c>
      <c r="K369" s="1">
        <v>0</v>
      </c>
      <c r="L369" s="1">
        <v>12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 t="str">
        <f t="shared" si="36"/>
        <v>NA</v>
      </c>
      <c r="S369" s="1">
        <f t="shared" si="37"/>
        <v>0</v>
      </c>
      <c r="T369" s="1" t="str">
        <f t="shared" si="32"/>
        <v>NA</v>
      </c>
      <c r="U369" s="1" t="str">
        <f t="shared" si="33"/>
        <v>NA</v>
      </c>
      <c r="V369" s="1" t="str">
        <f t="shared" si="34"/>
        <v>NA</v>
      </c>
      <c r="W369" s="1">
        <f t="shared" si="35"/>
        <v>0</v>
      </c>
      <c r="X369" s="1">
        <f>SUM(I369:J369,L369:M369,Q369)/SUM(I369:Q369)</f>
        <v>1</v>
      </c>
      <c r="Y369" s="1">
        <f>SUM(I369,M369:N369,P369:Q369)/SUM(I369:Q369)</f>
        <v>0.72727272727272729</v>
      </c>
      <c r="Z369" s="1">
        <f>IF(X369&gt;=0.8,1,0)</f>
        <v>1</v>
      </c>
      <c r="AA369" s="1">
        <f>IF(Y369&gt;=0.8,1,0)</f>
        <v>0</v>
      </c>
    </row>
    <row r="370" spans="1:27" x14ac:dyDescent="0.25">
      <c r="A370" s="1" t="s">
        <v>375</v>
      </c>
      <c r="B370" s="1" t="s">
        <v>8</v>
      </c>
      <c r="C370" s="1" t="s">
        <v>962</v>
      </c>
      <c r="D370" s="1">
        <v>-6.9170035980253504</v>
      </c>
      <c r="E370" s="1">
        <v>-51.426128302770898</v>
      </c>
      <c r="F370" s="1" t="s">
        <v>916</v>
      </c>
      <c r="G370" s="1" t="s">
        <v>203</v>
      </c>
      <c r="H370" s="1">
        <v>2</v>
      </c>
      <c r="I370" s="1">
        <v>47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 t="str">
        <f t="shared" si="36"/>
        <v>NA</v>
      </c>
      <c r="S370" s="1" t="str">
        <f t="shared" si="37"/>
        <v>NA</v>
      </c>
      <c r="T370" s="1" t="str">
        <f t="shared" si="32"/>
        <v>NA</v>
      </c>
      <c r="U370" s="1" t="str">
        <f t="shared" si="33"/>
        <v>NA</v>
      </c>
      <c r="V370" s="1" t="str">
        <f t="shared" si="34"/>
        <v>NA</v>
      </c>
      <c r="W370" s="1" t="str">
        <f t="shared" si="35"/>
        <v>NA</v>
      </c>
      <c r="X370" s="1">
        <f>SUM(I370:J370,L370:M370,Q370)/SUM(I370:Q370)</f>
        <v>1</v>
      </c>
      <c r="Y370" s="1">
        <f>SUM(I370,M370:N370,P370:Q370)/SUM(I370:Q370)</f>
        <v>1</v>
      </c>
      <c r="Z370" s="1">
        <f>IF(X370&gt;=0.8,1,0)</f>
        <v>1</v>
      </c>
      <c r="AA370" s="1">
        <f>IF(Y370&gt;=0.8,1,0)</f>
        <v>1</v>
      </c>
    </row>
    <row r="371" spans="1:27" x14ac:dyDescent="0.25">
      <c r="A371" s="1" t="s">
        <v>376</v>
      </c>
      <c r="B371" s="1" t="s">
        <v>167</v>
      </c>
      <c r="C371" s="1" t="s">
        <v>962</v>
      </c>
      <c r="D371" s="1">
        <v>-6.8491766604637201</v>
      </c>
      <c r="E371" s="1">
        <v>-51.407332911511901</v>
      </c>
      <c r="F371" s="1" t="s">
        <v>916</v>
      </c>
      <c r="G371" s="1" t="s">
        <v>203</v>
      </c>
      <c r="H371" s="1">
        <v>3</v>
      </c>
      <c r="I371" s="1">
        <v>23</v>
      </c>
      <c r="J371" s="1">
        <v>0</v>
      </c>
      <c r="K371" s="1">
        <v>0</v>
      </c>
      <c r="L371" s="1">
        <v>24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 t="str">
        <f t="shared" si="36"/>
        <v>NA</v>
      </c>
      <c r="S371" s="1">
        <f t="shared" si="37"/>
        <v>0</v>
      </c>
      <c r="T371" s="1" t="str">
        <f t="shared" si="32"/>
        <v>NA</v>
      </c>
      <c r="U371" s="1" t="str">
        <f t="shared" si="33"/>
        <v>NA</v>
      </c>
      <c r="V371" s="1" t="str">
        <f t="shared" si="34"/>
        <v>NA</v>
      </c>
      <c r="W371" s="1">
        <f t="shared" si="35"/>
        <v>0</v>
      </c>
      <c r="X371" s="1">
        <f>SUM(I371:J371,L371:M371,Q371)/SUM(I371:Q371)</f>
        <v>1</v>
      </c>
      <c r="Y371" s="1">
        <f>SUM(I371,M371:N371,P371:Q371)/SUM(I371:Q371)</f>
        <v>0.48936170212765956</v>
      </c>
      <c r="Z371" s="1">
        <f>IF(X371&gt;=0.8,1,0)</f>
        <v>1</v>
      </c>
      <c r="AA371" s="1">
        <f>IF(Y371&gt;=0.8,1,0)</f>
        <v>0</v>
      </c>
    </row>
    <row r="372" spans="1:27" x14ac:dyDescent="0.25">
      <c r="A372" s="1" t="s">
        <v>377</v>
      </c>
      <c r="B372" s="1" t="s">
        <v>39</v>
      </c>
      <c r="C372" s="1" t="s">
        <v>963</v>
      </c>
      <c r="D372" s="1">
        <v>-6.8578323653165496</v>
      </c>
      <c r="E372" s="1">
        <v>-51.439380207327702</v>
      </c>
      <c r="F372" s="1" t="s">
        <v>916</v>
      </c>
      <c r="G372" s="1" t="s">
        <v>203</v>
      </c>
      <c r="H372" s="1">
        <v>2</v>
      </c>
      <c r="I372" s="1">
        <v>34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8</v>
      </c>
      <c r="P372" s="1">
        <v>0</v>
      </c>
      <c r="Q372" s="1">
        <v>0</v>
      </c>
      <c r="R372" s="1" t="str">
        <f t="shared" si="36"/>
        <v>NA</v>
      </c>
      <c r="S372" s="1" t="str">
        <f t="shared" si="37"/>
        <v>NA</v>
      </c>
      <c r="T372" s="1" t="str">
        <f t="shared" si="32"/>
        <v>NA</v>
      </c>
      <c r="U372" s="1">
        <f t="shared" si="33"/>
        <v>0</v>
      </c>
      <c r="V372" s="1" t="str">
        <f t="shared" si="34"/>
        <v>NA</v>
      </c>
      <c r="W372" s="1">
        <f t="shared" si="35"/>
        <v>0</v>
      </c>
      <c r="X372" s="1">
        <f>SUM(I372:J372,L372:M372,Q372)/SUM(I372:Q372)</f>
        <v>0.80952380952380953</v>
      </c>
      <c r="Y372" s="1">
        <f>SUM(I372,M372:N372,P372:Q372)/SUM(I372:Q372)</f>
        <v>0.80952380952380953</v>
      </c>
      <c r="Z372" s="1">
        <f>IF(X372&gt;=0.8,1,0)</f>
        <v>1</v>
      </c>
      <c r="AA372" s="1">
        <f>IF(Y372&gt;=0.8,1,0)</f>
        <v>1</v>
      </c>
    </row>
    <row r="373" spans="1:27" x14ac:dyDescent="0.25">
      <c r="A373" s="1" t="s">
        <v>378</v>
      </c>
      <c r="B373" s="1" t="s">
        <v>30</v>
      </c>
      <c r="C373" s="1" t="s">
        <v>962</v>
      </c>
      <c r="D373" s="1">
        <v>-9.1187781889615405</v>
      </c>
      <c r="E373" s="1">
        <v>-51.773790995194297</v>
      </c>
      <c r="F373" s="1" t="s">
        <v>917</v>
      </c>
      <c r="G373" s="1" t="s">
        <v>203</v>
      </c>
      <c r="H373" s="1">
        <v>2</v>
      </c>
      <c r="I373" s="1">
        <v>28</v>
      </c>
      <c r="J373" s="1">
        <v>0</v>
      </c>
      <c r="K373" s="1">
        <v>0</v>
      </c>
      <c r="L373" s="1">
        <v>11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 t="str">
        <f t="shared" si="36"/>
        <v>NA</v>
      </c>
      <c r="S373" s="1">
        <f t="shared" si="37"/>
        <v>0</v>
      </c>
      <c r="T373" s="1" t="str">
        <f t="shared" si="32"/>
        <v>NA</v>
      </c>
      <c r="U373" s="1" t="str">
        <f t="shared" si="33"/>
        <v>NA</v>
      </c>
      <c r="V373" s="1" t="str">
        <f t="shared" si="34"/>
        <v>NA</v>
      </c>
      <c r="W373" s="1">
        <f t="shared" si="35"/>
        <v>0</v>
      </c>
      <c r="X373" s="1">
        <f>SUM(I373:J373,L373:M373,Q373)/SUM(I373:Q373)</f>
        <v>1</v>
      </c>
      <c r="Y373" s="1">
        <f>SUM(I373,M373:N373,P373:Q373)/SUM(I373:Q373)</f>
        <v>0.71794871794871795</v>
      </c>
      <c r="Z373" s="1">
        <f>IF(X373&gt;=0.8,1,0)</f>
        <v>1</v>
      </c>
      <c r="AA373" s="1">
        <f>IF(Y373&gt;=0.8,1,0)</f>
        <v>0</v>
      </c>
    </row>
    <row r="374" spans="1:27" x14ac:dyDescent="0.25">
      <c r="A374" s="1" t="s">
        <v>379</v>
      </c>
      <c r="B374" s="1" t="s">
        <v>33</v>
      </c>
      <c r="C374" s="1" t="s">
        <v>962</v>
      </c>
      <c r="D374" s="1">
        <v>-9.1711032445756899</v>
      </c>
      <c r="E374" s="1">
        <v>-51.792744187657703</v>
      </c>
      <c r="F374" s="1" t="s">
        <v>917</v>
      </c>
      <c r="G374" s="1" t="s">
        <v>203</v>
      </c>
      <c r="H374" s="1">
        <v>2</v>
      </c>
      <c r="I374" s="1">
        <v>28</v>
      </c>
      <c r="J374" s="1">
        <v>0</v>
      </c>
      <c r="K374" s="1">
        <v>0</v>
      </c>
      <c r="L374" s="1">
        <v>5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 t="str">
        <f t="shared" si="36"/>
        <v>NA</v>
      </c>
      <c r="S374" s="1">
        <f t="shared" si="37"/>
        <v>0</v>
      </c>
      <c r="T374" s="1" t="str">
        <f t="shared" si="32"/>
        <v>NA</v>
      </c>
      <c r="U374" s="1" t="str">
        <f t="shared" si="33"/>
        <v>NA</v>
      </c>
      <c r="V374" s="1" t="str">
        <f t="shared" si="34"/>
        <v>NA</v>
      </c>
      <c r="W374" s="1">
        <f t="shared" si="35"/>
        <v>0</v>
      </c>
      <c r="X374" s="1">
        <f>SUM(I374:J374,L374:M374,Q374)/SUM(I374:Q374)</f>
        <v>1</v>
      </c>
      <c r="Y374" s="1">
        <f>SUM(I374,M374:N374,P374:Q374)/SUM(I374:Q374)</f>
        <v>0.84848484848484851</v>
      </c>
      <c r="Z374" s="1">
        <f>IF(X374&gt;=0.8,1,0)</f>
        <v>1</v>
      </c>
      <c r="AA374" s="1">
        <f>IF(Y374&gt;=0.8,1,0)</f>
        <v>1</v>
      </c>
    </row>
    <row r="375" spans="1:27" x14ac:dyDescent="0.25">
      <c r="A375" s="1" t="s">
        <v>380</v>
      </c>
      <c r="B375" s="1" t="s">
        <v>33</v>
      </c>
      <c r="C375" s="1" t="s">
        <v>962</v>
      </c>
      <c r="D375" s="1">
        <v>-9.1448594783742294</v>
      </c>
      <c r="E375" s="1">
        <v>-51.757738664825801</v>
      </c>
      <c r="F375" s="1" t="s">
        <v>917</v>
      </c>
      <c r="G375" s="1" t="s">
        <v>203</v>
      </c>
      <c r="H375" s="1">
        <v>3</v>
      </c>
      <c r="I375" s="1">
        <v>26</v>
      </c>
      <c r="J375" s="1">
        <v>0</v>
      </c>
      <c r="K375" s="1">
        <v>0</v>
      </c>
      <c r="L375" s="1">
        <v>12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 t="str">
        <f t="shared" si="36"/>
        <v>NA</v>
      </c>
      <c r="S375" s="1">
        <f t="shared" si="37"/>
        <v>0</v>
      </c>
      <c r="T375" s="1" t="str">
        <f t="shared" si="32"/>
        <v>NA</v>
      </c>
      <c r="U375" s="1" t="str">
        <f t="shared" si="33"/>
        <v>NA</v>
      </c>
      <c r="V375" s="1" t="str">
        <f t="shared" si="34"/>
        <v>NA</v>
      </c>
      <c r="W375" s="1">
        <f t="shared" si="35"/>
        <v>0</v>
      </c>
      <c r="X375" s="1">
        <f>SUM(I375:J375,L375:M375,Q375)/SUM(I375:Q375)</f>
        <v>1</v>
      </c>
      <c r="Y375" s="1">
        <f>SUM(I375,M375:N375,P375:Q375)/SUM(I375:Q375)</f>
        <v>0.68421052631578949</v>
      </c>
      <c r="Z375" s="1">
        <f>IF(X375&gt;=0.8,1,0)</f>
        <v>1</v>
      </c>
      <c r="AA375" s="1">
        <f>IF(Y375&gt;=0.8,1,0)</f>
        <v>0</v>
      </c>
    </row>
    <row r="376" spans="1:27" x14ac:dyDescent="0.25">
      <c r="A376" s="1" t="s">
        <v>381</v>
      </c>
      <c r="B376" s="1" t="s">
        <v>234</v>
      </c>
      <c r="C376" s="1" t="s">
        <v>962</v>
      </c>
      <c r="D376" s="1">
        <v>-9.1220042051938908</v>
      </c>
      <c r="E376" s="1">
        <v>-51.787721380586099</v>
      </c>
      <c r="F376" s="1" t="s">
        <v>917</v>
      </c>
      <c r="G376" s="1" t="s">
        <v>203</v>
      </c>
      <c r="H376" s="1">
        <v>4</v>
      </c>
      <c r="I376" s="1">
        <v>27</v>
      </c>
      <c r="J376" s="1">
        <v>0</v>
      </c>
      <c r="K376" s="1">
        <v>0</v>
      </c>
      <c r="L376" s="1">
        <v>7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 t="str">
        <f t="shared" si="36"/>
        <v>NA</v>
      </c>
      <c r="S376" s="1">
        <f t="shared" si="37"/>
        <v>0</v>
      </c>
      <c r="T376" s="1" t="str">
        <f t="shared" si="32"/>
        <v>NA</v>
      </c>
      <c r="U376" s="1" t="str">
        <f t="shared" si="33"/>
        <v>NA</v>
      </c>
      <c r="V376" s="1" t="str">
        <f t="shared" si="34"/>
        <v>NA</v>
      </c>
      <c r="W376" s="1">
        <f t="shared" si="35"/>
        <v>0</v>
      </c>
      <c r="X376" s="1">
        <f>SUM(I376:J376,L376:M376,Q376)/SUM(I376:Q376)</f>
        <v>1</v>
      </c>
      <c r="Y376" s="1">
        <f>SUM(I376,M376:N376,P376:Q376)/SUM(I376:Q376)</f>
        <v>0.79411764705882348</v>
      </c>
      <c r="Z376" s="1">
        <f>IF(X376&gt;=0.8,1,0)</f>
        <v>1</v>
      </c>
      <c r="AA376" s="1">
        <f>IF(Y376&gt;=0.8,1,0)</f>
        <v>0</v>
      </c>
    </row>
    <row r="377" spans="1:27" x14ac:dyDescent="0.25">
      <c r="A377" s="1" t="s">
        <v>382</v>
      </c>
      <c r="B377" s="1" t="s">
        <v>8</v>
      </c>
      <c r="C377" s="1" t="s">
        <v>962</v>
      </c>
      <c r="D377" s="1">
        <v>-9.1468748251693803</v>
      </c>
      <c r="E377" s="1">
        <v>-51.828729868658499</v>
      </c>
      <c r="F377" s="1" t="s">
        <v>917</v>
      </c>
      <c r="G377" s="1" t="s">
        <v>203</v>
      </c>
      <c r="H377" s="1">
        <v>4</v>
      </c>
      <c r="I377" s="1">
        <v>29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 t="str">
        <f t="shared" si="36"/>
        <v>NA</v>
      </c>
      <c r="S377" s="1" t="str">
        <f t="shared" si="37"/>
        <v>NA</v>
      </c>
      <c r="T377" s="1" t="str">
        <f t="shared" si="32"/>
        <v>NA</v>
      </c>
      <c r="U377" s="1" t="str">
        <f t="shared" si="33"/>
        <v>NA</v>
      </c>
      <c r="V377" s="1" t="str">
        <f t="shared" si="34"/>
        <v>NA</v>
      </c>
      <c r="W377" s="1" t="str">
        <f t="shared" si="35"/>
        <v>NA</v>
      </c>
      <c r="X377" s="1">
        <f>SUM(I377:J377,L377:M377,Q377)/SUM(I377:Q377)</f>
        <v>1</v>
      </c>
      <c r="Y377" s="1">
        <f>SUM(I377,M377:N377,P377:Q377)/SUM(I377:Q377)</f>
        <v>1</v>
      </c>
      <c r="Z377" s="1">
        <f>IF(X377&gt;=0.8,1,0)</f>
        <v>1</v>
      </c>
      <c r="AA377" s="1">
        <f>IF(Y377&gt;=0.8,1,0)</f>
        <v>1</v>
      </c>
    </row>
    <row r="378" spans="1:27" x14ac:dyDescent="0.25">
      <c r="A378" s="1" t="s">
        <v>383</v>
      </c>
      <c r="B378" s="1" t="s">
        <v>33</v>
      </c>
      <c r="C378" s="1" t="s">
        <v>962</v>
      </c>
      <c r="D378" s="1">
        <v>-9.1733005612188698</v>
      </c>
      <c r="E378" s="1">
        <v>-51.780461936015001</v>
      </c>
      <c r="F378" s="1" t="s">
        <v>917</v>
      </c>
      <c r="G378" s="1" t="s">
        <v>203</v>
      </c>
      <c r="H378" s="1">
        <v>2</v>
      </c>
      <c r="I378" s="1">
        <v>25</v>
      </c>
      <c r="J378" s="1">
        <v>0</v>
      </c>
      <c r="K378" s="1">
        <v>0</v>
      </c>
      <c r="L378" s="1">
        <v>8</v>
      </c>
      <c r="M378" s="1">
        <v>3</v>
      </c>
      <c r="N378" s="1">
        <v>0</v>
      </c>
      <c r="O378" s="1">
        <v>0</v>
      </c>
      <c r="P378" s="1">
        <v>0</v>
      </c>
      <c r="Q378" s="1">
        <v>0</v>
      </c>
      <c r="R378" s="1">
        <f t="shared" si="36"/>
        <v>1</v>
      </c>
      <c r="S378" s="1">
        <f t="shared" si="37"/>
        <v>0.27272727272727271</v>
      </c>
      <c r="T378" s="1" t="str">
        <f t="shared" si="32"/>
        <v>NA</v>
      </c>
      <c r="U378" s="1" t="str">
        <f t="shared" si="33"/>
        <v>NA</v>
      </c>
      <c r="V378" s="1">
        <f t="shared" si="34"/>
        <v>1</v>
      </c>
      <c r="W378" s="1">
        <f t="shared" si="35"/>
        <v>0.27272727272727271</v>
      </c>
      <c r="X378" s="1">
        <f>SUM(I378:J378,L378:M378,Q378)/SUM(I378:Q378)</f>
        <v>1</v>
      </c>
      <c r="Y378" s="1">
        <f>SUM(I378,M378:N378,P378:Q378)/SUM(I378:Q378)</f>
        <v>0.77777777777777779</v>
      </c>
      <c r="Z378" s="1">
        <f>IF(X378&gt;=0.8,1,0)</f>
        <v>1</v>
      </c>
      <c r="AA378" s="1">
        <f>IF(Y378&gt;=0.8,1,0)</f>
        <v>0</v>
      </c>
    </row>
    <row r="379" spans="1:27" x14ac:dyDescent="0.25">
      <c r="A379" s="1" t="s">
        <v>384</v>
      </c>
      <c r="B379" s="1" t="s">
        <v>33</v>
      </c>
      <c r="C379" s="1" t="s">
        <v>962</v>
      </c>
      <c r="D379" s="1">
        <v>-9.1513558328189895</v>
      </c>
      <c r="E379" s="1">
        <v>-51.765124277281998</v>
      </c>
      <c r="F379" s="1" t="s">
        <v>917</v>
      </c>
      <c r="G379" s="1" t="s">
        <v>203</v>
      </c>
      <c r="H379" s="1">
        <v>3</v>
      </c>
      <c r="I379" s="1">
        <v>15</v>
      </c>
      <c r="J379" s="1">
        <v>0</v>
      </c>
      <c r="K379" s="1">
        <v>0</v>
      </c>
      <c r="L379" s="1">
        <v>7</v>
      </c>
      <c r="M379" s="1">
        <v>4</v>
      </c>
      <c r="N379" s="1">
        <v>11</v>
      </c>
      <c r="O379" s="1">
        <v>0</v>
      </c>
      <c r="P379" s="1">
        <v>0</v>
      </c>
      <c r="Q379" s="1">
        <v>0</v>
      </c>
      <c r="R379" s="1">
        <f t="shared" si="36"/>
        <v>1</v>
      </c>
      <c r="S379" s="1">
        <f t="shared" si="37"/>
        <v>0.68181818181818177</v>
      </c>
      <c r="T379" s="1">
        <f t="shared" si="32"/>
        <v>1</v>
      </c>
      <c r="U379" s="1" t="str">
        <f t="shared" si="33"/>
        <v>NA</v>
      </c>
      <c r="V379" s="1">
        <f t="shared" si="34"/>
        <v>1</v>
      </c>
      <c r="W379" s="1">
        <f t="shared" si="35"/>
        <v>0.68181818181818177</v>
      </c>
      <c r="X379" s="1">
        <f>SUM(I379:J379,L379:M379,Q379)/SUM(I379:Q379)</f>
        <v>0.70270270270270274</v>
      </c>
      <c r="Y379" s="1">
        <f>SUM(I379,M379:N379,P379:Q379)/SUM(I379:Q379)</f>
        <v>0.81081081081081086</v>
      </c>
      <c r="Z379" s="1">
        <f>IF(X379&gt;=0.8,1,0)</f>
        <v>0</v>
      </c>
      <c r="AA379" s="1">
        <f>IF(Y379&gt;=0.8,1,0)</f>
        <v>1</v>
      </c>
    </row>
    <row r="380" spans="1:27" x14ac:dyDescent="0.25">
      <c r="A380" s="1" t="s">
        <v>385</v>
      </c>
      <c r="B380" s="1" t="s">
        <v>33</v>
      </c>
      <c r="C380" s="1" t="s">
        <v>962</v>
      </c>
      <c r="D380" s="1">
        <v>-9.1664074941042397</v>
      </c>
      <c r="E380" s="1">
        <v>-51.829867272268402</v>
      </c>
      <c r="F380" s="1" t="s">
        <v>917</v>
      </c>
      <c r="G380" s="1" t="s">
        <v>203</v>
      </c>
      <c r="H380" s="1">
        <v>1</v>
      </c>
      <c r="I380" s="1">
        <v>22</v>
      </c>
      <c r="J380" s="1">
        <v>0</v>
      </c>
      <c r="K380" s="1">
        <v>0</v>
      </c>
      <c r="L380" s="1">
        <v>12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 t="str">
        <f t="shared" si="36"/>
        <v>NA</v>
      </c>
      <c r="S380" s="1">
        <f t="shared" si="37"/>
        <v>0</v>
      </c>
      <c r="T380" s="1" t="str">
        <f t="shared" si="32"/>
        <v>NA</v>
      </c>
      <c r="U380" s="1" t="str">
        <f t="shared" si="33"/>
        <v>NA</v>
      </c>
      <c r="V380" s="1" t="str">
        <f t="shared" si="34"/>
        <v>NA</v>
      </c>
      <c r="W380" s="1">
        <f t="shared" si="35"/>
        <v>0</v>
      </c>
      <c r="X380" s="1">
        <f>SUM(I380:J380,L380:M380,Q380)/SUM(I380:Q380)</f>
        <v>1</v>
      </c>
      <c r="Y380" s="1">
        <f>SUM(I380,M380:N380,P380:Q380)/SUM(I380:Q380)</f>
        <v>0.6470588235294118</v>
      </c>
      <c r="Z380" s="1">
        <f>IF(X380&gt;=0.8,1,0)</f>
        <v>1</v>
      </c>
      <c r="AA380" s="1">
        <f>IF(Y380&gt;=0.8,1,0)</f>
        <v>0</v>
      </c>
    </row>
    <row r="381" spans="1:27" x14ac:dyDescent="0.25">
      <c r="A381" s="1" t="s">
        <v>386</v>
      </c>
      <c r="B381" s="1" t="s">
        <v>234</v>
      </c>
      <c r="C381" s="1" t="s">
        <v>962</v>
      </c>
      <c r="D381" s="1">
        <v>-9.1054657182536705</v>
      </c>
      <c r="E381" s="1">
        <v>-51.781952230961103</v>
      </c>
      <c r="F381" s="1" t="s">
        <v>917</v>
      </c>
      <c r="G381" s="1" t="s">
        <v>203</v>
      </c>
      <c r="H381" s="1">
        <v>2</v>
      </c>
      <c r="I381" s="1">
        <v>15</v>
      </c>
      <c r="J381" s="1">
        <v>0</v>
      </c>
      <c r="K381" s="1">
        <v>0</v>
      </c>
      <c r="L381" s="1">
        <v>15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 t="str">
        <f t="shared" si="36"/>
        <v>NA</v>
      </c>
      <c r="S381" s="1">
        <f t="shared" si="37"/>
        <v>0</v>
      </c>
      <c r="T381" s="1" t="str">
        <f t="shared" si="32"/>
        <v>NA</v>
      </c>
      <c r="U381" s="1" t="str">
        <f t="shared" si="33"/>
        <v>NA</v>
      </c>
      <c r="V381" s="1" t="str">
        <f t="shared" si="34"/>
        <v>NA</v>
      </c>
      <c r="W381" s="1">
        <f t="shared" si="35"/>
        <v>0</v>
      </c>
      <c r="X381" s="1">
        <f>SUM(I381:J381,L381:M381,Q381)/SUM(I381:Q381)</f>
        <v>1</v>
      </c>
      <c r="Y381" s="1">
        <f>SUM(I381,M381:N381,P381:Q381)/SUM(I381:Q381)</f>
        <v>0.5</v>
      </c>
      <c r="Z381" s="1">
        <f>IF(X381&gt;=0.8,1,0)</f>
        <v>1</v>
      </c>
      <c r="AA381" s="1">
        <f>IF(Y381&gt;=0.8,1,0)</f>
        <v>0</v>
      </c>
    </row>
    <row r="382" spans="1:27" x14ac:dyDescent="0.25">
      <c r="A382" s="1" t="s">
        <v>387</v>
      </c>
      <c r="B382" s="1" t="s">
        <v>33</v>
      </c>
      <c r="C382" s="1" t="s">
        <v>962</v>
      </c>
      <c r="D382" s="1">
        <v>-9.1549019851594498</v>
      </c>
      <c r="E382" s="1">
        <v>-51.756121708074502</v>
      </c>
      <c r="F382" s="1" t="s">
        <v>917</v>
      </c>
      <c r="G382" s="1" t="s">
        <v>203</v>
      </c>
      <c r="H382" s="1">
        <v>2</v>
      </c>
      <c r="I382" s="1">
        <v>26</v>
      </c>
      <c r="J382" s="1">
        <v>0</v>
      </c>
      <c r="K382" s="1">
        <v>0</v>
      </c>
      <c r="L382" s="1">
        <v>6</v>
      </c>
      <c r="M382" s="1">
        <v>3</v>
      </c>
      <c r="N382" s="1">
        <v>0</v>
      </c>
      <c r="O382" s="1">
        <v>0</v>
      </c>
      <c r="P382" s="1">
        <v>0</v>
      </c>
      <c r="Q382" s="1">
        <v>0</v>
      </c>
      <c r="R382" s="1">
        <f t="shared" si="36"/>
        <v>1</v>
      </c>
      <c r="S382" s="1">
        <f t="shared" si="37"/>
        <v>0.33333333333333331</v>
      </c>
      <c r="T382" s="1" t="str">
        <f t="shared" si="32"/>
        <v>NA</v>
      </c>
      <c r="U382" s="1" t="str">
        <f t="shared" si="33"/>
        <v>NA</v>
      </c>
      <c r="V382" s="1">
        <f t="shared" si="34"/>
        <v>1</v>
      </c>
      <c r="W382" s="1">
        <f t="shared" si="35"/>
        <v>0.33333333333333331</v>
      </c>
      <c r="X382" s="1">
        <f>SUM(I382:J382,L382:M382,Q382)/SUM(I382:Q382)</f>
        <v>1</v>
      </c>
      <c r="Y382" s="1">
        <f>SUM(I382,M382:N382,P382:Q382)/SUM(I382:Q382)</f>
        <v>0.82857142857142863</v>
      </c>
      <c r="Z382" s="1">
        <f>IF(X382&gt;=0.8,1,0)</f>
        <v>1</v>
      </c>
      <c r="AA382" s="1">
        <f>IF(Y382&gt;=0.8,1,0)</f>
        <v>1</v>
      </c>
    </row>
    <row r="383" spans="1:27" x14ac:dyDescent="0.25">
      <c r="A383" s="1" t="s">
        <v>388</v>
      </c>
      <c r="B383" s="1" t="s">
        <v>33</v>
      </c>
      <c r="C383" s="1" t="s">
        <v>962</v>
      </c>
      <c r="D383" s="1">
        <v>-9.1220611807299505</v>
      </c>
      <c r="E383" s="1">
        <v>-51.760966624376898</v>
      </c>
      <c r="F383" s="1" t="s">
        <v>917</v>
      </c>
      <c r="G383" s="1" t="s">
        <v>203</v>
      </c>
      <c r="H383" s="1">
        <v>2</v>
      </c>
      <c r="I383" s="1">
        <v>33</v>
      </c>
      <c r="J383" s="1">
        <v>0</v>
      </c>
      <c r="K383" s="1">
        <v>0</v>
      </c>
      <c r="L383" s="1">
        <v>4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 t="str">
        <f t="shared" si="36"/>
        <v>NA</v>
      </c>
      <c r="S383" s="1">
        <f t="shared" si="37"/>
        <v>0</v>
      </c>
      <c r="T383" s="1" t="str">
        <f t="shared" si="32"/>
        <v>NA</v>
      </c>
      <c r="U383" s="1" t="str">
        <f t="shared" si="33"/>
        <v>NA</v>
      </c>
      <c r="V383" s="1" t="str">
        <f t="shared" si="34"/>
        <v>NA</v>
      </c>
      <c r="W383" s="1">
        <f t="shared" si="35"/>
        <v>0</v>
      </c>
      <c r="X383" s="1">
        <f>SUM(I383:J383,L383:M383,Q383)/SUM(I383:Q383)</f>
        <v>1</v>
      </c>
      <c r="Y383" s="1">
        <f>SUM(I383,M383:N383,P383:Q383)/SUM(I383:Q383)</f>
        <v>0.89189189189189189</v>
      </c>
      <c r="Z383" s="1">
        <f>IF(X383&gt;=0.8,1,0)</f>
        <v>1</v>
      </c>
      <c r="AA383" s="1">
        <f>IF(Y383&gt;=0.8,1,0)</f>
        <v>1</v>
      </c>
    </row>
    <row r="384" spans="1:27" x14ac:dyDescent="0.25">
      <c r="A384" s="1" t="s">
        <v>389</v>
      </c>
      <c r="B384" s="1" t="s">
        <v>33</v>
      </c>
      <c r="C384" s="1" t="s">
        <v>962</v>
      </c>
      <c r="D384" s="1">
        <v>-9.1139355807412006</v>
      </c>
      <c r="E384" s="1">
        <v>-51.754124319935499</v>
      </c>
      <c r="F384" s="1" t="s">
        <v>917</v>
      </c>
      <c r="G384" s="1" t="s">
        <v>203</v>
      </c>
      <c r="H384" s="1">
        <v>3</v>
      </c>
      <c r="I384" s="1">
        <v>25</v>
      </c>
      <c r="J384" s="1">
        <v>0</v>
      </c>
      <c r="K384" s="1">
        <v>0</v>
      </c>
      <c r="L384" s="1">
        <v>0</v>
      </c>
      <c r="M384" s="1">
        <v>12</v>
      </c>
      <c r="N384" s="1">
        <v>0</v>
      </c>
      <c r="O384" s="1">
        <v>0</v>
      </c>
      <c r="P384" s="1">
        <v>0</v>
      </c>
      <c r="Q384" s="1">
        <v>0</v>
      </c>
      <c r="R384" s="1">
        <f t="shared" si="36"/>
        <v>1</v>
      </c>
      <c r="S384" s="1">
        <f t="shared" si="37"/>
        <v>1</v>
      </c>
      <c r="T384" s="1" t="str">
        <f t="shared" si="32"/>
        <v>NA</v>
      </c>
      <c r="U384" s="1" t="str">
        <f t="shared" si="33"/>
        <v>NA</v>
      </c>
      <c r="V384" s="1">
        <f t="shared" si="34"/>
        <v>1</v>
      </c>
      <c r="W384" s="1">
        <f t="shared" si="35"/>
        <v>1</v>
      </c>
      <c r="X384" s="1">
        <f>SUM(I384:J384,L384:M384,Q384)/SUM(I384:Q384)</f>
        <v>1</v>
      </c>
      <c r="Y384" s="1">
        <f>SUM(I384,M384:N384,P384:Q384)/SUM(I384:Q384)</f>
        <v>1</v>
      </c>
      <c r="Z384" s="1">
        <f>IF(X384&gt;=0.8,1,0)</f>
        <v>1</v>
      </c>
      <c r="AA384" s="1">
        <f>IF(Y384&gt;=0.8,1,0)</f>
        <v>1</v>
      </c>
    </row>
    <row r="385" spans="1:27" x14ac:dyDescent="0.25">
      <c r="A385" s="1" t="s">
        <v>390</v>
      </c>
      <c r="B385" s="1" t="s">
        <v>33</v>
      </c>
      <c r="C385" s="1" t="s">
        <v>962</v>
      </c>
      <c r="D385" s="1">
        <v>-9.0998259867024203</v>
      </c>
      <c r="E385" s="1">
        <v>-51.754367737662903</v>
      </c>
      <c r="F385" s="1" t="s">
        <v>917</v>
      </c>
      <c r="G385" s="1" t="s">
        <v>203</v>
      </c>
      <c r="H385" s="1">
        <v>3</v>
      </c>
      <c r="I385" s="1">
        <v>19</v>
      </c>
      <c r="J385" s="1">
        <v>0</v>
      </c>
      <c r="K385" s="1">
        <v>0</v>
      </c>
      <c r="L385" s="1">
        <v>13</v>
      </c>
      <c r="M385" s="1">
        <v>5</v>
      </c>
      <c r="N385" s="1">
        <v>0</v>
      </c>
      <c r="O385" s="1">
        <v>0</v>
      </c>
      <c r="P385" s="1">
        <v>0</v>
      </c>
      <c r="Q385" s="1">
        <v>0</v>
      </c>
      <c r="R385" s="1">
        <f t="shared" si="36"/>
        <v>1</v>
      </c>
      <c r="S385" s="1">
        <f t="shared" si="37"/>
        <v>0.27777777777777779</v>
      </c>
      <c r="T385" s="1" t="str">
        <f t="shared" si="32"/>
        <v>NA</v>
      </c>
      <c r="U385" s="1" t="str">
        <f t="shared" si="33"/>
        <v>NA</v>
      </c>
      <c r="V385" s="1">
        <f t="shared" si="34"/>
        <v>1</v>
      </c>
      <c r="W385" s="1">
        <f t="shared" si="35"/>
        <v>0.27777777777777779</v>
      </c>
      <c r="X385" s="1">
        <f>SUM(I385:J385,L385:M385,Q385)/SUM(I385:Q385)</f>
        <v>1</v>
      </c>
      <c r="Y385" s="1">
        <f>SUM(I385,M385:N385,P385:Q385)/SUM(I385:Q385)</f>
        <v>0.64864864864864868</v>
      </c>
      <c r="Z385" s="1">
        <f>IF(X385&gt;=0.8,1,0)</f>
        <v>1</v>
      </c>
      <c r="AA385" s="1">
        <f>IF(Y385&gt;=0.8,1,0)</f>
        <v>0</v>
      </c>
    </row>
    <row r="386" spans="1:27" x14ac:dyDescent="0.25">
      <c r="A386" s="1" t="s">
        <v>391</v>
      </c>
      <c r="B386" s="1" t="s">
        <v>167</v>
      </c>
      <c r="C386" s="1" t="s">
        <v>962</v>
      </c>
      <c r="D386" s="1">
        <v>-9.1048235921553609</v>
      </c>
      <c r="E386" s="1">
        <v>-51.826994845795099</v>
      </c>
      <c r="F386" s="1" t="s">
        <v>917</v>
      </c>
      <c r="G386" s="1" t="s">
        <v>203</v>
      </c>
      <c r="H386" s="1">
        <v>3</v>
      </c>
      <c r="I386" s="1">
        <v>26</v>
      </c>
      <c r="J386" s="1">
        <v>0</v>
      </c>
      <c r="K386" s="1">
        <v>0</v>
      </c>
      <c r="L386" s="1">
        <v>8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 t="str">
        <f t="shared" si="36"/>
        <v>NA</v>
      </c>
      <c r="S386" s="1">
        <f t="shared" si="37"/>
        <v>0</v>
      </c>
      <c r="T386" s="1" t="str">
        <f t="shared" si="32"/>
        <v>NA</v>
      </c>
      <c r="U386" s="1" t="str">
        <f t="shared" si="33"/>
        <v>NA</v>
      </c>
      <c r="V386" s="1" t="str">
        <f t="shared" si="34"/>
        <v>NA</v>
      </c>
      <c r="W386" s="1">
        <f t="shared" si="35"/>
        <v>0</v>
      </c>
      <c r="X386" s="1">
        <f>SUM(I386:J386,L386:M386,Q386)/SUM(I386:Q386)</f>
        <v>1</v>
      </c>
      <c r="Y386" s="1">
        <f>SUM(I386,M386:N386,P386:Q386)/SUM(I386:Q386)</f>
        <v>0.76470588235294112</v>
      </c>
      <c r="Z386" s="1">
        <f>IF(X386&gt;=0.8,1,0)</f>
        <v>1</v>
      </c>
      <c r="AA386" s="1">
        <f>IF(Y386&gt;=0.8,1,0)</f>
        <v>0</v>
      </c>
    </row>
    <row r="387" spans="1:27" x14ac:dyDescent="0.25">
      <c r="A387" s="1" t="s">
        <v>392</v>
      </c>
      <c r="B387" s="1" t="s">
        <v>33</v>
      </c>
      <c r="C387" s="1" t="s">
        <v>962</v>
      </c>
      <c r="D387" s="1">
        <v>-9.1188402751223503</v>
      </c>
      <c r="E387" s="1">
        <v>-51.744033313249297</v>
      </c>
      <c r="F387" s="1" t="s">
        <v>917</v>
      </c>
      <c r="G387" s="1" t="s">
        <v>203</v>
      </c>
      <c r="H387" s="1">
        <v>3</v>
      </c>
      <c r="I387" s="1">
        <v>23</v>
      </c>
      <c r="J387" s="1">
        <v>0</v>
      </c>
      <c r="K387" s="1">
        <v>0</v>
      </c>
      <c r="L387" s="1">
        <v>14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 t="str">
        <f t="shared" si="36"/>
        <v>NA</v>
      </c>
      <c r="S387" s="1">
        <f t="shared" si="37"/>
        <v>0</v>
      </c>
      <c r="T387" s="1" t="str">
        <f t="shared" ref="T387:T450" si="38">IF(SUM(K387,N387,Q387)&gt;0,SUM(Q387,N387)/SUM(K387,N387,Q387),"NA")</f>
        <v>NA</v>
      </c>
      <c r="U387" s="1" t="str">
        <f t="shared" ref="U387:U450" si="39">IF(SUM(O387:Q387)&gt;0,SUM(P387:Q387)/SUM(O387:Q387),"NA")</f>
        <v>NA</v>
      </c>
      <c r="V387" s="1" t="str">
        <f t="shared" ref="V387:V450" si="40">IF(SUM(J387:K387,M387:N387,P387:Q387),SUM(M387:N387,P387:Q387)/SUM(J387:K387,M387:N387,P387:Q387),"NA")</f>
        <v>NA</v>
      </c>
      <c r="W387" s="1">
        <f t="shared" ref="W387:W450" si="41">IF(SUM(L387:Q387)&gt;0,SUM(M387:N387,P387:Q387)/SUM(L387:Q387),"NA")</f>
        <v>0</v>
      </c>
      <c r="X387" s="1">
        <f>SUM(I387:J387,L387:M387,Q387)/SUM(I387:Q387)</f>
        <v>1</v>
      </c>
      <c r="Y387" s="1">
        <f>SUM(I387,M387:N387,P387:Q387)/SUM(I387:Q387)</f>
        <v>0.6216216216216216</v>
      </c>
      <c r="Z387" s="1">
        <f>IF(X387&gt;=0.8,1,0)</f>
        <v>1</v>
      </c>
      <c r="AA387" s="1">
        <f>IF(Y387&gt;=0.8,1,0)</f>
        <v>0</v>
      </c>
    </row>
    <row r="388" spans="1:27" x14ac:dyDescent="0.25">
      <c r="A388" s="1" t="s">
        <v>393</v>
      </c>
      <c r="B388" s="1" t="s">
        <v>33</v>
      </c>
      <c r="C388" s="1" t="s">
        <v>962</v>
      </c>
      <c r="D388" s="1">
        <v>-9.1729965174886399</v>
      </c>
      <c r="E388" s="1">
        <v>-51.795478855989202</v>
      </c>
      <c r="F388" s="1" t="s">
        <v>917</v>
      </c>
      <c r="G388" s="1" t="s">
        <v>203</v>
      </c>
      <c r="H388" s="1">
        <v>1</v>
      </c>
      <c r="I388" s="1">
        <v>23</v>
      </c>
      <c r="J388" s="1">
        <v>0</v>
      </c>
      <c r="K388" s="1">
        <v>0</v>
      </c>
      <c r="L388" s="1">
        <v>8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 t="str">
        <f t="shared" si="36"/>
        <v>NA</v>
      </c>
      <c r="S388" s="1">
        <f t="shared" si="37"/>
        <v>0</v>
      </c>
      <c r="T388" s="1" t="str">
        <f t="shared" si="38"/>
        <v>NA</v>
      </c>
      <c r="U388" s="1" t="str">
        <f t="shared" si="39"/>
        <v>NA</v>
      </c>
      <c r="V388" s="1" t="str">
        <f t="shared" si="40"/>
        <v>NA</v>
      </c>
      <c r="W388" s="1">
        <f t="shared" si="41"/>
        <v>0</v>
      </c>
      <c r="X388" s="1">
        <f>SUM(I388:J388,L388:M388,Q388)/SUM(I388:Q388)</f>
        <v>1</v>
      </c>
      <c r="Y388" s="1">
        <f>SUM(I388,M388:N388,P388:Q388)/SUM(I388:Q388)</f>
        <v>0.74193548387096775</v>
      </c>
      <c r="Z388" s="1">
        <f>IF(X388&gt;=0.8,1,0)</f>
        <v>1</v>
      </c>
      <c r="AA388" s="1">
        <f>IF(Y388&gt;=0.8,1,0)</f>
        <v>0</v>
      </c>
    </row>
    <row r="389" spans="1:27" x14ac:dyDescent="0.25">
      <c r="A389" s="1" t="s">
        <v>394</v>
      </c>
      <c r="B389" s="1" t="s">
        <v>33</v>
      </c>
      <c r="C389" s="1" t="s">
        <v>962</v>
      </c>
      <c r="D389" s="1">
        <v>-9.0910924555647998</v>
      </c>
      <c r="E389" s="1">
        <v>-51.7786451993559</v>
      </c>
      <c r="F389" s="1" t="s">
        <v>917</v>
      </c>
      <c r="G389" s="1" t="s">
        <v>203</v>
      </c>
      <c r="H389" s="1">
        <v>1</v>
      </c>
      <c r="I389" s="1">
        <v>21</v>
      </c>
      <c r="J389" s="1">
        <v>0</v>
      </c>
      <c r="K389" s="1">
        <v>0</v>
      </c>
      <c r="L389" s="1">
        <v>13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 t="str">
        <f t="shared" si="36"/>
        <v>NA</v>
      </c>
      <c r="S389" s="1">
        <f t="shared" si="37"/>
        <v>0</v>
      </c>
      <c r="T389" s="1" t="str">
        <f t="shared" si="38"/>
        <v>NA</v>
      </c>
      <c r="U389" s="1" t="str">
        <f t="shared" si="39"/>
        <v>NA</v>
      </c>
      <c r="V389" s="1" t="str">
        <f t="shared" si="40"/>
        <v>NA</v>
      </c>
      <c r="W389" s="1">
        <f t="shared" si="41"/>
        <v>0</v>
      </c>
      <c r="X389" s="1">
        <f>SUM(I389:J389,L389:M389,Q389)/SUM(I389:Q389)</f>
        <v>1</v>
      </c>
      <c r="Y389" s="1">
        <f>SUM(I389,M389:N389,P389:Q389)/SUM(I389:Q389)</f>
        <v>0.61764705882352944</v>
      </c>
      <c r="Z389" s="1">
        <f>IF(X389&gt;=0.8,1,0)</f>
        <v>1</v>
      </c>
      <c r="AA389" s="1">
        <f>IF(Y389&gt;=0.8,1,0)</f>
        <v>0</v>
      </c>
    </row>
    <row r="390" spans="1:27" x14ac:dyDescent="0.25">
      <c r="A390" s="1" t="s">
        <v>395</v>
      </c>
      <c r="B390" s="1" t="s">
        <v>33</v>
      </c>
      <c r="C390" s="1" t="s">
        <v>962</v>
      </c>
      <c r="D390" s="1">
        <v>-9.09278607834284</v>
      </c>
      <c r="E390" s="1">
        <v>-51.747255300432101</v>
      </c>
      <c r="F390" s="1" t="s">
        <v>917</v>
      </c>
      <c r="G390" s="1" t="s">
        <v>203</v>
      </c>
      <c r="H390" s="1">
        <v>1</v>
      </c>
      <c r="I390" s="1">
        <v>12</v>
      </c>
      <c r="J390" s="1">
        <v>0</v>
      </c>
      <c r="K390" s="1">
        <v>0</v>
      </c>
      <c r="L390" s="1">
        <v>26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 t="str">
        <f t="shared" si="36"/>
        <v>NA</v>
      </c>
      <c r="S390" s="1">
        <f t="shared" si="37"/>
        <v>0</v>
      </c>
      <c r="T390" s="1" t="str">
        <f t="shared" si="38"/>
        <v>NA</v>
      </c>
      <c r="U390" s="1" t="str">
        <f t="shared" si="39"/>
        <v>NA</v>
      </c>
      <c r="V390" s="1" t="str">
        <f t="shared" si="40"/>
        <v>NA</v>
      </c>
      <c r="W390" s="1">
        <f t="shared" si="41"/>
        <v>0</v>
      </c>
      <c r="X390" s="1">
        <f>SUM(I390:J390,L390:M390,Q390)/SUM(I390:Q390)</f>
        <v>1</v>
      </c>
      <c r="Y390" s="1">
        <f>SUM(I390,M390:N390,P390:Q390)/SUM(I390:Q390)</f>
        <v>0.31578947368421051</v>
      </c>
      <c r="Z390" s="1">
        <f>IF(X390&gt;=0.8,1,0)</f>
        <v>1</v>
      </c>
      <c r="AA390" s="1">
        <f>IF(Y390&gt;=0.8,1,0)</f>
        <v>0</v>
      </c>
    </row>
    <row r="391" spans="1:27" x14ac:dyDescent="0.25">
      <c r="A391" s="1" t="s">
        <v>396</v>
      </c>
      <c r="B391" s="1" t="s">
        <v>33</v>
      </c>
      <c r="C391" s="1" t="s">
        <v>965</v>
      </c>
      <c r="D391" s="1">
        <v>54.506806329549399</v>
      </c>
      <c r="E391" s="1">
        <v>126.57608703155201</v>
      </c>
      <c r="F391" s="1" t="s">
        <v>918</v>
      </c>
      <c r="G391" s="1" t="s">
        <v>397</v>
      </c>
      <c r="H391" s="1">
        <v>1</v>
      </c>
      <c r="I391" s="1">
        <v>3</v>
      </c>
      <c r="J391" s="1">
        <v>0</v>
      </c>
      <c r="K391" s="1">
        <v>0</v>
      </c>
      <c r="L391" s="1">
        <v>12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 t="str">
        <f t="shared" si="36"/>
        <v>NA</v>
      </c>
      <c r="S391" s="1">
        <f t="shared" si="37"/>
        <v>0</v>
      </c>
      <c r="T391" s="1" t="str">
        <f t="shared" si="38"/>
        <v>NA</v>
      </c>
      <c r="U391" s="1" t="str">
        <f t="shared" si="39"/>
        <v>NA</v>
      </c>
      <c r="V391" s="1" t="str">
        <f t="shared" si="40"/>
        <v>NA</v>
      </c>
      <c r="W391" s="1">
        <f t="shared" si="41"/>
        <v>0</v>
      </c>
      <c r="X391" s="1">
        <f>SUM(I391:J391,L391:M391,Q391)/SUM(I391:Q391)</f>
        <v>1</v>
      </c>
      <c r="Y391" s="1">
        <f>SUM(I391,M391:N391,P391:Q391)/SUM(I391:Q391)</f>
        <v>0.2</v>
      </c>
      <c r="Z391" s="1">
        <f>IF(X391&gt;=0.8,1,0)</f>
        <v>1</v>
      </c>
      <c r="AA391" s="1">
        <f>IF(Y391&gt;=0.8,1,0)</f>
        <v>0</v>
      </c>
    </row>
    <row r="392" spans="1:27" x14ac:dyDescent="0.25">
      <c r="A392" s="1" t="s">
        <v>398</v>
      </c>
      <c r="B392" s="1" t="s">
        <v>33</v>
      </c>
      <c r="C392" s="1" t="s">
        <v>965</v>
      </c>
      <c r="D392" s="1">
        <v>54.522163256047698</v>
      </c>
      <c r="E392" s="1">
        <v>126.53530520975499</v>
      </c>
      <c r="F392" s="1" t="s">
        <v>918</v>
      </c>
      <c r="G392" s="1" t="s">
        <v>397</v>
      </c>
      <c r="H392" s="1">
        <v>2</v>
      </c>
      <c r="I392" s="1">
        <v>4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9</v>
      </c>
      <c r="P392" s="1">
        <v>0</v>
      </c>
      <c r="Q392" s="1">
        <v>0</v>
      </c>
      <c r="R392" s="1" t="str">
        <f t="shared" si="36"/>
        <v>NA</v>
      </c>
      <c r="S392" s="1" t="str">
        <f t="shared" si="37"/>
        <v>NA</v>
      </c>
      <c r="T392" s="1" t="str">
        <f t="shared" si="38"/>
        <v>NA</v>
      </c>
      <c r="U392" s="1">
        <f t="shared" si="39"/>
        <v>0</v>
      </c>
      <c r="V392" s="1" t="str">
        <f t="shared" si="40"/>
        <v>NA</v>
      </c>
      <c r="W392" s="1">
        <f t="shared" si="41"/>
        <v>0</v>
      </c>
      <c r="X392" s="1">
        <f>SUM(I392:J392,L392:M392,Q392)/SUM(I392:Q392)</f>
        <v>0.30769230769230771</v>
      </c>
      <c r="Y392" s="1">
        <f>SUM(I392,M392:N392,P392:Q392)/SUM(I392:Q392)</f>
        <v>0.30769230769230771</v>
      </c>
      <c r="Z392" s="1">
        <f>IF(X392&gt;=0.8,1,0)</f>
        <v>0</v>
      </c>
      <c r="AA392" s="1">
        <f>IF(Y392&gt;=0.8,1,0)</f>
        <v>0</v>
      </c>
    </row>
    <row r="393" spans="1:27" x14ac:dyDescent="0.25">
      <c r="A393" s="1" t="s">
        <v>399</v>
      </c>
      <c r="B393" s="1" t="s">
        <v>33</v>
      </c>
      <c r="C393" s="1" t="s">
        <v>965</v>
      </c>
      <c r="D393" s="1">
        <v>54.483712896810403</v>
      </c>
      <c r="E393" s="1">
        <v>126.554294304254</v>
      </c>
      <c r="F393" s="1" t="s">
        <v>918</v>
      </c>
      <c r="G393" s="1" t="s">
        <v>397</v>
      </c>
      <c r="H393" s="1">
        <v>1</v>
      </c>
      <c r="I393" s="1">
        <v>3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7</v>
      </c>
      <c r="P393" s="1">
        <v>0</v>
      </c>
      <c r="Q393" s="1">
        <v>3</v>
      </c>
      <c r="R393" s="1" t="str">
        <f t="shared" si="36"/>
        <v>NA</v>
      </c>
      <c r="S393" s="1" t="str">
        <f t="shared" si="37"/>
        <v>NA</v>
      </c>
      <c r="T393" s="1">
        <f t="shared" si="38"/>
        <v>1</v>
      </c>
      <c r="U393" s="1">
        <f t="shared" si="39"/>
        <v>0.3</v>
      </c>
      <c r="V393" s="1">
        <f t="shared" si="40"/>
        <v>1</v>
      </c>
      <c r="W393" s="1">
        <f t="shared" si="41"/>
        <v>0.3</v>
      </c>
      <c r="X393" s="1">
        <f>SUM(I393:J393,L393:M393,Q393)/SUM(I393:Q393)</f>
        <v>0.46153846153846156</v>
      </c>
      <c r="Y393" s="1">
        <f>SUM(I393,M393:N393,P393:Q393)/SUM(I393:Q393)</f>
        <v>0.46153846153846156</v>
      </c>
      <c r="Z393" s="1">
        <f>IF(X393&gt;=0.8,1,0)</f>
        <v>0</v>
      </c>
      <c r="AA393" s="1">
        <f>IF(Y393&gt;=0.8,1,0)</f>
        <v>0</v>
      </c>
    </row>
    <row r="394" spans="1:27" x14ac:dyDescent="0.25">
      <c r="A394" s="1" t="s">
        <v>400</v>
      </c>
      <c r="B394" s="1" t="s">
        <v>33</v>
      </c>
      <c r="C394" s="1" t="s">
        <v>965</v>
      </c>
      <c r="D394" s="1">
        <v>54.498406403716501</v>
      </c>
      <c r="E394" s="1">
        <v>126.601142122759</v>
      </c>
      <c r="F394" s="1" t="s">
        <v>918</v>
      </c>
      <c r="G394" s="1" t="s">
        <v>397</v>
      </c>
      <c r="H394" s="1">
        <v>3</v>
      </c>
      <c r="I394" s="1">
        <v>3</v>
      </c>
      <c r="J394" s="1">
        <v>0</v>
      </c>
      <c r="K394" s="1">
        <v>0</v>
      </c>
      <c r="L394" s="1">
        <v>11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 t="str">
        <f t="shared" si="36"/>
        <v>NA</v>
      </c>
      <c r="S394" s="1">
        <f t="shared" si="37"/>
        <v>0</v>
      </c>
      <c r="T394" s="1" t="str">
        <f t="shared" si="38"/>
        <v>NA</v>
      </c>
      <c r="U394" s="1" t="str">
        <f t="shared" si="39"/>
        <v>NA</v>
      </c>
      <c r="V394" s="1" t="str">
        <f t="shared" si="40"/>
        <v>NA</v>
      </c>
      <c r="W394" s="1">
        <f t="shared" si="41"/>
        <v>0</v>
      </c>
      <c r="X394" s="1">
        <f>SUM(I394:J394,L394:M394,Q394)/SUM(I394:Q394)</f>
        <v>1</v>
      </c>
      <c r="Y394" s="1">
        <f>SUM(I394,M394:N394,P394:Q394)/SUM(I394:Q394)</f>
        <v>0.21428571428571427</v>
      </c>
      <c r="Z394" s="1">
        <f>IF(X394&gt;=0.8,1,0)</f>
        <v>1</v>
      </c>
      <c r="AA394" s="1">
        <f>IF(Y394&gt;=0.8,1,0)</f>
        <v>0</v>
      </c>
    </row>
    <row r="395" spans="1:27" x14ac:dyDescent="0.25">
      <c r="A395" s="1" t="s">
        <v>401</v>
      </c>
      <c r="B395" s="1" t="s">
        <v>8</v>
      </c>
      <c r="C395" s="1" t="s">
        <v>962</v>
      </c>
      <c r="D395" s="1">
        <v>54.533041958654799</v>
      </c>
      <c r="E395" s="1">
        <v>126.634354970891</v>
      </c>
      <c r="F395" s="1" t="s">
        <v>918</v>
      </c>
      <c r="G395" s="1" t="s">
        <v>397</v>
      </c>
      <c r="H395" s="1">
        <v>3</v>
      </c>
      <c r="I395" s="1">
        <v>24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 t="str">
        <f t="shared" si="36"/>
        <v>NA</v>
      </c>
      <c r="S395" s="1" t="str">
        <f t="shared" si="37"/>
        <v>NA</v>
      </c>
      <c r="T395" s="1" t="str">
        <f t="shared" si="38"/>
        <v>NA</v>
      </c>
      <c r="U395" s="1" t="str">
        <f t="shared" si="39"/>
        <v>NA</v>
      </c>
      <c r="V395" s="1" t="str">
        <f t="shared" si="40"/>
        <v>NA</v>
      </c>
      <c r="W395" s="1" t="str">
        <f t="shared" si="41"/>
        <v>NA</v>
      </c>
      <c r="X395" s="1">
        <f>SUM(I395:J395,L395:M395,Q395)/SUM(I395:Q395)</f>
        <v>1</v>
      </c>
      <c r="Y395" s="1">
        <f>SUM(I395,M395:N395,P395:Q395)/SUM(I395:Q395)</f>
        <v>1</v>
      </c>
      <c r="Z395" s="1">
        <f>IF(X395&gt;=0.8,1,0)</f>
        <v>1</v>
      </c>
      <c r="AA395" s="1">
        <f>IF(Y395&gt;=0.8,1,0)</f>
        <v>1</v>
      </c>
    </row>
    <row r="396" spans="1:27" x14ac:dyDescent="0.25">
      <c r="A396" s="1" t="s">
        <v>402</v>
      </c>
      <c r="B396" s="1" t="s">
        <v>33</v>
      </c>
      <c r="C396" s="1" t="s">
        <v>965</v>
      </c>
      <c r="D396" s="1">
        <v>54.495013445854802</v>
      </c>
      <c r="E396" s="1">
        <v>126.63423604606599</v>
      </c>
      <c r="F396" s="1" t="s">
        <v>918</v>
      </c>
      <c r="G396" s="1" t="s">
        <v>397</v>
      </c>
      <c r="H396" s="1">
        <v>1</v>
      </c>
      <c r="I396" s="1">
        <v>5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10</v>
      </c>
      <c r="P396" s="1">
        <v>0</v>
      </c>
      <c r="Q396" s="1">
        <v>0</v>
      </c>
      <c r="R396" s="1" t="str">
        <f t="shared" si="36"/>
        <v>NA</v>
      </c>
      <c r="S396" s="1" t="str">
        <f t="shared" si="37"/>
        <v>NA</v>
      </c>
      <c r="T396" s="1" t="str">
        <f t="shared" si="38"/>
        <v>NA</v>
      </c>
      <c r="U396" s="1">
        <f t="shared" si="39"/>
        <v>0</v>
      </c>
      <c r="V396" s="1" t="str">
        <f t="shared" si="40"/>
        <v>NA</v>
      </c>
      <c r="W396" s="1">
        <f t="shared" si="41"/>
        <v>0</v>
      </c>
      <c r="X396" s="1">
        <f>SUM(I396:J396,L396:M396,Q396)/SUM(I396:Q396)</f>
        <v>0.33333333333333331</v>
      </c>
      <c r="Y396" s="1">
        <f>SUM(I396,M396:N396,P396:Q396)/SUM(I396:Q396)</f>
        <v>0.33333333333333331</v>
      </c>
      <c r="Z396" s="1">
        <f>IF(X396&gt;=0.8,1,0)</f>
        <v>0</v>
      </c>
      <c r="AA396" s="1">
        <f>IF(Y396&gt;=0.8,1,0)</f>
        <v>0</v>
      </c>
    </row>
    <row r="397" spans="1:27" x14ac:dyDescent="0.25">
      <c r="A397" s="1" t="s">
        <v>403</v>
      </c>
      <c r="B397" s="1" t="s">
        <v>33</v>
      </c>
      <c r="C397" s="1" t="s">
        <v>965</v>
      </c>
      <c r="D397" s="1">
        <v>54.477385643465098</v>
      </c>
      <c r="E397" s="1">
        <v>126.60190991413</v>
      </c>
      <c r="F397" s="1" t="s">
        <v>918</v>
      </c>
      <c r="G397" s="1" t="s">
        <v>397</v>
      </c>
      <c r="H397" s="1">
        <v>2</v>
      </c>
      <c r="I397" s="1">
        <v>3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11</v>
      </c>
      <c r="P397" s="1">
        <v>0</v>
      </c>
      <c r="Q397" s="1">
        <v>0</v>
      </c>
      <c r="R397" s="1" t="str">
        <f t="shared" si="36"/>
        <v>NA</v>
      </c>
      <c r="S397" s="1" t="str">
        <f t="shared" si="37"/>
        <v>NA</v>
      </c>
      <c r="T397" s="1" t="str">
        <f t="shared" si="38"/>
        <v>NA</v>
      </c>
      <c r="U397" s="1">
        <f t="shared" si="39"/>
        <v>0</v>
      </c>
      <c r="V397" s="1" t="str">
        <f t="shared" si="40"/>
        <v>NA</v>
      </c>
      <c r="W397" s="1">
        <f t="shared" si="41"/>
        <v>0</v>
      </c>
      <c r="X397" s="1">
        <f>SUM(I397:J397,L397:M397,Q397)/SUM(I397:Q397)</f>
        <v>0.21428571428571427</v>
      </c>
      <c r="Y397" s="1">
        <f>SUM(I397,M397:N397,P397:Q397)/SUM(I397:Q397)</f>
        <v>0.21428571428571427</v>
      </c>
      <c r="Z397" s="1">
        <f>IF(X397&gt;=0.8,1,0)</f>
        <v>0</v>
      </c>
      <c r="AA397" s="1">
        <f>IF(Y397&gt;=0.8,1,0)</f>
        <v>0</v>
      </c>
    </row>
    <row r="398" spans="1:27" x14ac:dyDescent="0.25">
      <c r="A398" s="1" t="s">
        <v>404</v>
      </c>
      <c r="B398" s="1" t="s">
        <v>33</v>
      </c>
      <c r="C398" s="1" t="s">
        <v>965</v>
      </c>
      <c r="D398" s="1">
        <v>54.492743191090497</v>
      </c>
      <c r="E398" s="1">
        <v>126.574139825538</v>
      </c>
      <c r="F398" s="1" t="s">
        <v>918</v>
      </c>
      <c r="G398" s="1" t="s">
        <v>397</v>
      </c>
      <c r="H398" s="1">
        <v>1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11</v>
      </c>
      <c r="P398" s="1">
        <v>0</v>
      </c>
      <c r="Q398" s="1">
        <v>0</v>
      </c>
      <c r="R398" s="1" t="str">
        <f t="shared" si="36"/>
        <v>NA</v>
      </c>
      <c r="S398" s="1" t="str">
        <f t="shared" si="37"/>
        <v>NA</v>
      </c>
      <c r="T398" s="1" t="str">
        <f t="shared" si="38"/>
        <v>NA</v>
      </c>
      <c r="U398" s="1">
        <f t="shared" si="39"/>
        <v>0</v>
      </c>
      <c r="V398" s="1" t="str">
        <f t="shared" si="40"/>
        <v>NA</v>
      </c>
      <c r="W398" s="1">
        <f t="shared" si="41"/>
        <v>0</v>
      </c>
      <c r="X398" s="1">
        <f>SUM(I398:J398,L398:M398,Q398)/SUM(I398:Q398)</f>
        <v>0.15384615384615385</v>
      </c>
      <c r="Y398" s="1">
        <f>SUM(I398,M398:N398,P398:Q398)/SUM(I398:Q398)</f>
        <v>0.15384615384615385</v>
      </c>
      <c r="Z398" s="1">
        <f>IF(X398&gt;=0.8,1,0)</f>
        <v>0</v>
      </c>
      <c r="AA398" s="1">
        <f>IF(Y398&gt;=0.8,1,0)</f>
        <v>0</v>
      </c>
    </row>
    <row r="399" spans="1:27" x14ac:dyDescent="0.25">
      <c r="A399" s="1" t="s">
        <v>405</v>
      </c>
      <c r="B399" s="1" t="s">
        <v>33</v>
      </c>
      <c r="C399" s="1" t="s">
        <v>962</v>
      </c>
      <c r="D399" s="1">
        <v>54.463925316946103</v>
      </c>
      <c r="E399" s="1">
        <v>126.630475038388</v>
      </c>
      <c r="F399" s="1" t="s">
        <v>918</v>
      </c>
      <c r="G399" s="1" t="s">
        <v>397</v>
      </c>
      <c r="H399" s="1">
        <v>3</v>
      </c>
      <c r="I399" s="1">
        <v>6</v>
      </c>
      <c r="J399" s="1">
        <v>0</v>
      </c>
      <c r="K399" s="1">
        <v>0</v>
      </c>
      <c r="L399" s="1">
        <v>8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 t="str">
        <f t="shared" si="36"/>
        <v>NA</v>
      </c>
      <c r="S399" s="1">
        <f t="shared" si="37"/>
        <v>0</v>
      </c>
      <c r="T399" s="1" t="str">
        <f t="shared" si="38"/>
        <v>NA</v>
      </c>
      <c r="U399" s="1" t="str">
        <f t="shared" si="39"/>
        <v>NA</v>
      </c>
      <c r="V399" s="1" t="str">
        <f t="shared" si="40"/>
        <v>NA</v>
      </c>
      <c r="W399" s="1">
        <f t="shared" si="41"/>
        <v>0</v>
      </c>
      <c r="X399" s="1">
        <f>SUM(I399:J399,L399:M399,Q399)/SUM(I399:Q399)</f>
        <v>1</v>
      </c>
      <c r="Y399" s="1">
        <f>SUM(I399,M399:N399,P399:Q399)/SUM(I399:Q399)</f>
        <v>0.42857142857142855</v>
      </c>
      <c r="Z399" s="1">
        <f>IF(X399&gt;=0.8,1,0)</f>
        <v>1</v>
      </c>
      <c r="AA399" s="1">
        <f>IF(Y399&gt;=0.8,1,0)</f>
        <v>0</v>
      </c>
    </row>
    <row r="400" spans="1:27" x14ac:dyDescent="0.25">
      <c r="A400" s="1" t="s">
        <v>406</v>
      </c>
      <c r="B400" s="1" t="s">
        <v>33</v>
      </c>
      <c r="C400" s="1" t="s">
        <v>965</v>
      </c>
      <c r="D400" s="1">
        <v>54.493011850213897</v>
      </c>
      <c r="E400" s="1">
        <v>126.587559411572</v>
      </c>
      <c r="F400" s="1" t="s">
        <v>918</v>
      </c>
      <c r="G400" s="1" t="s">
        <v>397</v>
      </c>
      <c r="H400" s="1">
        <v>1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11</v>
      </c>
      <c r="P400" s="1">
        <v>0</v>
      </c>
      <c r="Q400" s="1">
        <v>0</v>
      </c>
      <c r="R400" s="1" t="str">
        <f t="shared" si="36"/>
        <v>NA</v>
      </c>
      <c r="S400" s="1" t="str">
        <f t="shared" si="37"/>
        <v>NA</v>
      </c>
      <c r="T400" s="1" t="str">
        <f t="shared" si="38"/>
        <v>NA</v>
      </c>
      <c r="U400" s="1">
        <f t="shared" si="39"/>
        <v>0</v>
      </c>
      <c r="V400" s="1" t="str">
        <f t="shared" si="40"/>
        <v>NA</v>
      </c>
      <c r="W400" s="1">
        <f t="shared" si="41"/>
        <v>0</v>
      </c>
      <c r="X400" s="1">
        <f>SUM(I400:J400,L400:M400,Q400)/SUM(I400:Q400)</f>
        <v>0.15384615384615385</v>
      </c>
      <c r="Y400" s="1">
        <f>SUM(I400,M400:N400,P400:Q400)/SUM(I400:Q400)</f>
        <v>0.15384615384615385</v>
      </c>
      <c r="Z400" s="1">
        <f>IF(X400&gt;=0.8,1,0)</f>
        <v>0</v>
      </c>
      <c r="AA400" s="1">
        <f>IF(Y400&gt;=0.8,1,0)</f>
        <v>0</v>
      </c>
    </row>
    <row r="401" spans="1:27" x14ac:dyDescent="0.25">
      <c r="A401" s="1" t="s">
        <v>407</v>
      </c>
      <c r="B401" s="1" t="s">
        <v>33</v>
      </c>
      <c r="C401" s="1" t="s">
        <v>965</v>
      </c>
      <c r="D401" s="1">
        <v>54.489143165646801</v>
      </c>
      <c r="E401" s="1">
        <v>126.61002318218</v>
      </c>
      <c r="F401" s="1" t="s">
        <v>918</v>
      </c>
      <c r="G401" s="1" t="s">
        <v>397</v>
      </c>
      <c r="H401" s="1">
        <v>3</v>
      </c>
      <c r="I401" s="1">
        <v>7</v>
      </c>
      <c r="J401" s="1">
        <v>0</v>
      </c>
      <c r="K401" s="1">
        <v>0</v>
      </c>
      <c r="L401" s="1">
        <v>8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 t="str">
        <f t="shared" si="36"/>
        <v>NA</v>
      </c>
      <c r="S401" s="1">
        <f t="shared" si="37"/>
        <v>0</v>
      </c>
      <c r="T401" s="1" t="str">
        <f t="shared" si="38"/>
        <v>NA</v>
      </c>
      <c r="U401" s="1" t="str">
        <f t="shared" si="39"/>
        <v>NA</v>
      </c>
      <c r="V401" s="1" t="str">
        <f t="shared" si="40"/>
        <v>NA</v>
      </c>
      <c r="W401" s="1">
        <f t="shared" si="41"/>
        <v>0</v>
      </c>
      <c r="X401" s="1">
        <f>SUM(I401:J401,L401:M401,Q401)/SUM(I401:Q401)</f>
        <v>1</v>
      </c>
      <c r="Y401" s="1">
        <f>SUM(I401,M401:N401,P401:Q401)/SUM(I401:Q401)</f>
        <v>0.46666666666666667</v>
      </c>
      <c r="Z401" s="1">
        <f>IF(X401&gt;=0.8,1,0)</f>
        <v>1</v>
      </c>
      <c r="AA401" s="1">
        <f>IF(Y401&gt;=0.8,1,0)</f>
        <v>0</v>
      </c>
    </row>
    <row r="402" spans="1:27" x14ac:dyDescent="0.25">
      <c r="A402" s="1" t="s">
        <v>408</v>
      </c>
      <c r="B402" s="1" t="s">
        <v>33</v>
      </c>
      <c r="C402" s="1" t="s">
        <v>965</v>
      </c>
      <c r="D402" s="1">
        <v>54.519601609799402</v>
      </c>
      <c r="E402" s="1">
        <v>126.54194994489301</v>
      </c>
      <c r="F402" s="1" t="s">
        <v>918</v>
      </c>
      <c r="G402" s="1" t="s">
        <v>397</v>
      </c>
      <c r="H402" s="1">
        <v>2</v>
      </c>
      <c r="I402" s="1">
        <v>3</v>
      </c>
      <c r="J402" s="1">
        <v>0</v>
      </c>
      <c r="K402" s="1">
        <v>0</v>
      </c>
      <c r="L402" s="1">
        <v>9</v>
      </c>
      <c r="M402" s="1">
        <v>1</v>
      </c>
      <c r="N402" s="1">
        <v>0</v>
      </c>
      <c r="O402" s="1">
        <v>0</v>
      </c>
      <c r="P402" s="1">
        <v>0</v>
      </c>
      <c r="Q402" s="1">
        <v>0</v>
      </c>
      <c r="R402" s="1">
        <f t="shared" ref="R402:R465" si="42">IF(SUM(J402,M402,P402)&gt;0,SUM(P402,M402)/SUM(J402,M402,P402),"NA")</f>
        <v>1</v>
      </c>
      <c r="S402" s="1">
        <f t="shared" ref="S402:S465" si="43">IF(SUM(L402:N402)&gt;0,SUM(M402:N402)/SUM(L402:N402),"NA")</f>
        <v>0.1</v>
      </c>
      <c r="T402" s="1" t="str">
        <f t="shared" si="38"/>
        <v>NA</v>
      </c>
      <c r="U402" s="1" t="str">
        <f t="shared" si="39"/>
        <v>NA</v>
      </c>
      <c r="V402" s="1">
        <f t="shared" si="40"/>
        <v>1</v>
      </c>
      <c r="W402" s="1">
        <f t="shared" si="41"/>
        <v>0.1</v>
      </c>
      <c r="X402" s="1">
        <f>SUM(I402:J402,L402:M402,Q402)/SUM(I402:Q402)</f>
        <v>1</v>
      </c>
      <c r="Y402" s="1">
        <f>SUM(I402,M402:N402,P402:Q402)/SUM(I402:Q402)</f>
        <v>0.30769230769230771</v>
      </c>
      <c r="Z402" s="1">
        <f>IF(X402&gt;=0.8,1,0)</f>
        <v>1</v>
      </c>
      <c r="AA402" s="1">
        <f>IF(Y402&gt;=0.8,1,0)</f>
        <v>0</v>
      </c>
    </row>
    <row r="403" spans="1:27" x14ac:dyDescent="0.25">
      <c r="A403" s="1" t="s">
        <v>409</v>
      </c>
      <c r="B403" s="1" t="s">
        <v>8</v>
      </c>
      <c r="C403" s="1" t="s">
        <v>962</v>
      </c>
      <c r="D403" s="1">
        <v>54.519984220607697</v>
      </c>
      <c r="E403" s="1">
        <v>126.601267732078</v>
      </c>
      <c r="F403" s="1" t="s">
        <v>918</v>
      </c>
      <c r="G403" s="1" t="s">
        <v>397</v>
      </c>
      <c r="H403" s="1">
        <v>4</v>
      </c>
      <c r="I403" s="1">
        <v>15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 t="str">
        <f t="shared" si="42"/>
        <v>NA</v>
      </c>
      <c r="S403" s="1" t="str">
        <f t="shared" si="43"/>
        <v>NA</v>
      </c>
      <c r="T403" s="1" t="str">
        <f t="shared" si="38"/>
        <v>NA</v>
      </c>
      <c r="U403" s="1" t="str">
        <f t="shared" si="39"/>
        <v>NA</v>
      </c>
      <c r="V403" s="1" t="str">
        <f t="shared" si="40"/>
        <v>NA</v>
      </c>
      <c r="W403" s="1" t="str">
        <f t="shared" si="41"/>
        <v>NA</v>
      </c>
      <c r="X403" s="1">
        <f>SUM(I403:J403,L403:M403,Q403)/SUM(I403:Q403)</f>
        <v>1</v>
      </c>
      <c r="Y403" s="1">
        <f>SUM(I403,M403:N403,P403:Q403)/SUM(I403:Q403)</f>
        <v>1</v>
      </c>
      <c r="Z403" s="1">
        <f>IF(X403&gt;=0.8,1,0)</f>
        <v>1</v>
      </c>
      <c r="AA403" s="1">
        <f>IF(Y403&gt;=0.8,1,0)</f>
        <v>1</v>
      </c>
    </row>
    <row r="404" spans="1:27" x14ac:dyDescent="0.25">
      <c r="A404" s="1" t="s">
        <v>410</v>
      </c>
      <c r="B404" s="1" t="s">
        <v>8</v>
      </c>
      <c r="C404" s="1" t="s">
        <v>962</v>
      </c>
      <c r="D404" s="1">
        <v>54.494936501798001</v>
      </c>
      <c r="E404" s="1">
        <v>126.50960848986</v>
      </c>
      <c r="F404" s="1" t="s">
        <v>918</v>
      </c>
      <c r="G404" s="1" t="s">
        <v>397</v>
      </c>
      <c r="H404" s="1">
        <v>4</v>
      </c>
      <c r="I404" s="1">
        <v>14</v>
      </c>
      <c r="J404" s="1">
        <v>1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f t="shared" si="42"/>
        <v>0</v>
      </c>
      <c r="S404" s="1" t="str">
        <f t="shared" si="43"/>
        <v>NA</v>
      </c>
      <c r="T404" s="1" t="str">
        <f t="shared" si="38"/>
        <v>NA</v>
      </c>
      <c r="U404" s="1" t="str">
        <f t="shared" si="39"/>
        <v>NA</v>
      </c>
      <c r="V404" s="1">
        <f t="shared" si="40"/>
        <v>0</v>
      </c>
      <c r="W404" s="1" t="str">
        <f t="shared" si="41"/>
        <v>NA</v>
      </c>
      <c r="X404" s="1">
        <f>SUM(I404:J404,L404:M404,Q404)/SUM(I404:Q404)</f>
        <v>1</v>
      </c>
      <c r="Y404" s="1">
        <f>SUM(I404,M404:N404,P404:Q404)/SUM(I404:Q404)</f>
        <v>0.93333333333333335</v>
      </c>
      <c r="Z404" s="1">
        <f>IF(X404&gt;=0.8,1,0)</f>
        <v>1</v>
      </c>
      <c r="AA404" s="1">
        <f>IF(Y404&gt;=0.8,1,0)</f>
        <v>1</v>
      </c>
    </row>
    <row r="405" spans="1:27" x14ac:dyDescent="0.25">
      <c r="A405" s="1" t="s">
        <v>411</v>
      </c>
      <c r="B405" s="1" t="s">
        <v>33</v>
      </c>
      <c r="C405" s="1" t="s">
        <v>965</v>
      </c>
      <c r="D405" s="1">
        <v>54.4967175752939</v>
      </c>
      <c r="E405" s="1">
        <v>126.624870984198</v>
      </c>
      <c r="F405" s="1" t="s">
        <v>918</v>
      </c>
      <c r="G405" s="1" t="s">
        <v>397</v>
      </c>
      <c r="H405" s="1">
        <v>3</v>
      </c>
      <c r="I405" s="1">
        <v>4</v>
      </c>
      <c r="J405" s="1">
        <v>0</v>
      </c>
      <c r="K405" s="1">
        <v>0</v>
      </c>
      <c r="L405" s="1">
        <v>10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 t="str">
        <f t="shared" si="42"/>
        <v>NA</v>
      </c>
      <c r="S405" s="1">
        <f t="shared" si="43"/>
        <v>0</v>
      </c>
      <c r="T405" s="1" t="str">
        <f t="shared" si="38"/>
        <v>NA</v>
      </c>
      <c r="U405" s="1" t="str">
        <f t="shared" si="39"/>
        <v>NA</v>
      </c>
      <c r="V405" s="1" t="str">
        <f t="shared" si="40"/>
        <v>NA</v>
      </c>
      <c r="W405" s="1">
        <f t="shared" si="41"/>
        <v>0</v>
      </c>
      <c r="X405" s="1">
        <f>SUM(I405:J405,L405:M405,Q405)/SUM(I405:Q405)</f>
        <v>1</v>
      </c>
      <c r="Y405" s="1">
        <f>SUM(I405,M405:N405,P405:Q405)/SUM(I405:Q405)</f>
        <v>0.2857142857142857</v>
      </c>
      <c r="Z405" s="1">
        <f>IF(X405&gt;=0.8,1,0)</f>
        <v>1</v>
      </c>
      <c r="AA405" s="1">
        <f>IF(Y405&gt;=0.8,1,0)</f>
        <v>0</v>
      </c>
    </row>
    <row r="406" spans="1:27" x14ac:dyDescent="0.25">
      <c r="A406" s="1" t="s">
        <v>412</v>
      </c>
      <c r="B406" s="1" t="s">
        <v>33</v>
      </c>
      <c r="C406" s="1" t="s">
        <v>965</v>
      </c>
      <c r="D406" s="1">
        <v>54.492622923438603</v>
      </c>
      <c r="E406" s="1">
        <v>126.528281033288</v>
      </c>
      <c r="F406" s="1" t="s">
        <v>918</v>
      </c>
      <c r="G406" s="1" t="s">
        <v>397</v>
      </c>
      <c r="H406" s="1">
        <v>1</v>
      </c>
      <c r="I406" s="1">
        <v>4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10</v>
      </c>
      <c r="P406" s="1">
        <v>0</v>
      </c>
      <c r="Q406" s="1">
        <v>0</v>
      </c>
      <c r="R406" s="1" t="str">
        <f t="shared" si="42"/>
        <v>NA</v>
      </c>
      <c r="S406" s="1" t="str">
        <f t="shared" si="43"/>
        <v>NA</v>
      </c>
      <c r="T406" s="1" t="str">
        <f t="shared" si="38"/>
        <v>NA</v>
      </c>
      <c r="U406" s="1">
        <f t="shared" si="39"/>
        <v>0</v>
      </c>
      <c r="V406" s="1" t="str">
        <f t="shared" si="40"/>
        <v>NA</v>
      </c>
      <c r="W406" s="1">
        <f t="shared" si="41"/>
        <v>0</v>
      </c>
      <c r="X406" s="1">
        <f>SUM(I406:J406,L406:M406,Q406)/SUM(I406:Q406)</f>
        <v>0.2857142857142857</v>
      </c>
      <c r="Y406" s="1">
        <f>SUM(I406,M406:N406,P406:Q406)/SUM(I406:Q406)</f>
        <v>0.2857142857142857</v>
      </c>
      <c r="Z406" s="1">
        <f>IF(X406&gt;=0.8,1,0)</f>
        <v>0</v>
      </c>
      <c r="AA406" s="1">
        <f>IF(Y406&gt;=0.8,1,0)</f>
        <v>0</v>
      </c>
    </row>
    <row r="407" spans="1:27" x14ac:dyDescent="0.25">
      <c r="A407" s="1" t="s">
        <v>413</v>
      </c>
      <c r="B407" s="1" t="s">
        <v>33</v>
      </c>
      <c r="C407" s="1" t="s">
        <v>965</v>
      </c>
      <c r="D407" s="1">
        <v>54.483636444318698</v>
      </c>
      <c r="E407" s="1">
        <v>126.604323091297</v>
      </c>
      <c r="F407" s="1" t="s">
        <v>918</v>
      </c>
      <c r="G407" s="1" t="s">
        <v>397</v>
      </c>
      <c r="H407" s="1">
        <v>2</v>
      </c>
      <c r="I407" s="1">
        <v>3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5</v>
      </c>
      <c r="P407" s="1">
        <v>5</v>
      </c>
      <c r="Q407" s="1">
        <v>0</v>
      </c>
      <c r="R407" s="1">
        <f t="shared" si="42"/>
        <v>1</v>
      </c>
      <c r="S407" s="1" t="str">
        <f t="shared" si="43"/>
        <v>NA</v>
      </c>
      <c r="T407" s="1" t="str">
        <f t="shared" si="38"/>
        <v>NA</v>
      </c>
      <c r="U407" s="1">
        <f t="shared" si="39"/>
        <v>0.5</v>
      </c>
      <c r="V407" s="1">
        <f t="shared" si="40"/>
        <v>1</v>
      </c>
      <c r="W407" s="1">
        <f t="shared" si="41"/>
        <v>0.5</v>
      </c>
      <c r="X407" s="1">
        <f>SUM(I407:J407,L407:M407,Q407)/SUM(I407:Q407)</f>
        <v>0.23076923076923078</v>
      </c>
      <c r="Y407" s="1">
        <f>SUM(I407,M407:N407,P407:Q407)/SUM(I407:Q407)</f>
        <v>0.61538461538461542</v>
      </c>
      <c r="Z407" s="1">
        <f>IF(X407&gt;=0.8,1,0)</f>
        <v>0</v>
      </c>
      <c r="AA407" s="1">
        <f>IF(Y407&gt;=0.8,1,0)</f>
        <v>0</v>
      </c>
    </row>
    <row r="408" spans="1:27" x14ac:dyDescent="0.25">
      <c r="A408" s="1" t="s">
        <v>414</v>
      </c>
      <c r="B408" s="1" t="s">
        <v>415</v>
      </c>
      <c r="C408" s="1" t="s">
        <v>962</v>
      </c>
      <c r="D408" s="1">
        <v>54.495325309917099</v>
      </c>
      <c r="E408" s="1">
        <v>126.56842699710199</v>
      </c>
      <c r="F408" s="1" t="s">
        <v>918</v>
      </c>
      <c r="G408" s="1" t="s">
        <v>397</v>
      </c>
      <c r="H408" s="1">
        <v>3</v>
      </c>
      <c r="I408" s="1">
        <v>14</v>
      </c>
      <c r="J408" s="1">
        <v>0</v>
      </c>
      <c r="K408" s="1">
        <v>0</v>
      </c>
      <c r="L408" s="1">
        <v>8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 t="str">
        <f t="shared" si="42"/>
        <v>NA</v>
      </c>
      <c r="S408" s="1">
        <f t="shared" si="43"/>
        <v>0</v>
      </c>
      <c r="T408" s="1" t="str">
        <f t="shared" si="38"/>
        <v>NA</v>
      </c>
      <c r="U408" s="1" t="str">
        <f t="shared" si="39"/>
        <v>NA</v>
      </c>
      <c r="V408" s="1" t="str">
        <f t="shared" si="40"/>
        <v>NA</v>
      </c>
      <c r="W408" s="1">
        <f t="shared" si="41"/>
        <v>0</v>
      </c>
      <c r="X408" s="1">
        <f>SUM(I408:J408,L408:M408,Q408)/SUM(I408:Q408)</f>
        <v>1</v>
      </c>
      <c r="Y408" s="1">
        <f>SUM(I408,M408:N408,P408:Q408)/SUM(I408:Q408)</f>
        <v>0.63636363636363635</v>
      </c>
      <c r="Z408" s="1">
        <f>IF(X408&gt;=0.8,1,0)</f>
        <v>1</v>
      </c>
      <c r="AA408" s="1">
        <f>IF(Y408&gt;=0.8,1,0)</f>
        <v>0</v>
      </c>
    </row>
    <row r="409" spans="1:27" x14ac:dyDescent="0.25">
      <c r="A409" s="1" t="s">
        <v>416</v>
      </c>
      <c r="B409" s="1" t="s">
        <v>33</v>
      </c>
      <c r="C409" s="1" t="s">
        <v>962</v>
      </c>
      <c r="D409" s="1">
        <v>56.4355224187291</v>
      </c>
      <c r="E409" s="1">
        <v>126.754486406887</v>
      </c>
      <c r="F409" s="1" t="s">
        <v>919</v>
      </c>
      <c r="G409" s="1" t="s">
        <v>397</v>
      </c>
      <c r="H409" s="1">
        <v>3</v>
      </c>
      <c r="I409" s="1">
        <v>9</v>
      </c>
      <c r="J409" s="1">
        <v>0</v>
      </c>
      <c r="K409" s="1">
        <v>0</v>
      </c>
      <c r="L409" s="1">
        <v>10</v>
      </c>
      <c r="M409" s="1">
        <v>0</v>
      </c>
      <c r="N409" s="1">
        <v>0</v>
      </c>
      <c r="O409" s="1">
        <v>5</v>
      </c>
      <c r="P409" s="1">
        <v>0</v>
      </c>
      <c r="Q409" s="1">
        <v>0</v>
      </c>
      <c r="R409" s="1" t="str">
        <f t="shared" si="42"/>
        <v>NA</v>
      </c>
      <c r="S409" s="1">
        <f t="shared" si="43"/>
        <v>0</v>
      </c>
      <c r="T409" s="1" t="str">
        <f t="shared" si="38"/>
        <v>NA</v>
      </c>
      <c r="U409" s="1">
        <f t="shared" si="39"/>
        <v>0</v>
      </c>
      <c r="V409" s="1" t="str">
        <f t="shared" si="40"/>
        <v>NA</v>
      </c>
      <c r="W409" s="1">
        <f t="shared" si="41"/>
        <v>0</v>
      </c>
      <c r="X409" s="1">
        <f>SUM(I409:J409,L409:M409,Q409)/SUM(I409:Q409)</f>
        <v>0.79166666666666663</v>
      </c>
      <c r="Y409" s="1">
        <f>SUM(I409,M409:N409,P409:Q409)/SUM(I409:Q409)</f>
        <v>0.375</v>
      </c>
      <c r="Z409" s="1">
        <f>IF(X409&gt;=0.8,1,0)</f>
        <v>0</v>
      </c>
      <c r="AA409" s="1">
        <f>IF(Y409&gt;=0.8,1,0)</f>
        <v>0</v>
      </c>
    </row>
    <row r="410" spans="1:27" x14ac:dyDescent="0.25">
      <c r="A410" s="1" t="s">
        <v>417</v>
      </c>
      <c r="B410" s="1" t="s">
        <v>8</v>
      </c>
      <c r="C410" s="1" t="s">
        <v>962</v>
      </c>
      <c r="D410" s="1">
        <v>56.481681888880303</v>
      </c>
      <c r="E410" s="1">
        <v>126.713267950363</v>
      </c>
      <c r="F410" s="1" t="s">
        <v>919</v>
      </c>
      <c r="G410" s="1" t="s">
        <v>397</v>
      </c>
      <c r="H410" s="1">
        <v>4</v>
      </c>
      <c r="I410" s="1">
        <v>25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 t="str">
        <f t="shared" si="42"/>
        <v>NA</v>
      </c>
      <c r="S410" s="1" t="str">
        <f t="shared" si="43"/>
        <v>NA</v>
      </c>
      <c r="T410" s="1" t="str">
        <f t="shared" si="38"/>
        <v>NA</v>
      </c>
      <c r="U410" s="1" t="str">
        <f t="shared" si="39"/>
        <v>NA</v>
      </c>
      <c r="V410" s="1" t="str">
        <f t="shared" si="40"/>
        <v>NA</v>
      </c>
      <c r="W410" s="1" t="str">
        <f t="shared" si="41"/>
        <v>NA</v>
      </c>
      <c r="X410" s="1">
        <f>SUM(I410:J410,L410:M410,Q410)/SUM(I410:Q410)</f>
        <v>1</v>
      </c>
      <c r="Y410" s="1">
        <f>SUM(I410,M410:N410,P410:Q410)/SUM(I410:Q410)</f>
        <v>1</v>
      </c>
      <c r="Z410" s="1">
        <f>IF(X410&gt;=0.8,1,0)</f>
        <v>1</v>
      </c>
      <c r="AA410" s="1">
        <f>IF(Y410&gt;=0.8,1,0)</f>
        <v>1</v>
      </c>
    </row>
    <row r="411" spans="1:27" x14ac:dyDescent="0.25">
      <c r="A411" s="1" t="s">
        <v>418</v>
      </c>
      <c r="B411" s="1" t="s">
        <v>33</v>
      </c>
      <c r="C411" s="1" t="s">
        <v>965</v>
      </c>
      <c r="D411" s="1">
        <v>56.501763041991701</v>
      </c>
      <c r="E411" s="1">
        <v>126.66233342054601</v>
      </c>
      <c r="F411" s="1" t="s">
        <v>919</v>
      </c>
      <c r="G411" s="1" t="s">
        <v>397</v>
      </c>
      <c r="H411" s="1">
        <v>1</v>
      </c>
      <c r="I411" s="1">
        <v>3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8</v>
      </c>
      <c r="P411" s="1">
        <v>0</v>
      </c>
      <c r="Q411" s="1">
        <v>0</v>
      </c>
      <c r="R411" s="1" t="str">
        <f t="shared" si="42"/>
        <v>NA</v>
      </c>
      <c r="S411" s="1" t="str">
        <f t="shared" si="43"/>
        <v>NA</v>
      </c>
      <c r="T411" s="1" t="str">
        <f t="shared" si="38"/>
        <v>NA</v>
      </c>
      <c r="U411" s="1">
        <f t="shared" si="39"/>
        <v>0</v>
      </c>
      <c r="V411" s="1" t="str">
        <f t="shared" si="40"/>
        <v>NA</v>
      </c>
      <c r="W411" s="1">
        <f t="shared" si="41"/>
        <v>0</v>
      </c>
      <c r="X411" s="1">
        <f>SUM(I411:J411,L411:M411,Q411)/SUM(I411:Q411)</f>
        <v>0.27272727272727271</v>
      </c>
      <c r="Y411" s="1">
        <f>SUM(I411,M411:N411,P411:Q411)/SUM(I411:Q411)</f>
        <v>0.27272727272727271</v>
      </c>
      <c r="Z411" s="1">
        <f>IF(X411&gt;=0.8,1,0)</f>
        <v>0</v>
      </c>
      <c r="AA411" s="1">
        <f>IF(Y411&gt;=0.8,1,0)</f>
        <v>0</v>
      </c>
    </row>
    <row r="412" spans="1:27" x14ac:dyDescent="0.25">
      <c r="A412" s="1" t="s">
        <v>419</v>
      </c>
      <c r="B412" s="1" t="s">
        <v>33</v>
      </c>
      <c r="C412" s="1" t="s">
        <v>965</v>
      </c>
      <c r="D412" s="1">
        <v>56.443981547319403</v>
      </c>
      <c r="E412" s="1">
        <v>126.672211476507</v>
      </c>
      <c r="F412" s="1" t="s">
        <v>919</v>
      </c>
      <c r="G412" s="1" t="s">
        <v>397</v>
      </c>
      <c r="H412" s="1">
        <v>2</v>
      </c>
      <c r="I412" s="1">
        <v>1</v>
      </c>
      <c r="J412" s="1">
        <v>0</v>
      </c>
      <c r="K412" s="1">
        <v>0</v>
      </c>
      <c r="L412" s="1">
        <v>11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 t="str">
        <f t="shared" si="42"/>
        <v>NA</v>
      </c>
      <c r="S412" s="1">
        <f t="shared" si="43"/>
        <v>0</v>
      </c>
      <c r="T412" s="1" t="str">
        <f t="shared" si="38"/>
        <v>NA</v>
      </c>
      <c r="U412" s="1" t="str">
        <f t="shared" si="39"/>
        <v>NA</v>
      </c>
      <c r="V412" s="1" t="str">
        <f t="shared" si="40"/>
        <v>NA</v>
      </c>
      <c r="W412" s="1">
        <f t="shared" si="41"/>
        <v>0</v>
      </c>
      <c r="X412" s="1">
        <f>SUM(I412:J412,L412:M412,Q412)/SUM(I412:Q412)</f>
        <v>1</v>
      </c>
      <c r="Y412" s="1">
        <f>SUM(I412,M412:N412,P412:Q412)/SUM(I412:Q412)</f>
        <v>8.3333333333333329E-2</v>
      </c>
      <c r="Z412" s="1">
        <f>IF(X412&gt;=0.8,1,0)</f>
        <v>1</v>
      </c>
      <c r="AA412" s="1">
        <f>IF(Y412&gt;=0.8,1,0)</f>
        <v>0</v>
      </c>
    </row>
    <row r="413" spans="1:27" x14ac:dyDescent="0.25">
      <c r="A413" s="1" t="s">
        <v>420</v>
      </c>
      <c r="B413" s="1" t="s">
        <v>33</v>
      </c>
      <c r="C413" s="1" t="s">
        <v>965</v>
      </c>
      <c r="D413" s="1">
        <v>56.449328453518802</v>
      </c>
      <c r="E413" s="1">
        <v>126.71326516838199</v>
      </c>
      <c r="F413" s="1" t="s">
        <v>919</v>
      </c>
      <c r="G413" s="1" t="s">
        <v>397</v>
      </c>
      <c r="H413" s="1">
        <v>2</v>
      </c>
      <c r="I413" s="1">
        <v>1</v>
      </c>
      <c r="J413" s="1">
        <v>0</v>
      </c>
      <c r="K413" s="1">
        <v>0</v>
      </c>
      <c r="L413" s="1">
        <v>5</v>
      </c>
      <c r="M413" s="1">
        <v>0</v>
      </c>
      <c r="N413" s="1">
        <v>0</v>
      </c>
      <c r="O413" s="1">
        <v>6</v>
      </c>
      <c r="P413" s="1">
        <v>0</v>
      </c>
      <c r="Q413" s="1">
        <v>0</v>
      </c>
      <c r="R413" s="1" t="str">
        <f t="shared" si="42"/>
        <v>NA</v>
      </c>
      <c r="S413" s="1">
        <f t="shared" si="43"/>
        <v>0</v>
      </c>
      <c r="T413" s="1" t="str">
        <f t="shared" si="38"/>
        <v>NA</v>
      </c>
      <c r="U413" s="1">
        <f t="shared" si="39"/>
        <v>0</v>
      </c>
      <c r="V413" s="1" t="str">
        <f t="shared" si="40"/>
        <v>NA</v>
      </c>
      <c r="W413" s="1">
        <f t="shared" si="41"/>
        <v>0</v>
      </c>
      <c r="X413" s="1">
        <f>SUM(I413:J413,L413:M413,Q413)/SUM(I413:Q413)</f>
        <v>0.5</v>
      </c>
      <c r="Y413" s="1">
        <f>SUM(I413,M413:N413,P413:Q413)/SUM(I413:Q413)</f>
        <v>8.3333333333333329E-2</v>
      </c>
      <c r="Z413" s="1">
        <f>IF(X413&gt;=0.8,1,0)</f>
        <v>0</v>
      </c>
      <c r="AA413" s="1">
        <f>IF(Y413&gt;=0.8,1,0)</f>
        <v>0</v>
      </c>
    </row>
    <row r="414" spans="1:27" x14ac:dyDescent="0.25">
      <c r="A414" s="1" t="s">
        <v>421</v>
      </c>
      <c r="B414" s="1" t="s">
        <v>33</v>
      </c>
      <c r="C414" s="1" t="s">
        <v>965</v>
      </c>
      <c r="D414" s="1">
        <v>56.467044635642701</v>
      </c>
      <c r="E414" s="1">
        <v>126.768211070132</v>
      </c>
      <c r="F414" s="1" t="s">
        <v>919</v>
      </c>
      <c r="G414" s="1" t="s">
        <v>397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11</v>
      </c>
      <c r="P414" s="1">
        <v>0</v>
      </c>
      <c r="Q414" s="1">
        <v>0</v>
      </c>
      <c r="R414" s="1" t="str">
        <f t="shared" si="42"/>
        <v>NA</v>
      </c>
      <c r="S414" s="1" t="str">
        <f t="shared" si="43"/>
        <v>NA</v>
      </c>
      <c r="T414" s="1" t="str">
        <f t="shared" si="38"/>
        <v>NA</v>
      </c>
      <c r="U414" s="1">
        <f t="shared" si="39"/>
        <v>0</v>
      </c>
      <c r="V414" s="1" t="str">
        <f t="shared" si="40"/>
        <v>NA</v>
      </c>
      <c r="W414" s="1">
        <f t="shared" si="41"/>
        <v>0</v>
      </c>
      <c r="X414" s="1">
        <f>SUM(I414:J414,L414:M414,Q414)/SUM(I414:Q414)</f>
        <v>0</v>
      </c>
      <c r="Y414" s="1">
        <f>SUM(I414,M414:N414,P414:Q414)/SUM(I414:Q414)</f>
        <v>0</v>
      </c>
      <c r="Z414" s="1">
        <f>IF(X414&gt;=0.8,1,0)</f>
        <v>0</v>
      </c>
      <c r="AA414" s="1">
        <f>IF(Y414&gt;=0.8,1,0)</f>
        <v>0</v>
      </c>
    </row>
    <row r="415" spans="1:27" x14ac:dyDescent="0.25">
      <c r="A415" s="1" t="s">
        <v>422</v>
      </c>
      <c r="B415" s="1" t="s">
        <v>33</v>
      </c>
      <c r="C415" s="1" t="s">
        <v>965</v>
      </c>
      <c r="D415" s="1">
        <v>56.450257636564103</v>
      </c>
      <c r="E415" s="1">
        <v>126.676209179978</v>
      </c>
      <c r="F415" s="1" t="s">
        <v>919</v>
      </c>
      <c r="G415" s="1" t="s">
        <v>397</v>
      </c>
      <c r="H415" s="1">
        <v>1</v>
      </c>
      <c r="I415" s="1">
        <v>3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5</v>
      </c>
      <c r="P415" s="1">
        <v>0</v>
      </c>
      <c r="Q415" s="1">
        <v>0</v>
      </c>
      <c r="R415" s="1" t="str">
        <f t="shared" si="42"/>
        <v>NA</v>
      </c>
      <c r="S415" s="1">
        <f t="shared" si="43"/>
        <v>0</v>
      </c>
      <c r="T415" s="1" t="str">
        <f t="shared" si="38"/>
        <v>NA</v>
      </c>
      <c r="U415" s="1">
        <f t="shared" si="39"/>
        <v>0</v>
      </c>
      <c r="V415" s="1" t="str">
        <f t="shared" si="40"/>
        <v>NA</v>
      </c>
      <c r="W415" s="1">
        <f t="shared" si="41"/>
        <v>0</v>
      </c>
      <c r="X415" s="1">
        <f>SUM(I415:J415,L415:M415,Q415)/SUM(I415:Q415)</f>
        <v>0.54545454545454541</v>
      </c>
      <c r="Y415" s="1">
        <f>SUM(I415,M415:N415,P415:Q415)/SUM(I415:Q415)</f>
        <v>0.27272727272727271</v>
      </c>
      <c r="Z415" s="1">
        <f>IF(X415&gt;=0.8,1,0)</f>
        <v>0</v>
      </c>
      <c r="AA415" s="1">
        <f>IF(Y415&gt;=0.8,1,0)</f>
        <v>0</v>
      </c>
    </row>
    <row r="416" spans="1:27" x14ac:dyDescent="0.25">
      <c r="A416" s="1" t="s">
        <v>423</v>
      </c>
      <c r="B416" s="1" t="s">
        <v>33</v>
      </c>
      <c r="C416" s="1" t="s">
        <v>965</v>
      </c>
      <c r="D416" s="1">
        <v>56.434785950214099</v>
      </c>
      <c r="E416" s="1">
        <v>126.62800171266301</v>
      </c>
      <c r="F416" s="1" t="s">
        <v>919</v>
      </c>
      <c r="G416" s="1" t="s">
        <v>397</v>
      </c>
      <c r="H416" s="1">
        <v>3</v>
      </c>
      <c r="I416" s="1">
        <v>1</v>
      </c>
      <c r="J416" s="1">
        <v>0</v>
      </c>
      <c r="K416" s="1">
        <v>0</v>
      </c>
      <c r="L416" s="1">
        <v>11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 t="str">
        <f t="shared" si="42"/>
        <v>NA</v>
      </c>
      <c r="S416" s="1">
        <f t="shared" si="43"/>
        <v>0</v>
      </c>
      <c r="T416" s="1" t="str">
        <f t="shared" si="38"/>
        <v>NA</v>
      </c>
      <c r="U416" s="1" t="str">
        <f t="shared" si="39"/>
        <v>NA</v>
      </c>
      <c r="V416" s="1" t="str">
        <f t="shared" si="40"/>
        <v>NA</v>
      </c>
      <c r="W416" s="1">
        <f t="shared" si="41"/>
        <v>0</v>
      </c>
      <c r="X416" s="1">
        <f>SUM(I416:J416,L416:M416,Q416)/SUM(I416:Q416)</f>
        <v>1</v>
      </c>
      <c r="Y416" s="1">
        <f>SUM(I416,M416:N416,P416:Q416)/SUM(I416:Q416)</f>
        <v>8.3333333333333329E-2</v>
      </c>
      <c r="Z416" s="1">
        <f>IF(X416&gt;=0.8,1,0)</f>
        <v>1</v>
      </c>
      <c r="AA416" s="1">
        <f>IF(Y416&gt;=0.8,1,0)</f>
        <v>0</v>
      </c>
    </row>
    <row r="417" spans="1:27" x14ac:dyDescent="0.25">
      <c r="A417" s="1" t="s">
        <v>424</v>
      </c>
      <c r="B417" s="1" t="s">
        <v>33</v>
      </c>
      <c r="C417" s="1" t="s">
        <v>965</v>
      </c>
      <c r="D417" s="1">
        <v>56.4528341431309</v>
      </c>
      <c r="E417" s="1">
        <v>126.74275371538501</v>
      </c>
      <c r="F417" s="1" t="s">
        <v>919</v>
      </c>
      <c r="G417" s="1" t="s">
        <v>397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12</v>
      </c>
      <c r="P417" s="1">
        <v>0</v>
      </c>
      <c r="Q417" s="1">
        <v>0</v>
      </c>
      <c r="R417" s="1" t="str">
        <f t="shared" si="42"/>
        <v>NA</v>
      </c>
      <c r="S417" s="1" t="str">
        <f t="shared" si="43"/>
        <v>NA</v>
      </c>
      <c r="T417" s="1" t="str">
        <f t="shared" si="38"/>
        <v>NA</v>
      </c>
      <c r="U417" s="1">
        <f t="shared" si="39"/>
        <v>0</v>
      </c>
      <c r="V417" s="1" t="str">
        <f t="shared" si="40"/>
        <v>NA</v>
      </c>
      <c r="W417" s="1">
        <f t="shared" si="41"/>
        <v>0</v>
      </c>
      <c r="X417" s="1">
        <f>SUM(I417:J417,L417:M417,Q417)/SUM(I417:Q417)</f>
        <v>7.6923076923076927E-2</v>
      </c>
      <c r="Y417" s="1">
        <f>SUM(I417,M417:N417,P417:Q417)/SUM(I417:Q417)</f>
        <v>7.6923076923076927E-2</v>
      </c>
      <c r="Z417" s="1">
        <f>IF(X417&gt;=0.8,1,0)</f>
        <v>0</v>
      </c>
      <c r="AA417" s="1">
        <f>IF(Y417&gt;=0.8,1,0)</f>
        <v>0</v>
      </c>
    </row>
    <row r="418" spans="1:27" x14ac:dyDescent="0.25">
      <c r="A418" s="1" t="s">
        <v>425</v>
      </c>
      <c r="B418" s="1" t="s">
        <v>33</v>
      </c>
      <c r="C418" s="1" t="s">
        <v>962</v>
      </c>
      <c r="D418" s="1">
        <v>56.431876587150398</v>
      </c>
      <c r="E418" s="1">
        <v>126.776598384678</v>
      </c>
      <c r="F418" s="1" t="s">
        <v>919</v>
      </c>
      <c r="G418" s="1" t="s">
        <v>397</v>
      </c>
      <c r="H418" s="1">
        <v>2</v>
      </c>
      <c r="I418" s="1">
        <v>9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11</v>
      </c>
      <c r="P418" s="1">
        <v>0</v>
      </c>
      <c r="Q418" s="1">
        <v>0</v>
      </c>
      <c r="R418" s="1" t="str">
        <f t="shared" si="42"/>
        <v>NA</v>
      </c>
      <c r="S418" s="1" t="str">
        <f t="shared" si="43"/>
        <v>NA</v>
      </c>
      <c r="T418" s="1" t="str">
        <f t="shared" si="38"/>
        <v>NA</v>
      </c>
      <c r="U418" s="1">
        <f t="shared" si="39"/>
        <v>0</v>
      </c>
      <c r="V418" s="1" t="str">
        <f t="shared" si="40"/>
        <v>NA</v>
      </c>
      <c r="W418" s="1">
        <f t="shared" si="41"/>
        <v>0</v>
      </c>
      <c r="X418" s="1">
        <f>SUM(I418:J418,L418:M418,Q418)/SUM(I418:Q418)</f>
        <v>0.45</v>
      </c>
      <c r="Y418" s="1">
        <f>SUM(I418,M418:N418,P418:Q418)/SUM(I418:Q418)</f>
        <v>0.45</v>
      </c>
      <c r="Z418" s="1">
        <f>IF(X418&gt;=0.8,1,0)</f>
        <v>0</v>
      </c>
      <c r="AA418" s="1">
        <f>IF(Y418&gt;=0.8,1,0)</f>
        <v>0</v>
      </c>
    </row>
    <row r="419" spans="1:27" x14ac:dyDescent="0.25">
      <c r="A419" s="1" t="s">
        <v>426</v>
      </c>
      <c r="B419" s="1" t="s">
        <v>33</v>
      </c>
      <c r="C419" s="1" t="s">
        <v>965</v>
      </c>
      <c r="D419" s="1">
        <v>56.489991780398498</v>
      </c>
      <c r="E419" s="1">
        <v>126.638689753325</v>
      </c>
      <c r="F419" s="1" t="s">
        <v>919</v>
      </c>
      <c r="G419" s="1" t="s">
        <v>397</v>
      </c>
      <c r="H419" s="1">
        <v>1</v>
      </c>
      <c r="I419" s="1">
        <v>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7</v>
      </c>
      <c r="P419" s="1">
        <v>0</v>
      </c>
      <c r="Q419" s="1">
        <v>0</v>
      </c>
      <c r="R419" s="1" t="str">
        <f t="shared" si="42"/>
        <v>NA</v>
      </c>
      <c r="S419" s="1" t="str">
        <f t="shared" si="43"/>
        <v>NA</v>
      </c>
      <c r="T419" s="1" t="str">
        <f t="shared" si="38"/>
        <v>NA</v>
      </c>
      <c r="U419" s="1">
        <f t="shared" si="39"/>
        <v>0</v>
      </c>
      <c r="V419" s="1" t="str">
        <f t="shared" si="40"/>
        <v>NA</v>
      </c>
      <c r="W419" s="1">
        <f t="shared" si="41"/>
        <v>0</v>
      </c>
      <c r="X419" s="1">
        <f>SUM(I419:J419,L419:M419,Q419)/SUM(I419:Q419)</f>
        <v>0.36363636363636365</v>
      </c>
      <c r="Y419" s="1">
        <f>SUM(I419,M419:N419,P419:Q419)/SUM(I419:Q419)</f>
        <v>0.36363636363636365</v>
      </c>
      <c r="Z419" s="1">
        <f>IF(X419&gt;=0.8,1,0)</f>
        <v>0</v>
      </c>
      <c r="AA419" s="1">
        <f>IF(Y419&gt;=0.8,1,0)</f>
        <v>0</v>
      </c>
    </row>
    <row r="420" spans="1:27" x14ac:dyDescent="0.25">
      <c r="A420" s="1" t="s">
        <v>427</v>
      </c>
      <c r="B420" s="1" t="s">
        <v>33</v>
      </c>
      <c r="C420" s="1" t="s">
        <v>962</v>
      </c>
      <c r="D420" s="1">
        <v>56.4340206214696</v>
      </c>
      <c r="E420" s="1">
        <v>126.687419633123</v>
      </c>
      <c r="F420" s="1" t="s">
        <v>919</v>
      </c>
      <c r="G420" s="1" t="s">
        <v>397</v>
      </c>
      <c r="H420" s="1">
        <v>3</v>
      </c>
      <c r="I420" s="1">
        <v>9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11</v>
      </c>
      <c r="P420" s="1">
        <v>0</v>
      </c>
      <c r="Q420" s="1">
        <v>0</v>
      </c>
      <c r="R420" s="1" t="str">
        <f t="shared" si="42"/>
        <v>NA</v>
      </c>
      <c r="S420" s="1" t="str">
        <f t="shared" si="43"/>
        <v>NA</v>
      </c>
      <c r="T420" s="1" t="str">
        <f t="shared" si="38"/>
        <v>NA</v>
      </c>
      <c r="U420" s="1">
        <f t="shared" si="39"/>
        <v>0</v>
      </c>
      <c r="V420" s="1" t="str">
        <f t="shared" si="40"/>
        <v>NA</v>
      </c>
      <c r="W420" s="1">
        <f t="shared" si="41"/>
        <v>0</v>
      </c>
      <c r="X420" s="1">
        <f>SUM(I420:J420,L420:M420,Q420)/SUM(I420:Q420)</f>
        <v>0.45</v>
      </c>
      <c r="Y420" s="1">
        <f>SUM(I420,M420:N420,P420:Q420)/SUM(I420:Q420)</f>
        <v>0.45</v>
      </c>
      <c r="Z420" s="1">
        <f>IF(X420&gt;=0.8,1,0)</f>
        <v>0</v>
      </c>
      <c r="AA420" s="1">
        <f>IF(Y420&gt;=0.8,1,0)</f>
        <v>0</v>
      </c>
    </row>
    <row r="421" spans="1:27" x14ac:dyDescent="0.25">
      <c r="A421" s="1" t="s">
        <v>428</v>
      </c>
      <c r="B421" s="1" t="s">
        <v>8</v>
      </c>
      <c r="C421" s="1" t="s">
        <v>962</v>
      </c>
      <c r="D421" s="1">
        <v>56.514492988174197</v>
      </c>
      <c r="E421" s="1">
        <v>126.708853437766</v>
      </c>
      <c r="F421" s="1" t="s">
        <v>919</v>
      </c>
      <c r="G421" s="1" t="s">
        <v>397</v>
      </c>
      <c r="H421" s="1">
        <v>4</v>
      </c>
      <c r="I421" s="1">
        <v>10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 t="str">
        <f t="shared" si="42"/>
        <v>NA</v>
      </c>
      <c r="S421" s="1" t="str">
        <f t="shared" si="43"/>
        <v>NA</v>
      </c>
      <c r="T421" s="1" t="str">
        <f t="shared" si="38"/>
        <v>NA</v>
      </c>
      <c r="U421" s="1" t="str">
        <f t="shared" si="39"/>
        <v>NA</v>
      </c>
      <c r="V421" s="1" t="str">
        <f t="shared" si="40"/>
        <v>NA</v>
      </c>
      <c r="W421" s="1" t="str">
        <f t="shared" si="41"/>
        <v>NA</v>
      </c>
      <c r="X421" s="1">
        <f>SUM(I421:J421,L421:M421,Q421)/SUM(I421:Q421)</f>
        <v>1</v>
      </c>
      <c r="Y421" s="1">
        <f>SUM(I421,M421:N421,P421:Q421)/SUM(I421:Q421)</f>
        <v>1</v>
      </c>
      <c r="Z421" s="1">
        <f>IF(X421&gt;=0.8,1,0)</f>
        <v>1</v>
      </c>
      <c r="AA421" s="1">
        <f>IF(Y421&gt;=0.8,1,0)</f>
        <v>1</v>
      </c>
    </row>
    <row r="422" spans="1:27" x14ac:dyDescent="0.25">
      <c r="A422" s="1" t="s">
        <v>429</v>
      </c>
      <c r="B422" s="1" t="s">
        <v>33</v>
      </c>
      <c r="C422" s="1" t="s">
        <v>962</v>
      </c>
      <c r="D422" s="1">
        <v>56.4523918655972</v>
      </c>
      <c r="E422" s="1">
        <v>126.618140376551</v>
      </c>
      <c r="F422" s="1" t="s">
        <v>919</v>
      </c>
      <c r="G422" s="1" t="s">
        <v>397</v>
      </c>
      <c r="H422" s="1">
        <v>2</v>
      </c>
      <c r="I422" s="1">
        <v>9</v>
      </c>
      <c r="J422" s="1">
        <v>0</v>
      </c>
      <c r="K422" s="1">
        <v>0</v>
      </c>
      <c r="L422" s="1">
        <v>2</v>
      </c>
      <c r="M422" s="1">
        <v>0</v>
      </c>
      <c r="N422" s="1">
        <v>0</v>
      </c>
      <c r="O422" s="1">
        <v>4</v>
      </c>
      <c r="P422" s="1">
        <v>0</v>
      </c>
      <c r="Q422" s="1">
        <v>0</v>
      </c>
      <c r="R422" s="1" t="str">
        <f t="shared" si="42"/>
        <v>NA</v>
      </c>
      <c r="S422" s="1">
        <f t="shared" si="43"/>
        <v>0</v>
      </c>
      <c r="T422" s="1" t="str">
        <f t="shared" si="38"/>
        <v>NA</v>
      </c>
      <c r="U422" s="1">
        <f t="shared" si="39"/>
        <v>0</v>
      </c>
      <c r="V422" s="1" t="str">
        <f t="shared" si="40"/>
        <v>NA</v>
      </c>
      <c r="W422" s="1">
        <f t="shared" si="41"/>
        <v>0</v>
      </c>
      <c r="X422" s="1">
        <f>SUM(I422:J422,L422:M422,Q422)/SUM(I422:Q422)</f>
        <v>0.73333333333333328</v>
      </c>
      <c r="Y422" s="1">
        <f>SUM(I422,M422:N422,P422:Q422)/SUM(I422:Q422)</f>
        <v>0.6</v>
      </c>
      <c r="Z422" s="1">
        <f>IF(X422&gt;=0.8,1,0)</f>
        <v>0</v>
      </c>
      <c r="AA422" s="1">
        <f>IF(Y422&gt;=0.8,1,0)</f>
        <v>0</v>
      </c>
    </row>
    <row r="423" spans="1:27" x14ac:dyDescent="0.25">
      <c r="A423" s="1" t="s">
        <v>430</v>
      </c>
      <c r="B423" s="1" t="s">
        <v>33</v>
      </c>
      <c r="C423" s="1" t="s">
        <v>965</v>
      </c>
      <c r="D423" s="1">
        <v>56.452027849170001</v>
      </c>
      <c r="E423" s="1">
        <v>126.655652503844</v>
      </c>
      <c r="F423" s="1" t="s">
        <v>919</v>
      </c>
      <c r="G423" s="1" t="s">
        <v>397</v>
      </c>
      <c r="H423" s="1">
        <v>3</v>
      </c>
      <c r="I423" s="1">
        <v>1</v>
      </c>
      <c r="J423" s="1">
        <v>0</v>
      </c>
      <c r="K423" s="1">
        <v>0</v>
      </c>
      <c r="L423" s="1">
        <v>5</v>
      </c>
      <c r="M423" s="1">
        <v>0</v>
      </c>
      <c r="N423" s="1">
        <v>0</v>
      </c>
      <c r="O423" s="1">
        <v>6</v>
      </c>
      <c r="P423" s="1">
        <v>0</v>
      </c>
      <c r="Q423" s="1">
        <v>0</v>
      </c>
      <c r="R423" s="1" t="str">
        <f t="shared" si="42"/>
        <v>NA</v>
      </c>
      <c r="S423" s="1">
        <f t="shared" si="43"/>
        <v>0</v>
      </c>
      <c r="T423" s="1" t="str">
        <f t="shared" si="38"/>
        <v>NA</v>
      </c>
      <c r="U423" s="1">
        <f t="shared" si="39"/>
        <v>0</v>
      </c>
      <c r="V423" s="1" t="str">
        <f t="shared" si="40"/>
        <v>NA</v>
      </c>
      <c r="W423" s="1">
        <f t="shared" si="41"/>
        <v>0</v>
      </c>
      <c r="X423" s="1">
        <f>SUM(I423:J423,L423:M423,Q423)/SUM(I423:Q423)</f>
        <v>0.5</v>
      </c>
      <c r="Y423" s="1">
        <f>SUM(I423,M423:N423,P423:Q423)/SUM(I423:Q423)</f>
        <v>8.3333333333333329E-2</v>
      </c>
      <c r="Z423" s="1">
        <f>IF(X423&gt;=0.8,1,0)</f>
        <v>0</v>
      </c>
      <c r="AA423" s="1">
        <f>IF(Y423&gt;=0.8,1,0)</f>
        <v>0</v>
      </c>
    </row>
    <row r="424" spans="1:27" x14ac:dyDescent="0.25">
      <c r="A424" s="1" t="s">
        <v>431</v>
      </c>
      <c r="B424" s="1" t="s">
        <v>33</v>
      </c>
      <c r="C424" s="1" t="s">
        <v>962</v>
      </c>
      <c r="D424" s="1">
        <v>56.4460263767794</v>
      </c>
      <c r="E424" s="1">
        <v>126.66624488791599</v>
      </c>
      <c r="F424" s="1" t="s">
        <v>919</v>
      </c>
      <c r="G424" s="1" t="s">
        <v>397</v>
      </c>
      <c r="H424" s="1">
        <v>2</v>
      </c>
      <c r="I424" s="1">
        <v>9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8</v>
      </c>
      <c r="P424" s="1">
        <v>0</v>
      </c>
      <c r="Q424" s="1">
        <v>0</v>
      </c>
      <c r="R424" s="1" t="str">
        <f t="shared" si="42"/>
        <v>NA</v>
      </c>
      <c r="S424" s="1" t="str">
        <f t="shared" si="43"/>
        <v>NA</v>
      </c>
      <c r="T424" s="1" t="str">
        <f t="shared" si="38"/>
        <v>NA</v>
      </c>
      <c r="U424" s="1">
        <f t="shared" si="39"/>
        <v>0</v>
      </c>
      <c r="V424" s="1" t="str">
        <f t="shared" si="40"/>
        <v>NA</v>
      </c>
      <c r="W424" s="1">
        <f t="shared" si="41"/>
        <v>0</v>
      </c>
      <c r="X424" s="1">
        <f>SUM(I424:J424,L424:M424,Q424)/SUM(I424:Q424)</f>
        <v>0.52941176470588236</v>
      </c>
      <c r="Y424" s="1">
        <f>SUM(I424,M424:N424,P424:Q424)/SUM(I424:Q424)</f>
        <v>0.52941176470588236</v>
      </c>
      <c r="Z424" s="1">
        <f>IF(X424&gt;=0.8,1,0)</f>
        <v>0</v>
      </c>
      <c r="AA424" s="1">
        <f>IF(Y424&gt;=0.8,1,0)</f>
        <v>0</v>
      </c>
    </row>
    <row r="425" spans="1:27" x14ac:dyDescent="0.25">
      <c r="A425" s="1" t="s">
        <v>432</v>
      </c>
      <c r="B425" s="1" t="s">
        <v>33</v>
      </c>
      <c r="C425" s="1" t="s">
        <v>965</v>
      </c>
      <c r="D425" s="1">
        <v>56.430761712553299</v>
      </c>
      <c r="E425" s="1">
        <v>126.686157758992</v>
      </c>
      <c r="F425" s="1" t="s">
        <v>919</v>
      </c>
      <c r="G425" s="1" t="s">
        <v>397</v>
      </c>
      <c r="H425" s="1">
        <v>3</v>
      </c>
      <c r="I425" s="1">
        <v>1</v>
      </c>
      <c r="J425" s="1">
        <v>0</v>
      </c>
      <c r="K425" s="1">
        <v>0</v>
      </c>
      <c r="L425" s="1">
        <v>11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 t="str">
        <f t="shared" si="42"/>
        <v>NA</v>
      </c>
      <c r="S425" s="1">
        <f t="shared" si="43"/>
        <v>0</v>
      </c>
      <c r="T425" s="1" t="str">
        <f t="shared" si="38"/>
        <v>NA</v>
      </c>
      <c r="U425" s="1" t="str">
        <f t="shared" si="39"/>
        <v>NA</v>
      </c>
      <c r="V425" s="1" t="str">
        <f t="shared" si="40"/>
        <v>NA</v>
      </c>
      <c r="W425" s="1">
        <f t="shared" si="41"/>
        <v>0</v>
      </c>
      <c r="X425" s="1">
        <f>SUM(I425:J425,L425:M425,Q425)/SUM(I425:Q425)</f>
        <v>1</v>
      </c>
      <c r="Y425" s="1">
        <f>SUM(I425,M425:N425,P425:Q425)/SUM(I425:Q425)</f>
        <v>8.3333333333333329E-2</v>
      </c>
      <c r="Z425" s="1">
        <f>IF(X425&gt;=0.8,1,0)</f>
        <v>1</v>
      </c>
      <c r="AA425" s="1">
        <f>IF(Y425&gt;=0.8,1,0)</f>
        <v>0</v>
      </c>
    </row>
    <row r="426" spans="1:27" x14ac:dyDescent="0.25">
      <c r="A426" s="1" t="s">
        <v>433</v>
      </c>
      <c r="B426" s="1" t="s">
        <v>33</v>
      </c>
      <c r="C426" s="1" t="s">
        <v>965</v>
      </c>
      <c r="D426" s="1">
        <v>56.479286525612302</v>
      </c>
      <c r="E426" s="1">
        <v>126.77431324617601</v>
      </c>
      <c r="F426" s="1" t="s">
        <v>919</v>
      </c>
      <c r="G426" s="1" t="s">
        <v>397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12</v>
      </c>
      <c r="P426" s="1">
        <v>0</v>
      </c>
      <c r="Q426" s="1">
        <v>0</v>
      </c>
      <c r="R426" s="1" t="str">
        <f t="shared" si="42"/>
        <v>NA</v>
      </c>
      <c r="S426" s="1" t="str">
        <f t="shared" si="43"/>
        <v>NA</v>
      </c>
      <c r="T426" s="1" t="str">
        <f t="shared" si="38"/>
        <v>NA</v>
      </c>
      <c r="U426" s="1">
        <f t="shared" si="39"/>
        <v>0</v>
      </c>
      <c r="V426" s="1" t="str">
        <f t="shared" si="40"/>
        <v>NA</v>
      </c>
      <c r="W426" s="1">
        <f t="shared" si="41"/>
        <v>0</v>
      </c>
      <c r="X426" s="1">
        <f>SUM(I426:J426,L426:M426,Q426)/SUM(I426:Q426)</f>
        <v>0</v>
      </c>
      <c r="Y426" s="1">
        <f>SUM(I426,M426:N426,P426:Q426)/SUM(I426:Q426)</f>
        <v>0</v>
      </c>
      <c r="Z426" s="1">
        <f>IF(X426&gt;=0.8,1,0)</f>
        <v>0</v>
      </c>
      <c r="AA426" s="1">
        <f>IF(Y426&gt;=0.8,1,0)</f>
        <v>0</v>
      </c>
    </row>
    <row r="427" spans="1:27" x14ac:dyDescent="0.25">
      <c r="A427" s="1" t="s">
        <v>434</v>
      </c>
      <c r="B427" s="1" t="s">
        <v>33</v>
      </c>
      <c r="C427" s="1" t="s">
        <v>965</v>
      </c>
      <c r="D427" s="1">
        <v>51.991789707943902</v>
      </c>
      <c r="E427" s="1">
        <v>-78.2122843988531</v>
      </c>
      <c r="F427" s="1" t="s">
        <v>920</v>
      </c>
      <c r="G427" s="1" t="s">
        <v>397</v>
      </c>
      <c r="H427" s="1">
        <v>1</v>
      </c>
      <c r="I427" s="1">
        <v>19</v>
      </c>
      <c r="J427" s="1">
        <v>0</v>
      </c>
      <c r="K427" s="1">
        <v>0</v>
      </c>
      <c r="L427" s="1">
        <v>4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 t="str">
        <f t="shared" si="42"/>
        <v>NA</v>
      </c>
      <c r="S427" s="1">
        <f t="shared" si="43"/>
        <v>0</v>
      </c>
      <c r="T427" s="1" t="str">
        <f t="shared" si="38"/>
        <v>NA</v>
      </c>
      <c r="U427" s="1" t="str">
        <f t="shared" si="39"/>
        <v>NA</v>
      </c>
      <c r="V427" s="1" t="str">
        <f t="shared" si="40"/>
        <v>NA</v>
      </c>
      <c r="W427" s="1">
        <f t="shared" si="41"/>
        <v>0</v>
      </c>
      <c r="X427" s="1">
        <f>SUM(I427:J427,L427:M427,Q427)/SUM(I427:Q427)</f>
        <v>1</v>
      </c>
      <c r="Y427" s="1">
        <f>SUM(I427,M427:N427,P427:Q427)/SUM(I427:Q427)</f>
        <v>0.82608695652173914</v>
      </c>
      <c r="Z427" s="1">
        <f>IF(X427&gt;=0.8,1,0)</f>
        <v>1</v>
      </c>
      <c r="AA427" s="1">
        <f>IF(Y427&gt;=0.8,1,0)</f>
        <v>1</v>
      </c>
    </row>
    <row r="428" spans="1:27" x14ac:dyDescent="0.25">
      <c r="A428" s="1" t="s">
        <v>435</v>
      </c>
      <c r="B428" s="1" t="s">
        <v>33</v>
      </c>
      <c r="C428" s="1" t="s">
        <v>965</v>
      </c>
      <c r="D428" s="1">
        <v>51.978059612984303</v>
      </c>
      <c r="E428" s="1">
        <v>-78.190855050693699</v>
      </c>
      <c r="F428" s="1" t="s">
        <v>920</v>
      </c>
      <c r="G428" s="1" t="s">
        <v>397</v>
      </c>
      <c r="H428" s="1">
        <v>3</v>
      </c>
      <c r="I428" s="1">
        <v>9</v>
      </c>
      <c r="J428" s="1">
        <v>0</v>
      </c>
      <c r="K428" s="1">
        <v>0</v>
      </c>
      <c r="L428" s="1">
        <v>7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 t="str">
        <f t="shared" si="42"/>
        <v>NA</v>
      </c>
      <c r="S428" s="1">
        <f t="shared" si="43"/>
        <v>0</v>
      </c>
      <c r="T428" s="1" t="str">
        <f t="shared" si="38"/>
        <v>NA</v>
      </c>
      <c r="U428" s="1" t="str">
        <f t="shared" si="39"/>
        <v>NA</v>
      </c>
      <c r="V428" s="1" t="str">
        <f t="shared" si="40"/>
        <v>NA</v>
      </c>
      <c r="W428" s="1">
        <f t="shared" si="41"/>
        <v>0</v>
      </c>
      <c r="X428" s="1">
        <f>SUM(I428:J428,L428:M428,Q428)/SUM(I428:Q428)</f>
        <v>1</v>
      </c>
      <c r="Y428" s="1">
        <f>SUM(I428,M428:N428,P428:Q428)/SUM(I428:Q428)</f>
        <v>0.5625</v>
      </c>
      <c r="Z428" s="1">
        <f>IF(X428&gt;=0.8,1,0)</f>
        <v>1</v>
      </c>
      <c r="AA428" s="1">
        <f>IF(Y428&gt;=0.8,1,0)</f>
        <v>0</v>
      </c>
    </row>
    <row r="429" spans="1:27" x14ac:dyDescent="0.25">
      <c r="A429" s="1" t="s">
        <v>436</v>
      </c>
      <c r="B429" s="1" t="s">
        <v>33</v>
      </c>
      <c r="C429" s="1" t="s">
        <v>965</v>
      </c>
      <c r="D429" s="1">
        <v>51.974968707241601</v>
      </c>
      <c r="E429" s="1">
        <v>-78.174447091497498</v>
      </c>
      <c r="F429" s="1" t="s">
        <v>920</v>
      </c>
      <c r="G429" s="1" t="s">
        <v>397</v>
      </c>
      <c r="H429" s="1">
        <v>1</v>
      </c>
      <c r="I429" s="1">
        <v>10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7</v>
      </c>
      <c r="P429" s="1">
        <v>0</v>
      </c>
      <c r="Q429" s="1">
        <v>0</v>
      </c>
      <c r="R429" s="1" t="str">
        <f t="shared" si="42"/>
        <v>NA</v>
      </c>
      <c r="S429" s="1" t="str">
        <f t="shared" si="43"/>
        <v>NA</v>
      </c>
      <c r="T429" s="1" t="str">
        <f t="shared" si="38"/>
        <v>NA</v>
      </c>
      <c r="U429" s="1">
        <f t="shared" si="39"/>
        <v>0</v>
      </c>
      <c r="V429" s="1" t="str">
        <f t="shared" si="40"/>
        <v>NA</v>
      </c>
      <c r="W429" s="1">
        <f t="shared" si="41"/>
        <v>0</v>
      </c>
      <c r="X429" s="1">
        <f>SUM(I429:J429,L429:M429,Q429)/SUM(I429:Q429)</f>
        <v>0.58823529411764708</v>
      </c>
      <c r="Y429" s="1">
        <f>SUM(I429,M429:N429,P429:Q429)/SUM(I429:Q429)</f>
        <v>0.58823529411764708</v>
      </c>
      <c r="Z429" s="1">
        <f>IF(X429&gt;=0.8,1,0)</f>
        <v>0</v>
      </c>
      <c r="AA429" s="1">
        <f>IF(Y429&gt;=0.8,1,0)</f>
        <v>0</v>
      </c>
    </row>
    <row r="430" spans="1:27" x14ac:dyDescent="0.25">
      <c r="A430" s="1" t="s">
        <v>437</v>
      </c>
      <c r="B430" s="1" t="s">
        <v>8</v>
      </c>
      <c r="C430" s="1" t="s">
        <v>962</v>
      </c>
      <c r="D430" s="1">
        <v>51.938980569906398</v>
      </c>
      <c r="E430" s="1">
        <v>-78.238260603853206</v>
      </c>
      <c r="F430" s="1" t="s">
        <v>920</v>
      </c>
      <c r="G430" s="1" t="s">
        <v>397</v>
      </c>
      <c r="H430" s="1">
        <v>4</v>
      </c>
      <c r="I430" s="1">
        <v>18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 t="str">
        <f t="shared" si="42"/>
        <v>NA</v>
      </c>
      <c r="S430" s="1" t="str">
        <f t="shared" si="43"/>
        <v>NA</v>
      </c>
      <c r="T430" s="1" t="str">
        <f t="shared" si="38"/>
        <v>NA</v>
      </c>
      <c r="U430" s="1" t="str">
        <f t="shared" si="39"/>
        <v>NA</v>
      </c>
      <c r="V430" s="1" t="str">
        <f t="shared" si="40"/>
        <v>NA</v>
      </c>
      <c r="W430" s="1" t="str">
        <f t="shared" si="41"/>
        <v>NA</v>
      </c>
      <c r="X430" s="1">
        <f>SUM(I430:J430,L430:M430,Q430)/SUM(I430:Q430)</f>
        <v>1</v>
      </c>
      <c r="Y430" s="1">
        <f>SUM(I430,M430:N430,P430:Q430)/SUM(I430:Q430)</f>
        <v>1</v>
      </c>
      <c r="Z430" s="1">
        <f>IF(X430&gt;=0.8,1,0)</f>
        <v>1</v>
      </c>
      <c r="AA430" s="1">
        <f>IF(Y430&gt;=0.8,1,0)</f>
        <v>1</v>
      </c>
    </row>
    <row r="431" spans="1:27" x14ac:dyDescent="0.25">
      <c r="A431" s="1" t="s">
        <v>438</v>
      </c>
      <c r="B431" s="1" t="s">
        <v>8</v>
      </c>
      <c r="C431" s="1" t="s">
        <v>962</v>
      </c>
      <c r="D431" s="1">
        <v>51.947254288085297</v>
      </c>
      <c r="E431" s="1">
        <v>-78.211555710286802</v>
      </c>
      <c r="F431" s="1" t="s">
        <v>920</v>
      </c>
      <c r="G431" s="1" t="s">
        <v>397</v>
      </c>
      <c r="H431" s="1">
        <v>4</v>
      </c>
      <c r="I431" s="1">
        <v>25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 t="str">
        <f t="shared" si="42"/>
        <v>NA</v>
      </c>
      <c r="S431" s="1" t="str">
        <f t="shared" si="43"/>
        <v>NA</v>
      </c>
      <c r="T431" s="1" t="str">
        <f t="shared" si="38"/>
        <v>NA</v>
      </c>
      <c r="U431" s="1" t="str">
        <f t="shared" si="39"/>
        <v>NA</v>
      </c>
      <c r="V431" s="1" t="str">
        <f t="shared" si="40"/>
        <v>NA</v>
      </c>
      <c r="W431" s="1" t="str">
        <f t="shared" si="41"/>
        <v>NA</v>
      </c>
      <c r="X431" s="1">
        <f>SUM(I431:J431,L431:M431,Q431)/SUM(I431:Q431)</f>
        <v>1</v>
      </c>
      <c r="Y431" s="1">
        <f>SUM(I431,M431:N431,P431:Q431)/SUM(I431:Q431)</f>
        <v>1</v>
      </c>
      <c r="Z431" s="1">
        <f>IF(X431&gt;=0.8,1,0)</f>
        <v>1</v>
      </c>
      <c r="AA431" s="1">
        <f>IF(Y431&gt;=0.8,1,0)</f>
        <v>1</v>
      </c>
    </row>
    <row r="432" spans="1:27" x14ac:dyDescent="0.25">
      <c r="A432" s="1" t="s">
        <v>439</v>
      </c>
      <c r="B432" s="1" t="s">
        <v>33</v>
      </c>
      <c r="C432" s="1" t="s">
        <v>965</v>
      </c>
      <c r="D432" s="1">
        <v>51.9853961702999</v>
      </c>
      <c r="E432" s="1">
        <v>-78.215740513914596</v>
      </c>
      <c r="F432" s="1" t="s">
        <v>920</v>
      </c>
      <c r="G432" s="1" t="s">
        <v>397</v>
      </c>
      <c r="H432" s="1">
        <v>2</v>
      </c>
      <c r="I432" s="1">
        <v>9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7</v>
      </c>
      <c r="P432" s="1">
        <v>0</v>
      </c>
      <c r="Q432" s="1">
        <v>0</v>
      </c>
      <c r="R432" s="1" t="str">
        <f t="shared" si="42"/>
        <v>NA</v>
      </c>
      <c r="S432" s="1" t="str">
        <f t="shared" si="43"/>
        <v>NA</v>
      </c>
      <c r="T432" s="1" t="str">
        <f t="shared" si="38"/>
        <v>NA</v>
      </c>
      <c r="U432" s="1">
        <f t="shared" si="39"/>
        <v>0</v>
      </c>
      <c r="V432" s="1" t="str">
        <f t="shared" si="40"/>
        <v>NA</v>
      </c>
      <c r="W432" s="1">
        <f t="shared" si="41"/>
        <v>0</v>
      </c>
      <c r="X432" s="1">
        <f>SUM(I432:J432,L432:M432,Q432)/SUM(I432:Q432)</f>
        <v>0.5625</v>
      </c>
      <c r="Y432" s="1">
        <f>SUM(I432,M432:N432,P432:Q432)/SUM(I432:Q432)</f>
        <v>0.5625</v>
      </c>
      <c r="Z432" s="1">
        <f>IF(X432&gt;=0.8,1,0)</f>
        <v>0</v>
      </c>
      <c r="AA432" s="1">
        <f>IF(Y432&gt;=0.8,1,0)</f>
        <v>0</v>
      </c>
    </row>
    <row r="433" spans="1:27" x14ac:dyDescent="0.25">
      <c r="A433" s="1" t="s">
        <v>440</v>
      </c>
      <c r="B433" s="1" t="s">
        <v>33</v>
      </c>
      <c r="C433" s="1" t="s">
        <v>965</v>
      </c>
      <c r="D433" s="1">
        <v>51.967453717440897</v>
      </c>
      <c r="E433" s="1">
        <v>-78.267522266931806</v>
      </c>
      <c r="F433" s="1" t="s">
        <v>920</v>
      </c>
      <c r="G433" s="1" t="s">
        <v>397</v>
      </c>
      <c r="H433" s="1">
        <v>1</v>
      </c>
      <c r="I433" s="1">
        <v>7</v>
      </c>
      <c r="J433" s="1">
        <v>0</v>
      </c>
      <c r="K433" s="1">
        <v>0</v>
      </c>
      <c r="L433" s="1">
        <v>9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 t="str">
        <f t="shared" si="42"/>
        <v>NA</v>
      </c>
      <c r="S433" s="1">
        <f t="shared" si="43"/>
        <v>0</v>
      </c>
      <c r="T433" s="1" t="str">
        <f t="shared" si="38"/>
        <v>NA</v>
      </c>
      <c r="U433" s="1" t="str">
        <f t="shared" si="39"/>
        <v>NA</v>
      </c>
      <c r="V433" s="1" t="str">
        <f t="shared" si="40"/>
        <v>NA</v>
      </c>
      <c r="W433" s="1">
        <f t="shared" si="41"/>
        <v>0</v>
      </c>
      <c r="X433" s="1">
        <f>SUM(I433:J433,L433:M433,Q433)/SUM(I433:Q433)</f>
        <v>1</v>
      </c>
      <c r="Y433" s="1">
        <f>SUM(I433,M433:N433,P433:Q433)/SUM(I433:Q433)</f>
        <v>0.4375</v>
      </c>
      <c r="Z433" s="1">
        <f>IF(X433&gt;=0.8,1,0)</f>
        <v>1</v>
      </c>
      <c r="AA433" s="1">
        <f>IF(Y433&gt;=0.8,1,0)</f>
        <v>0</v>
      </c>
    </row>
    <row r="434" spans="1:27" x14ac:dyDescent="0.25">
      <c r="A434" s="1" t="s">
        <v>441</v>
      </c>
      <c r="B434" s="1" t="s">
        <v>33</v>
      </c>
      <c r="C434" s="1" t="s">
        <v>965</v>
      </c>
      <c r="D434" s="1">
        <v>51.984504065992702</v>
      </c>
      <c r="E434" s="1">
        <v>-78.2236613147181</v>
      </c>
      <c r="F434" s="1" t="s">
        <v>920</v>
      </c>
      <c r="G434" s="1" t="s">
        <v>397</v>
      </c>
      <c r="H434" s="1">
        <v>2</v>
      </c>
      <c r="I434" s="1">
        <v>9</v>
      </c>
      <c r="J434" s="1">
        <v>0</v>
      </c>
      <c r="K434" s="1">
        <v>0</v>
      </c>
      <c r="L434" s="1">
        <v>7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 t="str">
        <f t="shared" si="42"/>
        <v>NA</v>
      </c>
      <c r="S434" s="1">
        <f t="shared" si="43"/>
        <v>0</v>
      </c>
      <c r="T434" s="1" t="str">
        <f t="shared" si="38"/>
        <v>NA</v>
      </c>
      <c r="U434" s="1" t="str">
        <f t="shared" si="39"/>
        <v>NA</v>
      </c>
      <c r="V434" s="1" t="str">
        <f t="shared" si="40"/>
        <v>NA</v>
      </c>
      <c r="W434" s="1">
        <f t="shared" si="41"/>
        <v>0</v>
      </c>
      <c r="X434" s="1">
        <f>SUM(I434:J434,L434:M434,Q434)/SUM(I434:Q434)</f>
        <v>1</v>
      </c>
      <c r="Y434" s="1">
        <f>SUM(I434,M434:N434,P434:Q434)/SUM(I434:Q434)</f>
        <v>0.5625</v>
      </c>
      <c r="Z434" s="1">
        <f>IF(X434&gt;=0.8,1,0)</f>
        <v>1</v>
      </c>
      <c r="AA434" s="1">
        <f>IF(Y434&gt;=0.8,1,0)</f>
        <v>0</v>
      </c>
    </row>
    <row r="435" spans="1:27" x14ac:dyDescent="0.25">
      <c r="A435" s="1" t="s">
        <v>442</v>
      </c>
      <c r="B435" s="1" t="s">
        <v>33</v>
      </c>
      <c r="C435" s="1" t="s">
        <v>965</v>
      </c>
      <c r="D435" s="1">
        <v>51.985869302824803</v>
      </c>
      <c r="E435" s="1">
        <v>-78.235812313955606</v>
      </c>
      <c r="F435" s="1" t="s">
        <v>920</v>
      </c>
      <c r="G435" s="1" t="s">
        <v>397</v>
      </c>
      <c r="H435" s="1">
        <v>2</v>
      </c>
      <c r="I435" s="1">
        <v>9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7</v>
      </c>
      <c r="P435" s="1">
        <v>0</v>
      </c>
      <c r="Q435" s="1">
        <v>0</v>
      </c>
      <c r="R435" s="1" t="str">
        <f t="shared" si="42"/>
        <v>NA</v>
      </c>
      <c r="S435" s="1" t="str">
        <f t="shared" si="43"/>
        <v>NA</v>
      </c>
      <c r="T435" s="1" t="str">
        <f t="shared" si="38"/>
        <v>NA</v>
      </c>
      <c r="U435" s="1">
        <f t="shared" si="39"/>
        <v>0</v>
      </c>
      <c r="V435" s="1" t="str">
        <f t="shared" si="40"/>
        <v>NA</v>
      </c>
      <c r="W435" s="1">
        <f t="shared" si="41"/>
        <v>0</v>
      </c>
      <c r="X435" s="1">
        <f>SUM(I435:J435,L435:M435,Q435)/SUM(I435:Q435)</f>
        <v>0.5625</v>
      </c>
      <c r="Y435" s="1">
        <f>SUM(I435,M435:N435,P435:Q435)/SUM(I435:Q435)</f>
        <v>0.5625</v>
      </c>
      <c r="Z435" s="1">
        <f>IF(X435&gt;=0.8,1,0)</f>
        <v>0</v>
      </c>
      <c r="AA435" s="1">
        <f>IF(Y435&gt;=0.8,1,0)</f>
        <v>0</v>
      </c>
    </row>
    <row r="436" spans="1:27" x14ac:dyDescent="0.25">
      <c r="A436" s="1" t="s">
        <v>443</v>
      </c>
      <c r="B436" s="1" t="s">
        <v>33</v>
      </c>
      <c r="C436" s="1" t="s">
        <v>965</v>
      </c>
      <c r="D436" s="1">
        <v>51.9845039254471</v>
      </c>
      <c r="E436" s="1">
        <v>-78.258181724651607</v>
      </c>
      <c r="F436" s="1" t="s">
        <v>920</v>
      </c>
      <c r="G436" s="1" t="s">
        <v>397</v>
      </c>
      <c r="H436" s="1">
        <v>3</v>
      </c>
      <c r="I436" s="1">
        <v>7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4</v>
      </c>
      <c r="P436" s="1">
        <v>5</v>
      </c>
      <c r="Q436" s="1">
        <v>0</v>
      </c>
      <c r="R436" s="1">
        <f t="shared" si="42"/>
        <v>1</v>
      </c>
      <c r="S436" s="1" t="str">
        <f t="shared" si="43"/>
        <v>NA</v>
      </c>
      <c r="T436" s="1" t="str">
        <f t="shared" si="38"/>
        <v>NA</v>
      </c>
      <c r="U436" s="1">
        <f t="shared" si="39"/>
        <v>0.55555555555555558</v>
      </c>
      <c r="V436" s="1">
        <f t="shared" si="40"/>
        <v>1</v>
      </c>
      <c r="W436" s="1">
        <f t="shared" si="41"/>
        <v>0.55555555555555558</v>
      </c>
      <c r="X436" s="1">
        <f>SUM(I436:J436,L436:M436,Q436)/SUM(I436:Q436)</f>
        <v>0.4375</v>
      </c>
      <c r="Y436" s="1">
        <f>SUM(I436,M436:N436,P436:Q436)/SUM(I436:Q436)</f>
        <v>0.75</v>
      </c>
      <c r="Z436" s="1">
        <f>IF(X436&gt;=0.8,1,0)</f>
        <v>0</v>
      </c>
      <c r="AA436" s="1">
        <f>IF(Y436&gt;=0.8,1,0)</f>
        <v>0</v>
      </c>
    </row>
    <row r="437" spans="1:27" x14ac:dyDescent="0.25">
      <c r="A437" s="1" t="s">
        <v>444</v>
      </c>
      <c r="B437" s="1" t="s">
        <v>33</v>
      </c>
      <c r="C437" s="1" t="s">
        <v>965</v>
      </c>
      <c r="D437" s="1">
        <v>51.955548437171203</v>
      </c>
      <c r="E437" s="1">
        <v>-78.266063164339698</v>
      </c>
      <c r="F437" s="1" t="s">
        <v>920</v>
      </c>
      <c r="G437" s="1" t="s">
        <v>397</v>
      </c>
      <c r="H437" s="1">
        <v>1</v>
      </c>
      <c r="I437" s="1">
        <v>7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9</v>
      </c>
      <c r="P437" s="1">
        <v>0</v>
      </c>
      <c r="Q437" s="1">
        <v>0</v>
      </c>
      <c r="R437" s="1" t="str">
        <f t="shared" si="42"/>
        <v>NA</v>
      </c>
      <c r="S437" s="1" t="str">
        <f t="shared" si="43"/>
        <v>NA</v>
      </c>
      <c r="T437" s="1" t="str">
        <f t="shared" si="38"/>
        <v>NA</v>
      </c>
      <c r="U437" s="1">
        <f t="shared" si="39"/>
        <v>0</v>
      </c>
      <c r="V437" s="1" t="str">
        <f t="shared" si="40"/>
        <v>NA</v>
      </c>
      <c r="W437" s="1">
        <f t="shared" si="41"/>
        <v>0</v>
      </c>
      <c r="X437" s="1">
        <f>SUM(I437:J437,L437:M437,Q437)/SUM(I437:Q437)</f>
        <v>0.4375</v>
      </c>
      <c r="Y437" s="1">
        <f>SUM(I437,M437:N437,P437:Q437)/SUM(I437:Q437)</f>
        <v>0.4375</v>
      </c>
      <c r="Z437" s="1">
        <f>IF(X437&gt;=0.8,1,0)</f>
        <v>0</v>
      </c>
      <c r="AA437" s="1">
        <f>IF(Y437&gt;=0.8,1,0)</f>
        <v>0</v>
      </c>
    </row>
    <row r="438" spans="1:27" x14ac:dyDescent="0.25">
      <c r="A438" s="1" t="s">
        <v>445</v>
      </c>
      <c r="B438" s="1" t="s">
        <v>33</v>
      </c>
      <c r="C438" s="1" t="s">
        <v>965</v>
      </c>
      <c r="D438" s="1">
        <v>51.963115366571699</v>
      </c>
      <c r="E438" s="1">
        <v>-78.231972117283604</v>
      </c>
      <c r="F438" s="1" t="s">
        <v>920</v>
      </c>
      <c r="G438" s="1" t="s">
        <v>397</v>
      </c>
      <c r="H438" s="1">
        <v>2</v>
      </c>
      <c r="I438" s="1">
        <v>10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4</v>
      </c>
      <c r="P438" s="1">
        <v>0</v>
      </c>
      <c r="Q438" s="1">
        <v>0</v>
      </c>
      <c r="R438" s="1" t="str">
        <f t="shared" si="42"/>
        <v>NA</v>
      </c>
      <c r="S438" s="1" t="str">
        <f t="shared" si="43"/>
        <v>NA</v>
      </c>
      <c r="T438" s="1" t="str">
        <f t="shared" si="38"/>
        <v>NA</v>
      </c>
      <c r="U438" s="1">
        <f t="shared" si="39"/>
        <v>0</v>
      </c>
      <c r="V438" s="1" t="str">
        <f t="shared" si="40"/>
        <v>NA</v>
      </c>
      <c r="W438" s="1">
        <f t="shared" si="41"/>
        <v>0</v>
      </c>
      <c r="X438" s="1">
        <f>SUM(I438:J438,L438:M438,Q438)/SUM(I438:Q438)</f>
        <v>0.7142857142857143</v>
      </c>
      <c r="Y438" s="1">
        <f>SUM(I438,M438:N438,P438:Q438)/SUM(I438:Q438)</f>
        <v>0.7142857142857143</v>
      </c>
      <c r="Z438" s="1">
        <f>IF(X438&gt;=0.8,1,0)</f>
        <v>0</v>
      </c>
      <c r="AA438" s="1">
        <f>IF(Y438&gt;=0.8,1,0)</f>
        <v>0</v>
      </c>
    </row>
    <row r="439" spans="1:27" x14ac:dyDescent="0.25">
      <c r="A439" s="1" t="s">
        <v>446</v>
      </c>
      <c r="B439" s="1" t="s">
        <v>33</v>
      </c>
      <c r="C439" s="1" t="s">
        <v>965</v>
      </c>
      <c r="D439" s="1">
        <v>51.9718513091223</v>
      </c>
      <c r="E439" s="1">
        <v>-78.2593914393982</v>
      </c>
      <c r="F439" s="1" t="s">
        <v>920</v>
      </c>
      <c r="G439" s="1" t="s">
        <v>397</v>
      </c>
      <c r="H439" s="1">
        <v>1</v>
      </c>
      <c r="I439" s="1">
        <v>7</v>
      </c>
      <c r="J439" s="1">
        <v>0</v>
      </c>
      <c r="K439" s="1">
        <v>0</v>
      </c>
      <c r="L439" s="1">
        <v>9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 t="str">
        <f t="shared" si="42"/>
        <v>NA</v>
      </c>
      <c r="S439" s="1">
        <f t="shared" si="43"/>
        <v>0</v>
      </c>
      <c r="T439" s="1" t="str">
        <f t="shared" si="38"/>
        <v>NA</v>
      </c>
      <c r="U439" s="1" t="str">
        <f t="shared" si="39"/>
        <v>NA</v>
      </c>
      <c r="V439" s="1" t="str">
        <f t="shared" si="40"/>
        <v>NA</v>
      </c>
      <c r="W439" s="1">
        <f t="shared" si="41"/>
        <v>0</v>
      </c>
      <c r="X439" s="1">
        <f>SUM(I439:J439,L439:M439,Q439)/SUM(I439:Q439)</f>
        <v>1</v>
      </c>
      <c r="Y439" s="1">
        <f>SUM(I439,M439:N439,P439:Q439)/SUM(I439:Q439)</f>
        <v>0.4375</v>
      </c>
      <c r="Z439" s="1">
        <f>IF(X439&gt;=0.8,1,0)</f>
        <v>1</v>
      </c>
      <c r="AA439" s="1">
        <f>IF(Y439&gt;=0.8,1,0)</f>
        <v>0</v>
      </c>
    </row>
    <row r="440" spans="1:27" x14ac:dyDescent="0.25">
      <c r="A440" s="1" t="s">
        <v>447</v>
      </c>
      <c r="B440" s="1" t="s">
        <v>33</v>
      </c>
      <c r="C440" s="1" t="s">
        <v>965</v>
      </c>
      <c r="D440" s="1">
        <v>51.991778422372001</v>
      </c>
      <c r="E440" s="1">
        <v>-78.189121893628496</v>
      </c>
      <c r="F440" s="1" t="s">
        <v>920</v>
      </c>
      <c r="G440" s="1" t="s">
        <v>397</v>
      </c>
      <c r="H440" s="1">
        <v>3</v>
      </c>
      <c r="I440" s="1">
        <v>8</v>
      </c>
      <c r="J440" s="1">
        <v>0</v>
      </c>
      <c r="K440" s="1">
        <v>0</v>
      </c>
      <c r="L440" s="1">
        <v>8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 t="str">
        <f t="shared" si="42"/>
        <v>NA</v>
      </c>
      <c r="S440" s="1">
        <f t="shared" si="43"/>
        <v>0</v>
      </c>
      <c r="T440" s="1" t="str">
        <f t="shared" si="38"/>
        <v>NA</v>
      </c>
      <c r="U440" s="1" t="str">
        <f t="shared" si="39"/>
        <v>NA</v>
      </c>
      <c r="V440" s="1" t="str">
        <f t="shared" si="40"/>
        <v>NA</v>
      </c>
      <c r="W440" s="1">
        <f t="shared" si="41"/>
        <v>0</v>
      </c>
      <c r="X440" s="1">
        <f>SUM(I440:J440,L440:M440,Q440)/SUM(I440:Q440)</f>
        <v>1</v>
      </c>
      <c r="Y440" s="1">
        <f>SUM(I440,M440:N440,P440:Q440)/SUM(I440:Q440)</f>
        <v>0.5</v>
      </c>
      <c r="Z440" s="1">
        <f>IF(X440&gt;=0.8,1,0)</f>
        <v>1</v>
      </c>
      <c r="AA440" s="1">
        <f>IF(Y440&gt;=0.8,1,0)</f>
        <v>0</v>
      </c>
    </row>
    <row r="441" spans="1:27" x14ac:dyDescent="0.25">
      <c r="A441" s="1" t="s">
        <v>448</v>
      </c>
      <c r="B441" s="1" t="s">
        <v>33</v>
      </c>
      <c r="C441" s="1" t="s">
        <v>962</v>
      </c>
      <c r="D441" s="1">
        <v>51.974795502859799</v>
      </c>
      <c r="E441" s="1">
        <v>-78.189748716885902</v>
      </c>
      <c r="F441" s="1" t="s">
        <v>920</v>
      </c>
      <c r="G441" s="1" t="s">
        <v>397</v>
      </c>
      <c r="H441" s="1">
        <v>3</v>
      </c>
      <c r="I441" s="1">
        <v>18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 t="str">
        <f t="shared" si="42"/>
        <v>NA</v>
      </c>
      <c r="S441" s="1">
        <f t="shared" si="43"/>
        <v>0</v>
      </c>
      <c r="T441" s="1" t="str">
        <f t="shared" si="38"/>
        <v>NA</v>
      </c>
      <c r="U441" s="1" t="str">
        <f t="shared" si="39"/>
        <v>NA</v>
      </c>
      <c r="V441" s="1" t="str">
        <f t="shared" si="40"/>
        <v>NA</v>
      </c>
      <c r="W441" s="1">
        <f t="shared" si="41"/>
        <v>0</v>
      </c>
      <c r="X441" s="1">
        <f>SUM(I441:J441,L441:M441,Q441)/SUM(I441:Q441)</f>
        <v>1</v>
      </c>
      <c r="Y441" s="1">
        <f>SUM(I441,M441:N441,P441:Q441)/SUM(I441:Q441)</f>
        <v>0.81818181818181823</v>
      </c>
      <c r="Z441" s="1">
        <f>IF(X441&gt;=0.8,1,0)</f>
        <v>1</v>
      </c>
      <c r="AA441" s="1">
        <f>IF(Y441&gt;=0.8,1,0)</f>
        <v>1</v>
      </c>
    </row>
    <row r="442" spans="1:27" x14ac:dyDescent="0.25">
      <c r="A442" s="1" t="s">
        <v>449</v>
      </c>
      <c r="B442" s="1" t="s">
        <v>33</v>
      </c>
      <c r="C442" s="1" t="s">
        <v>962</v>
      </c>
      <c r="D442" s="1">
        <v>51.979598010924498</v>
      </c>
      <c r="E442" s="1">
        <v>-78.267656729269305</v>
      </c>
      <c r="F442" s="1" t="s">
        <v>920</v>
      </c>
      <c r="G442" s="1" t="s">
        <v>397</v>
      </c>
      <c r="H442" s="1">
        <v>3</v>
      </c>
      <c r="I442" s="1">
        <v>18</v>
      </c>
      <c r="J442" s="1">
        <v>0</v>
      </c>
      <c r="K442" s="1">
        <v>0</v>
      </c>
      <c r="L442" s="1">
        <v>5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 t="str">
        <f t="shared" si="42"/>
        <v>NA</v>
      </c>
      <c r="S442" s="1">
        <f t="shared" si="43"/>
        <v>0</v>
      </c>
      <c r="T442" s="1" t="str">
        <f t="shared" si="38"/>
        <v>NA</v>
      </c>
      <c r="U442" s="1" t="str">
        <f t="shared" si="39"/>
        <v>NA</v>
      </c>
      <c r="V442" s="1" t="str">
        <f t="shared" si="40"/>
        <v>NA</v>
      </c>
      <c r="W442" s="1">
        <f t="shared" si="41"/>
        <v>0</v>
      </c>
      <c r="X442" s="1">
        <f>SUM(I442:J442,L442:M442,Q442)/SUM(I442:Q442)</f>
        <v>1</v>
      </c>
      <c r="Y442" s="1">
        <f>SUM(I442,M442:N442,P442:Q442)/SUM(I442:Q442)</f>
        <v>0.78260869565217395</v>
      </c>
      <c r="Z442" s="1">
        <f>IF(X442&gt;=0.8,1,0)</f>
        <v>1</v>
      </c>
      <c r="AA442" s="1">
        <f>IF(Y442&gt;=0.8,1,0)</f>
        <v>0</v>
      </c>
    </row>
    <row r="443" spans="1:27" x14ac:dyDescent="0.25">
      <c r="A443" s="1" t="s">
        <v>450</v>
      </c>
      <c r="B443" s="1" t="s">
        <v>33</v>
      </c>
      <c r="C443" s="1" t="s">
        <v>962</v>
      </c>
      <c r="D443" s="1">
        <v>51.966942065758303</v>
      </c>
      <c r="E443" s="1">
        <v>-78.199849927239299</v>
      </c>
      <c r="F443" s="1" t="s">
        <v>920</v>
      </c>
      <c r="G443" s="1" t="s">
        <v>397</v>
      </c>
      <c r="H443" s="1">
        <v>2</v>
      </c>
      <c r="I443" s="1">
        <v>20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4</v>
      </c>
      <c r="P443" s="1">
        <v>0</v>
      </c>
      <c r="Q443" s="1">
        <v>0</v>
      </c>
      <c r="R443" s="1" t="str">
        <f t="shared" si="42"/>
        <v>NA</v>
      </c>
      <c r="S443" s="1" t="str">
        <f t="shared" si="43"/>
        <v>NA</v>
      </c>
      <c r="T443" s="1" t="str">
        <f t="shared" si="38"/>
        <v>NA</v>
      </c>
      <c r="U443" s="1">
        <f t="shared" si="39"/>
        <v>0</v>
      </c>
      <c r="V443" s="1" t="str">
        <f t="shared" si="40"/>
        <v>NA</v>
      </c>
      <c r="W443" s="1">
        <f t="shared" si="41"/>
        <v>0</v>
      </c>
      <c r="X443" s="1">
        <f>SUM(I443:J443,L443:M443,Q443)/SUM(I443:Q443)</f>
        <v>0.83333333333333337</v>
      </c>
      <c r="Y443" s="1">
        <f>SUM(I443,M443:N443,P443:Q443)/SUM(I443:Q443)</f>
        <v>0.83333333333333337</v>
      </c>
      <c r="Z443" s="1">
        <f>IF(X443&gt;=0.8,1,0)</f>
        <v>1</v>
      </c>
      <c r="AA443" s="1">
        <f>IF(Y443&gt;=0.8,1,0)</f>
        <v>1</v>
      </c>
    </row>
    <row r="444" spans="1:27" x14ac:dyDescent="0.25">
      <c r="A444" s="1" t="s">
        <v>451</v>
      </c>
      <c r="B444" s="1" t="s">
        <v>33</v>
      </c>
      <c r="C444" s="1" t="s">
        <v>965</v>
      </c>
      <c r="D444" s="1">
        <v>51.9768256090085</v>
      </c>
      <c r="E444" s="1">
        <v>-78.184378834725393</v>
      </c>
      <c r="F444" s="1" t="s">
        <v>920</v>
      </c>
      <c r="G444" s="1" t="s">
        <v>397</v>
      </c>
      <c r="H444" s="1">
        <v>2</v>
      </c>
      <c r="I444" s="1">
        <v>8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7</v>
      </c>
      <c r="P444" s="1">
        <v>0</v>
      </c>
      <c r="Q444" s="1">
        <v>0</v>
      </c>
      <c r="R444" s="1" t="str">
        <f t="shared" si="42"/>
        <v>NA</v>
      </c>
      <c r="S444" s="1" t="str">
        <f t="shared" si="43"/>
        <v>NA</v>
      </c>
      <c r="T444" s="1" t="str">
        <f t="shared" si="38"/>
        <v>NA</v>
      </c>
      <c r="U444" s="1">
        <f t="shared" si="39"/>
        <v>0</v>
      </c>
      <c r="V444" s="1" t="str">
        <f t="shared" si="40"/>
        <v>NA</v>
      </c>
      <c r="W444" s="1">
        <f t="shared" si="41"/>
        <v>0</v>
      </c>
      <c r="X444" s="1">
        <f>SUM(I444:J444,L444:M444,Q444)/SUM(I444:Q444)</f>
        <v>0.53333333333333333</v>
      </c>
      <c r="Y444" s="1">
        <f>SUM(I444,M444:N444,P444:Q444)/SUM(I444:Q444)</f>
        <v>0.53333333333333333</v>
      </c>
      <c r="Z444" s="1">
        <f>IF(X444&gt;=0.8,1,0)</f>
        <v>0</v>
      </c>
      <c r="AA444" s="1">
        <f>IF(Y444&gt;=0.8,1,0)</f>
        <v>0</v>
      </c>
    </row>
    <row r="445" spans="1:27" x14ac:dyDescent="0.25">
      <c r="A445" s="1" t="s">
        <v>452</v>
      </c>
      <c r="B445" s="1" t="s">
        <v>33</v>
      </c>
      <c r="C445" s="1" t="s">
        <v>965</v>
      </c>
      <c r="D445" s="1">
        <v>51.962411399185299</v>
      </c>
      <c r="E445" s="1">
        <v>-78.259530852945801</v>
      </c>
      <c r="F445" s="1" t="s">
        <v>920</v>
      </c>
      <c r="G445" s="1" t="s">
        <v>397</v>
      </c>
      <c r="H445" s="1">
        <v>1</v>
      </c>
      <c r="I445" s="1">
        <v>7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8</v>
      </c>
      <c r="P445" s="1">
        <v>0</v>
      </c>
      <c r="Q445" s="1">
        <v>0</v>
      </c>
      <c r="R445" s="1" t="str">
        <f t="shared" si="42"/>
        <v>NA</v>
      </c>
      <c r="S445" s="1" t="str">
        <f t="shared" si="43"/>
        <v>NA</v>
      </c>
      <c r="T445" s="1" t="str">
        <f t="shared" si="38"/>
        <v>NA</v>
      </c>
      <c r="U445" s="1">
        <f t="shared" si="39"/>
        <v>0</v>
      </c>
      <c r="V445" s="1" t="str">
        <f t="shared" si="40"/>
        <v>NA</v>
      </c>
      <c r="W445" s="1">
        <f t="shared" si="41"/>
        <v>0</v>
      </c>
      <c r="X445" s="1">
        <f>SUM(I445:J445,L445:M445,Q445)/SUM(I445:Q445)</f>
        <v>0.46666666666666667</v>
      </c>
      <c r="Y445" s="1">
        <f>SUM(I445,M445:N445,P445:Q445)/SUM(I445:Q445)</f>
        <v>0.46666666666666667</v>
      </c>
      <c r="Z445" s="1">
        <f>IF(X445&gt;=0.8,1,0)</f>
        <v>0</v>
      </c>
      <c r="AA445" s="1">
        <f>IF(Y445&gt;=0.8,1,0)</f>
        <v>0</v>
      </c>
    </row>
    <row r="446" spans="1:27" x14ac:dyDescent="0.25">
      <c r="A446" s="1" t="s">
        <v>453</v>
      </c>
      <c r="B446" s="1" t="s">
        <v>33</v>
      </c>
      <c r="C446" s="1" t="s">
        <v>965</v>
      </c>
      <c r="D446" s="1">
        <v>-8.2876299161888198</v>
      </c>
      <c r="E446" s="1">
        <v>-51.801505318562498</v>
      </c>
      <c r="F446" s="1" t="s">
        <v>921</v>
      </c>
      <c r="G446" s="1" t="s">
        <v>397</v>
      </c>
      <c r="H446" s="1">
        <v>1</v>
      </c>
      <c r="I446" s="1">
        <v>24</v>
      </c>
      <c r="J446" s="1">
        <v>0</v>
      </c>
      <c r="K446" s="1">
        <v>0</v>
      </c>
      <c r="L446" s="1">
        <v>10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 t="str">
        <f t="shared" si="42"/>
        <v>NA</v>
      </c>
      <c r="S446" s="1">
        <f t="shared" si="43"/>
        <v>0</v>
      </c>
      <c r="T446" s="1" t="str">
        <f t="shared" si="38"/>
        <v>NA</v>
      </c>
      <c r="U446" s="1" t="str">
        <f t="shared" si="39"/>
        <v>NA</v>
      </c>
      <c r="V446" s="1" t="str">
        <f t="shared" si="40"/>
        <v>NA</v>
      </c>
      <c r="W446" s="1">
        <f t="shared" si="41"/>
        <v>0</v>
      </c>
      <c r="X446" s="1">
        <f>SUM(I446:J446,L446:M446,Q446)/SUM(I446:Q446)</f>
        <v>1</v>
      </c>
      <c r="Y446" s="1">
        <f>SUM(I446,M446:N446,P446:Q446)/SUM(I446:Q446)</f>
        <v>0.70588235294117652</v>
      </c>
      <c r="Z446" s="1">
        <f>IF(X446&gt;=0.8,1,0)</f>
        <v>1</v>
      </c>
      <c r="AA446" s="1">
        <f>IF(Y446&gt;=0.8,1,0)</f>
        <v>0</v>
      </c>
    </row>
    <row r="447" spans="1:27" x14ac:dyDescent="0.25">
      <c r="A447" s="1" t="s">
        <v>454</v>
      </c>
      <c r="B447" s="1" t="s">
        <v>33</v>
      </c>
      <c r="C447" s="1" t="s">
        <v>964</v>
      </c>
      <c r="D447" s="1">
        <v>-8.3201625167889901</v>
      </c>
      <c r="E447" s="1">
        <v>-51.8151925600826</v>
      </c>
      <c r="F447" s="1" t="s">
        <v>921</v>
      </c>
      <c r="G447" s="1" t="s">
        <v>397</v>
      </c>
      <c r="H447" s="1">
        <v>2</v>
      </c>
      <c r="I447" s="1">
        <v>23</v>
      </c>
      <c r="J447" s="1">
        <v>0</v>
      </c>
      <c r="K447" s="1">
        <v>0</v>
      </c>
      <c r="L447" s="1">
        <v>11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 t="str">
        <f t="shared" si="42"/>
        <v>NA</v>
      </c>
      <c r="S447" s="1">
        <f t="shared" si="43"/>
        <v>0</v>
      </c>
      <c r="T447" s="1" t="str">
        <f t="shared" si="38"/>
        <v>NA</v>
      </c>
      <c r="U447" s="1" t="str">
        <f t="shared" si="39"/>
        <v>NA</v>
      </c>
      <c r="V447" s="1" t="str">
        <f t="shared" si="40"/>
        <v>NA</v>
      </c>
      <c r="W447" s="1">
        <f t="shared" si="41"/>
        <v>0</v>
      </c>
      <c r="X447" s="1">
        <f>SUM(I447:J447,L447:M447,Q447)/SUM(I447:Q447)</f>
        <v>1</v>
      </c>
      <c r="Y447" s="1">
        <f>SUM(I447,M447:N447,P447:Q447)/SUM(I447:Q447)</f>
        <v>0.67647058823529416</v>
      </c>
      <c r="Z447" s="1">
        <f>IF(X447&gt;=0.8,1,0)</f>
        <v>1</v>
      </c>
      <c r="AA447" s="1">
        <f>IF(Y447&gt;=0.8,1,0)</f>
        <v>0</v>
      </c>
    </row>
    <row r="448" spans="1:27" x14ac:dyDescent="0.25">
      <c r="A448" s="1" t="s">
        <v>455</v>
      </c>
      <c r="B448" s="1" t="s">
        <v>33</v>
      </c>
      <c r="C448" s="1" t="s">
        <v>964</v>
      </c>
      <c r="D448" s="1">
        <v>-8.3147341463006299</v>
      </c>
      <c r="E448" s="1">
        <v>-51.815998604364601</v>
      </c>
      <c r="F448" s="1" t="s">
        <v>921</v>
      </c>
      <c r="G448" s="1" t="s">
        <v>397</v>
      </c>
      <c r="H448" s="1">
        <v>2</v>
      </c>
      <c r="I448" s="1">
        <v>17</v>
      </c>
      <c r="J448" s="1">
        <v>0</v>
      </c>
      <c r="K448" s="1">
        <v>0</v>
      </c>
      <c r="L448" s="1">
        <v>11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 t="str">
        <f t="shared" si="42"/>
        <v>NA</v>
      </c>
      <c r="S448" s="1">
        <f t="shared" si="43"/>
        <v>0</v>
      </c>
      <c r="T448" s="1" t="str">
        <f t="shared" si="38"/>
        <v>NA</v>
      </c>
      <c r="U448" s="1" t="str">
        <f t="shared" si="39"/>
        <v>NA</v>
      </c>
      <c r="V448" s="1" t="str">
        <f t="shared" si="40"/>
        <v>NA</v>
      </c>
      <c r="W448" s="1">
        <f t="shared" si="41"/>
        <v>0</v>
      </c>
      <c r="X448" s="1">
        <f>SUM(I448:J448,L448:M448,Q448)/SUM(I448:Q448)</f>
        <v>1</v>
      </c>
      <c r="Y448" s="1">
        <f>SUM(I448,M448:N448,P448:Q448)/SUM(I448:Q448)</f>
        <v>0.6071428571428571</v>
      </c>
      <c r="Z448" s="1">
        <f>IF(X448&gt;=0.8,1,0)</f>
        <v>1</v>
      </c>
      <c r="AA448" s="1">
        <f>IF(Y448&gt;=0.8,1,0)</f>
        <v>0</v>
      </c>
    </row>
    <row r="449" spans="1:27" x14ac:dyDescent="0.25">
      <c r="A449" s="1" t="s">
        <v>456</v>
      </c>
      <c r="B449" s="1" t="s">
        <v>33</v>
      </c>
      <c r="C449" s="1" t="s">
        <v>964</v>
      </c>
      <c r="D449" s="1">
        <v>-8.3161522523439704</v>
      </c>
      <c r="E449" s="1">
        <v>-51.785490199362499</v>
      </c>
      <c r="F449" s="1" t="s">
        <v>921</v>
      </c>
      <c r="G449" s="1" t="s">
        <v>397</v>
      </c>
      <c r="H449" s="1">
        <v>4</v>
      </c>
      <c r="I449" s="1">
        <v>24</v>
      </c>
      <c r="J449" s="1">
        <v>0</v>
      </c>
      <c r="K449" s="1">
        <v>0</v>
      </c>
      <c r="L449" s="1">
        <v>10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 t="str">
        <f t="shared" si="42"/>
        <v>NA</v>
      </c>
      <c r="S449" s="1">
        <f t="shared" si="43"/>
        <v>0</v>
      </c>
      <c r="T449" s="1" t="str">
        <f t="shared" si="38"/>
        <v>NA</v>
      </c>
      <c r="U449" s="1" t="str">
        <f t="shared" si="39"/>
        <v>NA</v>
      </c>
      <c r="V449" s="1" t="str">
        <f t="shared" si="40"/>
        <v>NA</v>
      </c>
      <c r="W449" s="1">
        <f t="shared" si="41"/>
        <v>0</v>
      </c>
      <c r="X449" s="1">
        <f>SUM(I449:J449,L449:M449,Q449)/SUM(I449:Q449)</f>
        <v>1</v>
      </c>
      <c r="Y449" s="1">
        <f>SUM(I449,M449:N449,P449:Q449)/SUM(I449:Q449)</f>
        <v>0.70588235294117652</v>
      </c>
      <c r="Z449" s="1">
        <f>IF(X449&gt;=0.8,1,0)</f>
        <v>1</v>
      </c>
      <c r="AA449" s="1">
        <f>IF(Y449&gt;=0.8,1,0)</f>
        <v>0</v>
      </c>
    </row>
    <row r="450" spans="1:27" x14ac:dyDescent="0.25">
      <c r="A450" s="1" t="s">
        <v>457</v>
      </c>
      <c r="B450" s="1" t="s">
        <v>8</v>
      </c>
      <c r="C450" s="1" t="s">
        <v>962</v>
      </c>
      <c r="D450" s="1">
        <v>-8.3382693166739905</v>
      </c>
      <c r="E450" s="1">
        <v>-51.849829389613397</v>
      </c>
      <c r="F450" s="1" t="s">
        <v>921</v>
      </c>
      <c r="G450" s="1" t="s">
        <v>397</v>
      </c>
      <c r="H450" s="1">
        <v>4</v>
      </c>
      <c r="I450" s="1">
        <v>34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 t="str">
        <f t="shared" si="42"/>
        <v>NA</v>
      </c>
      <c r="S450" s="1" t="str">
        <f t="shared" si="43"/>
        <v>NA</v>
      </c>
      <c r="T450" s="1" t="str">
        <f t="shared" si="38"/>
        <v>NA</v>
      </c>
      <c r="U450" s="1" t="str">
        <f t="shared" si="39"/>
        <v>NA</v>
      </c>
      <c r="V450" s="1" t="str">
        <f t="shared" si="40"/>
        <v>NA</v>
      </c>
      <c r="W450" s="1" t="str">
        <f t="shared" si="41"/>
        <v>NA</v>
      </c>
      <c r="X450" s="1">
        <f>SUM(I450:J450,L450:M450,Q450)/SUM(I450:Q450)</f>
        <v>1</v>
      </c>
      <c r="Y450" s="1">
        <f>SUM(I450,M450:N450,P450:Q450)/SUM(I450:Q450)</f>
        <v>1</v>
      </c>
      <c r="Z450" s="1">
        <f>IF(X450&gt;=0.8,1,0)</f>
        <v>1</v>
      </c>
      <c r="AA450" s="1">
        <f>IF(Y450&gt;=0.8,1,0)</f>
        <v>1</v>
      </c>
    </row>
    <row r="451" spans="1:27" x14ac:dyDescent="0.25">
      <c r="A451" s="1" t="s">
        <v>1017</v>
      </c>
      <c r="B451" s="1" t="s">
        <v>33</v>
      </c>
      <c r="C451" s="1" t="s">
        <v>962</v>
      </c>
      <c r="D451" s="1">
        <v>-8.2830614195096306</v>
      </c>
      <c r="E451" s="1">
        <v>-51.7791592303074</v>
      </c>
      <c r="F451" s="1" t="s">
        <v>921</v>
      </c>
      <c r="G451" s="1" t="s">
        <v>397</v>
      </c>
      <c r="H451" s="1">
        <v>3</v>
      </c>
      <c r="I451" s="1">
        <v>18</v>
      </c>
      <c r="J451" s="1">
        <v>0</v>
      </c>
      <c r="K451" s="1">
        <v>0</v>
      </c>
      <c r="L451" s="1">
        <v>13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 t="str">
        <f t="shared" si="42"/>
        <v>NA</v>
      </c>
      <c r="S451" s="1">
        <f t="shared" si="43"/>
        <v>0</v>
      </c>
      <c r="T451" s="1" t="str">
        <f t="shared" ref="T451:T514" si="44">IF(SUM(K451,N451,Q451)&gt;0,SUM(Q451,N451)/SUM(K451,N451,Q451),"NA")</f>
        <v>NA</v>
      </c>
      <c r="U451" s="1" t="str">
        <f t="shared" ref="U451:U514" si="45">IF(SUM(O451:Q451)&gt;0,SUM(P451:Q451)/SUM(O451:Q451),"NA")</f>
        <v>NA</v>
      </c>
      <c r="V451" s="1" t="str">
        <f t="shared" ref="V451:V514" si="46">IF(SUM(J451:K451,M451:N451,P451:Q451),SUM(M451:N451,P451:Q451)/SUM(J451:K451,M451:N451,P451:Q451),"NA")</f>
        <v>NA</v>
      </c>
      <c r="W451" s="1">
        <f t="shared" ref="W451:W514" si="47">IF(SUM(L451:Q451)&gt;0,SUM(M451:N451,P451:Q451)/SUM(L451:Q451),"NA")</f>
        <v>0</v>
      </c>
      <c r="X451" s="1">
        <f>SUM(I451:J451,L451:M451,Q451)/SUM(I451:Q451)</f>
        <v>1</v>
      </c>
      <c r="Y451" s="1">
        <f>SUM(I451,M451:N451,P451:Q451)/SUM(I451:Q451)</f>
        <v>0.58064516129032262</v>
      </c>
      <c r="Z451" s="1">
        <f>IF(X451&gt;=0.8,1,0)</f>
        <v>1</v>
      </c>
      <c r="AA451" s="1">
        <f>IF(Y451&gt;=0.8,1,0)</f>
        <v>0</v>
      </c>
    </row>
    <row r="452" spans="1:27" x14ac:dyDescent="0.25">
      <c r="A452" s="1" t="s">
        <v>1018</v>
      </c>
      <c r="B452" s="1" t="s">
        <v>33</v>
      </c>
      <c r="C452" s="1" t="s">
        <v>962</v>
      </c>
      <c r="D452" s="1">
        <v>-8.2990697983435098</v>
      </c>
      <c r="E452" s="1">
        <v>-51.7794631609517</v>
      </c>
      <c r="F452" s="1" t="s">
        <v>921</v>
      </c>
      <c r="G452" s="1" t="s">
        <v>397</v>
      </c>
      <c r="H452" s="1">
        <v>1</v>
      </c>
      <c r="I452" s="1">
        <v>24</v>
      </c>
      <c r="J452" s="1">
        <v>0</v>
      </c>
      <c r="K452" s="1">
        <v>0</v>
      </c>
      <c r="L452" s="1">
        <v>10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 t="str">
        <f t="shared" si="42"/>
        <v>NA</v>
      </c>
      <c r="S452" s="1">
        <f t="shared" si="43"/>
        <v>0</v>
      </c>
      <c r="T452" s="1" t="str">
        <f t="shared" si="44"/>
        <v>NA</v>
      </c>
      <c r="U452" s="1" t="str">
        <f t="shared" si="45"/>
        <v>NA</v>
      </c>
      <c r="V452" s="1" t="str">
        <f t="shared" si="46"/>
        <v>NA</v>
      </c>
      <c r="W452" s="1">
        <f t="shared" si="47"/>
        <v>0</v>
      </c>
      <c r="X452" s="1">
        <f>SUM(I452:J452,L452:M452,Q452)/SUM(I452:Q452)</f>
        <v>1</v>
      </c>
      <c r="Y452" s="1">
        <f>SUM(I452,M452:N452,P452:Q452)/SUM(I452:Q452)</f>
        <v>0.70588235294117652</v>
      </c>
      <c r="Z452" s="1">
        <f>IF(X452&gt;=0.8,1,0)</f>
        <v>1</v>
      </c>
      <c r="AA452" s="1">
        <f>IF(Y452&gt;=0.8,1,0)</f>
        <v>0</v>
      </c>
    </row>
    <row r="453" spans="1:27" x14ac:dyDescent="0.25">
      <c r="A453" s="1" t="s">
        <v>1019</v>
      </c>
      <c r="B453" s="1" t="s">
        <v>33</v>
      </c>
      <c r="C453" s="1" t="s">
        <v>962</v>
      </c>
      <c r="D453" s="1">
        <v>-8.3678700801217207</v>
      </c>
      <c r="E453" s="1">
        <v>-51.8379053908752</v>
      </c>
      <c r="F453" s="1" t="s">
        <v>921</v>
      </c>
      <c r="G453" s="1" t="s">
        <v>397</v>
      </c>
      <c r="H453" s="1">
        <v>3</v>
      </c>
      <c r="I453" s="1">
        <v>21</v>
      </c>
      <c r="J453" s="1">
        <v>0</v>
      </c>
      <c r="K453" s="1">
        <v>0</v>
      </c>
      <c r="L453" s="1">
        <v>13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 t="str">
        <f t="shared" si="42"/>
        <v>NA</v>
      </c>
      <c r="S453" s="1">
        <f t="shared" si="43"/>
        <v>0</v>
      </c>
      <c r="T453" s="1" t="str">
        <f t="shared" si="44"/>
        <v>NA</v>
      </c>
      <c r="U453" s="1" t="str">
        <f t="shared" si="45"/>
        <v>NA</v>
      </c>
      <c r="V453" s="1" t="str">
        <f t="shared" si="46"/>
        <v>NA</v>
      </c>
      <c r="W453" s="1">
        <f t="shared" si="47"/>
        <v>0</v>
      </c>
      <c r="X453" s="1">
        <f>SUM(I453:J453,L453:M453,Q453)/SUM(I453:Q453)</f>
        <v>1</v>
      </c>
      <c r="Y453" s="1">
        <f>SUM(I453,M453:N453,P453:Q453)/SUM(I453:Q453)</f>
        <v>0.61764705882352944</v>
      </c>
      <c r="Z453" s="1">
        <f>IF(X453&gt;=0.8,1,0)</f>
        <v>1</v>
      </c>
      <c r="AA453" s="1">
        <f>IF(Y453&gt;=0.8,1,0)</f>
        <v>0</v>
      </c>
    </row>
    <row r="454" spans="1:27" x14ac:dyDescent="0.25">
      <c r="A454" s="1" t="s">
        <v>1020</v>
      </c>
      <c r="B454" s="1" t="s">
        <v>33</v>
      </c>
      <c r="C454" s="1" t="s">
        <v>962</v>
      </c>
      <c r="D454" s="1">
        <v>-8.2813880919094291</v>
      </c>
      <c r="E454" s="1">
        <v>-51.80203748449</v>
      </c>
      <c r="F454" s="1" t="s">
        <v>921</v>
      </c>
      <c r="G454" s="1" t="s">
        <v>397</v>
      </c>
      <c r="H454" s="1">
        <v>1</v>
      </c>
      <c r="I454" s="1">
        <v>24</v>
      </c>
      <c r="J454" s="1">
        <v>0</v>
      </c>
      <c r="K454" s="1">
        <v>0</v>
      </c>
      <c r="L454" s="1">
        <v>10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 t="str">
        <f t="shared" si="42"/>
        <v>NA</v>
      </c>
      <c r="S454" s="1">
        <f t="shared" si="43"/>
        <v>0</v>
      </c>
      <c r="T454" s="1" t="str">
        <f t="shared" si="44"/>
        <v>NA</v>
      </c>
      <c r="U454" s="1" t="str">
        <f t="shared" si="45"/>
        <v>NA</v>
      </c>
      <c r="V454" s="1" t="str">
        <f t="shared" si="46"/>
        <v>NA</v>
      </c>
      <c r="W454" s="1">
        <f t="shared" si="47"/>
        <v>0</v>
      </c>
      <c r="X454" s="1">
        <f>SUM(I454:J454,L454:M454,Q454)/SUM(I454:Q454)</f>
        <v>1</v>
      </c>
      <c r="Y454" s="1">
        <f>SUM(I454,M454:N454,P454:Q454)/SUM(I454:Q454)</f>
        <v>0.70588235294117652</v>
      </c>
      <c r="Z454" s="1">
        <f>IF(X454&gt;=0.8,1,0)</f>
        <v>1</v>
      </c>
      <c r="AA454" s="1">
        <f>IF(Y454&gt;=0.8,1,0)</f>
        <v>0</v>
      </c>
    </row>
    <row r="455" spans="1:27" x14ac:dyDescent="0.25">
      <c r="A455" s="1" t="s">
        <v>1021</v>
      </c>
      <c r="B455" s="1" t="s">
        <v>33</v>
      </c>
      <c r="C455" s="1" t="s">
        <v>962</v>
      </c>
      <c r="D455" s="1">
        <v>-8.3009563149901293</v>
      </c>
      <c r="E455" s="1">
        <v>-51.786004800318899</v>
      </c>
      <c r="F455" s="1" t="s">
        <v>921</v>
      </c>
      <c r="G455" s="1" t="s">
        <v>397</v>
      </c>
      <c r="H455" s="1">
        <v>1</v>
      </c>
      <c r="I455" s="1">
        <v>25</v>
      </c>
      <c r="J455" s="1">
        <v>0</v>
      </c>
      <c r="K455" s="1">
        <v>0</v>
      </c>
      <c r="L455" s="1">
        <v>9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 t="str">
        <f t="shared" si="42"/>
        <v>NA</v>
      </c>
      <c r="S455" s="1">
        <f t="shared" si="43"/>
        <v>0</v>
      </c>
      <c r="T455" s="1" t="str">
        <f t="shared" si="44"/>
        <v>NA</v>
      </c>
      <c r="U455" s="1" t="str">
        <f t="shared" si="45"/>
        <v>NA</v>
      </c>
      <c r="V455" s="1" t="str">
        <f t="shared" si="46"/>
        <v>NA</v>
      </c>
      <c r="W455" s="1">
        <f t="shared" si="47"/>
        <v>0</v>
      </c>
      <c r="X455" s="1">
        <f>SUM(I455:J455,L455:M455,Q455)/SUM(I455:Q455)</f>
        <v>1</v>
      </c>
      <c r="Y455" s="1">
        <f>SUM(I455,M455:N455,P455:Q455)/SUM(I455:Q455)</f>
        <v>0.73529411764705888</v>
      </c>
      <c r="Z455" s="1">
        <f>IF(X455&gt;=0.8,1,0)</f>
        <v>1</v>
      </c>
      <c r="AA455" s="1">
        <f>IF(Y455&gt;=0.8,1,0)</f>
        <v>0</v>
      </c>
    </row>
    <row r="456" spans="1:27" x14ac:dyDescent="0.25">
      <c r="A456" s="1" t="s">
        <v>1022</v>
      </c>
      <c r="B456" s="1" t="s">
        <v>33</v>
      </c>
      <c r="C456" s="1" t="s">
        <v>965</v>
      </c>
      <c r="D456" s="1">
        <v>-8.2935899733181095</v>
      </c>
      <c r="E456" s="1">
        <v>-51.806148306222099</v>
      </c>
      <c r="F456" s="1" t="s">
        <v>921</v>
      </c>
      <c r="G456" s="1" t="s">
        <v>397</v>
      </c>
      <c r="H456" s="1">
        <v>1</v>
      </c>
      <c r="I456" s="1">
        <v>21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10</v>
      </c>
      <c r="P456" s="1">
        <v>0</v>
      </c>
      <c r="Q456" s="1">
        <v>0</v>
      </c>
      <c r="R456" s="1" t="str">
        <f t="shared" si="42"/>
        <v>NA</v>
      </c>
      <c r="S456" s="1" t="str">
        <f t="shared" si="43"/>
        <v>NA</v>
      </c>
      <c r="T456" s="1" t="str">
        <f t="shared" si="44"/>
        <v>NA</v>
      </c>
      <c r="U456" s="1">
        <f t="shared" si="45"/>
        <v>0</v>
      </c>
      <c r="V456" s="1" t="str">
        <f t="shared" si="46"/>
        <v>NA</v>
      </c>
      <c r="W456" s="1">
        <f t="shared" si="47"/>
        <v>0</v>
      </c>
      <c r="X456" s="1">
        <f>SUM(I456:J456,L456:M456,Q456)/SUM(I456:Q456)</f>
        <v>0.67741935483870963</v>
      </c>
      <c r="Y456" s="1">
        <f>SUM(I456,M456:N456,P456:Q456)/SUM(I456:Q456)</f>
        <v>0.67741935483870963</v>
      </c>
      <c r="Z456" s="1">
        <f>IF(X456&gt;=0.8,1,0)</f>
        <v>0</v>
      </c>
      <c r="AA456" s="1">
        <f>IF(Y456&gt;=0.8,1,0)</f>
        <v>0</v>
      </c>
    </row>
    <row r="457" spans="1:27" x14ac:dyDescent="0.25">
      <c r="A457" s="1" t="s">
        <v>1023</v>
      </c>
      <c r="B457" s="1" t="s">
        <v>33</v>
      </c>
      <c r="C457" s="1" t="s">
        <v>962</v>
      </c>
      <c r="D457" s="1">
        <v>-8.3432487652792506</v>
      </c>
      <c r="E457" s="1">
        <v>-51.804070278956402</v>
      </c>
      <c r="F457" s="1" t="s">
        <v>921</v>
      </c>
      <c r="G457" s="1" t="s">
        <v>397</v>
      </c>
      <c r="H457" s="1">
        <v>2</v>
      </c>
      <c r="I457" s="1">
        <v>22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12</v>
      </c>
      <c r="P457" s="1">
        <v>0</v>
      </c>
      <c r="Q457" s="1">
        <v>0</v>
      </c>
      <c r="R457" s="1" t="str">
        <f t="shared" si="42"/>
        <v>NA</v>
      </c>
      <c r="S457" s="1" t="str">
        <f t="shared" si="43"/>
        <v>NA</v>
      </c>
      <c r="T457" s="1" t="str">
        <f t="shared" si="44"/>
        <v>NA</v>
      </c>
      <c r="U457" s="1">
        <f t="shared" si="45"/>
        <v>0</v>
      </c>
      <c r="V457" s="1" t="str">
        <f t="shared" si="46"/>
        <v>NA</v>
      </c>
      <c r="W457" s="1">
        <f t="shared" si="47"/>
        <v>0</v>
      </c>
      <c r="X457" s="1">
        <f>SUM(I457:J457,L457:M457,Q457)/SUM(I457:Q457)</f>
        <v>0.6470588235294118</v>
      </c>
      <c r="Y457" s="1">
        <f>SUM(I457,M457:N457,P457:Q457)/SUM(I457:Q457)</f>
        <v>0.6470588235294118</v>
      </c>
      <c r="Z457" s="1">
        <f>IF(X457&gt;=0.8,1,0)</f>
        <v>0</v>
      </c>
      <c r="AA457" s="1">
        <f>IF(Y457&gt;=0.8,1,0)</f>
        <v>0</v>
      </c>
    </row>
    <row r="458" spans="1:27" x14ac:dyDescent="0.25">
      <c r="A458" s="1" t="s">
        <v>1024</v>
      </c>
      <c r="B458" s="1" t="s">
        <v>33</v>
      </c>
      <c r="C458" s="1" t="s">
        <v>965</v>
      </c>
      <c r="D458" s="1">
        <v>-8.34544085955749</v>
      </c>
      <c r="E458" s="1">
        <v>-51.793449482716298</v>
      </c>
      <c r="F458" s="1" t="s">
        <v>921</v>
      </c>
      <c r="G458" s="1" t="s">
        <v>397</v>
      </c>
      <c r="H458" s="1">
        <v>2</v>
      </c>
      <c r="I458" s="1">
        <v>23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7</v>
      </c>
      <c r="P458" s="1">
        <v>0</v>
      </c>
      <c r="Q458" s="1">
        <v>0</v>
      </c>
      <c r="R458" s="1" t="str">
        <f t="shared" si="42"/>
        <v>NA</v>
      </c>
      <c r="S458" s="1" t="str">
        <f t="shared" si="43"/>
        <v>NA</v>
      </c>
      <c r="T458" s="1" t="str">
        <f t="shared" si="44"/>
        <v>NA</v>
      </c>
      <c r="U458" s="1">
        <f t="shared" si="45"/>
        <v>0</v>
      </c>
      <c r="V458" s="1" t="str">
        <f t="shared" si="46"/>
        <v>NA</v>
      </c>
      <c r="W458" s="1">
        <f t="shared" si="47"/>
        <v>0</v>
      </c>
      <c r="X458" s="1">
        <f>SUM(I458:J458,L458:M458,Q458)/SUM(I458:Q458)</f>
        <v>0.76666666666666672</v>
      </c>
      <c r="Y458" s="1">
        <f>SUM(I458,M458:N458,P458:Q458)/SUM(I458:Q458)</f>
        <v>0.76666666666666672</v>
      </c>
      <c r="Z458" s="1">
        <f>IF(X458&gt;=0.8,1,0)</f>
        <v>0</v>
      </c>
      <c r="AA458" s="1">
        <f>IF(Y458&gt;=0.8,1,0)</f>
        <v>0</v>
      </c>
    </row>
    <row r="459" spans="1:27" x14ac:dyDescent="0.25">
      <c r="A459" s="1" t="s">
        <v>1025</v>
      </c>
      <c r="B459" s="1" t="s">
        <v>33</v>
      </c>
      <c r="C459" s="1" t="s">
        <v>962</v>
      </c>
      <c r="D459" s="1">
        <v>-8.3182642905024302</v>
      </c>
      <c r="E459" s="1">
        <v>-51.814643790072601</v>
      </c>
      <c r="F459" s="1" t="s">
        <v>921</v>
      </c>
      <c r="G459" s="1" t="s">
        <v>397</v>
      </c>
      <c r="H459" s="1">
        <v>2</v>
      </c>
      <c r="I459" s="1">
        <v>24</v>
      </c>
      <c r="J459" s="1">
        <v>0</v>
      </c>
      <c r="K459" s="1">
        <v>0</v>
      </c>
      <c r="L459" s="1">
        <v>10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 t="str">
        <f t="shared" si="42"/>
        <v>NA</v>
      </c>
      <c r="S459" s="1">
        <f t="shared" si="43"/>
        <v>0</v>
      </c>
      <c r="T459" s="1" t="str">
        <f t="shared" si="44"/>
        <v>NA</v>
      </c>
      <c r="U459" s="1" t="str">
        <f t="shared" si="45"/>
        <v>NA</v>
      </c>
      <c r="V459" s="1" t="str">
        <f t="shared" si="46"/>
        <v>NA</v>
      </c>
      <c r="W459" s="1">
        <f t="shared" si="47"/>
        <v>0</v>
      </c>
      <c r="X459" s="1">
        <f>SUM(I459:J459,L459:M459,Q459)/SUM(I459:Q459)</f>
        <v>1</v>
      </c>
      <c r="Y459" s="1">
        <f>SUM(I459,M459:N459,P459:Q459)/SUM(I459:Q459)</f>
        <v>0.70588235294117652</v>
      </c>
      <c r="Z459" s="1">
        <f>IF(X459&gt;=0.8,1,0)</f>
        <v>1</v>
      </c>
      <c r="AA459" s="1">
        <f>IF(Y459&gt;=0.8,1,0)</f>
        <v>0</v>
      </c>
    </row>
    <row r="460" spans="1:27" x14ac:dyDescent="0.25">
      <c r="A460" s="1" t="s">
        <v>1026</v>
      </c>
      <c r="B460" s="1" t="s">
        <v>33</v>
      </c>
      <c r="C460" s="1" t="s">
        <v>962</v>
      </c>
      <c r="D460" s="1">
        <v>-8.2890265837219594</v>
      </c>
      <c r="E460" s="1">
        <v>-51.781350209606401</v>
      </c>
      <c r="F460" s="1" t="s">
        <v>921</v>
      </c>
      <c r="G460" s="1" t="s">
        <v>397</v>
      </c>
      <c r="H460" s="1">
        <v>3</v>
      </c>
      <c r="I460" s="1">
        <v>25</v>
      </c>
      <c r="J460" s="1">
        <v>0</v>
      </c>
      <c r="K460" s="1">
        <v>0</v>
      </c>
      <c r="L460" s="1">
        <v>9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 t="str">
        <f t="shared" si="42"/>
        <v>NA</v>
      </c>
      <c r="S460" s="1">
        <f t="shared" si="43"/>
        <v>0</v>
      </c>
      <c r="T460" s="1" t="str">
        <f t="shared" si="44"/>
        <v>NA</v>
      </c>
      <c r="U460" s="1" t="str">
        <f t="shared" si="45"/>
        <v>NA</v>
      </c>
      <c r="V460" s="1" t="str">
        <f t="shared" si="46"/>
        <v>NA</v>
      </c>
      <c r="W460" s="1">
        <f t="shared" si="47"/>
        <v>0</v>
      </c>
      <c r="X460" s="1">
        <f>SUM(I460:J460,L460:M460,Q460)/SUM(I460:Q460)</f>
        <v>1</v>
      </c>
      <c r="Y460" s="1">
        <f>SUM(I460,M460:N460,P460:Q460)/SUM(I460:Q460)</f>
        <v>0.73529411764705888</v>
      </c>
      <c r="Z460" s="1">
        <f>IF(X460&gt;=0.8,1,0)</f>
        <v>1</v>
      </c>
      <c r="AA460" s="1">
        <f>IF(Y460&gt;=0.8,1,0)</f>
        <v>0</v>
      </c>
    </row>
    <row r="461" spans="1:27" x14ac:dyDescent="0.25">
      <c r="A461" s="1" t="s">
        <v>1027</v>
      </c>
      <c r="B461" s="1" t="s">
        <v>33</v>
      </c>
      <c r="C461" s="1" t="s">
        <v>962</v>
      </c>
      <c r="D461" s="1">
        <v>-8.3403028248316406</v>
      </c>
      <c r="E461" s="1">
        <v>-51.784721032493103</v>
      </c>
      <c r="F461" s="1" t="s">
        <v>921</v>
      </c>
      <c r="G461" s="1" t="s">
        <v>397</v>
      </c>
      <c r="H461" s="1">
        <v>2</v>
      </c>
      <c r="I461" s="1">
        <v>25</v>
      </c>
      <c r="J461" s="1">
        <v>0</v>
      </c>
      <c r="K461" s="1">
        <v>0</v>
      </c>
      <c r="L461" s="1">
        <v>9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 t="str">
        <f t="shared" si="42"/>
        <v>NA</v>
      </c>
      <c r="S461" s="1">
        <f t="shared" si="43"/>
        <v>0</v>
      </c>
      <c r="T461" s="1" t="str">
        <f t="shared" si="44"/>
        <v>NA</v>
      </c>
      <c r="U461" s="1" t="str">
        <f t="shared" si="45"/>
        <v>NA</v>
      </c>
      <c r="V461" s="1" t="str">
        <f t="shared" si="46"/>
        <v>NA</v>
      </c>
      <c r="W461" s="1">
        <f t="shared" si="47"/>
        <v>0</v>
      </c>
      <c r="X461" s="1">
        <f>SUM(I461:J461,L461:M461,Q461)/SUM(I461:Q461)</f>
        <v>1</v>
      </c>
      <c r="Y461" s="1">
        <f>SUM(I461,M461:N461,P461:Q461)/SUM(I461:Q461)</f>
        <v>0.73529411764705888</v>
      </c>
      <c r="Z461" s="1">
        <f>IF(X461&gt;=0.8,1,0)</f>
        <v>1</v>
      </c>
      <c r="AA461" s="1">
        <f>IF(Y461&gt;=0.8,1,0)</f>
        <v>0</v>
      </c>
    </row>
    <row r="462" spans="1:27" x14ac:dyDescent="0.25">
      <c r="A462" s="1" t="s">
        <v>1028</v>
      </c>
      <c r="B462" s="1" t="s">
        <v>33</v>
      </c>
      <c r="C462" s="1" t="s">
        <v>962</v>
      </c>
      <c r="D462" s="1">
        <v>-8.3478206031925204</v>
      </c>
      <c r="E462" s="1">
        <v>-51.823968021420697</v>
      </c>
      <c r="F462" s="1" t="s">
        <v>921</v>
      </c>
      <c r="G462" s="1" t="s">
        <v>397</v>
      </c>
      <c r="H462" s="1">
        <v>3</v>
      </c>
      <c r="I462" s="1">
        <v>21</v>
      </c>
      <c r="J462" s="1">
        <v>0</v>
      </c>
      <c r="K462" s="1">
        <v>0</v>
      </c>
      <c r="L462" s="1">
        <v>11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 t="str">
        <f t="shared" si="42"/>
        <v>NA</v>
      </c>
      <c r="S462" s="1">
        <f t="shared" si="43"/>
        <v>0</v>
      </c>
      <c r="T462" s="1" t="str">
        <f t="shared" si="44"/>
        <v>NA</v>
      </c>
      <c r="U462" s="1" t="str">
        <f t="shared" si="45"/>
        <v>NA</v>
      </c>
      <c r="V462" s="1" t="str">
        <f t="shared" si="46"/>
        <v>NA</v>
      </c>
      <c r="W462" s="1">
        <f t="shared" si="47"/>
        <v>0</v>
      </c>
      <c r="X462" s="1">
        <f>SUM(I462:J462,L462:M462,Q462)/SUM(I462:Q462)</f>
        <v>1</v>
      </c>
      <c r="Y462" s="1">
        <f>SUM(I462,M462:N462,P462:Q462)/SUM(I462:Q462)</f>
        <v>0.65625</v>
      </c>
      <c r="Z462" s="1">
        <f>IF(X462&gt;=0.8,1,0)</f>
        <v>1</v>
      </c>
      <c r="AA462" s="1">
        <f>IF(Y462&gt;=0.8,1,0)</f>
        <v>0</v>
      </c>
    </row>
    <row r="463" spans="1:27" x14ac:dyDescent="0.25">
      <c r="A463" s="1" t="s">
        <v>1029</v>
      </c>
      <c r="B463" s="1" t="s">
        <v>33</v>
      </c>
      <c r="C463" s="1" t="s">
        <v>962</v>
      </c>
      <c r="D463" s="1">
        <v>-8.3426754228668294</v>
      </c>
      <c r="E463" s="1">
        <v>-51.819053323882002</v>
      </c>
      <c r="F463" s="1" t="s">
        <v>921</v>
      </c>
      <c r="G463" s="1" t="s">
        <v>397</v>
      </c>
      <c r="H463" s="1">
        <v>3</v>
      </c>
      <c r="I463" s="1">
        <v>19</v>
      </c>
      <c r="J463" s="1">
        <v>0</v>
      </c>
      <c r="K463" s="1">
        <v>0</v>
      </c>
      <c r="L463" s="1">
        <v>8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 t="str">
        <f t="shared" si="42"/>
        <v>NA</v>
      </c>
      <c r="S463" s="1">
        <f t="shared" si="43"/>
        <v>0</v>
      </c>
      <c r="T463" s="1" t="str">
        <f t="shared" si="44"/>
        <v>NA</v>
      </c>
      <c r="U463" s="1" t="str">
        <f t="shared" si="45"/>
        <v>NA</v>
      </c>
      <c r="V463" s="1" t="str">
        <f t="shared" si="46"/>
        <v>NA</v>
      </c>
      <c r="W463" s="1">
        <f t="shared" si="47"/>
        <v>0</v>
      </c>
      <c r="X463" s="1">
        <f>SUM(I463:J463,L463:M463,Q463)/SUM(I463:Q463)</f>
        <v>1</v>
      </c>
      <c r="Y463" s="1">
        <f>SUM(I463,M463:N463,P463:Q463)/SUM(I463:Q463)</f>
        <v>0.70370370370370372</v>
      </c>
      <c r="Z463" s="1">
        <f>IF(X463&gt;=0.8,1,0)</f>
        <v>1</v>
      </c>
      <c r="AA463" s="1">
        <f>IF(Y463&gt;=0.8,1,0)</f>
        <v>0</v>
      </c>
    </row>
    <row r="464" spans="1:27" x14ac:dyDescent="0.25">
      <c r="A464" s="1" t="s">
        <v>1030</v>
      </c>
      <c r="B464" s="1" t="s">
        <v>33</v>
      </c>
      <c r="C464" s="1" t="s">
        <v>965</v>
      </c>
      <c r="D464" s="1">
        <v>-8.3076933435613398</v>
      </c>
      <c r="E464" s="1">
        <v>-51.809173649614102</v>
      </c>
      <c r="F464" s="1" t="s">
        <v>921</v>
      </c>
      <c r="G464" s="1" t="s">
        <v>397</v>
      </c>
      <c r="H464" s="1">
        <v>3</v>
      </c>
      <c r="I464" s="1">
        <v>24</v>
      </c>
      <c r="J464" s="1">
        <v>0</v>
      </c>
      <c r="K464" s="1">
        <v>0</v>
      </c>
      <c r="L464" s="1">
        <v>10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 t="str">
        <f t="shared" si="42"/>
        <v>NA</v>
      </c>
      <c r="S464" s="1">
        <f t="shared" si="43"/>
        <v>0</v>
      </c>
      <c r="T464" s="1" t="str">
        <f t="shared" si="44"/>
        <v>NA</v>
      </c>
      <c r="U464" s="1" t="str">
        <f t="shared" si="45"/>
        <v>NA</v>
      </c>
      <c r="V464" s="1" t="str">
        <f t="shared" si="46"/>
        <v>NA</v>
      </c>
      <c r="W464" s="1">
        <f t="shared" si="47"/>
        <v>0</v>
      </c>
      <c r="X464" s="1">
        <f>SUM(I464:J464,L464:M464,Q464)/SUM(I464:Q464)</f>
        <v>1</v>
      </c>
      <c r="Y464" s="1">
        <f>SUM(I464,M464:N464,P464:Q464)/SUM(I464:Q464)</f>
        <v>0.70588235294117652</v>
      </c>
      <c r="Z464" s="1">
        <f>IF(X464&gt;=0.8,1,0)</f>
        <v>1</v>
      </c>
      <c r="AA464" s="1">
        <f>IF(Y464&gt;=0.8,1,0)</f>
        <v>0</v>
      </c>
    </row>
    <row r="465" spans="1:27" x14ac:dyDescent="0.25">
      <c r="A465" s="1" t="s">
        <v>458</v>
      </c>
      <c r="B465" s="1" t="s">
        <v>33</v>
      </c>
      <c r="C465" s="1" t="s">
        <v>965</v>
      </c>
      <c r="D465" s="1">
        <v>-15.3641066295695</v>
      </c>
      <c r="E465" s="1">
        <v>-62.110057234656601</v>
      </c>
      <c r="F465" s="1" t="s">
        <v>922</v>
      </c>
      <c r="G465" s="1" t="s">
        <v>397</v>
      </c>
      <c r="H465" s="1">
        <v>3</v>
      </c>
      <c r="I465" s="1">
        <v>19</v>
      </c>
      <c r="J465" s="1">
        <v>0</v>
      </c>
      <c r="K465" s="1">
        <v>0</v>
      </c>
      <c r="L465" s="1">
        <v>0</v>
      </c>
      <c r="M465" s="1">
        <v>2</v>
      </c>
      <c r="N465" s="1">
        <v>0</v>
      </c>
      <c r="O465" s="1">
        <v>0</v>
      </c>
      <c r="P465" s="1">
        <v>5</v>
      </c>
      <c r="Q465" s="1">
        <v>0</v>
      </c>
      <c r="R465" s="1">
        <f t="shared" si="42"/>
        <v>1</v>
      </c>
      <c r="S465" s="1">
        <f t="shared" si="43"/>
        <v>1</v>
      </c>
      <c r="T465" s="1" t="str">
        <f t="shared" si="44"/>
        <v>NA</v>
      </c>
      <c r="U465" s="1">
        <f t="shared" si="45"/>
        <v>1</v>
      </c>
      <c r="V465" s="1">
        <f t="shared" si="46"/>
        <v>1</v>
      </c>
      <c r="W465" s="1">
        <f t="shared" si="47"/>
        <v>1</v>
      </c>
      <c r="X465" s="1">
        <f>SUM(I465:J465,L465:M465,Q465)/SUM(I465:Q465)</f>
        <v>0.80769230769230771</v>
      </c>
      <c r="Y465" s="1">
        <f>SUM(I465,M465:N465,P465:Q465)/SUM(I465:Q465)</f>
        <v>1</v>
      </c>
      <c r="Z465" s="1">
        <f>IF(X465&gt;=0.8,1,0)</f>
        <v>1</v>
      </c>
      <c r="AA465" s="1">
        <f>IF(Y465&gt;=0.8,1,0)</f>
        <v>1</v>
      </c>
    </row>
    <row r="466" spans="1:27" x14ac:dyDescent="0.25">
      <c r="A466" s="1" t="s">
        <v>459</v>
      </c>
      <c r="B466" s="1" t="s">
        <v>33</v>
      </c>
      <c r="C466" s="1" t="s">
        <v>965</v>
      </c>
      <c r="D466" s="1">
        <v>-15.369503761119701</v>
      </c>
      <c r="E466" s="1">
        <v>-62.1734828891977</v>
      </c>
      <c r="F466" s="1" t="s">
        <v>922</v>
      </c>
      <c r="G466" s="1" t="s">
        <v>397</v>
      </c>
      <c r="H466" s="1">
        <v>1</v>
      </c>
      <c r="I466" s="1">
        <v>18</v>
      </c>
      <c r="J466" s="1">
        <v>0</v>
      </c>
      <c r="K466" s="1">
        <v>0</v>
      </c>
      <c r="L466" s="1">
        <v>0</v>
      </c>
      <c r="M466" s="1">
        <v>0</v>
      </c>
      <c r="N466" s="1">
        <v>4</v>
      </c>
      <c r="O466" s="1">
        <v>0</v>
      </c>
      <c r="P466" s="1">
        <v>0</v>
      </c>
      <c r="Q466" s="1">
        <v>1</v>
      </c>
      <c r="R466" s="1" t="str">
        <f t="shared" ref="R466:R529" si="48">IF(SUM(J466,M466,P466)&gt;0,SUM(P466,M466)/SUM(J466,M466,P466),"NA")</f>
        <v>NA</v>
      </c>
      <c r="S466" s="1">
        <f t="shared" ref="S466:S529" si="49">IF(SUM(L466:N466)&gt;0,SUM(M466:N466)/SUM(L466:N466),"NA")</f>
        <v>1</v>
      </c>
      <c r="T466" s="1">
        <f t="shared" si="44"/>
        <v>1</v>
      </c>
      <c r="U466" s="1">
        <f t="shared" si="45"/>
        <v>1</v>
      </c>
      <c r="V466" s="1">
        <f t="shared" si="46"/>
        <v>1</v>
      </c>
      <c r="W466" s="1">
        <f t="shared" si="47"/>
        <v>1</v>
      </c>
      <c r="X466" s="1">
        <f>SUM(I466:J466,L466:M466,Q466)/SUM(I466:Q466)</f>
        <v>0.82608695652173914</v>
      </c>
      <c r="Y466" s="1">
        <f>SUM(I466,M466:N466,P466:Q466)/SUM(I466:Q466)</f>
        <v>1</v>
      </c>
      <c r="Z466" s="1">
        <f>IF(X466&gt;=0.8,1,0)</f>
        <v>1</v>
      </c>
      <c r="AA466" s="1">
        <f>IF(Y466&gt;=0.8,1,0)</f>
        <v>1</v>
      </c>
    </row>
    <row r="467" spans="1:27" x14ac:dyDescent="0.25">
      <c r="A467" s="1" t="s">
        <v>460</v>
      </c>
      <c r="B467" s="1" t="s">
        <v>33</v>
      </c>
      <c r="C467" s="1" t="s">
        <v>965</v>
      </c>
      <c r="D467" s="1">
        <v>-15.389214987109799</v>
      </c>
      <c r="E467" s="1">
        <v>-62.150483154261003</v>
      </c>
      <c r="F467" s="1" t="s">
        <v>922</v>
      </c>
      <c r="G467" s="1" t="s">
        <v>397</v>
      </c>
      <c r="H467" s="1">
        <v>2</v>
      </c>
      <c r="I467" s="1">
        <v>13</v>
      </c>
      <c r="J467" s="1">
        <v>0</v>
      </c>
      <c r="K467" s="1">
        <v>0</v>
      </c>
      <c r="L467" s="1">
        <v>5</v>
      </c>
      <c r="M467" s="1">
        <v>0</v>
      </c>
      <c r="N467" s="1">
        <v>1</v>
      </c>
      <c r="O467" s="1">
        <v>0</v>
      </c>
      <c r="P467" s="1">
        <v>0</v>
      </c>
      <c r="Q467" s="1">
        <v>7</v>
      </c>
      <c r="R467" s="1" t="str">
        <f t="shared" si="48"/>
        <v>NA</v>
      </c>
      <c r="S467" s="1">
        <f t="shared" si="49"/>
        <v>0.16666666666666666</v>
      </c>
      <c r="T467" s="1">
        <f t="shared" si="44"/>
        <v>1</v>
      </c>
      <c r="U467" s="1">
        <f t="shared" si="45"/>
        <v>1</v>
      </c>
      <c r="V467" s="1">
        <f t="shared" si="46"/>
        <v>1</v>
      </c>
      <c r="W467" s="1">
        <f t="shared" si="47"/>
        <v>0.61538461538461542</v>
      </c>
      <c r="X467" s="1">
        <f>SUM(I467:J467,L467:M467,Q467)/SUM(I467:Q467)</f>
        <v>0.96153846153846156</v>
      </c>
      <c r="Y467" s="1">
        <f>SUM(I467,M467:N467,P467:Q467)/SUM(I467:Q467)</f>
        <v>0.80769230769230771</v>
      </c>
      <c r="Z467" s="1">
        <f>IF(X467&gt;=0.8,1,0)</f>
        <v>1</v>
      </c>
      <c r="AA467" s="1">
        <f>IF(Y467&gt;=0.8,1,0)</f>
        <v>1</v>
      </c>
    </row>
    <row r="468" spans="1:27" x14ac:dyDescent="0.25">
      <c r="A468" s="1" t="s">
        <v>461</v>
      </c>
      <c r="B468" s="1" t="s">
        <v>33</v>
      </c>
      <c r="C468" s="1" t="s">
        <v>965</v>
      </c>
      <c r="D468" s="1">
        <v>-15.3262228351863</v>
      </c>
      <c r="E468" s="1">
        <v>-62.131455909475697</v>
      </c>
      <c r="F468" s="1" t="s">
        <v>922</v>
      </c>
      <c r="G468" s="1" t="s">
        <v>397</v>
      </c>
      <c r="H468" s="1">
        <v>3</v>
      </c>
      <c r="I468" s="1">
        <v>18</v>
      </c>
      <c r="J468" s="1">
        <v>0</v>
      </c>
      <c r="K468" s="1">
        <v>0</v>
      </c>
      <c r="L468" s="1">
        <v>2</v>
      </c>
      <c r="M468" s="1">
        <v>3</v>
      </c>
      <c r="N468" s="1">
        <v>0</v>
      </c>
      <c r="O468" s="1">
        <v>0</v>
      </c>
      <c r="P468" s="1">
        <v>0</v>
      </c>
      <c r="Q468" s="1">
        <v>0</v>
      </c>
      <c r="R468" s="1">
        <f t="shared" si="48"/>
        <v>1</v>
      </c>
      <c r="S468" s="1">
        <f t="shared" si="49"/>
        <v>0.6</v>
      </c>
      <c r="T468" s="1" t="str">
        <f t="shared" si="44"/>
        <v>NA</v>
      </c>
      <c r="U468" s="1" t="str">
        <f t="shared" si="45"/>
        <v>NA</v>
      </c>
      <c r="V468" s="1">
        <f t="shared" si="46"/>
        <v>1</v>
      </c>
      <c r="W468" s="1">
        <f t="shared" si="47"/>
        <v>0.6</v>
      </c>
      <c r="X468" s="1">
        <f>SUM(I468:J468,L468:M468,Q468)/SUM(I468:Q468)</f>
        <v>1</v>
      </c>
      <c r="Y468" s="1">
        <f>SUM(I468,M468:N468,P468:Q468)/SUM(I468:Q468)</f>
        <v>0.91304347826086951</v>
      </c>
      <c r="Z468" s="1">
        <f>IF(X468&gt;=0.8,1,0)</f>
        <v>1</v>
      </c>
      <c r="AA468" s="1">
        <f>IF(Y468&gt;=0.8,1,0)</f>
        <v>1</v>
      </c>
    </row>
    <row r="469" spans="1:27" x14ac:dyDescent="0.25">
      <c r="A469" s="1" t="s">
        <v>462</v>
      </c>
      <c r="B469" s="1" t="s">
        <v>33</v>
      </c>
      <c r="C469" s="1" t="s">
        <v>965</v>
      </c>
      <c r="D469" s="1">
        <v>-15.385250922790799</v>
      </c>
      <c r="E469" s="1">
        <v>-62.178172844542601</v>
      </c>
      <c r="F469" s="1" t="s">
        <v>922</v>
      </c>
      <c r="G469" s="1" t="s">
        <v>397</v>
      </c>
      <c r="H469" s="1">
        <v>4</v>
      </c>
      <c r="I469" s="1">
        <v>20</v>
      </c>
      <c r="J469" s="1">
        <v>0</v>
      </c>
      <c r="K469" s="1">
        <v>0</v>
      </c>
      <c r="L469" s="1">
        <v>8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 t="str">
        <f t="shared" si="48"/>
        <v>NA</v>
      </c>
      <c r="S469" s="1">
        <f t="shared" si="49"/>
        <v>0</v>
      </c>
      <c r="T469" s="1" t="str">
        <f t="shared" si="44"/>
        <v>NA</v>
      </c>
      <c r="U469" s="1" t="str">
        <f t="shared" si="45"/>
        <v>NA</v>
      </c>
      <c r="V469" s="1" t="str">
        <f t="shared" si="46"/>
        <v>NA</v>
      </c>
      <c r="W469" s="1">
        <f t="shared" si="47"/>
        <v>0</v>
      </c>
      <c r="X469" s="1">
        <f>SUM(I469:J469,L469:M469,Q469)/SUM(I469:Q469)</f>
        <v>1</v>
      </c>
      <c r="Y469" s="1">
        <f>SUM(I469,M469:N469,P469:Q469)/SUM(I469:Q469)</f>
        <v>0.7142857142857143</v>
      </c>
      <c r="Z469" s="1">
        <f>IF(X469&gt;=0.8,1,0)</f>
        <v>1</v>
      </c>
      <c r="AA469" s="1">
        <f>IF(Y469&gt;=0.8,1,0)</f>
        <v>0</v>
      </c>
    </row>
    <row r="470" spans="1:27" x14ac:dyDescent="0.25">
      <c r="A470" s="1" t="s">
        <v>463</v>
      </c>
      <c r="B470" s="1" t="s">
        <v>33</v>
      </c>
      <c r="C470" s="1" t="s">
        <v>965</v>
      </c>
      <c r="D470" s="1">
        <v>-15.3770692065698</v>
      </c>
      <c r="E470" s="1">
        <v>-62.1659060037125</v>
      </c>
      <c r="F470" s="1" t="s">
        <v>922</v>
      </c>
      <c r="G470" s="1" t="s">
        <v>397</v>
      </c>
      <c r="H470" s="1">
        <v>1</v>
      </c>
      <c r="I470" s="1">
        <v>14</v>
      </c>
      <c r="J470" s="1">
        <v>0</v>
      </c>
      <c r="K470" s="1">
        <v>0</v>
      </c>
      <c r="L470" s="1">
        <v>4</v>
      </c>
      <c r="M470" s="1">
        <v>0</v>
      </c>
      <c r="N470" s="1">
        <v>1</v>
      </c>
      <c r="O470" s="1">
        <v>0</v>
      </c>
      <c r="P470" s="1">
        <v>0</v>
      </c>
      <c r="Q470" s="1">
        <v>7</v>
      </c>
      <c r="R470" s="1" t="str">
        <f t="shared" si="48"/>
        <v>NA</v>
      </c>
      <c r="S470" s="1">
        <f t="shared" si="49"/>
        <v>0.2</v>
      </c>
      <c r="T470" s="1">
        <f t="shared" si="44"/>
        <v>1</v>
      </c>
      <c r="U470" s="1">
        <f t="shared" si="45"/>
        <v>1</v>
      </c>
      <c r="V470" s="1">
        <f t="shared" si="46"/>
        <v>1</v>
      </c>
      <c r="W470" s="1">
        <f t="shared" si="47"/>
        <v>0.66666666666666663</v>
      </c>
      <c r="X470" s="1">
        <f>SUM(I470:J470,L470:M470,Q470)/SUM(I470:Q470)</f>
        <v>0.96153846153846156</v>
      </c>
      <c r="Y470" s="1">
        <f>SUM(I470,M470:N470,P470:Q470)/SUM(I470:Q470)</f>
        <v>0.84615384615384615</v>
      </c>
      <c r="Z470" s="1">
        <f>IF(X470&gt;=0.8,1,0)</f>
        <v>1</v>
      </c>
      <c r="AA470" s="1">
        <f>IF(Y470&gt;=0.8,1,0)</f>
        <v>1</v>
      </c>
    </row>
    <row r="471" spans="1:27" x14ac:dyDescent="0.25">
      <c r="A471" s="1" t="s">
        <v>464</v>
      </c>
      <c r="B471" s="1" t="s">
        <v>33</v>
      </c>
      <c r="C471" s="1" t="s">
        <v>965</v>
      </c>
      <c r="D471" s="1">
        <v>-15.306821170013</v>
      </c>
      <c r="E471" s="1">
        <v>-62.164228809546003</v>
      </c>
      <c r="F471" s="1" t="s">
        <v>922</v>
      </c>
      <c r="G471" s="1" t="s">
        <v>397</v>
      </c>
      <c r="H471" s="1">
        <v>3</v>
      </c>
      <c r="I471" s="1">
        <v>16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2</v>
      </c>
      <c r="P471" s="1">
        <v>2</v>
      </c>
      <c r="Q471" s="1">
        <v>0</v>
      </c>
      <c r="R471" s="1">
        <f t="shared" si="48"/>
        <v>1</v>
      </c>
      <c r="S471" s="1">
        <f t="shared" si="49"/>
        <v>1</v>
      </c>
      <c r="T471" s="1" t="str">
        <f t="shared" si="44"/>
        <v>NA</v>
      </c>
      <c r="U471" s="1">
        <f t="shared" si="45"/>
        <v>0.5</v>
      </c>
      <c r="V471" s="1">
        <f t="shared" si="46"/>
        <v>1</v>
      </c>
      <c r="W471" s="1">
        <f t="shared" si="47"/>
        <v>0.6</v>
      </c>
      <c r="X471" s="1">
        <f>SUM(I471:J471,L471:M471,Q471)/SUM(I471:Q471)</f>
        <v>0.80952380952380953</v>
      </c>
      <c r="Y471" s="1">
        <f>SUM(I471,M471:N471,P471:Q471)/SUM(I471:Q471)</f>
        <v>0.90476190476190477</v>
      </c>
      <c r="Z471" s="1">
        <f>IF(X471&gt;=0.8,1,0)</f>
        <v>1</v>
      </c>
      <c r="AA471" s="1">
        <f>IF(Y471&gt;=0.8,1,0)</f>
        <v>1</v>
      </c>
    </row>
    <row r="472" spans="1:27" x14ac:dyDescent="0.25">
      <c r="A472" s="1" t="s">
        <v>465</v>
      </c>
      <c r="B472" s="1" t="s">
        <v>33</v>
      </c>
      <c r="C472" s="1" t="s">
        <v>965</v>
      </c>
      <c r="D472" s="1">
        <v>-15.3565129919391</v>
      </c>
      <c r="E472" s="1">
        <v>-62.180800900632697</v>
      </c>
      <c r="F472" s="1" t="s">
        <v>922</v>
      </c>
      <c r="G472" s="1" t="s">
        <v>397</v>
      </c>
      <c r="H472" s="1">
        <v>1</v>
      </c>
      <c r="I472" s="1">
        <v>19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8</v>
      </c>
      <c r="R472" s="1" t="str">
        <f t="shared" si="48"/>
        <v>NA</v>
      </c>
      <c r="S472" s="1" t="str">
        <f t="shared" si="49"/>
        <v>NA</v>
      </c>
      <c r="T472" s="1">
        <f t="shared" si="44"/>
        <v>1</v>
      </c>
      <c r="U472" s="1">
        <f t="shared" si="45"/>
        <v>1</v>
      </c>
      <c r="V472" s="1">
        <f t="shared" si="46"/>
        <v>1</v>
      </c>
      <c r="W472" s="1">
        <f t="shared" si="47"/>
        <v>1</v>
      </c>
      <c r="X472" s="1">
        <f>SUM(I472:J472,L472:M472,Q472)/SUM(I472:Q472)</f>
        <v>1</v>
      </c>
      <c r="Y472" s="1">
        <f>SUM(I472,M472:N472,P472:Q472)/SUM(I472:Q472)</f>
        <v>1</v>
      </c>
      <c r="Z472" s="1">
        <f>IF(X472&gt;=0.8,1,0)</f>
        <v>1</v>
      </c>
      <c r="AA472" s="1">
        <f>IF(Y472&gt;=0.8,1,0)</f>
        <v>1</v>
      </c>
    </row>
    <row r="473" spans="1:27" x14ac:dyDescent="0.25">
      <c r="A473" s="1" t="s">
        <v>466</v>
      </c>
      <c r="B473" s="1" t="s">
        <v>33</v>
      </c>
      <c r="C473" s="1" t="s">
        <v>965</v>
      </c>
      <c r="D473" s="1">
        <v>-15.3692778478897</v>
      </c>
      <c r="E473" s="1">
        <v>-62.185782267490097</v>
      </c>
      <c r="F473" s="1" t="s">
        <v>922</v>
      </c>
      <c r="G473" s="1" t="s">
        <v>397</v>
      </c>
      <c r="H473" s="1">
        <v>1</v>
      </c>
      <c r="I473" s="1">
        <v>18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8</v>
      </c>
      <c r="R473" s="1" t="str">
        <f t="shared" si="48"/>
        <v>NA</v>
      </c>
      <c r="S473" s="1" t="str">
        <f t="shared" si="49"/>
        <v>NA</v>
      </c>
      <c r="T473" s="1">
        <f t="shared" si="44"/>
        <v>1</v>
      </c>
      <c r="U473" s="1">
        <f t="shared" si="45"/>
        <v>1</v>
      </c>
      <c r="V473" s="1">
        <f t="shared" si="46"/>
        <v>1</v>
      </c>
      <c r="W473" s="1">
        <f t="shared" si="47"/>
        <v>1</v>
      </c>
      <c r="X473" s="1">
        <f>SUM(I473:J473,L473:M473,Q473)/SUM(I473:Q473)</f>
        <v>1</v>
      </c>
      <c r="Y473" s="1">
        <f>SUM(I473,M473:N473,P473:Q473)/SUM(I473:Q473)</f>
        <v>1</v>
      </c>
      <c r="Z473" s="1">
        <f>IF(X473&gt;=0.8,1,0)</f>
        <v>1</v>
      </c>
      <c r="AA473" s="1">
        <f>IF(Y473&gt;=0.8,1,0)</f>
        <v>1</v>
      </c>
    </row>
    <row r="474" spans="1:27" x14ac:dyDescent="0.25">
      <c r="A474" s="1" t="s">
        <v>467</v>
      </c>
      <c r="B474" s="1" t="s">
        <v>33</v>
      </c>
      <c r="C474" s="1" t="s">
        <v>964</v>
      </c>
      <c r="D474" s="1">
        <v>-15.3036684270048</v>
      </c>
      <c r="E474" s="1">
        <v>-62.1919042680789</v>
      </c>
      <c r="F474" s="1" t="s">
        <v>922</v>
      </c>
      <c r="G474" s="1" t="s">
        <v>397</v>
      </c>
      <c r="H474" s="1">
        <v>2</v>
      </c>
      <c r="I474" s="1">
        <v>19</v>
      </c>
      <c r="J474" s="1">
        <v>0</v>
      </c>
      <c r="K474" s="1">
        <v>0</v>
      </c>
      <c r="L474" s="1">
        <v>6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 t="str">
        <f t="shared" si="48"/>
        <v>NA</v>
      </c>
      <c r="S474" s="1">
        <f t="shared" si="49"/>
        <v>0</v>
      </c>
      <c r="T474" s="1" t="str">
        <f t="shared" si="44"/>
        <v>NA</v>
      </c>
      <c r="U474" s="1" t="str">
        <f t="shared" si="45"/>
        <v>NA</v>
      </c>
      <c r="V474" s="1" t="str">
        <f t="shared" si="46"/>
        <v>NA</v>
      </c>
      <c r="W474" s="1">
        <f t="shared" si="47"/>
        <v>0</v>
      </c>
      <c r="X474" s="1">
        <f>SUM(I474:J474,L474:M474,Q474)/SUM(I474:Q474)</f>
        <v>1</v>
      </c>
      <c r="Y474" s="1">
        <f>SUM(I474,M474:N474,P474:Q474)/SUM(I474:Q474)</f>
        <v>0.76</v>
      </c>
      <c r="Z474" s="1">
        <f>IF(X474&gt;=0.8,1,0)</f>
        <v>1</v>
      </c>
      <c r="AA474" s="1">
        <f>IF(Y474&gt;=0.8,1,0)</f>
        <v>0</v>
      </c>
    </row>
    <row r="475" spans="1:27" x14ac:dyDescent="0.25">
      <c r="A475" s="1" t="s">
        <v>468</v>
      </c>
      <c r="B475" s="1" t="s">
        <v>33</v>
      </c>
      <c r="C475" s="1" t="s">
        <v>965</v>
      </c>
      <c r="D475" s="1">
        <v>-15.3614730264645</v>
      </c>
      <c r="E475" s="1">
        <v>-62.129912688040598</v>
      </c>
      <c r="F475" s="1" t="s">
        <v>922</v>
      </c>
      <c r="G475" s="1" t="s">
        <v>397</v>
      </c>
      <c r="H475" s="1">
        <v>3</v>
      </c>
      <c r="I475" s="1">
        <v>18</v>
      </c>
      <c r="J475" s="1">
        <v>0</v>
      </c>
      <c r="K475" s="1">
        <v>0</v>
      </c>
      <c r="L475" s="1">
        <v>0</v>
      </c>
      <c r="M475" s="1">
        <v>3</v>
      </c>
      <c r="N475" s="1">
        <v>0</v>
      </c>
      <c r="O475" s="1">
        <v>0</v>
      </c>
      <c r="P475" s="1">
        <v>4</v>
      </c>
      <c r="Q475" s="1">
        <v>0</v>
      </c>
      <c r="R475" s="1">
        <f t="shared" si="48"/>
        <v>1</v>
      </c>
      <c r="S475" s="1">
        <f t="shared" si="49"/>
        <v>1</v>
      </c>
      <c r="T475" s="1" t="str">
        <f t="shared" si="44"/>
        <v>NA</v>
      </c>
      <c r="U475" s="1">
        <f t="shared" si="45"/>
        <v>1</v>
      </c>
      <c r="V475" s="1">
        <f t="shared" si="46"/>
        <v>1</v>
      </c>
      <c r="W475" s="1">
        <f t="shared" si="47"/>
        <v>1</v>
      </c>
      <c r="X475" s="1">
        <f>SUM(I475:J475,L475:M475,Q475)/SUM(I475:Q475)</f>
        <v>0.84</v>
      </c>
      <c r="Y475" s="1">
        <f>SUM(I475,M475:N475,P475:Q475)/SUM(I475:Q475)</f>
        <v>1</v>
      </c>
      <c r="Z475" s="1">
        <f>IF(X475&gt;=0.8,1,0)</f>
        <v>1</v>
      </c>
      <c r="AA475" s="1">
        <f>IF(Y475&gt;=0.8,1,0)</f>
        <v>1</v>
      </c>
    </row>
    <row r="476" spans="1:27" x14ac:dyDescent="0.25">
      <c r="A476" s="1" t="s">
        <v>469</v>
      </c>
      <c r="B476" s="1" t="s">
        <v>33</v>
      </c>
      <c r="C476" s="1" t="s">
        <v>965</v>
      </c>
      <c r="D476" s="1">
        <v>-15.3769290431889</v>
      </c>
      <c r="E476" s="1">
        <v>-62.129289530942998</v>
      </c>
      <c r="F476" s="1" t="s">
        <v>922</v>
      </c>
      <c r="G476" s="1" t="s">
        <v>397</v>
      </c>
      <c r="H476" s="1">
        <v>2</v>
      </c>
      <c r="I476" s="1">
        <v>13</v>
      </c>
      <c r="J476" s="1">
        <v>0</v>
      </c>
      <c r="K476" s="1">
        <v>0</v>
      </c>
      <c r="L476" s="1">
        <v>4</v>
      </c>
      <c r="M476" s="1">
        <v>0</v>
      </c>
      <c r="N476" s="1">
        <v>0</v>
      </c>
      <c r="O476" s="1">
        <v>0</v>
      </c>
      <c r="P476" s="1">
        <v>0</v>
      </c>
      <c r="Q476" s="1">
        <v>8</v>
      </c>
      <c r="R476" s="1" t="str">
        <f t="shared" si="48"/>
        <v>NA</v>
      </c>
      <c r="S476" s="1">
        <f t="shared" si="49"/>
        <v>0</v>
      </c>
      <c r="T476" s="1">
        <f t="shared" si="44"/>
        <v>1</v>
      </c>
      <c r="U476" s="1">
        <f t="shared" si="45"/>
        <v>1</v>
      </c>
      <c r="V476" s="1">
        <f t="shared" si="46"/>
        <v>1</v>
      </c>
      <c r="W476" s="1">
        <f t="shared" si="47"/>
        <v>0.66666666666666663</v>
      </c>
      <c r="X476" s="1">
        <f>SUM(I476:J476,L476:M476,Q476)/SUM(I476:Q476)</f>
        <v>1</v>
      </c>
      <c r="Y476" s="1">
        <f>SUM(I476,M476:N476,P476:Q476)/SUM(I476:Q476)</f>
        <v>0.84</v>
      </c>
      <c r="Z476" s="1">
        <f>IF(X476&gt;=0.8,1,0)</f>
        <v>1</v>
      </c>
      <c r="AA476" s="1">
        <f>IF(Y476&gt;=0.8,1,0)</f>
        <v>1</v>
      </c>
    </row>
    <row r="477" spans="1:27" x14ac:dyDescent="0.25">
      <c r="A477" s="1" t="s">
        <v>470</v>
      </c>
      <c r="B477" s="1" t="s">
        <v>33</v>
      </c>
      <c r="C477" s="1" t="s">
        <v>965</v>
      </c>
      <c r="D477" s="1">
        <v>-15.3553258756964</v>
      </c>
      <c r="E477" s="1">
        <v>-62.153415342775602</v>
      </c>
      <c r="F477" s="1" t="s">
        <v>922</v>
      </c>
      <c r="G477" s="1" t="s">
        <v>397</v>
      </c>
      <c r="H477" s="1">
        <v>3</v>
      </c>
      <c r="I477" s="1">
        <v>19</v>
      </c>
      <c r="J477" s="1">
        <v>0</v>
      </c>
      <c r="K477" s="1">
        <v>0</v>
      </c>
      <c r="L477" s="1">
        <v>2</v>
      </c>
      <c r="M477" s="1">
        <v>6</v>
      </c>
      <c r="N477" s="1">
        <v>0</v>
      </c>
      <c r="O477" s="1">
        <v>0</v>
      </c>
      <c r="P477" s="1">
        <v>0</v>
      </c>
      <c r="Q477" s="1">
        <v>0</v>
      </c>
      <c r="R477" s="1">
        <f t="shared" si="48"/>
        <v>1</v>
      </c>
      <c r="S477" s="1">
        <f t="shared" si="49"/>
        <v>0.75</v>
      </c>
      <c r="T477" s="1" t="str">
        <f t="shared" si="44"/>
        <v>NA</v>
      </c>
      <c r="U477" s="1" t="str">
        <f t="shared" si="45"/>
        <v>NA</v>
      </c>
      <c r="V477" s="1">
        <f t="shared" si="46"/>
        <v>1</v>
      </c>
      <c r="W477" s="1">
        <f t="shared" si="47"/>
        <v>0.75</v>
      </c>
      <c r="X477" s="1">
        <f>SUM(I477:J477,L477:M477,Q477)/SUM(I477:Q477)</f>
        <v>1</v>
      </c>
      <c r="Y477" s="1">
        <f>SUM(I477,M477:N477,P477:Q477)/SUM(I477:Q477)</f>
        <v>0.92592592592592593</v>
      </c>
      <c r="Z477" s="1">
        <f>IF(X477&gt;=0.8,1,0)</f>
        <v>1</v>
      </c>
      <c r="AA477" s="1">
        <f>IF(Y477&gt;=0.8,1,0)</f>
        <v>1</v>
      </c>
    </row>
    <row r="478" spans="1:27" x14ac:dyDescent="0.25">
      <c r="A478" s="1" t="s">
        <v>471</v>
      </c>
      <c r="B478" s="1" t="s">
        <v>33</v>
      </c>
      <c r="C478" s="1" t="s">
        <v>964</v>
      </c>
      <c r="D478" s="1">
        <v>-15.3066835367721</v>
      </c>
      <c r="E478" s="1">
        <v>-62.1281834310793</v>
      </c>
      <c r="F478" s="1" t="s">
        <v>922</v>
      </c>
      <c r="G478" s="1" t="s">
        <v>397</v>
      </c>
      <c r="H478" s="1">
        <v>3</v>
      </c>
      <c r="I478" s="1">
        <v>20</v>
      </c>
      <c r="J478" s="1">
        <v>0</v>
      </c>
      <c r="K478" s="1">
        <v>0</v>
      </c>
      <c r="L478" s="1">
        <v>4</v>
      </c>
      <c r="M478" s="1">
        <v>3</v>
      </c>
      <c r="N478" s="1">
        <v>0</v>
      </c>
      <c r="O478" s="1">
        <v>0</v>
      </c>
      <c r="P478" s="1">
        <v>0</v>
      </c>
      <c r="Q478" s="1">
        <v>0</v>
      </c>
      <c r="R478" s="1">
        <f t="shared" si="48"/>
        <v>1</v>
      </c>
      <c r="S478" s="1">
        <f t="shared" si="49"/>
        <v>0.42857142857142855</v>
      </c>
      <c r="T478" s="1" t="str">
        <f t="shared" si="44"/>
        <v>NA</v>
      </c>
      <c r="U478" s="1" t="str">
        <f t="shared" si="45"/>
        <v>NA</v>
      </c>
      <c r="V478" s="1">
        <f t="shared" si="46"/>
        <v>1</v>
      </c>
      <c r="W478" s="1">
        <f t="shared" si="47"/>
        <v>0.42857142857142855</v>
      </c>
      <c r="X478" s="1">
        <f>SUM(I478:J478,L478:M478,Q478)/SUM(I478:Q478)</f>
        <v>1</v>
      </c>
      <c r="Y478" s="1">
        <f>SUM(I478,M478:N478,P478:Q478)/SUM(I478:Q478)</f>
        <v>0.85185185185185186</v>
      </c>
      <c r="Z478" s="1">
        <f>IF(X478&gt;=0.8,1,0)</f>
        <v>1</v>
      </c>
      <c r="AA478" s="1">
        <f>IF(Y478&gt;=0.8,1,0)</f>
        <v>1</v>
      </c>
    </row>
    <row r="479" spans="1:27" x14ac:dyDescent="0.25">
      <c r="A479" s="1" t="s">
        <v>472</v>
      </c>
      <c r="B479" s="1" t="s">
        <v>33</v>
      </c>
      <c r="C479" s="1" t="s">
        <v>964</v>
      </c>
      <c r="D479" s="1">
        <v>-15.32107116419</v>
      </c>
      <c r="E479" s="1">
        <v>-62.131756620248602</v>
      </c>
      <c r="F479" s="1" t="s">
        <v>922</v>
      </c>
      <c r="G479" s="1" t="s">
        <v>397</v>
      </c>
      <c r="H479" s="1">
        <v>2</v>
      </c>
      <c r="I479" s="1">
        <v>18</v>
      </c>
      <c r="J479" s="1">
        <v>0</v>
      </c>
      <c r="K479" s="1">
        <v>0</v>
      </c>
      <c r="L479" s="1">
        <v>3</v>
      </c>
      <c r="M479" s="1">
        <v>0</v>
      </c>
      <c r="N479" s="1">
        <v>0</v>
      </c>
      <c r="O479" s="1">
        <v>5</v>
      </c>
      <c r="P479" s="1">
        <v>0</v>
      </c>
      <c r="Q479" s="1">
        <v>0</v>
      </c>
      <c r="R479" s="1" t="str">
        <f t="shared" si="48"/>
        <v>NA</v>
      </c>
      <c r="S479" s="1">
        <f t="shared" si="49"/>
        <v>0</v>
      </c>
      <c r="T479" s="1" t="str">
        <f t="shared" si="44"/>
        <v>NA</v>
      </c>
      <c r="U479" s="1">
        <f t="shared" si="45"/>
        <v>0</v>
      </c>
      <c r="V479" s="1" t="str">
        <f t="shared" si="46"/>
        <v>NA</v>
      </c>
      <c r="W479" s="1">
        <f t="shared" si="47"/>
        <v>0</v>
      </c>
      <c r="X479" s="1">
        <f>SUM(I479:J479,L479:M479,Q479)/SUM(I479:Q479)</f>
        <v>0.80769230769230771</v>
      </c>
      <c r="Y479" s="1">
        <f>SUM(I479,M479:N479,P479:Q479)/SUM(I479:Q479)</f>
        <v>0.69230769230769229</v>
      </c>
      <c r="Z479" s="1">
        <f>IF(X479&gt;=0.8,1,0)</f>
        <v>1</v>
      </c>
      <c r="AA479" s="1">
        <f>IF(Y479&gt;=0.8,1,0)</f>
        <v>0</v>
      </c>
    </row>
    <row r="480" spans="1:27" x14ac:dyDescent="0.25">
      <c r="A480" s="1" t="s">
        <v>473</v>
      </c>
      <c r="B480" s="1" t="s">
        <v>8</v>
      </c>
      <c r="C480" s="1" t="s">
        <v>962</v>
      </c>
      <c r="D480" s="1">
        <v>4.9393747903795804</v>
      </c>
      <c r="E480" s="1">
        <v>13.8399685278492</v>
      </c>
      <c r="F480" s="1" t="s">
        <v>923</v>
      </c>
      <c r="G480" s="1" t="s">
        <v>474</v>
      </c>
      <c r="H480" s="1">
        <v>4</v>
      </c>
      <c r="I480" s="1">
        <v>27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 t="str">
        <f t="shared" si="48"/>
        <v>NA</v>
      </c>
      <c r="S480" s="1" t="str">
        <f t="shared" si="49"/>
        <v>NA</v>
      </c>
      <c r="T480" s="1" t="str">
        <f t="shared" si="44"/>
        <v>NA</v>
      </c>
      <c r="U480" s="1" t="str">
        <f t="shared" si="45"/>
        <v>NA</v>
      </c>
      <c r="V480" s="1" t="str">
        <f t="shared" si="46"/>
        <v>NA</v>
      </c>
      <c r="W480" s="1" t="str">
        <f t="shared" si="47"/>
        <v>NA</v>
      </c>
      <c r="X480" s="1">
        <f>SUM(I480:J480,L480:M480,Q480)/SUM(I480:Q480)</f>
        <v>1</v>
      </c>
      <c r="Y480" s="1">
        <f>SUM(I480,M480:N480,P480:Q480)/SUM(I480:Q480)</f>
        <v>1</v>
      </c>
      <c r="Z480" s="1">
        <f>IF(X480&gt;=0.8,1,0)</f>
        <v>1</v>
      </c>
      <c r="AA480" s="1">
        <f>IF(Y480&gt;=0.8,1,0)</f>
        <v>1</v>
      </c>
    </row>
    <row r="481" spans="1:27" x14ac:dyDescent="0.25">
      <c r="A481" s="1" t="s">
        <v>475</v>
      </c>
      <c r="B481" s="1" t="s">
        <v>8</v>
      </c>
      <c r="C481" s="1" t="s">
        <v>962</v>
      </c>
      <c r="D481" s="1">
        <v>4.9420577023699304</v>
      </c>
      <c r="E481" s="1">
        <v>13.822648924666399</v>
      </c>
      <c r="F481" s="1" t="s">
        <v>923</v>
      </c>
      <c r="G481" s="1" t="s">
        <v>474</v>
      </c>
      <c r="H481" s="1">
        <v>1</v>
      </c>
      <c r="I481" s="1">
        <v>27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 t="str">
        <f t="shared" si="48"/>
        <v>NA</v>
      </c>
      <c r="S481" s="1" t="str">
        <f t="shared" si="49"/>
        <v>NA</v>
      </c>
      <c r="T481" s="1" t="str">
        <f t="shared" si="44"/>
        <v>NA</v>
      </c>
      <c r="U481" s="1" t="str">
        <f t="shared" si="45"/>
        <v>NA</v>
      </c>
      <c r="V481" s="1" t="str">
        <f t="shared" si="46"/>
        <v>NA</v>
      </c>
      <c r="W481" s="1" t="str">
        <f t="shared" si="47"/>
        <v>NA</v>
      </c>
      <c r="X481" s="1">
        <f>SUM(I481:J481,L481:M481,Q481)/SUM(I481:Q481)</f>
        <v>1</v>
      </c>
      <c r="Y481" s="1">
        <f>SUM(I481,M481:N481,P481:Q481)/SUM(I481:Q481)</f>
        <v>1</v>
      </c>
      <c r="Z481" s="1">
        <f>IF(X481&gt;=0.8,1,0)</f>
        <v>1</v>
      </c>
      <c r="AA481" s="1">
        <f>IF(Y481&gt;=0.8,1,0)</f>
        <v>1</v>
      </c>
    </row>
    <row r="482" spans="1:27" x14ac:dyDescent="0.25">
      <c r="A482" s="1" t="s">
        <v>476</v>
      </c>
      <c r="B482" s="1" t="s">
        <v>8</v>
      </c>
      <c r="C482" s="1" t="s">
        <v>962</v>
      </c>
      <c r="D482" s="1">
        <v>4.9456532250910996</v>
      </c>
      <c r="E482" s="1">
        <v>13.861601543559599</v>
      </c>
      <c r="F482" s="1" t="s">
        <v>923</v>
      </c>
      <c r="G482" s="1" t="s">
        <v>474</v>
      </c>
      <c r="H482" s="1">
        <v>1</v>
      </c>
      <c r="I482" s="1">
        <v>27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 t="str">
        <f t="shared" si="48"/>
        <v>NA</v>
      </c>
      <c r="S482" s="1" t="str">
        <f t="shared" si="49"/>
        <v>NA</v>
      </c>
      <c r="T482" s="1" t="str">
        <f t="shared" si="44"/>
        <v>NA</v>
      </c>
      <c r="U482" s="1" t="str">
        <f t="shared" si="45"/>
        <v>NA</v>
      </c>
      <c r="V482" s="1" t="str">
        <f t="shared" si="46"/>
        <v>NA</v>
      </c>
      <c r="W482" s="1" t="str">
        <f t="shared" si="47"/>
        <v>NA</v>
      </c>
      <c r="X482" s="1">
        <f>SUM(I482:J482,L482:M482,Q482)/SUM(I482:Q482)</f>
        <v>1</v>
      </c>
      <c r="Y482" s="1">
        <f>SUM(I482,M482:N482,P482:Q482)/SUM(I482:Q482)</f>
        <v>1</v>
      </c>
      <c r="Z482" s="1">
        <f>IF(X482&gt;=0.8,1,0)</f>
        <v>1</v>
      </c>
      <c r="AA482" s="1">
        <f>IF(Y482&gt;=0.8,1,0)</f>
        <v>1</v>
      </c>
    </row>
    <row r="483" spans="1:27" x14ac:dyDescent="0.25">
      <c r="A483" s="1" t="s">
        <v>477</v>
      </c>
      <c r="B483" s="1" t="s">
        <v>8</v>
      </c>
      <c r="C483" s="1" t="s">
        <v>962</v>
      </c>
      <c r="D483" s="1">
        <v>5.6574059500637297</v>
      </c>
      <c r="E483" s="1">
        <v>39.116447461689098</v>
      </c>
      <c r="F483" s="1" t="s">
        <v>924</v>
      </c>
      <c r="G483" s="1" t="s">
        <v>474</v>
      </c>
      <c r="H483" s="1">
        <v>4</v>
      </c>
      <c r="I483" s="1">
        <v>58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 t="str">
        <f t="shared" si="48"/>
        <v>NA</v>
      </c>
      <c r="S483" s="1" t="str">
        <f t="shared" si="49"/>
        <v>NA</v>
      </c>
      <c r="T483" s="1" t="str">
        <f t="shared" si="44"/>
        <v>NA</v>
      </c>
      <c r="U483" s="1" t="str">
        <f t="shared" si="45"/>
        <v>NA</v>
      </c>
      <c r="V483" s="1" t="str">
        <f t="shared" si="46"/>
        <v>NA</v>
      </c>
      <c r="W483" s="1" t="str">
        <f t="shared" si="47"/>
        <v>NA</v>
      </c>
      <c r="X483" s="1">
        <f>SUM(I483:J483,L483:M483,Q483)/SUM(I483:Q483)</f>
        <v>1</v>
      </c>
      <c r="Y483" s="1">
        <f>SUM(I483,M483:N483,P483:Q483)/SUM(I483:Q483)</f>
        <v>1</v>
      </c>
      <c r="Z483" s="1">
        <f>IF(X483&gt;=0.8,1,0)</f>
        <v>1</v>
      </c>
      <c r="AA483" s="1">
        <f>IF(Y483&gt;=0.8,1,0)</f>
        <v>1</v>
      </c>
    </row>
    <row r="484" spans="1:27" x14ac:dyDescent="0.25">
      <c r="A484" s="1" t="s">
        <v>478</v>
      </c>
      <c r="B484" s="1" t="s">
        <v>8</v>
      </c>
      <c r="C484" s="1" t="s">
        <v>962</v>
      </c>
      <c r="D484" s="1">
        <v>5.60908202196629</v>
      </c>
      <c r="E484" s="1">
        <v>39.179826085933598</v>
      </c>
      <c r="F484" s="1" t="s">
        <v>924</v>
      </c>
      <c r="G484" s="1" t="s">
        <v>474</v>
      </c>
      <c r="H484" s="1">
        <v>4</v>
      </c>
      <c r="I484" s="1">
        <v>60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 t="str">
        <f t="shared" si="48"/>
        <v>NA</v>
      </c>
      <c r="S484" s="1" t="str">
        <f t="shared" si="49"/>
        <v>NA</v>
      </c>
      <c r="T484" s="1" t="str">
        <f t="shared" si="44"/>
        <v>NA</v>
      </c>
      <c r="U484" s="1" t="str">
        <f t="shared" si="45"/>
        <v>NA</v>
      </c>
      <c r="V484" s="1" t="str">
        <f t="shared" si="46"/>
        <v>NA</v>
      </c>
      <c r="W484" s="1" t="str">
        <f t="shared" si="47"/>
        <v>NA</v>
      </c>
      <c r="X484" s="1">
        <f>SUM(I484:J484,L484:M484,Q484)/SUM(I484:Q484)</f>
        <v>1</v>
      </c>
      <c r="Y484" s="1">
        <f>SUM(I484,M484:N484,P484:Q484)/SUM(I484:Q484)</f>
        <v>1</v>
      </c>
      <c r="Z484" s="1">
        <f>IF(X484&gt;=0.8,1,0)</f>
        <v>1</v>
      </c>
      <c r="AA484" s="1">
        <f>IF(Y484&gt;=0.8,1,0)</f>
        <v>1</v>
      </c>
    </row>
    <row r="485" spans="1:27" x14ac:dyDescent="0.25">
      <c r="A485" s="1" t="s">
        <v>479</v>
      </c>
      <c r="B485" s="1" t="s">
        <v>8</v>
      </c>
      <c r="C485" s="1" t="s">
        <v>962</v>
      </c>
      <c r="D485" s="1">
        <v>5.6522338237945497</v>
      </c>
      <c r="E485" s="1">
        <v>39.1782138933917</v>
      </c>
      <c r="F485" s="1" t="s">
        <v>924</v>
      </c>
      <c r="G485" s="1" t="s">
        <v>474</v>
      </c>
      <c r="H485" s="1">
        <v>1</v>
      </c>
      <c r="I485" s="1">
        <v>60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 t="str">
        <f t="shared" si="48"/>
        <v>NA</v>
      </c>
      <c r="S485" s="1" t="str">
        <f t="shared" si="49"/>
        <v>NA</v>
      </c>
      <c r="T485" s="1" t="str">
        <f t="shared" si="44"/>
        <v>NA</v>
      </c>
      <c r="U485" s="1" t="str">
        <f t="shared" si="45"/>
        <v>NA</v>
      </c>
      <c r="V485" s="1" t="str">
        <f t="shared" si="46"/>
        <v>NA</v>
      </c>
      <c r="W485" s="1" t="str">
        <f t="shared" si="47"/>
        <v>NA</v>
      </c>
      <c r="X485" s="1">
        <f>SUM(I485:J485,L485:M485,Q485)/SUM(I485:Q485)</f>
        <v>1</v>
      </c>
      <c r="Y485" s="1">
        <f>SUM(I485,M485:N485,P485:Q485)/SUM(I485:Q485)</f>
        <v>1</v>
      </c>
      <c r="Z485" s="1">
        <f>IF(X485&gt;=0.8,1,0)</f>
        <v>1</v>
      </c>
      <c r="AA485" s="1">
        <f>IF(Y485&gt;=0.8,1,0)</f>
        <v>1</v>
      </c>
    </row>
    <row r="486" spans="1:27" x14ac:dyDescent="0.25">
      <c r="A486" s="1" t="s">
        <v>480</v>
      </c>
      <c r="B486" s="1" t="s">
        <v>204</v>
      </c>
      <c r="C486" s="1" t="s">
        <v>962</v>
      </c>
      <c r="D486" s="1">
        <v>58.741379650025202</v>
      </c>
      <c r="E486" s="1">
        <v>24.422051100220699</v>
      </c>
      <c r="F486" s="1" t="s">
        <v>925</v>
      </c>
      <c r="G486" s="1" t="s">
        <v>474</v>
      </c>
      <c r="H486" s="1">
        <v>2</v>
      </c>
      <c r="I486" s="1">
        <v>70</v>
      </c>
      <c r="J486" s="1">
        <v>0</v>
      </c>
      <c r="K486" s="1">
        <v>0</v>
      </c>
      <c r="L486" s="1">
        <v>21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 t="str">
        <f t="shared" si="48"/>
        <v>NA</v>
      </c>
      <c r="S486" s="1">
        <f t="shared" si="49"/>
        <v>0</v>
      </c>
      <c r="T486" s="1" t="str">
        <f t="shared" si="44"/>
        <v>NA</v>
      </c>
      <c r="U486" s="1" t="str">
        <f t="shared" si="45"/>
        <v>NA</v>
      </c>
      <c r="V486" s="1" t="str">
        <f t="shared" si="46"/>
        <v>NA</v>
      </c>
      <c r="W486" s="1">
        <f t="shared" si="47"/>
        <v>0</v>
      </c>
      <c r="X486" s="1">
        <f>SUM(I486:J486,L486:M486,Q486)/SUM(I486:Q486)</f>
        <v>1</v>
      </c>
      <c r="Y486" s="1">
        <f>SUM(I486,M486:N486,P486:Q486)/SUM(I486:Q486)</f>
        <v>0.76923076923076927</v>
      </c>
      <c r="Z486" s="1">
        <f>IF(X486&gt;=0.8,1,0)</f>
        <v>1</v>
      </c>
      <c r="AA486" s="1">
        <f>IF(Y486&gt;=0.8,1,0)</f>
        <v>0</v>
      </c>
    </row>
    <row r="487" spans="1:27" x14ac:dyDescent="0.25">
      <c r="A487" s="1" t="s">
        <v>481</v>
      </c>
      <c r="B487" s="1" t="s">
        <v>19</v>
      </c>
      <c r="C487" s="1" t="s">
        <v>963</v>
      </c>
      <c r="D487" s="1">
        <v>58.757028492594003</v>
      </c>
      <c r="E487" s="1">
        <v>24.5189370576446</v>
      </c>
      <c r="F487" s="1" t="s">
        <v>925</v>
      </c>
      <c r="G487" s="1" t="s">
        <v>474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88</v>
      </c>
      <c r="P487" s="1">
        <v>0</v>
      </c>
      <c r="Q487" s="1">
        <v>0</v>
      </c>
      <c r="R487" s="1" t="str">
        <f t="shared" si="48"/>
        <v>NA</v>
      </c>
      <c r="S487" s="1" t="str">
        <f t="shared" si="49"/>
        <v>NA</v>
      </c>
      <c r="T487" s="1" t="str">
        <f t="shared" si="44"/>
        <v>NA</v>
      </c>
      <c r="U487" s="1">
        <f t="shared" si="45"/>
        <v>0</v>
      </c>
      <c r="V487" s="1" t="str">
        <f t="shared" si="46"/>
        <v>NA</v>
      </c>
      <c r="W487" s="1">
        <f t="shared" si="47"/>
        <v>0</v>
      </c>
      <c r="X487" s="1">
        <f>SUM(I487:J487,L487:M487,Q487)/SUM(I487:Q487)</f>
        <v>0</v>
      </c>
      <c r="Y487" s="1">
        <f>SUM(I487,M487:N487,P487:Q487)/SUM(I487:Q487)</f>
        <v>0</v>
      </c>
      <c r="Z487" s="1">
        <f>IF(X487&gt;=0.8,1,0)</f>
        <v>0</v>
      </c>
      <c r="AA487" s="1">
        <f>IF(Y487&gt;=0.8,1,0)</f>
        <v>0</v>
      </c>
    </row>
    <row r="488" spans="1:27" x14ac:dyDescent="0.25">
      <c r="A488" s="1" t="s">
        <v>482</v>
      </c>
      <c r="B488" s="1" t="s">
        <v>204</v>
      </c>
      <c r="C488" s="1" t="s">
        <v>962</v>
      </c>
      <c r="D488" s="1">
        <v>58.751094417455903</v>
      </c>
      <c r="E488" s="1">
        <v>24.463344211440301</v>
      </c>
      <c r="F488" s="1" t="s">
        <v>925</v>
      </c>
      <c r="G488" s="1" t="s">
        <v>474</v>
      </c>
      <c r="H488" s="1">
        <v>2</v>
      </c>
      <c r="I488" s="1">
        <v>45</v>
      </c>
      <c r="J488" s="1">
        <v>3</v>
      </c>
      <c r="K488" s="1">
        <v>0</v>
      </c>
      <c r="L488" s="1">
        <v>0</v>
      </c>
      <c r="M488" s="1">
        <v>31</v>
      </c>
      <c r="N488" s="1">
        <v>10</v>
      </c>
      <c r="O488" s="1">
        <v>0</v>
      </c>
      <c r="P488" s="1">
        <v>0</v>
      </c>
      <c r="Q488" s="1">
        <v>0</v>
      </c>
      <c r="R488" s="1">
        <f t="shared" si="48"/>
        <v>0.91176470588235292</v>
      </c>
      <c r="S488" s="1">
        <f t="shared" si="49"/>
        <v>1</v>
      </c>
      <c r="T488" s="1">
        <f t="shared" si="44"/>
        <v>1</v>
      </c>
      <c r="U488" s="1" t="str">
        <f t="shared" si="45"/>
        <v>NA</v>
      </c>
      <c r="V488" s="1">
        <f t="shared" si="46"/>
        <v>0.93181818181818177</v>
      </c>
      <c r="W488" s="1">
        <f t="shared" si="47"/>
        <v>1</v>
      </c>
      <c r="X488" s="1">
        <f>SUM(I488:J488,L488:M488,Q488)/SUM(I488:Q488)</f>
        <v>0.88764044943820219</v>
      </c>
      <c r="Y488" s="1">
        <f>SUM(I488,M488:N488,P488:Q488)/SUM(I488:Q488)</f>
        <v>0.9662921348314607</v>
      </c>
      <c r="Z488" s="1">
        <f>IF(X488&gt;=0.8,1,0)</f>
        <v>1</v>
      </c>
      <c r="AA488" s="1">
        <f>IF(Y488&gt;=0.8,1,0)</f>
        <v>1</v>
      </c>
    </row>
    <row r="489" spans="1:27" x14ac:dyDescent="0.25">
      <c r="A489" s="1" t="s">
        <v>483</v>
      </c>
      <c r="B489" s="1" t="s">
        <v>204</v>
      </c>
      <c r="C489" s="1" t="s">
        <v>962</v>
      </c>
      <c r="D489" s="1">
        <v>58.719587591550201</v>
      </c>
      <c r="E489" s="1">
        <v>24.4107080982171</v>
      </c>
      <c r="F489" s="1" t="s">
        <v>925</v>
      </c>
      <c r="G489" s="1" t="s">
        <v>474</v>
      </c>
      <c r="H489" s="1">
        <v>2</v>
      </c>
      <c r="I489" s="1">
        <v>75</v>
      </c>
      <c r="J489" s="1">
        <v>0</v>
      </c>
      <c r="K489" s="1">
        <v>0</v>
      </c>
      <c r="L489" s="1">
        <v>16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 t="str">
        <f t="shared" si="48"/>
        <v>NA</v>
      </c>
      <c r="S489" s="1">
        <f t="shared" si="49"/>
        <v>0</v>
      </c>
      <c r="T489" s="1" t="str">
        <f t="shared" si="44"/>
        <v>NA</v>
      </c>
      <c r="U489" s="1" t="str">
        <f t="shared" si="45"/>
        <v>NA</v>
      </c>
      <c r="V489" s="1" t="str">
        <f t="shared" si="46"/>
        <v>NA</v>
      </c>
      <c r="W489" s="1">
        <f t="shared" si="47"/>
        <v>0</v>
      </c>
      <c r="X489" s="1">
        <f>SUM(I489:J489,L489:M489,Q489)/SUM(I489:Q489)</f>
        <v>1</v>
      </c>
      <c r="Y489" s="1">
        <f>SUM(I489,M489:N489,P489:Q489)/SUM(I489:Q489)</f>
        <v>0.82417582417582413</v>
      </c>
      <c r="Z489" s="1">
        <f>IF(X489&gt;=0.8,1,0)</f>
        <v>1</v>
      </c>
      <c r="AA489" s="1">
        <f>IF(Y489&gt;=0.8,1,0)</f>
        <v>1</v>
      </c>
    </row>
    <row r="490" spans="1:27" x14ac:dyDescent="0.25">
      <c r="A490" s="1" t="s">
        <v>484</v>
      </c>
      <c r="B490" s="1" t="s">
        <v>204</v>
      </c>
      <c r="C490" s="1" t="s">
        <v>962</v>
      </c>
      <c r="D490" s="1">
        <v>58.696997554826702</v>
      </c>
      <c r="E490" s="1">
        <v>24.399956228699899</v>
      </c>
      <c r="F490" s="1" t="s">
        <v>925</v>
      </c>
      <c r="G490" s="1" t="s">
        <v>474</v>
      </c>
      <c r="H490" s="1">
        <v>3</v>
      </c>
      <c r="I490" s="1">
        <v>72</v>
      </c>
      <c r="J490" s="1">
        <v>0</v>
      </c>
      <c r="K490" s="1">
        <v>0</v>
      </c>
      <c r="L490" s="1">
        <v>17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 t="str">
        <f t="shared" si="48"/>
        <v>NA</v>
      </c>
      <c r="S490" s="1">
        <f t="shared" si="49"/>
        <v>0</v>
      </c>
      <c r="T490" s="1" t="str">
        <f t="shared" si="44"/>
        <v>NA</v>
      </c>
      <c r="U490" s="1" t="str">
        <f t="shared" si="45"/>
        <v>NA</v>
      </c>
      <c r="V490" s="1" t="str">
        <f t="shared" si="46"/>
        <v>NA</v>
      </c>
      <c r="W490" s="1">
        <f t="shared" si="47"/>
        <v>0</v>
      </c>
      <c r="X490" s="1">
        <f>SUM(I490:J490,L490:M490,Q490)/SUM(I490:Q490)</f>
        <v>1</v>
      </c>
      <c r="Y490" s="1">
        <f>SUM(I490,M490:N490,P490:Q490)/SUM(I490:Q490)</f>
        <v>0.8089887640449438</v>
      </c>
      <c r="Z490" s="1">
        <f>IF(X490&gt;=0.8,1,0)</f>
        <v>1</v>
      </c>
      <c r="AA490" s="1">
        <f>IF(Y490&gt;=0.8,1,0)</f>
        <v>1</v>
      </c>
    </row>
    <row r="491" spans="1:27" x14ac:dyDescent="0.25">
      <c r="A491" s="1" t="s">
        <v>485</v>
      </c>
      <c r="B491" s="1" t="s">
        <v>8</v>
      </c>
      <c r="C491" s="1" t="s">
        <v>962</v>
      </c>
      <c r="D491" s="1">
        <v>58.750787546806002</v>
      </c>
      <c r="E491" s="1">
        <v>24.516788638105499</v>
      </c>
      <c r="F491" s="1" t="s">
        <v>925</v>
      </c>
      <c r="G491" s="1" t="s">
        <v>474</v>
      </c>
      <c r="H491" s="1">
        <v>4</v>
      </c>
      <c r="I491" s="1">
        <v>93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 t="str">
        <f t="shared" si="48"/>
        <v>NA</v>
      </c>
      <c r="S491" s="1" t="str">
        <f t="shared" si="49"/>
        <v>NA</v>
      </c>
      <c r="T491" s="1" t="str">
        <f t="shared" si="44"/>
        <v>NA</v>
      </c>
      <c r="U491" s="1" t="str">
        <f t="shared" si="45"/>
        <v>NA</v>
      </c>
      <c r="V491" s="1" t="str">
        <f t="shared" si="46"/>
        <v>NA</v>
      </c>
      <c r="W491" s="1" t="str">
        <f t="shared" si="47"/>
        <v>NA</v>
      </c>
      <c r="X491" s="1">
        <f>SUM(I491:J491,L491:M491,Q491)/SUM(I491:Q491)</f>
        <v>1</v>
      </c>
      <c r="Y491" s="1">
        <f>SUM(I491,M491:N491,P491:Q491)/SUM(I491:Q491)</f>
        <v>1</v>
      </c>
      <c r="Z491" s="1">
        <f>IF(X491&gt;=0.8,1,0)</f>
        <v>1</v>
      </c>
      <c r="AA491" s="1">
        <f>IF(Y491&gt;=0.8,1,0)</f>
        <v>1</v>
      </c>
    </row>
    <row r="492" spans="1:27" x14ac:dyDescent="0.25">
      <c r="A492" s="1" t="s">
        <v>486</v>
      </c>
      <c r="B492" s="1" t="s">
        <v>8</v>
      </c>
      <c r="C492" s="1" t="s">
        <v>962</v>
      </c>
      <c r="D492" s="1">
        <v>58.681323903565001</v>
      </c>
      <c r="E492" s="1">
        <v>24.398018095688801</v>
      </c>
      <c r="F492" s="1" t="s">
        <v>925</v>
      </c>
      <c r="G492" s="1" t="s">
        <v>474</v>
      </c>
      <c r="H492" s="1">
        <v>4</v>
      </c>
      <c r="I492" s="1">
        <v>93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 t="str">
        <f t="shared" si="48"/>
        <v>NA</v>
      </c>
      <c r="S492" s="1" t="str">
        <f t="shared" si="49"/>
        <v>NA</v>
      </c>
      <c r="T492" s="1" t="str">
        <f t="shared" si="44"/>
        <v>NA</v>
      </c>
      <c r="U492" s="1" t="str">
        <f t="shared" si="45"/>
        <v>NA</v>
      </c>
      <c r="V492" s="1" t="str">
        <f t="shared" si="46"/>
        <v>NA</v>
      </c>
      <c r="W492" s="1" t="str">
        <f t="shared" si="47"/>
        <v>NA</v>
      </c>
      <c r="X492" s="1">
        <f>SUM(I492:J492,L492:M492,Q492)/SUM(I492:Q492)</f>
        <v>1</v>
      </c>
      <c r="Y492" s="1">
        <f>SUM(I492,M492:N492,P492:Q492)/SUM(I492:Q492)</f>
        <v>1</v>
      </c>
      <c r="Z492" s="1">
        <f>IF(X492&gt;=0.8,1,0)</f>
        <v>1</v>
      </c>
      <c r="AA492" s="1">
        <f>IF(Y492&gt;=0.8,1,0)</f>
        <v>1</v>
      </c>
    </row>
    <row r="493" spans="1:27" x14ac:dyDescent="0.25">
      <c r="A493" s="1" t="s">
        <v>487</v>
      </c>
      <c r="B493" s="1" t="s">
        <v>19</v>
      </c>
      <c r="C493" s="1" t="s">
        <v>962</v>
      </c>
      <c r="D493" s="1">
        <v>58.753568493860897</v>
      </c>
      <c r="E493" s="1">
        <v>24.507253657466599</v>
      </c>
      <c r="F493" s="1" t="s">
        <v>925</v>
      </c>
      <c r="G493" s="1" t="s">
        <v>474</v>
      </c>
      <c r="H493" s="1">
        <v>1</v>
      </c>
      <c r="I493" s="1">
        <v>19</v>
      </c>
      <c r="J493" s="1">
        <v>0</v>
      </c>
      <c r="K493" s="1">
        <v>0</v>
      </c>
      <c r="L493" s="1">
        <v>69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 t="str">
        <f t="shared" si="48"/>
        <v>NA</v>
      </c>
      <c r="S493" s="1">
        <f t="shared" si="49"/>
        <v>0</v>
      </c>
      <c r="T493" s="1" t="str">
        <f t="shared" si="44"/>
        <v>NA</v>
      </c>
      <c r="U493" s="1" t="str">
        <f t="shared" si="45"/>
        <v>NA</v>
      </c>
      <c r="V493" s="1" t="str">
        <f t="shared" si="46"/>
        <v>NA</v>
      </c>
      <c r="W493" s="1">
        <f t="shared" si="47"/>
        <v>0</v>
      </c>
      <c r="X493" s="1">
        <f>SUM(I493:J493,L493:M493,Q493)/SUM(I493:Q493)</f>
        <v>1</v>
      </c>
      <c r="Y493" s="1">
        <f>SUM(I493,M493:N493,P493:Q493)/SUM(I493:Q493)</f>
        <v>0.21590909090909091</v>
      </c>
      <c r="Z493" s="1">
        <f>IF(X493&gt;=0.8,1,0)</f>
        <v>1</v>
      </c>
      <c r="AA493" s="1">
        <f>IF(Y493&gt;=0.8,1,0)</f>
        <v>0</v>
      </c>
    </row>
    <row r="494" spans="1:27" x14ac:dyDescent="0.25">
      <c r="A494" s="1" t="s">
        <v>488</v>
      </c>
      <c r="B494" s="1" t="s">
        <v>19</v>
      </c>
      <c r="C494" s="1"/>
      <c r="D494" s="1">
        <v>58.7230354849683</v>
      </c>
      <c r="E494" s="1">
        <v>24.421335375174401</v>
      </c>
      <c r="F494" s="1" t="s">
        <v>925</v>
      </c>
      <c r="G494" s="1" t="s">
        <v>474</v>
      </c>
      <c r="H494" s="1">
        <v>1</v>
      </c>
      <c r="I494" s="1">
        <v>0</v>
      </c>
      <c r="J494" s="1">
        <v>0</v>
      </c>
      <c r="K494" s="1">
        <v>0</v>
      </c>
      <c r="L494" s="1">
        <v>78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 t="str">
        <f t="shared" si="48"/>
        <v>NA</v>
      </c>
      <c r="S494" s="1">
        <f t="shared" si="49"/>
        <v>0</v>
      </c>
      <c r="T494" s="1" t="str">
        <f t="shared" si="44"/>
        <v>NA</v>
      </c>
      <c r="U494" s="1" t="str">
        <f t="shared" si="45"/>
        <v>NA</v>
      </c>
      <c r="V494" s="1" t="str">
        <f t="shared" si="46"/>
        <v>NA</v>
      </c>
      <c r="W494" s="1">
        <f t="shared" si="47"/>
        <v>0</v>
      </c>
      <c r="X494" s="1">
        <f>SUM(I494:J494,L494:M494,Q494)/SUM(I494:Q494)</f>
        <v>1</v>
      </c>
      <c r="Y494" s="1">
        <f>SUM(I494,M494:N494,P494:Q494)/SUM(I494:Q494)</f>
        <v>0</v>
      </c>
      <c r="Z494" s="1">
        <f>IF(X494&gt;=0.8,1,0)</f>
        <v>1</v>
      </c>
      <c r="AA494" s="1">
        <f>IF(Y494&gt;=0.8,1,0)</f>
        <v>0</v>
      </c>
    </row>
    <row r="495" spans="1:27" x14ac:dyDescent="0.25">
      <c r="A495" s="1" t="s">
        <v>489</v>
      </c>
      <c r="B495" s="1" t="s">
        <v>19</v>
      </c>
      <c r="C495" s="1" t="s">
        <v>962</v>
      </c>
      <c r="D495" s="1">
        <v>58.718356108141798</v>
      </c>
      <c r="E495" s="1">
        <v>24.416499706639701</v>
      </c>
      <c r="F495" s="1" t="s">
        <v>925</v>
      </c>
      <c r="G495" s="1" t="s">
        <v>474</v>
      </c>
      <c r="H495" s="1">
        <v>1</v>
      </c>
      <c r="I495" s="1">
        <v>0</v>
      </c>
      <c r="J495" s="1">
        <v>0</v>
      </c>
      <c r="K495" s="1">
        <v>0</v>
      </c>
      <c r="L495" s="1">
        <v>87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 t="str">
        <f t="shared" si="48"/>
        <v>NA</v>
      </c>
      <c r="S495" s="1">
        <f t="shared" si="49"/>
        <v>0</v>
      </c>
      <c r="T495" s="1" t="str">
        <f t="shared" si="44"/>
        <v>NA</v>
      </c>
      <c r="U495" s="1" t="str">
        <f t="shared" si="45"/>
        <v>NA</v>
      </c>
      <c r="V495" s="1" t="str">
        <f t="shared" si="46"/>
        <v>NA</v>
      </c>
      <c r="W495" s="1">
        <f t="shared" si="47"/>
        <v>0</v>
      </c>
      <c r="X495" s="1">
        <f>SUM(I495:J495,L495:M495,Q495)/SUM(I495:Q495)</f>
        <v>1</v>
      </c>
      <c r="Y495" s="1">
        <f>SUM(I495,M495:N495,P495:Q495)/SUM(I495:Q495)</f>
        <v>0</v>
      </c>
      <c r="Z495" s="1">
        <f>IF(X495&gt;=0.8,1,0)</f>
        <v>1</v>
      </c>
      <c r="AA495" s="1">
        <f>IF(Y495&gt;=0.8,1,0)</f>
        <v>0</v>
      </c>
    </row>
    <row r="496" spans="1:27" x14ac:dyDescent="0.25">
      <c r="A496" s="1" t="s">
        <v>490</v>
      </c>
      <c r="B496" s="1" t="s">
        <v>204</v>
      </c>
      <c r="C496" s="1" t="s">
        <v>962</v>
      </c>
      <c r="D496" s="1">
        <v>58.768491649882201</v>
      </c>
      <c r="E496" s="1">
        <v>24.4984004438071</v>
      </c>
      <c r="F496" s="1" t="s">
        <v>925</v>
      </c>
      <c r="G496" s="1" t="s">
        <v>474</v>
      </c>
      <c r="H496" s="1">
        <v>3</v>
      </c>
      <c r="I496" s="1">
        <v>54</v>
      </c>
      <c r="J496" s="1">
        <v>0</v>
      </c>
      <c r="K496" s="1">
        <v>0</v>
      </c>
      <c r="L496" s="1">
        <v>19</v>
      </c>
      <c r="M496" s="1">
        <v>0</v>
      </c>
      <c r="N496" s="1">
        <v>16</v>
      </c>
      <c r="O496" s="1">
        <v>0</v>
      </c>
      <c r="P496" s="1">
        <v>0</v>
      </c>
      <c r="Q496" s="1">
        <v>0</v>
      </c>
      <c r="R496" s="1" t="str">
        <f t="shared" si="48"/>
        <v>NA</v>
      </c>
      <c r="S496" s="1">
        <f t="shared" si="49"/>
        <v>0.45714285714285713</v>
      </c>
      <c r="T496" s="1">
        <f t="shared" si="44"/>
        <v>1</v>
      </c>
      <c r="U496" s="1" t="str">
        <f t="shared" si="45"/>
        <v>NA</v>
      </c>
      <c r="V496" s="1">
        <f t="shared" si="46"/>
        <v>1</v>
      </c>
      <c r="W496" s="1">
        <f t="shared" si="47"/>
        <v>0.45714285714285713</v>
      </c>
      <c r="X496" s="1">
        <f>SUM(I496:J496,L496:M496,Q496)/SUM(I496:Q496)</f>
        <v>0.8202247191011236</v>
      </c>
      <c r="Y496" s="1">
        <f>SUM(I496,M496:N496,P496:Q496)/SUM(I496:Q496)</f>
        <v>0.7865168539325843</v>
      </c>
      <c r="Z496" s="1">
        <f>IF(X496&gt;=0.8,1,0)</f>
        <v>1</v>
      </c>
      <c r="AA496" s="1">
        <f>IF(Y496&gt;=0.8,1,0)</f>
        <v>0</v>
      </c>
    </row>
    <row r="497" spans="1:27" x14ac:dyDescent="0.25">
      <c r="A497" s="1" t="s">
        <v>491</v>
      </c>
      <c r="B497" s="1" t="s">
        <v>204</v>
      </c>
      <c r="C497" s="1" t="s">
        <v>962</v>
      </c>
      <c r="D497" s="1">
        <v>58.687002193761998</v>
      </c>
      <c r="E497" s="1">
        <v>24.521846917504799</v>
      </c>
      <c r="F497" s="1" t="s">
        <v>925</v>
      </c>
      <c r="G497" s="1" t="s">
        <v>474</v>
      </c>
      <c r="H497" s="1">
        <v>2</v>
      </c>
      <c r="I497" s="1">
        <v>35</v>
      </c>
      <c r="J497" s="1">
        <v>17</v>
      </c>
      <c r="K497" s="1">
        <v>0</v>
      </c>
      <c r="L497" s="1">
        <v>6</v>
      </c>
      <c r="M497" s="1">
        <v>17</v>
      </c>
      <c r="N497" s="1">
        <v>8</v>
      </c>
      <c r="O497" s="1">
        <v>0</v>
      </c>
      <c r="P497" s="1">
        <v>0</v>
      </c>
      <c r="Q497" s="1">
        <v>0</v>
      </c>
      <c r="R497" s="1">
        <f t="shared" si="48"/>
        <v>0.5</v>
      </c>
      <c r="S497" s="1">
        <f t="shared" si="49"/>
        <v>0.80645161290322576</v>
      </c>
      <c r="T497" s="1">
        <f t="shared" si="44"/>
        <v>1</v>
      </c>
      <c r="U497" s="1" t="str">
        <f t="shared" si="45"/>
        <v>NA</v>
      </c>
      <c r="V497" s="1">
        <f t="shared" si="46"/>
        <v>0.59523809523809523</v>
      </c>
      <c r="W497" s="1">
        <f t="shared" si="47"/>
        <v>0.80645161290322576</v>
      </c>
      <c r="X497" s="1">
        <f>SUM(I497:J497,L497:M497,Q497)/SUM(I497:Q497)</f>
        <v>0.90361445783132532</v>
      </c>
      <c r="Y497" s="1">
        <f>SUM(I497,M497:N497,P497:Q497)/SUM(I497:Q497)</f>
        <v>0.72289156626506024</v>
      </c>
      <c r="Z497" s="1">
        <f>IF(X497&gt;=0.8,1,0)</f>
        <v>1</v>
      </c>
      <c r="AA497" s="1">
        <f>IF(Y497&gt;=0.8,1,0)</f>
        <v>0</v>
      </c>
    </row>
    <row r="498" spans="1:27" x14ac:dyDescent="0.25">
      <c r="A498" s="1" t="s">
        <v>492</v>
      </c>
      <c r="B498" s="1" t="s">
        <v>19</v>
      </c>
      <c r="C498" s="1" t="s">
        <v>962</v>
      </c>
      <c r="D498" s="1">
        <v>58.718708233123103</v>
      </c>
      <c r="E498" s="1">
        <v>24.4206191742669</v>
      </c>
      <c r="F498" s="1" t="s">
        <v>925</v>
      </c>
      <c r="G498" s="1" t="s">
        <v>474</v>
      </c>
      <c r="H498" s="1">
        <v>1</v>
      </c>
      <c r="I498" s="1">
        <v>0</v>
      </c>
      <c r="J498" s="1">
        <v>0</v>
      </c>
      <c r="K498" s="1">
        <v>0</v>
      </c>
      <c r="L498" s="1">
        <v>84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 t="str">
        <f t="shared" si="48"/>
        <v>NA</v>
      </c>
      <c r="S498" s="1">
        <f t="shared" si="49"/>
        <v>0</v>
      </c>
      <c r="T498" s="1" t="str">
        <f t="shared" si="44"/>
        <v>NA</v>
      </c>
      <c r="U498" s="1" t="str">
        <f t="shared" si="45"/>
        <v>NA</v>
      </c>
      <c r="V498" s="1" t="str">
        <f t="shared" si="46"/>
        <v>NA</v>
      </c>
      <c r="W498" s="1">
        <f t="shared" si="47"/>
        <v>0</v>
      </c>
      <c r="X498" s="1">
        <f>SUM(I498:J498,L498:M498,Q498)/SUM(I498:Q498)</f>
        <v>1</v>
      </c>
      <c r="Y498" s="1">
        <f>SUM(I498,M498:N498,P498:Q498)/SUM(I498:Q498)</f>
        <v>0</v>
      </c>
      <c r="Z498" s="1">
        <f>IF(X498&gt;=0.8,1,0)</f>
        <v>1</v>
      </c>
      <c r="AA498" s="1">
        <f>IF(Y498&gt;=0.8,1,0)</f>
        <v>0</v>
      </c>
    </row>
    <row r="499" spans="1:27" x14ac:dyDescent="0.25">
      <c r="A499" s="1" t="s">
        <v>493</v>
      </c>
      <c r="B499" s="1" t="s">
        <v>19</v>
      </c>
      <c r="C499" s="1" t="s">
        <v>962</v>
      </c>
      <c r="D499" s="1">
        <v>58.719173958172398</v>
      </c>
      <c r="E499" s="1">
        <v>24.416957281180501</v>
      </c>
      <c r="F499" s="1" t="s">
        <v>925</v>
      </c>
      <c r="G499" s="1" t="s">
        <v>474</v>
      </c>
      <c r="H499" s="1">
        <v>1</v>
      </c>
      <c r="I499" s="1">
        <v>8</v>
      </c>
      <c r="J499" s="1">
        <v>0</v>
      </c>
      <c r="K499" s="1">
        <v>0</v>
      </c>
      <c r="L499" s="1">
        <v>87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 t="str">
        <f t="shared" si="48"/>
        <v>NA</v>
      </c>
      <c r="S499" s="1">
        <f t="shared" si="49"/>
        <v>0</v>
      </c>
      <c r="T499" s="1" t="str">
        <f t="shared" si="44"/>
        <v>NA</v>
      </c>
      <c r="U499" s="1" t="str">
        <f t="shared" si="45"/>
        <v>NA</v>
      </c>
      <c r="V499" s="1" t="str">
        <f t="shared" si="46"/>
        <v>NA</v>
      </c>
      <c r="W499" s="1">
        <f t="shared" si="47"/>
        <v>0</v>
      </c>
      <c r="X499" s="1">
        <f>SUM(I499:J499,L499:M499,Q499)/SUM(I499:Q499)</f>
        <v>1</v>
      </c>
      <c r="Y499" s="1">
        <f>SUM(I499,M499:N499,P499:Q499)/SUM(I499:Q499)</f>
        <v>8.4210526315789472E-2</v>
      </c>
      <c r="Z499" s="1">
        <f>IF(X499&gt;=0.8,1,0)</f>
        <v>1</v>
      </c>
      <c r="AA499" s="1">
        <f>IF(Y499&gt;=0.8,1,0)</f>
        <v>0</v>
      </c>
    </row>
    <row r="500" spans="1:27" x14ac:dyDescent="0.25">
      <c r="A500" s="1" t="s">
        <v>494</v>
      </c>
      <c r="B500" s="1" t="s">
        <v>8</v>
      </c>
      <c r="C500" s="1" t="s">
        <v>962</v>
      </c>
      <c r="D500" s="1">
        <v>58.768747615755402</v>
      </c>
      <c r="E500" s="1">
        <v>24.483852036973101</v>
      </c>
      <c r="F500" s="1" t="s">
        <v>925</v>
      </c>
      <c r="G500" s="1" t="s">
        <v>474</v>
      </c>
      <c r="H500" s="1">
        <v>3</v>
      </c>
      <c r="I500" s="1">
        <v>24</v>
      </c>
      <c r="J500" s="1">
        <v>74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f t="shared" si="48"/>
        <v>0</v>
      </c>
      <c r="S500" s="1" t="str">
        <f t="shared" si="49"/>
        <v>NA</v>
      </c>
      <c r="T500" s="1" t="str">
        <f t="shared" si="44"/>
        <v>NA</v>
      </c>
      <c r="U500" s="1" t="str">
        <f t="shared" si="45"/>
        <v>NA</v>
      </c>
      <c r="V500" s="1">
        <f t="shared" si="46"/>
        <v>0</v>
      </c>
      <c r="W500" s="1" t="str">
        <f t="shared" si="47"/>
        <v>NA</v>
      </c>
      <c r="X500" s="1">
        <f>SUM(I500:J500,L500:M500,Q500)/SUM(I500:Q500)</f>
        <v>1</v>
      </c>
      <c r="Y500" s="1">
        <f>SUM(I500,M500:N500,P500:Q500)/SUM(I500:Q500)</f>
        <v>0.24489795918367346</v>
      </c>
      <c r="Z500" s="1">
        <f>IF(X500&gt;=0.8,1,0)</f>
        <v>1</v>
      </c>
      <c r="AA500" s="1">
        <f>IF(Y500&gt;=0.8,1,0)</f>
        <v>0</v>
      </c>
    </row>
    <row r="501" spans="1:27" x14ac:dyDescent="0.25">
      <c r="A501" s="1" t="s">
        <v>495</v>
      </c>
      <c r="B501" s="1" t="s">
        <v>204</v>
      </c>
      <c r="C501" s="1" t="s">
        <v>962</v>
      </c>
      <c r="D501" s="1">
        <v>58.697001480626199</v>
      </c>
      <c r="E501" s="1">
        <v>24.5092258823069</v>
      </c>
      <c r="F501" s="1" t="s">
        <v>925</v>
      </c>
      <c r="G501" s="1" t="s">
        <v>474</v>
      </c>
      <c r="H501" s="1">
        <v>3</v>
      </c>
      <c r="I501" s="1">
        <v>74</v>
      </c>
      <c r="J501" s="1">
        <v>0</v>
      </c>
      <c r="K501" s="1">
        <v>0</v>
      </c>
      <c r="L501" s="1">
        <v>18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 t="str">
        <f t="shared" si="48"/>
        <v>NA</v>
      </c>
      <c r="S501" s="1">
        <f t="shared" si="49"/>
        <v>0</v>
      </c>
      <c r="T501" s="1" t="str">
        <f t="shared" si="44"/>
        <v>NA</v>
      </c>
      <c r="U501" s="1" t="str">
        <f t="shared" si="45"/>
        <v>NA</v>
      </c>
      <c r="V501" s="1" t="str">
        <f t="shared" si="46"/>
        <v>NA</v>
      </c>
      <c r="W501" s="1">
        <f t="shared" si="47"/>
        <v>0</v>
      </c>
      <c r="X501" s="1">
        <f>SUM(I501:J501,L501:M501,Q501)/SUM(I501:Q501)</f>
        <v>1</v>
      </c>
      <c r="Y501" s="1">
        <f>SUM(I501,M501:N501,P501:Q501)/SUM(I501:Q501)</f>
        <v>0.80434782608695654</v>
      </c>
      <c r="Z501" s="1">
        <f>IF(X501&gt;=0.8,1,0)</f>
        <v>1</v>
      </c>
      <c r="AA501" s="1">
        <f>IF(Y501&gt;=0.8,1,0)</f>
        <v>1</v>
      </c>
    </row>
    <row r="502" spans="1:27" x14ac:dyDescent="0.25">
      <c r="A502" s="1" t="s">
        <v>496</v>
      </c>
      <c r="B502" s="1" t="s">
        <v>204</v>
      </c>
      <c r="C502" s="1" t="s">
        <v>962</v>
      </c>
      <c r="D502" s="1">
        <v>58.6872800631186</v>
      </c>
      <c r="E502" s="1">
        <v>24.536323039071402</v>
      </c>
      <c r="F502" s="1" t="s">
        <v>925</v>
      </c>
      <c r="G502" s="1" t="s">
        <v>474</v>
      </c>
      <c r="H502" s="1">
        <v>2</v>
      </c>
      <c r="I502" s="1">
        <v>36</v>
      </c>
      <c r="J502" s="1">
        <v>0</v>
      </c>
      <c r="K502" s="1">
        <v>0</v>
      </c>
      <c r="L502" s="1">
        <v>29</v>
      </c>
      <c r="M502" s="1">
        <v>0</v>
      </c>
      <c r="N502" s="1">
        <v>0</v>
      </c>
      <c r="O502" s="1">
        <v>6</v>
      </c>
      <c r="P502" s="1">
        <v>0</v>
      </c>
      <c r="Q502" s="1">
        <v>12</v>
      </c>
      <c r="R502" s="1" t="str">
        <f t="shared" si="48"/>
        <v>NA</v>
      </c>
      <c r="S502" s="1">
        <f t="shared" si="49"/>
        <v>0</v>
      </c>
      <c r="T502" s="1">
        <f t="shared" si="44"/>
        <v>1</v>
      </c>
      <c r="U502" s="1">
        <f t="shared" si="45"/>
        <v>0.66666666666666663</v>
      </c>
      <c r="V502" s="1">
        <f t="shared" si="46"/>
        <v>1</v>
      </c>
      <c r="W502" s="1">
        <f t="shared" si="47"/>
        <v>0.25531914893617019</v>
      </c>
      <c r="X502" s="1">
        <f>SUM(I502:J502,L502:M502,Q502)/SUM(I502:Q502)</f>
        <v>0.92771084337349397</v>
      </c>
      <c r="Y502" s="1">
        <f>SUM(I502,M502:N502,P502:Q502)/SUM(I502:Q502)</f>
        <v>0.57831325301204817</v>
      </c>
      <c r="Z502" s="1">
        <f>IF(X502&gt;=0.8,1,0)</f>
        <v>1</v>
      </c>
      <c r="AA502" s="1">
        <f>IF(Y502&gt;=0.8,1,0)</f>
        <v>0</v>
      </c>
    </row>
    <row r="503" spans="1:27" x14ac:dyDescent="0.25">
      <c r="A503" s="1" t="s">
        <v>497</v>
      </c>
      <c r="B503" s="1" t="s">
        <v>8</v>
      </c>
      <c r="C503" s="1" t="s">
        <v>962</v>
      </c>
      <c r="D503" s="1">
        <v>3.2845346882335602</v>
      </c>
      <c r="E503" s="1">
        <v>-71.3279854180077</v>
      </c>
      <c r="F503" s="1" t="s">
        <v>926</v>
      </c>
      <c r="G503" s="1" t="s">
        <v>474</v>
      </c>
      <c r="H503" s="1">
        <v>3</v>
      </c>
      <c r="I503" s="1">
        <v>22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 t="str">
        <f t="shared" si="48"/>
        <v>NA</v>
      </c>
      <c r="S503" s="1" t="str">
        <f t="shared" si="49"/>
        <v>NA</v>
      </c>
      <c r="T503" s="1" t="str">
        <f t="shared" si="44"/>
        <v>NA</v>
      </c>
      <c r="U503" s="1" t="str">
        <f t="shared" si="45"/>
        <v>NA</v>
      </c>
      <c r="V503" s="1" t="str">
        <f t="shared" si="46"/>
        <v>NA</v>
      </c>
      <c r="W503" s="1" t="str">
        <f t="shared" si="47"/>
        <v>NA</v>
      </c>
      <c r="X503" s="1">
        <f>SUM(I503:J503,L503:M503,Q503)/SUM(I503:Q503)</f>
        <v>1</v>
      </c>
      <c r="Y503" s="1">
        <f>SUM(I503,M503:N503,P503:Q503)/SUM(I503:Q503)</f>
        <v>1</v>
      </c>
      <c r="Z503" s="1">
        <f>IF(X503&gt;=0.8,1,0)</f>
        <v>1</v>
      </c>
      <c r="AA503" s="1">
        <f>IF(Y503&gt;=0.8,1,0)</f>
        <v>1</v>
      </c>
    </row>
    <row r="504" spans="1:27" x14ac:dyDescent="0.25">
      <c r="A504" s="1" t="s">
        <v>498</v>
      </c>
      <c r="B504" s="1" t="s">
        <v>8</v>
      </c>
      <c r="C504" s="1" t="s">
        <v>962</v>
      </c>
      <c r="D504" s="1">
        <v>3.3126161895171098</v>
      </c>
      <c r="E504" s="1">
        <v>-71.379047290312499</v>
      </c>
      <c r="F504" s="1" t="s">
        <v>926</v>
      </c>
      <c r="G504" s="1" t="s">
        <v>474</v>
      </c>
      <c r="H504" s="1">
        <v>4</v>
      </c>
      <c r="I504" s="1">
        <v>22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 t="str">
        <f t="shared" si="48"/>
        <v>NA</v>
      </c>
      <c r="S504" s="1" t="str">
        <f t="shared" si="49"/>
        <v>NA</v>
      </c>
      <c r="T504" s="1" t="str">
        <f t="shared" si="44"/>
        <v>NA</v>
      </c>
      <c r="U504" s="1" t="str">
        <f t="shared" si="45"/>
        <v>NA</v>
      </c>
      <c r="V504" s="1" t="str">
        <f t="shared" si="46"/>
        <v>NA</v>
      </c>
      <c r="W504" s="1" t="str">
        <f t="shared" si="47"/>
        <v>NA</v>
      </c>
      <c r="X504" s="1">
        <f>SUM(I504:J504,L504:M504,Q504)/SUM(I504:Q504)</f>
        <v>1</v>
      </c>
      <c r="Y504" s="1">
        <f>SUM(I504,M504:N504,P504:Q504)/SUM(I504:Q504)</f>
        <v>1</v>
      </c>
      <c r="Z504" s="1">
        <f>IF(X504&gt;=0.8,1,0)</f>
        <v>1</v>
      </c>
      <c r="AA504" s="1">
        <f>IF(Y504&gt;=0.8,1,0)</f>
        <v>1</v>
      </c>
    </row>
    <row r="505" spans="1:27" x14ac:dyDescent="0.25">
      <c r="A505" s="1" t="s">
        <v>499</v>
      </c>
      <c r="B505" s="1" t="s">
        <v>8</v>
      </c>
      <c r="C505" s="1" t="s">
        <v>962</v>
      </c>
      <c r="D505" s="1">
        <v>3.2525085173585002</v>
      </c>
      <c r="E505" s="1">
        <v>-71.339243601902595</v>
      </c>
      <c r="F505" s="1" t="s">
        <v>926</v>
      </c>
      <c r="G505" s="1" t="s">
        <v>474</v>
      </c>
      <c r="H505" s="1">
        <v>4</v>
      </c>
      <c r="I505" s="1">
        <v>22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 t="str">
        <f t="shared" si="48"/>
        <v>NA</v>
      </c>
      <c r="S505" s="1" t="str">
        <f t="shared" si="49"/>
        <v>NA</v>
      </c>
      <c r="T505" s="1" t="str">
        <f t="shared" si="44"/>
        <v>NA</v>
      </c>
      <c r="U505" s="1" t="str">
        <f t="shared" si="45"/>
        <v>NA</v>
      </c>
      <c r="V505" s="1" t="str">
        <f t="shared" si="46"/>
        <v>NA</v>
      </c>
      <c r="W505" s="1" t="str">
        <f t="shared" si="47"/>
        <v>NA</v>
      </c>
      <c r="X505" s="1">
        <f>SUM(I505:J505,L505:M505,Q505)/SUM(I505:Q505)</f>
        <v>1</v>
      </c>
      <c r="Y505" s="1">
        <f>SUM(I505,M505:N505,P505:Q505)/SUM(I505:Q505)</f>
        <v>1</v>
      </c>
      <c r="Z505" s="1">
        <f>IF(X505&gt;=0.8,1,0)</f>
        <v>1</v>
      </c>
      <c r="AA505" s="1">
        <f>IF(Y505&gt;=0.8,1,0)</f>
        <v>1</v>
      </c>
    </row>
    <row r="506" spans="1:27" x14ac:dyDescent="0.25">
      <c r="A506" s="1" t="s">
        <v>500</v>
      </c>
      <c r="B506" s="1" t="s">
        <v>8</v>
      </c>
      <c r="C506" s="1" t="s">
        <v>962</v>
      </c>
      <c r="D506" s="1">
        <v>3.2433468912385801</v>
      </c>
      <c r="E506" s="1">
        <v>-71.313860421162005</v>
      </c>
      <c r="F506" s="1" t="s">
        <v>926</v>
      </c>
      <c r="G506" s="1" t="s">
        <v>474</v>
      </c>
      <c r="H506" s="1">
        <v>3</v>
      </c>
      <c r="I506" s="1">
        <v>22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 t="str">
        <f t="shared" si="48"/>
        <v>NA</v>
      </c>
      <c r="S506" s="1" t="str">
        <f t="shared" si="49"/>
        <v>NA</v>
      </c>
      <c r="T506" s="1" t="str">
        <f t="shared" si="44"/>
        <v>NA</v>
      </c>
      <c r="U506" s="1" t="str">
        <f t="shared" si="45"/>
        <v>NA</v>
      </c>
      <c r="V506" s="1" t="str">
        <f t="shared" si="46"/>
        <v>NA</v>
      </c>
      <c r="W506" s="1" t="str">
        <f t="shared" si="47"/>
        <v>NA</v>
      </c>
      <c r="X506" s="1">
        <f>SUM(I506:J506,L506:M506,Q506)/SUM(I506:Q506)</f>
        <v>1</v>
      </c>
      <c r="Y506" s="1">
        <f>SUM(I506,M506:N506,P506:Q506)/SUM(I506:Q506)</f>
        <v>1</v>
      </c>
      <c r="Z506" s="1">
        <f>IF(X506&gt;=0.8,1,0)</f>
        <v>1</v>
      </c>
      <c r="AA506" s="1">
        <f>IF(Y506&gt;=0.8,1,0)</f>
        <v>1</v>
      </c>
    </row>
    <row r="507" spans="1:27" x14ac:dyDescent="0.25">
      <c r="A507" s="1" t="s">
        <v>501</v>
      </c>
      <c r="B507" s="1" t="s">
        <v>372</v>
      </c>
      <c r="C507" s="1" t="s">
        <v>962</v>
      </c>
      <c r="D507" s="1">
        <v>9.0548453715465307</v>
      </c>
      <c r="E507" s="1">
        <v>-11.767397748887801</v>
      </c>
      <c r="F507" s="1" t="s">
        <v>927</v>
      </c>
      <c r="G507" s="1" t="s">
        <v>474</v>
      </c>
      <c r="H507" s="1">
        <v>2</v>
      </c>
      <c r="I507" s="1">
        <v>0</v>
      </c>
      <c r="J507" s="1">
        <v>0</v>
      </c>
      <c r="K507" s="1">
        <v>0</v>
      </c>
      <c r="L507" s="1">
        <v>29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 t="str">
        <f t="shared" si="48"/>
        <v>NA</v>
      </c>
      <c r="S507" s="1">
        <f t="shared" si="49"/>
        <v>0</v>
      </c>
      <c r="T507" s="1" t="str">
        <f t="shared" si="44"/>
        <v>NA</v>
      </c>
      <c r="U507" s="1" t="str">
        <f t="shared" si="45"/>
        <v>NA</v>
      </c>
      <c r="V507" s="1" t="str">
        <f t="shared" si="46"/>
        <v>NA</v>
      </c>
      <c r="W507" s="1">
        <f t="shared" si="47"/>
        <v>0</v>
      </c>
      <c r="X507" s="1">
        <f>SUM(I507:J507,L507:M507,Q507)/SUM(I507:Q507)</f>
        <v>1</v>
      </c>
      <c r="Y507" s="1">
        <f>SUM(I507,M507:N507,P507:Q507)/SUM(I507:Q507)</f>
        <v>0</v>
      </c>
      <c r="Z507" s="1">
        <f>IF(X507&gt;=0.8,1,0)</f>
        <v>1</v>
      </c>
      <c r="AA507" s="1">
        <f>IF(Y507&gt;=0.8,1,0)</f>
        <v>0</v>
      </c>
    </row>
    <row r="508" spans="1:27" x14ac:dyDescent="0.25">
      <c r="A508" s="1" t="s">
        <v>502</v>
      </c>
      <c r="B508" s="1" t="s">
        <v>8</v>
      </c>
      <c r="C508" s="1" t="s">
        <v>962</v>
      </c>
      <c r="D508" s="1">
        <v>9.0711849498524195</v>
      </c>
      <c r="E508" s="1">
        <v>-11.7462631473293</v>
      </c>
      <c r="F508" s="1" t="s">
        <v>927</v>
      </c>
      <c r="G508" s="1" t="s">
        <v>474</v>
      </c>
      <c r="H508" s="1">
        <v>4</v>
      </c>
      <c r="I508" s="1">
        <v>29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 t="str">
        <f t="shared" si="48"/>
        <v>NA</v>
      </c>
      <c r="S508" s="1" t="str">
        <f t="shared" si="49"/>
        <v>NA</v>
      </c>
      <c r="T508" s="1" t="str">
        <f t="shared" si="44"/>
        <v>NA</v>
      </c>
      <c r="U508" s="1" t="str">
        <f t="shared" si="45"/>
        <v>NA</v>
      </c>
      <c r="V508" s="1" t="str">
        <f t="shared" si="46"/>
        <v>NA</v>
      </c>
      <c r="W508" s="1" t="str">
        <f t="shared" si="47"/>
        <v>NA</v>
      </c>
      <c r="X508" s="1">
        <f>SUM(I508:J508,L508:M508,Q508)/SUM(I508:Q508)</f>
        <v>1</v>
      </c>
      <c r="Y508" s="1">
        <f>SUM(I508,M508:N508,P508:Q508)/SUM(I508:Q508)</f>
        <v>1</v>
      </c>
      <c r="Z508" s="1">
        <f>IF(X508&gt;=0.8,1,0)</f>
        <v>1</v>
      </c>
      <c r="AA508" s="1">
        <f>IF(Y508&gt;=0.8,1,0)</f>
        <v>1</v>
      </c>
    </row>
    <row r="509" spans="1:27" x14ac:dyDescent="0.25">
      <c r="A509" s="1" t="s">
        <v>503</v>
      </c>
      <c r="B509" s="1" t="s">
        <v>8</v>
      </c>
      <c r="C509" s="1" t="s">
        <v>962</v>
      </c>
      <c r="D509" s="1">
        <v>9.0180269339033607</v>
      </c>
      <c r="E509" s="1">
        <v>-11.770724221742199</v>
      </c>
      <c r="F509" s="1" t="s">
        <v>927</v>
      </c>
      <c r="G509" s="1" t="s">
        <v>474</v>
      </c>
      <c r="H509" s="1">
        <v>4</v>
      </c>
      <c r="I509" s="1">
        <v>30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 t="str">
        <f t="shared" si="48"/>
        <v>NA</v>
      </c>
      <c r="S509" s="1" t="str">
        <f t="shared" si="49"/>
        <v>NA</v>
      </c>
      <c r="T509" s="1" t="str">
        <f t="shared" si="44"/>
        <v>NA</v>
      </c>
      <c r="U509" s="1" t="str">
        <f t="shared" si="45"/>
        <v>NA</v>
      </c>
      <c r="V509" s="1" t="str">
        <f t="shared" si="46"/>
        <v>NA</v>
      </c>
      <c r="W509" s="1" t="str">
        <f t="shared" si="47"/>
        <v>NA</v>
      </c>
      <c r="X509" s="1">
        <f>SUM(I509:J509,L509:M509,Q509)/SUM(I509:Q509)</f>
        <v>1</v>
      </c>
      <c r="Y509" s="1">
        <f>SUM(I509,M509:N509,P509:Q509)/SUM(I509:Q509)</f>
        <v>1</v>
      </c>
      <c r="Z509" s="1">
        <f>IF(X509&gt;=0.8,1,0)</f>
        <v>1</v>
      </c>
      <c r="AA509" s="1">
        <f>IF(Y509&gt;=0.8,1,0)</f>
        <v>1</v>
      </c>
    </row>
    <row r="510" spans="1:27" x14ac:dyDescent="0.25">
      <c r="A510" s="1" t="s">
        <v>504</v>
      </c>
      <c r="B510" s="1" t="s">
        <v>19</v>
      </c>
      <c r="C510" s="1" t="s">
        <v>962</v>
      </c>
      <c r="D510" s="1">
        <v>9.0845736767797707</v>
      </c>
      <c r="E510" s="1">
        <v>-11.758953820906299</v>
      </c>
      <c r="F510" s="1" t="s">
        <v>927</v>
      </c>
      <c r="G510" s="1" t="s">
        <v>474</v>
      </c>
      <c r="H510" s="1">
        <v>1</v>
      </c>
      <c r="I510" s="1">
        <v>8</v>
      </c>
      <c r="J510" s="1">
        <v>0</v>
      </c>
      <c r="K510" s="1">
        <v>0</v>
      </c>
      <c r="L510" s="1">
        <v>4</v>
      </c>
      <c r="M510" s="1">
        <v>1</v>
      </c>
      <c r="N510" s="1">
        <v>6</v>
      </c>
      <c r="O510" s="1">
        <v>0</v>
      </c>
      <c r="P510" s="1">
        <v>0</v>
      </c>
      <c r="Q510" s="1">
        <v>0</v>
      </c>
      <c r="R510" s="1">
        <f t="shared" si="48"/>
        <v>1</v>
      </c>
      <c r="S510" s="1">
        <f t="shared" si="49"/>
        <v>0.63636363636363635</v>
      </c>
      <c r="T510" s="1">
        <f t="shared" si="44"/>
        <v>1</v>
      </c>
      <c r="U510" s="1" t="str">
        <f t="shared" si="45"/>
        <v>NA</v>
      </c>
      <c r="V510" s="1">
        <f t="shared" si="46"/>
        <v>1</v>
      </c>
      <c r="W510" s="1">
        <f t="shared" si="47"/>
        <v>0.63636363636363635</v>
      </c>
      <c r="X510" s="1">
        <f>SUM(I510:J510,L510:M510,Q510)/SUM(I510:Q510)</f>
        <v>0.68421052631578949</v>
      </c>
      <c r="Y510" s="1">
        <f>SUM(I510,M510:N510,P510:Q510)/SUM(I510:Q510)</f>
        <v>0.78947368421052633</v>
      </c>
      <c r="Z510" s="1">
        <f>IF(X510&gt;=0.8,1,0)</f>
        <v>0</v>
      </c>
      <c r="AA510" s="1">
        <f>IF(Y510&gt;=0.8,1,0)</f>
        <v>0</v>
      </c>
    </row>
    <row r="511" spans="1:27" x14ac:dyDescent="0.25">
      <c r="A511" s="1" t="s">
        <v>505</v>
      </c>
      <c r="B511" s="1" t="s">
        <v>19</v>
      </c>
      <c r="C511" s="1" t="s">
        <v>962</v>
      </c>
      <c r="D511" s="1">
        <v>9.0068848847614298</v>
      </c>
      <c r="E511" s="1">
        <v>-11.8291464973176</v>
      </c>
      <c r="F511" s="1" t="s">
        <v>927</v>
      </c>
      <c r="G511" s="1" t="s">
        <v>474</v>
      </c>
      <c r="H511" s="1">
        <v>2</v>
      </c>
      <c r="I511" s="1">
        <v>5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3</v>
      </c>
      <c r="P511" s="1">
        <v>3</v>
      </c>
      <c r="Q511" s="1">
        <v>15</v>
      </c>
      <c r="R511" s="1">
        <f t="shared" si="48"/>
        <v>1</v>
      </c>
      <c r="S511" s="1">
        <f t="shared" si="49"/>
        <v>0</v>
      </c>
      <c r="T511" s="1">
        <f t="shared" si="44"/>
        <v>1</v>
      </c>
      <c r="U511" s="1">
        <f t="shared" si="45"/>
        <v>0.8571428571428571</v>
      </c>
      <c r="V511" s="1">
        <f t="shared" si="46"/>
        <v>1</v>
      </c>
      <c r="W511" s="1">
        <f t="shared" si="47"/>
        <v>0.81818181818181823</v>
      </c>
      <c r="X511" s="1">
        <f>SUM(I511:J511,L511:M511,Q511)/SUM(I511:Q511)</f>
        <v>0.77777777777777779</v>
      </c>
      <c r="Y511" s="1">
        <f>SUM(I511,M511:N511,P511:Q511)/SUM(I511:Q511)</f>
        <v>0.85185185185185186</v>
      </c>
      <c r="Z511" s="1">
        <f>IF(X511&gt;=0.8,1,0)</f>
        <v>0</v>
      </c>
      <c r="AA511" s="1">
        <f>IF(Y511&gt;=0.8,1,0)</f>
        <v>1</v>
      </c>
    </row>
    <row r="512" spans="1:27" x14ac:dyDescent="0.25">
      <c r="A512" s="1" t="s">
        <v>506</v>
      </c>
      <c r="B512" s="1" t="s">
        <v>30</v>
      </c>
      <c r="C512" s="1" t="s">
        <v>962</v>
      </c>
      <c r="D512" s="1">
        <v>9.0640949228283798</v>
      </c>
      <c r="E512" s="1">
        <v>-11.802477531454</v>
      </c>
      <c r="F512" s="1" t="s">
        <v>927</v>
      </c>
      <c r="G512" s="1" t="s">
        <v>474</v>
      </c>
      <c r="H512" s="1">
        <v>3</v>
      </c>
      <c r="I512" s="1">
        <v>23</v>
      </c>
      <c r="J512" s="1">
        <v>0</v>
      </c>
      <c r="K512" s="1">
        <v>0</v>
      </c>
      <c r="L512" s="1">
        <v>3</v>
      </c>
      <c r="M512" s="1">
        <v>3</v>
      </c>
      <c r="N512" s="1">
        <v>0</v>
      </c>
      <c r="O512" s="1">
        <v>0</v>
      </c>
      <c r="P512" s="1">
        <v>0</v>
      </c>
      <c r="Q512" s="1">
        <v>0</v>
      </c>
      <c r="R512" s="1">
        <f t="shared" si="48"/>
        <v>1</v>
      </c>
      <c r="S512" s="1">
        <f t="shared" si="49"/>
        <v>0.5</v>
      </c>
      <c r="T512" s="1" t="str">
        <f t="shared" si="44"/>
        <v>NA</v>
      </c>
      <c r="U512" s="1" t="str">
        <f t="shared" si="45"/>
        <v>NA</v>
      </c>
      <c r="V512" s="1">
        <f t="shared" si="46"/>
        <v>1</v>
      </c>
      <c r="W512" s="1">
        <f t="shared" si="47"/>
        <v>0.5</v>
      </c>
      <c r="X512" s="1">
        <f>SUM(I512:J512,L512:M512,Q512)/SUM(I512:Q512)</f>
        <v>1</v>
      </c>
      <c r="Y512" s="1">
        <f>SUM(I512,M512:N512,P512:Q512)/SUM(I512:Q512)</f>
        <v>0.89655172413793105</v>
      </c>
      <c r="Z512" s="1">
        <f>IF(X512&gt;=0.8,1,0)</f>
        <v>1</v>
      </c>
      <c r="AA512" s="1">
        <f>IF(Y512&gt;=0.8,1,0)</f>
        <v>1</v>
      </c>
    </row>
    <row r="513" spans="1:27" x14ac:dyDescent="0.25">
      <c r="A513" s="1" t="s">
        <v>507</v>
      </c>
      <c r="B513" s="1" t="s">
        <v>19</v>
      </c>
      <c r="C513" s="1" t="s">
        <v>962</v>
      </c>
      <c r="D513" s="1">
        <v>9.0128760941488508</v>
      </c>
      <c r="E513" s="1">
        <v>-11.739701444722201</v>
      </c>
      <c r="F513" s="1" t="s">
        <v>927</v>
      </c>
      <c r="G513" s="1" t="s">
        <v>474</v>
      </c>
      <c r="H513" s="1">
        <v>2</v>
      </c>
      <c r="I513" s="1">
        <v>7</v>
      </c>
      <c r="J513" s="1">
        <v>0</v>
      </c>
      <c r="K513" s="1">
        <v>0</v>
      </c>
      <c r="L513" s="1">
        <v>23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 t="str">
        <f t="shared" si="48"/>
        <v>NA</v>
      </c>
      <c r="S513" s="1">
        <f t="shared" si="49"/>
        <v>0</v>
      </c>
      <c r="T513" s="1" t="str">
        <f t="shared" si="44"/>
        <v>NA</v>
      </c>
      <c r="U513" s="1" t="str">
        <f t="shared" si="45"/>
        <v>NA</v>
      </c>
      <c r="V513" s="1" t="str">
        <f t="shared" si="46"/>
        <v>NA</v>
      </c>
      <c r="W513" s="1">
        <f t="shared" si="47"/>
        <v>0</v>
      </c>
      <c r="X513" s="1">
        <f>SUM(I513:J513,L513:M513,Q513)/SUM(I513:Q513)</f>
        <v>1</v>
      </c>
      <c r="Y513" s="1">
        <f>SUM(I513,M513:N513,P513:Q513)/SUM(I513:Q513)</f>
        <v>0.23333333333333334</v>
      </c>
      <c r="Z513" s="1">
        <f>IF(X513&gt;=0.8,1,0)</f>
        <v>1</v>
      </c>
      <c r="AA513" s="1">
        <f>IF(Y513&gt;=0.8,1,0)</f>
        <v>0</v>
      </c>
    </row>
    <row r="514" spans="1:27" x14ac:dyDescent="0.25">
      <c r="A514" s="1" t="s">
        <v>508</v>
      </c>
      <c r="B514" s="1" t="s">
        <v>76</v>
      </c>
      <c r="C514" s="1" t="s">
        <v>962</v>
      </c>
      <c r="D514" s="1">
        <v>9.0031457885267496</v>
      </c>
      <c r="E514" s="1">
        <v>-11.804105445950199</v>
      </c>
      <c r="F514" s="1" t="s">
        <v>927</v>
      </c>
      <c r="G514" s="1" t="s">
        <v>474</v>
      </c>
      <c r="H514" s="1">
        <v>3</v>
      </c>
      <c r="I514" s="1">
        <v>22</v>
      </c>
      <c r="J514" s="1">
        <v>0</v>
      </c>
      <c r="K514" s="1">
        <v>0</v>
      </c>
      <c r="L514" s="1">
        <v>5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 t="str">
        <f t="shared" si="48"/>
        <v>NA</v>
      </c>
      <c r="S514" s="1">
        <f t="shared" si="49"/>
        <v>0</v>
      </c>
      <c r="T514" s="1" t="str">
        <f t="shared" si="44"/>
        <v>NA</v>
      </c>
      <c r="U514" s="1" t="str">
        <f t="shared" si="45"/>
        <v>NA</v>
      </c>
      <c r="V514" s="1" t="str">
        <f t="shared" si="46"/>
        <v>NA</v>
      </c>
      <c r="W514" s="1">
        <f t="shared" si="47"/>
        <v>0</v>
      </c>
      <c r="X514" s="1">
        <f>SUM(I514:J514,L514:M514,Q514)/SUM(I514:Q514)</f>
        <v>1</v>
      </c>
      <c r="Y514" s="1">
        <f>SUM(I514,M514:N514,P514:Q514)/SUM(I514:Q514)</f>
        <v>0.81481481481481477</v>
      </c>
      <c r="Z514" s="1">
        <f>IF(X514&gt;=0.8,1,0)</f>
        <v>1</v>
      </c>
      <c r="AA514" s="1">
        <f>IF(Y514&gt;=0.8,1,0)</f>
        <v>1</v>
      </c>
    </row>
    <row r="515" spans="1:27" x14ac:dyDescent="0.25">
      <c r="A515" s="1" t="s">
        <v>509</v>
      </c>
      <c r="B515" s="1" t="s">
        <v>134</v>
      </c>
      <c r="C515" s="1" t="s">
        <v>962</v>
      </c>
      <c r="D515" s="1">
        <v>9.0742383084470397</v>
      </c>
      <c r="E515" s="1">
        <v>-11.8160172526969</v>
      </c>
      <c r="F515" s="1" t="s">
        <v>927</v>
      </c>
      <c r="G515" s="1" t="s">
        <v>474</v>
      </c>
      <c r="H515" s="1">
        <v>3</v>
      </c>
      <c r="I515" s="1">
        <v>12</v>
      </c>
      <c r="J515" s="1">
        <v>0</v>
      </c>
      <c r="K515" s="1">
        <v>0</v>
      </c>
      <c r="L515" s="1">
        <v>14</v>
      </c>
      <c r="M515" s="1">
        <v>0</v>
      </c>
      <c r="N515" s="1">
        <v>3</v>
      </c>
      <c r="O515" s="1">
        <v>0</v>
      </c>
      <c r="P515" s="1">
        <v>0</v>
      </c>
      <c r="Q515" s="1">
        <v>0</v>
      </c>
      <c r="R515" s="1" t="str">
        <f t="shared" si="48"/>
        <v>NA</v>
      </c>
      <c r="S515" s="1">
        <f t="shared" si="49"/>
        <v>0.17647058823529413</v>
      </c>
      <c r="T515" s="1">
        <f t="shared" ref="T515:T578" si="50">IF(SUM(K515,N515,Q515)&gt;0,SUM(Q515,N515)/SUM(K515,N515,Q515),"NA")</f>
        <v>1</v>
      </c>
      <c r="U515" s="1" t="str">
        <f t="shared" ref="U515:U578" si="51">IF(SUM(O515:Q515)&gt;0,SUM(P515:Q515)/SUM(O515:Q515),"NA")</f>
        <v>NA</v>
      </c>
      <c r="V515" s="1">
        <f t="shared" ref="V515:V578" si="52">IF(SUM(J515:K515,M515:N515,P515:Q515),SUM(M515:N515,P515:Q515)/SUM(J515:K515,M515:N515,P515:Q515),"NA")</f>
        <v>1</v>
      </c>
      <c r="W515" s="1">
        <f t="shared" ref="W515:W578" si="53">IF(SUM(L515:Q515)&gt;0,SUM(M515:N515,P515:Q515)/SUM(L515:Q515),"NA")</f>
        <v>0.17647058823529413</v>
      </c>
      <c r="X515" s="1">
        <f>SUM(I515:J515,L515:M515,Q515)/SUM(I515:Q515)</f>
        <v>0.89655172413793105</v>
      </c>
      <c r="Y515" s="1">
        <f>SUM(I515,M515:N515,P515:Q515)/SUM(I515:Q515)</f>
        <v>0.51724137931034486</v>
      </c>
      <c r="Z515" s="1">
        <f>IF(X515&gt;=0.8,1,0)</f>
        <v>1</v>
      </c>
      <c r="AA515" s="1">
        <f>IF(Y515&gt;=0.8,1,0)</f>
        <v>0</v>
      </c>
    </row>
    <row r="516" spans="1:27" x14ac:dyDescent="0.25">
      <c r="A516" s="1" t="s">
        <v>510</v>
      </c>
      <c r="B516" s="1" t="s">
        <v>134</v>
      </c>
      <c r="C516" s="1" t="s">
        <v>962</v>
      </c>
      <c r="D516" s="1">
        <v>9.0158778672156199</v>
      </c>
      <c r="E516" s="1">
        <v>-11.742127264534</v>
      </c>
      <c r="F516" s="1" t="s">
        <v>927</v>
      </c>
      <c r="G516" s="1" t="s">
        <v>474</v>
      </c>
      <c r="H516" s="1">
        <v>2</v>
      </c>
      <c r="I516" s="1">
        <v>2</v>
      </c>
      <c r="J516" s="1">
        <v>0</v>
      </c>
      <c r="K516" s="1">
        <v>0</v>
      </c>
      <c r="L516" s="1">
        <v>6</v>
      </c>
      <c r="M516" s="1">
        <v>0</v>
      </c>
      <c r="N516" s="1">
        <v>0</v>
      </c>
      <c r="O516" s="1">
        <v>2</v>
      </c>
      <c r="P516" s="1">
        <v>6</v>
      </c>
      <c r="Q516" s="1">
        <v>12</v>
      </c>
      <c r="R516" s="1">
        <f t="shared" si="48"/>
        <v>1</v>
      </c>
      <c r="S516" s="1">
        <f t="shared" si="49"/>
        <v>0</v>
      </c>
      <c r="T516" s="1">
        <f t="shared" si="50"/>
        <v>1</v>
      </c>
      <c r="U516" s="1">
        <f t="shared" si="51"/>
        <v>0.9</v>
      </c>
      <c r="V516" s="1">
        <f t="shared" si="52"/>
        <v>1</v>
      </c>
      <c r="W516" s="1">
        <f t="shared" si="53"/>
        <v>0.69230769230769229</v>
      </c>
      <c r="X516" s="1">
        <f>SUM(I516:J516,L516:M516,Q516)/SUM(I516:Q516)</f>
        <v>0.7142857142857143</v>
      </c>
      <c r="Y516" s="1">
        <f>SUM(I516,M516:N516,P516:Q516)/SUM(I516:Q516)</f>
        <v>0.7142857142857143</v>
      </c>
      <c r="Z516" s="1">
        <f>IF(X516&gt;=0.8,1,0)</f>
        <v>0</v>
      </c>
      <c r="AA516" s="1">
        <f>IF(Y516&gt;=0.8,1,0)</f>
        <v>0</v>
      </c>
    </row>
    <row r="517" spans="1:27" x14ac:dyDescent="0.25">
      <c r="A517" s="1" t="s">
        <v>511</v>
      </c>
      <c r="B517" s="1" t="s">
        <v>134</v>
      </c>
      <c r="C517" s="1" t="s">
        <v>962</v>
      </c>
      <c r="D517" s="1">
        <v>9.0629125684724006</v>
      </c>
      <c r="E517" s="1">
        <v>-11.760511287296399</v>
      </c>
      <c r="F517" s="1" t="s">
        <v>927</v>
      </c>
      <c r="G517" s="1" t="s">
        <v>474</v>
      </c>
      <c r="H517" s="1">
        <v>3</v>
      </c>
      <c r="I517" s="1">
        <v>28</v>
      </c>
      <c r="J517" s="1">
        <v>0</v>
      </c>
      <c r="K517" s="1">
        <v>0</v>
      </c>
      <c r="L517" s="1">
        <v>2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 t="str">
        <f t="shared" si="48"/>
        <v>NA</v>
      </c>
      <c r="S517" s="1">
        <f t="shared" si="49"/>
        <v>0</v>
      </c>
      <c r="T517" s="1" t="str">
        <f t="shared" si="50"/>
        <v>NA</v>
      </c>
      <c r="U517" s="1" t="str">
        <f t="shared" si="51"/>
        <v>NA</v>
      </c>
      <c r="V517" s="1" t="str">
        <f t="shared" si="52"/>
        <v>NA</v>
      </c>
      <c r="W517" s="1">
        <f t="shared" si="53"/>
        <v>0</v>
      </c>
      <c r="X517" s="1">
        <f>SUM(I517:J517,L517:M517,Q517)/SUM(I517:Q517)</f>
        <v>1</v>
      </c>
      <c r="Y517" s="1">
        <f>SUM(I517,M517:N517,P517:Q517)/SUM(I517:Q517)</f>
        <v>0.93333333333333335</v>
      </c>
      <c r="Z517" s="1">
        <f>IF(X517&gt;=0.8,1,0)</f>
        <v>1</v>
      </c>
      <c r="AA517" s="1">
        <f>IF(Y517&gt;=0.8,1,0)</f>
        <v>1</v>
      </c>
    </row>
    <row r="518" spans="1:27" x14ac:dyDescent="0.25">
      <c r="A518" s="1" t="s">
        <v>512</v>
      </c>
      <c r="B518" s="1" t="s">
        <v>19</v>
      </c>
      <c r="C518" s="1" t="s">
        <v>962</v>
      </c>
      <c r="D518" s="1">
        <v>9.0115966353558896</v>
      </c>
      <c r="E518" s="1">
        <v>-11.810027095956</v>
      </c>
      <c r="F518" s="1" t="s">
        <v>927</v>
      </c>
      <c r="G518" s="1" t="s">
        <v>474</v>
      </c>
      <c r="H518" s="1">
        <v>1</v>
      </c>
      <c r="I518" s="1">
        <v>11</v>
      </c>
      <c r="J518" s="1">
        <v>0</v>
      </c>
      <c r="K518" s="1">
        <v>0</v>
      </c>
      <c r="L518" s="1">
        <v>13</v>
      </c>
      <c r="M518" s="1">
        <v>1</v>
      </c>
      <c r="N518" s="1">
        <v>1</v>
      </c>
      <c r="O518" s="1">
        <v>0</v>
      </c>
      <c r="P518" s="1">
        <v>0</v>
      </c>
      <c r="Q518" s="1">
        <v>0</v>
      </c>
      <c r="R518" s="1">
        <f t="shared" si="48"/>
        <v>1</v>
      </c>
      <c r="S518" s="1">
        <f t="shared" si="49"/>
        <v>0.13333333333333333</v>
      </c>
      <c r="T518" s="1">
        <f t="shared" si="50"/>
        <v>1</v>
      </c>
      <c r="U518" s="1" t="str">
        <f t="shared" si="51"/>
        <v>NA</v>
      </c>
      <c r="V518" s="1">
        <f t="shared" si="52"/>
        <v>1</v>
      </c>
      <c r="W518" s="1">
        <f t="shared" si="53"/>
        <v>0.13333333333333333</v>
      </c>
      <c r="X518" s="1">
        <f>SUM(I518:J518,L518:M518,Q518)/SUM(I518:Q518)</f>
        <v>0.96153846153846156</v>
      </c>
      <c r="Y518" s="1">
        <f>SUM(I518,M518:N518,P518:Q518)/SUM(I518:Q518)</f>
        <v>0.5</v>
      </c>
      <c r="Z518" s="1">
        <f>IF(X518&gt;=0.8,1,0)</f>
        <v>1</v>
      </c>
      <c r="AA518" s="1">
        <f>IF(Y518&gt;=0.8,1,0)</f>
        <v>0</v>
      </c>
    </row>
    <row r="519" spans="1:27" x14ac:dyDescent="0.25">
      <c r="A519" s="1" t="s">
        <v>513</v>
      </c>
      <c r="B519" s="1" t="s">
        <v>134</v>
      </c>
      <c r="C519" s="1" t="s">
        <v>962</v>
      </c>
      <c r="D519" s="1">
        <v>9.0015653760380498</v>
      </c>
      <c r="E519" s="1">
        <v>-11.747433467924401</v>
      </c>
      <c r="F519" s="1" t="s">
        <v>927</v>
      </c>
      <c r="G519" s="1" t="s">
        <v>474</v>
      </c>
      <c r="H519" s="1">
        <v>1</v>
      </c>
      <c r="I519" s="1">
        <v>3</v>
      </c>
      <c r="J519" s="1">
        <v>0</v>
      </c>
      <c r="K519" s="1">
        <v>0</v>
      </c>
      <c r="L519" s="1">
        <v>5</v>
      </c>
      <c r="M519" s="1">
        <v>0</v>
      </c>
      <c r="N519" s="1">
        <v>21</v>
      </c>
      <c r="O519" s="1">
        <v>0</v>
      </c>
      <c r="P519" s="1">
        <v>0</v>
      </c>
      <c r="Q519" s="1">
        <v>0</v>
      </c>
      <c r="R519" s="1" t="str">
        <f t="shared" si="48"/>
        <v>NA</v>
      </c>
      <c r="S519" s="1">
        <f t="shared" si="49"/>
        <v>0.80769230769230771</v>
      </c>
      <c r="T519" s="1">
        <f t="shared" si="50"/>
        <v>1</v>
      </c>
      <c r="U519" s="1" t="str">
        <f t="shared" si="51"/>
        <v>NA</v>
      </c>
      <c r="V519" s="1">
        <f t="shared" si="52"/>
        <v>1</v>
      </c>
      <c r="W519" s="1">
        <f t="shared" si="53"/>
        <v>0.80769230769230771</v>
      </c>
      <c r="X519" s="1">
        <f>SUM(I519:J519,L519:M519,Q519)/SUM(I519:Q519)</f>
        <v>0.27586206896551724</v>
      </c>
      <c r="Y519" s="1">
        <f>SUM(I519,M519:N519,P519:Q519)/SUM(I519:Q519)</f>
        <v>0.82758620689655171</v>
      </c>
      <c r="Z519" s="1">
        <f>IF(X519&gt;=0.8,1,0)</f>
        <v>0</v>
      </c>
      <c r="AA519" s="1">
        <f>IF(Y519&gt;=0.8,1,0)</f>
        <v>1</v>
      </c>
    </row>
    <row r="520" spans="1:27" x14ac:dyDescent="0.25">
      <c r="A520" s="1" t="s">
        <v>514</v>
      </c>
      <c r="B520" s="1" t="s">
        <v>134</v>
      </c>
      <c r="C520" s="1" t="s">
        <v>962</v>
      </c>
      <c r="D520" s="1">
        <v>9.0770348466315305</v>
      </c>
      <c r="E520" s="1">
        <v>-11.7950029113062</v>
      </c>
      <c r="F520" s="1" t="s">
        <v>927</v>
      </c>
      <c r="G520" s="1" t="s">
        <v>474</v>
      </c>
      <c r="H520" s="1">
        <v>2</v>
      </c>
      <c r="I520" s="1">
        <v>16</v>
      </c>
      <c r="J520" s="1">
        <v>4</v>
      </c>
      <c r="K520" s="1">
        <v>0</v>
      </c>
      <c r="L520" s="1">
        <v>7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f t="shared" si="48"/>
        <v>0</v>
      </c>
      <c r="S520" s="1">
        <f t="shared" si="49"/>
        <v>0</v>
      </c>
      <c r="T520" s="1" t="str">
        <f t="shared" si="50"/>
        <v>NA</v>
      </c>
      <c r="U520" s="1" t="str">
        <f t="shared" si="51"/>
        <v>NA</v>
      </c>
      <c r="V520" s="1">
        <f t="shared" si="52"/>
        <v>0</v>
      </c>
      <c r="W520" s="1">
        <f t="shared" si="53"/>
        <v>0</v>
      </c>
      <c r="X520" s="1">
        <f>SUM(I520:J520,L520:M520,Q520)/SUM(I520:Q520)</f>
        <v>1</v>
      </c>
      <c r="Y520" s="1">
        <f>SUM(I520,M520:N520,P520:Q520)/SUM(I520:Q520)</f>
        <v>0.59259259259259256</v>
      </c>
      <c r="Z520" s="1">
        <f>IF(X520&gt;=0.8,1,0)</f>
        <v>1</v>
      </c>
      <c r="AA520" s="1">
        <f>IF(Y520&gt;=0.8,1,0)</f>
        <v>0</v>
      </c>
    </row>
    <row r="521" spans="1:27" x14ac:dyDescent="0.25">
      <c r="A521" s="1" t="s">
        <v>515</v>
      </c>
      <c r="B521" s="1" t="s">
        <v>30</v>
      </c>
      <c r="C521" s="1" t="s">
        <v>962</v>
      </c>
      <c r="D521" s="1">
        <v>9.0417549683593794</v>
      </c>
      <c r="E521" s="1">
        <v>-11.7885017724596</v>
      </c>
      <c r="F521" s="1" t="s">
        <v>927</v>
      </c>
      <c r="G521" s="1" t="s">
        <v>474</v>
      </c>
      <c r="H521" s="1">
        <v>1</v>
      </c>
      <c r="I521" s="1">
        <v>28</v>
      </c>
      <c r="J521" s="1">
        <v>0</v>
      </c>
      <c r="K521" s="1">
        <v>0</v>
      </c>
      <c r="L521" s="1">
        <v>2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 t="str">
        <f t="shared" si="48"/>
        <v>NA</v>
      </c>
      <c r="S521" s="1">
        <f t="shared" si="49"/>
        <v>0</v>
      </c>
      <c r="T521" s="1" t="str">
        <f t="shared" si="50"/>
        <v>NA</v>
      </c>
      <c r="U521" s="1" t="str">
        <f t="shared" si="51"/>
        <v>NA</v>
      </c>
      <c r="V521" s="1" t="str">
        <f t="shared" si="52"/>
        <v>NA</v>
      </c>
      <c r="W521" s="1">
        <f t="shared" si="53"/>
        <v>0</v>
      </c>
      <c r="X521" s="1">
        <f>SUM(I521:J521,L521:M521,Q521)/SUM(I521:Q521)</f>
        <v>1</v>
      </c>
      <c r="Y521" s="1">
        <f>SUM(I521,M521:N521,P521:Q521)/SUM(I521:Q521)</f>
        <v>0.93333333333333335</v>
      </c>
      <c r="Z521" s="1">
        <f>IF(X521&gt;=0.8,1,0)</f>
        <v>1</v>
      </c>
      <c r="AA521" s="1">
        <f>IF(Y521&gt;=0.8,1,0)</f>
        <v>1</v>
      </c>
    </row>
    <row r="522" spans="1:27" x14ac:dyDescent="0.25">
      <c r="A522" s="1" t="s">
        <v>516</v>
      </c>
      <c r="B522" s="1" t="s">
        <v>134</v>
      </c>
      <c r="C522" s="1" t="s">
        <v>962</v>
      </c>
      <c r="D522" s="1">
        <v>9.0644669583570607</v>
      </c>
      <c r="E522" s="1">
        <v>-11.7831210484711</v>
      </c>
      <c r="F522" s="1" t="s">
        <v>927</v>
      </c>
      <c r="G522" s="1" t="s">
        <v>474</v>
      </c>
      <c r="H522" s="1">
        <v>2</v>
      </c>
      <c r="I522" s="1">
        <v>7</v>
      </c>
      <c r="J522" s="1">
        <v>0</v>
      </c>
      <c r="K522" s="1">
        <v>0</v>
      </c>
      <c r="L522" s="1">
        <v>3</v>
      </c>
      <c r="M522" s="1">
        <v>0</v>
      </c>
      <c r="N522" s="1">
        <v>0</v>
      </c>
      <c r="O522" s="1">
        <v>12</v>
      </c>
      <c r="P522" s="1">
        <v>0</v>
      </c>
      <c r="Q522" s="1">
        <v>5</v>
      </c>
      <c r="R522" s="1" t="str">
        <f t="shared" si="48"/>
        <v>NA</v>
      </c>
      <c r="S522" s="1">
        <f t="shared" si="49"/>
        <v>0</v>
      </c>
      <c r="T522" s="1">
        <f t="shared" si="50"/>
        <v>1</v>
      </c>
      <c r="U522" s="1">
        <f t="shared" si="51"/>
        <v>0.29411764705882354</v>
      </c>
      <c r="V522" s="1">
        <f t="shared" si="52"/>
        <v>1</v>
      </c>
      <c r="W522" s="1">
        <f t="shared" si="53"/>
        <v>0.25</v>
      </c>
      <c r="X522" s="1">
        <f>SUM(I522:J522,L522:M522,Q522)/SUM(I522:Q522)</f>
        <v>0.55555555555555558</v>
      </c>
      <c r="Y522" s="1">
        <f>SUM(I522,M522:N522,P522:Q522)/SUM(I522:Q522)</f>
        <v>0.44444444444444442</v>
      </c>
      <c r="Z522" s="1">
        <f>IF(X522&gt;=0.8,1,0)</f>
        <v>0</v>
      </c>
      <c r="AA522" s="1">
        <f>IF(Y522&gt;=0.8,1,0)</f>
        <v>0</v>
      </c>
    </row>
    <row r="523" spans="1:27" x14ac:dyDescent="0.25">
      <c r="A523" s="1" t="s">
        <v>517</v>
      </c>
      <c r="B523" s="1" t="s">
        <v>134</v>
      </c>
      <c r="C523" s="1" t="s">
        <v>962</v>
      </c>
      <c r="D523" s="1">
        <v>9.0266570975189602</v>
      </c>
      <c r="E523" s="1">
        <v>-11.797084682302399</v>
      </c>
      <c r="F523" s="1" t="s">
        <v>927</v>
      </c>
      <c r="G523" s="1" t="s">
        <v>474</v>
      </c>
      <c r="H523" s="1">
        <v>1</v>
      </c>
      <c r="I523" s="1">
        <v>19</v>
      </c>
      <c r="J523" s="1">
        <v>0</v>
      </c>
      <c r="K523" s="1">
        <v>0</v>
      </c>
      <c r="L523" s="1">
        <v>10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 t="str">
        <f t="shared" si="48"/>
        <v>NA</v>
      </c>
      <c r="S523" s="1">
        <f t="shared" si="49"/>
        <v>0</v>
      </c>
      <c r="T523" s="1" t="str">
        <f t="shared" si="50"/>
        <v>NA</v>
      </c>
      <c r="U523" s="1" t="str">
        <f t="shared" si="51"/>
        <v>NA</v>
      </c>
      <c r="V523" s="1" t="str">
        <f t="shared" si="52"/>
        <v>NA</v>
      </c>
      <c r="W523" s="1">
        <f t="shared" si="53"/>
        <v>0</v>
      </c>
      <c r="X523" s="1">
        <f>SUM(I523:J523,L523:M523,Q523)/SUM(I523:Q523)</f>
        <v>1</v>
      </c>
      <c r="Y523" s="1">
        <f>SUM(I523,M523:N523,P523:Q523)/SUM(I523:Q523)</f>
        <v>0.65517241379310343</v>
      </c>
      <c r="Z523" s="1">
        <f>IF(X523&gt;=0.8,1,0)</f>
        <v>1</v>
      </c>
      <c r="AA523" s="1">
        <f>IF(Y523&gt;=0.8,1,0)</f>
        <v>0</v>
      </c>
    </row>
    <row r="524" spans="1:27" x14ac:dyDescent="0.25">
      <c r="A524" s="1" t="s">
        <v>518</v>
      </c>
      <c r="B524" s="1" t="s">
        <v>134</v>
      </c>
      <c r="C524" s="1" t="s">
        <v>962</v>
      </c>
      <c r="D524" s="1">
        <v>9.0772375547708499</v>
      </c>
      <c r="E524" s="1">
        <v>-11.818171542550701</v>
      </c>
      <c r="F524" s="1" t="s">
        <v>927</v>
      </c>
      <c r="G524" s="1" t="s">
        <v>474</v>
      </c>
      <c r="H524" s="1">
        <v>3</v>
      </c>
      <c r="I524" s="1">
        <v>24</v>
      </c>
      <c r="J524" s="1">
        <v>0</v>
      </c>
      <c r="K524" s="1">
        <v>0</v>
      </c>
      <c r="L524" s="1">
        <v>6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 t="str">
        <f t="shared" si="48"/>
        <v>NA</v>
      </c>
      <c r="S524" s="1">
        <f t="shared" si="49"/>
        <v>0</v>
      </c>
      <c r="T524" s="1" t="str">
        <f t="shared" si="50"/>
        <v>NA</v>
      </c>
      <c r="U524" s="1" t="str">
        <f t="shared" si="51"/>
        <v>NA</v>
      </c>
      <c r="V524" s="1" t="str">
        <f t="shared" si="52"/>
        <v>NA</v>
      </c>
      <c r="W524" s="1">
        <f t="shared" si="53"/>
        <v>0</v>
      </c>
      <c r="X524" s="1">
        <f>SUM(I524:J524,L524:M524,Q524)/SUM(I524:Q524)</f>
        <v>1</v>
      </c>
      <c r="Y524" s="1">
        <f>SUM(I524,M524:N524,P524:Q524)/SUM(I524:Q524)</f>
        <v>0.8</v>
      </c>
      <c r="Z524" s="1">
        <f>IF(X524&gt;=0.8,1,0)</f>
        <v>1</v>
      </c>
      <c r="AA524" s="1">
        <f>IF(Y524&gt;=0.8,1,0)</f>
        <v>1</v>
      </c>
    </row>
    <row r="525" spans="1:27" x14ac:dyDescent="0.25">
      <c r="A525" s="1" t="s">
        <v>519</v>
      </c>
      <c r="B525" s="1" t="s">
        <v>33</v>
      </c>
      <c r="C525" s="1" t="s">
        <v>962</v>
      </c>
      <c r="D525" s="1">
        <v>9.0370392210291097</v>
      </c>
      <c r="E525" s="1">
        <v>-11.776005986949199</v>
      </c>
      <c r="F525" s="1" t="s">
        <v>927</v>
      </c>
      <c r="G525" s="1" t="s">
        <v>474</v>
      </c>
      <c r="H525" s="1">
        <v>3</v>
      </c>
      <c r="I525" s="1">
        <v>26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2</v>
      </c>
      <c r="R525" s="1" t="str">
        <f t="shared" si="48"/>
        <v>NA</v>
      </c>
      <c r="S525" s="1" t="str">
        <f t="shared" si="49"/>
        <v>NA</v>
      </c>
      <c r="T525" s="1">
        <f t="shared" si="50"/>
        <v>1</v>
      </c>
      <c r="U525" s="1">
        <f t="shared" si="51"/>
        <v>1</v>
      </c>
      <c r="V525" s="1">
        <f t="shared" si="52"/>
        <v>1</v>
      </c>
      <c r="W525" s="1">
        <f t="shared" si="53"/>
        <v>1</v>
      </c>
      <c r="X525" s="1">
        <f>SUM(I525:J525,L525:M525,Q525)/SUM(I525:Q525)</f>
        <v>1</v>
      </c>
      <c r="Y525" s="1">
        <f>SUM(I525,M525:N525,P525:Q525)/SUM(I525:Q525)</f>
        <v>1</v>
      </c>
      <c r="Z525" s="1">
        <f>IF(X525&gt;=0.8,1,0)</f>
        <v>1</v>
      </c>
      <c r="AA525" s="1">
        <f>IF(Y525&gt;=0.8,1,0)</f>
        <v>1</v>
      </c>
    </row>
    <row r="526" spans="1:27" x14ac:dyDescent="0.25">
      <c r="A526" s="1" t="s">
        <v>520</v>
      </c>
      <c r="B526" s="1" t="s">
        <v>8</v>
      </c>
      <c r="C526" s="1" t="s">
        <v>962</v>
      </c>
      <c r="D526" s="1">
        <v>26.478795689644699</v>
      </c>
      <c r="E526" s="1">
        <v>-106.51968000652801</v>
      </c>
      <c r="F526" s="1" t="s">
        <v>928</v>
      </c>
      <c r="G526" s="1" t="s">
        <v>474</v>
      </c>
      <c r="H526" s="1">
        <v>4</v>
      </c>
      <c r="I526" s="1">
        <v>89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 t="str">
        <f t="shared" si="48"/>
        <v>NA</v>
      </c>
      <c r="S526" s="1" t="str">
        <f t="shared" si="49"/>
        <v>NA</v>
      </c>
      <c r="T526" s="1" t="str">
        <f t="shared" si="50"/>
        <v>NA</v>
      </c>
      <c r="U526" s="1" t="str">
        <f t="shared" si="51"/>
        <v>NA</v>
      </c>
      <c r="V526" s="1" t="str">
        <f t="shared" si="52"/>
        <v>NA</v>
      </c>
      <c r="W526" s="1" t="str">
        <f t="shared" si="53"/>
        <v>NA</v>
      </c>
      <c r="X526" s="1">
        <f>SUM(I526:J526,L526:M526,Q526)/SUM(I526:Q526)</f>
        <v>1</v>
      </c>
      <c r="Y526" s="1">
        <f>SUM(I526,M526:N526,P526:Q526)/SUM(I526:Q526)</f>
        <v>1</v>
      </c>
      <c r="Z526" s="1">
        <f>IF(X526&gt;=0.8,1,0)</f>
        <v>1</v>
      </c>
      <c r="AA526" s="1">
        <f>IF(Y526&gt;=0.8,1,0)</f>
        <v>1</v>
      </c>
    </row>
    <row r="527" spans="1:27" x14ac:dyDescent="0.25">
      <c r="A527" s="1" t="s">
        <v>521</v>
      </c>
      <c r="B527" s="1" t="s">
        <v>33</v>
      </c>
      <c r="C527" s="1" t="s">
        <v>962</v>
      </c>
      <c r="D527" s="1">
        <v>26.464370433372299</v>
      </c>
      <c r="E527" s="1">
        <v>-106.526411074766</v>
      </c>
      <c r="F527" s="1" t="s">
        <v>928</v>
      </c>
      <c r="G527" s="1" t="s">
        <v>474</v>
      </c>
      <c r="H527" s="1">
        <v>2</v>
      </c>
      <c r="I527" s="1">
        <v>25</v>
      </c>
      <c r="J527" s="1">
        <v>0</v>
      </c>
      <c r="K527" s="1">
        <v>0</v>
      </c>
      <c r="L527" s="1">
        <v>60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 t="str">
        <f t="shared" si="48"/>
        <v>NA</v>
      </c>
      <c r="S527" s="1">
        <f t="shared" si="49"/>
        <v>0</v>
      </c>
      <c r="T527" s="1" t="str">
        <f t="shared" si="50"/>
        <v>NA</v>
      </c>
      <c r="U527" s="1" t="str">
        <f t="shared" si="51"/>
        <v>NA</v>
      </c>
      <c r="V527" s="1" t="str">
        <f t="shared" si="52"/>
        <v>NA</v>
      </c>
      <c r="W527" s="1">
        <f t="shared" si="53"/>
        <v>0</v>
      </c>
      <c r="X527" s="1">
        <f>SUM(I527:J527,L527:M527,Q527)/SUM(I527:Q527)</f>
        <v>1</v>
      </c>
      <c r="Y527" s="1">
        <f>SUM(I527,M527:N527,P527:Q527)/SUM(I527:Q527)</f>
        <v>0.29411764705882354</v>
      </c>
      <c r="Z527" s="1">
        <f>IF(X527&gt;=0.8,1,0)</f>
        <v>1</v>
      </c>
      <c r="AA527" s="1">
        <f>IF(Y527&gt;=0.8,1,0)</f>
        <v>0</v>
      </c>
    </row>
    <row r="528" spans="1:27" x14ac:dyDescent="0.25">
      <c r="A528" s="1" t="s">
        <v>522</v>
      </c>
      <c r="B528" s="1" t="s">
        <v>33</v>
      </c>
      <c r="C528" s="1" t="s">
        <v>962</v>
      </c>
      <c r="D528" s="1">
        <v>26.532082834243301</v>
      </c>
      <c r="E528" s="1">
        <v>-106.550789589187</v>
      </c>
      <c r="F528" s="1" t="s">
        <v>928</v>
      </c>
      <c r="G528" s="1" t="s">
        <v>474</v>
      </c>
      <c r="H528" s="1">
        <v>1</v>
      </c>
      <c r="I528" s="1">
        <v>34</v>
      </c>
      <c r="J528" s="1">
        <v>0</v>
      </c>
      <c r="K528" s="1">
        <v>0</v>
      </c>
      <c r="L528" s="1">
        <v>50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 t="str">
        <f t="shared" si="48"/>
        <v>NA</v>
      </c>
      <c r="S528" s="1">
        <f t="shared" si="49"/>
        <v>0</v>
      </c>
      <c r="T528" s="1" t="str">
        <f t="shared" si="50"/>
        <v>NA</v>
      </c>
      <c r="U528" s="1" t="str">
        <f t="shared" si="51"/>
        <v>NA</v>
      </c>
      <c r="V528" s="1" t="str">
        <f t="shared" si="52"/>
        <v>NA</v>
      </c>
      <c r="W528" s="1">
        <f t="shared" si="53"/>
        <v>0</v>
      </c>
      <c r="X528" s="1">
        <f>SUM(I528:J528,L528:M528,Q528)/SUM(I528:Q528)</f>
        <v>1</v>
      </c>
      <c r="Y528" s="1">
        <f>SUM(I528,M528:N528,P528:Q528)/SUM(I528:Q528)</f>
        <v>0.40476190476190477</v>
      </c>
      <c r="Z528" s="1">
        <f>IF(X528&gt;=0.8,1,0)</f>
        <v>1</v>
      </c>
      <c r="AA528" s="1">
        <f>IF(Y528&gt;=0.8,1,0)</f>
        <v>0</v>
      </c>
    </row>
    <row r="529" spans="1:27" x14ac:dyDescent="0.25">
      <c r="A529" s="1" t="s">
        <v>523</v>
      </c>
      <c r="B529" s="1" t="s">
        <v>33</v>
      </c>
      <c r="C529" s="1" t="s">
        <v>962</v>
      </c>
      <c r="D529" s="1">
        <v>26.5293028854563</v>
      </c>
      <c r="E529" s="1">
        <v>-106.557375589716</v>
      </c>
      <c r="F529" s="1" t="s">
        <v>928</v>
      </c>
      <c r="G529" s="1" t="s">
        <v>474</v>
      </c>
      <c r="H529" s="1">
        <v>1</v>
      </c>
      <c r="I529" s="1">
        <v>34</v>
      </c>
      <c r="J529" s="1">
        <v>0</v>
      </c>
      <c r="K529" s="1">
        <v>0</v>
      </c>
      <c r="L529" s="1">
        <v>52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 t="str">
        <f t="shared" si="48"/>
        <v>NA</v>
      </c>
      <c r="S529" s="1">
        <f t="shared" si="49"/>
        <v>0</v>
      </c>
      <c r="T529" s="1" t="str">
        <f t="shared" si="50"/>
        <v>NA</v>
      </c>
      <c r="U529" s="1" t="str">
        <f t="shared" si="51"/>
        <v>NA</v>
      </c>
      <c r="V529" s="1" t="str">
        <f t="shared" si="52"/>
        <v>NA</v>
      </c>
      <c r="W529" s="1">
        <f t="shared" si="53"/>
        <v>0</v>
      </c>
      <c r="X529" s="1">
        <f>SUM(I529:J529,L529:M529,Q529)/SUM(I529:Q529)</f>
        <v>1</v>
      </c>
      <c r="Y529" s="1">
        <f>SUM(I529,M529:N529,P529:Q529)/SUM(I529:Q529)</f>
        <v>0.39534883720930231</v>
      </c>
      <c r="Z529" s="1">
        <f>IF(X529&gt;=0.8,1,0)</f>
        <v>1</v>
      </c>
      <c r="AA529" s="1">
        <f>IF(Y529&gt;=0.8,1,0)</f>
        <v>0</v>
      </c>
    </row>
    <row r="530" spans="1:27" x14ac:dyDescent="0.25">
      <c r="A530" s="1" t="s">
        <v>524</v>
      </c>
      <c r="B530" s="1" t="s">
        <v>33</v>
      </c>
      <c r="C530" s="1" t="s">
        <v>962</v>
      </c>
      <c r="D530" s="1">
        <v>26.5339782667394</v>
      </c>
      <c r="E530" s="1">
        <v>-106.55081507368099</v>
      </c>
      <c r="F530" s="1" t="s">
        <v>928</v>
      </c>
      <c r="G530" s="1" t="s">
        <v>474</v>
      </c>
      <c r="H530" s="1">
        <v>1</v>
      </c>
      <c r="I530" s="1">
        <v>32</v>
      </c>
      <c r="J530" s="1">
        <v>0</v>
      </c>
      <c r="K530" s="1">
        <v>0</v>
      </c>
      <c r="L530" s="1">
        <v>55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 t="str">
        <f t="shared" ref="R530:R593" si="54">IF(SUM(J530,M530,P530)&gt;0,SUM(P530,M530)/SUM(J530,M530,P530),"NA")</f>
        <v>NA</v>
      </c>
      <c r="S530" s="1">
        <f t="shared" ref="S530:S593" si="55">IF(SUM(L530:N530)&gt;0,SUM(M530:N530)/SUM(L530:N530),"NA")</f>
        <v>0</v>
      </c>
      <c r="T530" s="1" t="str">
        <f t="shared" si="50"/>
        <v>NA</v>
      </c>
      <c r="U530" s="1" t="str">
        <f t="shared" si="51"/>
        <v>NA</v>
      </c>
      <c r="V530" s="1" t="str">
        <f t="shared" si="52"/>
        <v>NA</v>
      </c>
      <c r="W530" s="1">
        <f t="shared" si="53"/>
        <v>0</v>
      </c>
      <c r="X530" s="1">
        <f>SUM(I530:J530,L530:M530,Q530)/SUM(I530:Q530)</f>
        <v>1</v>
      </c>
      <c r="Y530" s="1">
        <f>SUM(I530,M530:N530,P530:Q530)/SUM(I530:Q530)</f>
        <v>0.36781609195402298</v>
      </c>
      <c r="Z530" s="1">
        <f>IF(X530&gt;=0.8,1,0)</f>
        <v>1</v>
      </c>
      <c r="AA530" s="1">
        <f>IF(Y530&gt;=0.8,1,0)</f>
        <v>0</v>
      </c>
    </row>
    <row r="531" spans="1:27" x14ac:dyDescent="0.25">
      <c r="A531" s="1" t="s">
        <v>525</v>
      </c>
      <c r="B531" s="1" t="s">
        <v>33</v>
      </c>
      <c r="C531" s="1" t="s">
        <v>962</v>
      </c>
      <c r="D531" s="1">
        <v>26.4684321589436</v>
      </c>
      <c r="E531" s="1">
        <v>-106.526464670488</v>
      </c>
      <c r="F531" s="1" t="s">
        <v>928</v>
      </c>
      <c r="G531" s="1" t="s">
        <v>474</v>
      </c>
      <c r="H531" s="1">
        <v>3</v>
      </c>
      <c r="I531" s="1">
        <v>26</v>
      </c>
      <c r="J531" s="1">
        <v>0</v>
      </c>
      <c r="K531" s="1">
        <v>0</v>
      </c>
      <c r="L531" s="1">
        <v>62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 t="str">
        <f t="shared" si="54"/>
        <v>NA</v>
      </c>
      <c r="S531" s="1">
        <f t="shared" si="55"/>
        <v>0</v>
      </c>
      <c r="T531" s="1" t="str">
        <f t="shared" si="50"/>
        <v>NA</v>
      </c>
      <c r="U531" s="1" t="str">
        <f t="shared" si="51"/>
        <v>NA</v>
      </c>
      <c r="V531" s="1" t="str">
        <f t="shared" si="52"/>
        <v>NA</v>
      </c>
      <c r="W531" s="1">
        <f t="shared" si="53"/>
        <v>0</v>
      </c>
      <c r="X531" s="1">
        <f>SUM(I531:J531,L531:M531,Q531)/SUM(I531:Q531)</f>
        <v>1</v>
      </c>
      <c r="Y531" s="1">
        <f>SUM(I531,M531:N531,P531:Q531)/SUM(I531:Q531)</f>
        <v>0.29545454545454547</v>
      </c>
      <c r="Z531" s="1">
        <f>IF(X531&gt;=0.8,1,0)</f>
        <v>1</v>
      </c>
      <c r="AA531" s="1">
        <f>IF(Y531&gt;=0.8,1,0)</f>
        <v>0</v>
      </c>
    </row>
    <row r="532" spans="1:27" x14ac:dyDescent="0.25">
      <c r="A532" s="1" t="s">
        <v>526</v>
      </c>
      <c r="B532" s="1" t="s">
        <v>33</v>
      </c>
      <c r="C532" s="1" t="s">
        <v>962</v>
      </c>
      <c r="D532" s="1">
        <v>26.540424393833199</v>
      </c>
      <c r="E532" s="1">
        <v>-106.555719226699</v>
      </c>
      <c r="F532" s="1" t="s">
        <v>928</v>
      </c>
      <c r="G532" s="1" t="s">
        <v>474</v>
      </c>
      <c r="H532" s="1">
        <v>1</v>
      </c>
      <c r="I532" s="1">
        <v>36</v>
      </c>
      <c r="J532" s="1">
        <v>0</v>
      </c>
      <c r="K532" s="1">
        <v>0</v>
      </c>
      <c r="L532" s="1">
        <v>53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 t="str">
        <f t="shared" si="54"/>
        <v>NA</v>
      </c>
      <c r="S532" s="1">
        <f t="shared" si="55"/>
        <v>0</v>
      </c>
      <c r="T532" s="1" t="str">
        <f t="shared" si="50"/>
        <v>NA</v>
      </c>
      <c r="U532" s="1" t="str">
        <f t="shared" si="51"/>
        <v>NA</v>
      </c>
      <c r="V532" s="1" t="str">
        <f t="shared" si="52"/>
        <v>NA</v>
      </c>
      <c r="W532" s="1">
        <f t="shared" si="53"/>
        <v>0</v>
      </c>
      <c r="X532" s="1">
        <f>SUM(I532:J532,L532:M532,Q532)/SUM(I532:Q532)</f>
        <v>1</v>
      </c>
      <c r="Y532" s="1">
        <f>SUM(I532,M532:N532,P532:Q532)/SUM(I532:Q532)</f>
        <v>0.4044943820224719</v>
      </c>
      <c r="Z532" s="1">
        <f>IF(X532&gt;=0.8,1,0)</f>
        <v>1</v>
      </c>
      <c r="AA532" s="1">
        <f>IF(Y532&gt;=0.8,1,0)</f>
        <v>0</v>
      </c>
    </row>
    <row r="533" spans="1:27" x14ac:dyDescent="0.25">
      <c r="A533" s="1" t="s">
        <v>527</v>
      </c>
      <c r="B533" s="1" t="s">
        <v>33</v>
      </c>
      <c r="C533" s="1" t="s">
        <v>962</v>
      </c>
      <c r="D533" s="1">
        <v>26.4740476448255</v>
      </c>
      <c r="E533" s="1">
        <v>-106.533159035182</v>
      </c>
      <c r="F533" s="1" t="s">
        <v>928</v>
      </c>
      <c r="G533" s="1" t="s">
        <v>474</v>
      </c>
      <c r="H533" s="1">
        <v>3</v>
      </c>
      <c r="I533" s="1">
        <v>26</v>
      </c>
      <c r="J533" s="1">
        <v>0</v>
      </c>
      <c r="K533" s="1">
        <v>0</v>
      </c>
      <c r="L533" s="1">
        <v>63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 t="str">
        <f t="shared" si="54"/>
        <v>NA</v>
      </c>
      <c r="S533" s="1">
        <f t="shared" si="55"/>
        <v>0</v>
      </c>
      <c r="T533" s="1" t="str">
        <f t="shared" si="50"/>
        <v>NA</v>
      </c>
      <c r="U533" s="1" t="str">
        <f t="shared" si="51"/>
        <v>NA</v>
      </c>
      <c r="V533" s="1" t="str">
        <f t="shared" si="52"/>
        <v>NA</v>
      </c>
      <c r="W533" s="1">
        <f t="shared" si="53"/>
        <v>0</v>
      </c>
      <c r="X533" s="1">
        <f>SUM(I533:J533,L533:M533,Q533)/SUM(I533:Q533)</f>
        <v>1</v>
      </c>
      <c r="Y533" s="1">
        <f>SUM(I533,M533:N533,P533:Q533)/SUM(I533:Q533)</f>
        <v>0.29213483146067415</v>
      </c>
      <c r="Z533" s="1">
        <f>IF(X533&gt;=0.8,1,0)</f>
        <v>1</v>
      </c>
      <c r="AA533" s="1">
        <f>IF(Y533&gt;=0.8,1,0)</f>
        <v>0</v>
      </c>
    </row>
    <row r="534" spans="1:27" x14ac:dyDescent="0.25">
      <c r="A534" s="1" t="s">
        <v>528</v>
      </c>
      <c r="B534" s="1" t="s">
        <v>33</v>
      </c>
      <c r="C534" s="1" t="s">
        <v>962</v>
      </c>
      <c r="D534" s="1">
        <v>26.5385289674687</v>
      </c>
      <c r="E534" s="1">
        <v>-106.555693654446</v>
      </c>
      <c r="F534" s="1" t="s">
        <v>928</v>
      </c>
      <c r="G534" s="1" t="s">
        <v>474</v>
      </c>
      <c r="H534" s="1">
        <v>1</v>
      </c>
      <c r="I534" s="1">
        <v>36</v>
      </c>
      <c r="J534" s="1">
        <v>0</v>
      </c>
      <c r="K534" s="1">
        <v>0</v>
      </c>
      <c r="L534" s="1">
        <v>52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 t="str">
        <f t="shared" si="54"/>
        <v>NA</v>
      </c>
      <c r="S534" s="1">
        <f t="shared" si="55"/>
        <v>0</v>
      </c>
      <c r="T534" s="1" t="str">
        <f t="shared" si="50"/>
        <v>NA</v>
      </c>
      <c r="U534" s="1" t="str">
        <f t="shared" si="51"/>
        <v>NA</v>
      </c>
      <c r="V534" s="1" t="str">
        <f t="shared" si="52"/>
        <v>NA</v>
      </c>
      <c r="W534" s="1">
        <f t="shared" si="53"/>
        <v>0</v>
      </c>
      <c r="X534" s="1">
        <f>SUM(I534:J534,L534:M534,Q534)/SUM(I534:Q534)</f>
        <v>1</v>
      </c>
      <c r="Y534" s="1">
        <f>SUM(I534,M534:N534,P534:Q534)/SUM(I534:Q534)</f>
        <v>0.40909090909090912</v>
      </c>
      <c r="Z534" s="1">
        <f>IF(X534&gt;=0.8,1,0)</f>
        <v>1</v>
      </c>
      <c r="AA534" s="1">
        <f>IF(Y534&gt;=0.8,1,0)</f>
        <v>0</v>
      </c>
    </row>
    <row r="535" spans="1:27" x14ac:dyDescent="0.25">
      <c r="A535" s="1" t="s">
        <v>529</v>
      </c>
      <c r="B535" s="1" t="s">
        <v>33</v>
      </c>
      <c r="C535" s="1" t="s">
        <v>962</v>
      </c>
      <c r="D535" s="1">
        <v>26.475981836549</v>
      </c>
      <c r="E535" s="1">
        <v>-106.529573576616</v>
      </c>
      <c r="F535" s="1" t="s">
        <v>928</v>
      </c>
      <c r="G535" s="1" t="s">
        <v>474</v>
      </c>
      <c r="H535" s="1">
        <v>3</v>
      </c>
      <c r="I535" s="1">
        <v>26</v>
      </c>
      <c r="J535" s="1">
        <v>0</v>
      </c>
      <c r="K535" s="1">
        <v>0</v>
      </c>
      <c r="L535" s="1">
        <v>63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 t="str">
        <f t="shared" si="54"/>
        <v>NA</v>
      </c>
      <c r="S535" s="1">
        <f t="shared" si="55"/>
        <v>0</v>
      </c>
      <c r="T535" s="1" t="str">
        <f t="shared" si="50"/>
        <v>NA</v>
      </c>
      <c r="U535" s="1" t="str">
        <f t="shared" si="51"/>
        <v>NA</v>
      </c>
      <c r="V535" s="1" t="str">
        <f t="shared" si="52"/>
        <v>NA</v>
      </c>
      <c r="W535" s="1">
        <f t="shared" si="53"/>
        <v>0</v>
      </c>
      <c r="X535" s="1">
        <f>SUM(I535:J535,L535:M535,Q535)/SUM(I535:Q535)</f>
        <v>1</v>
      </c>
      <c r="Y535" s="1">
        <f>SUM(I535,M535:N535,P535:Q535)/SUM(I535:Q535)</f>
        <v>0.29213483146067415</v>
      </c>
      <c r="Z535" s="1">
        <f>IF(X535&gt;=0.8,1,0)</f>
        <v>1</v>
      </c>
      <c r="AA535" s="1">
        <f>IF(Y535&gt;=0.8,1,0)</f>
        <v>0</v>
      </c>
    </row>
    <row r="536" spans="1:27" x14ac:dyDescent="0.25">
      <c r="A536" s="1" t="s">
        <v>530</v>
      </c>
      <c r="B536" s="1" t="s">
        <v>33</v>
      </c>
      <c r="C536" s="1" t="s">
        <v>962</v>
      </c>
      <c r="D536" s="1">
        <v>26.533472699328801</v>
      </c>
      <c r="E536" s="1">
        <v>-106.54749646501401</v>
      </c>
      <c r="F536" s="1" t="s">
        <v>928</v>
      </c>
      <c r="G536" s="1" t="s">
        <v>474</v>
      </c>
      <c r="H536" s="1">
        <v>1</v>
      </c>
      <c r="I536" s="1">
        <v>34</v>
      </c>
      <c r="J536" s="1">
        <v>0</v>
      </c>
      <c r="K536" s="1">
        <v>0</v>
      </c>
      <c r="L536" s="1">
        <v>55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 t="str">
        <f t="shared" si="54"/>
        <v>NA</v>
      </c>
      <c r="S536" s="1">
        <f t="shared" si="55"/>
        <v>0</v>
      </c>
      <c r="T536" s="1" t="str">
        <f t="shared" si="50"/>
        <v>NA</v>
      </c>
      <c r="U536" s="1" t="str">
        <f t="shared" si="51"/>
        <v>NA</v>
      </c>
      <c r="V536" s="1" t="str">
        <f t="shared" si="52"/>
        <v>NA</v>
      </c>
      <c r="W536" s="1">
        <f t="shared" si="53"/>
        <v>0</v>
      </c>
      <c r="X536" s="1">
        <f>SUM(I536:J536,L536:M536,Q536)/SUM(I536:Q536)</f>
        <v>1</v>
      </c>
      <c r="Y536" s="1">
        <f>SUM(I536,M536:N536,P536:Q536)/SUM(I536:Q536)</f>
        <v>0.38202247191011235</v>
      </c>
      <c r="Z536" s="1">
        <f>IF(X536&gt;=0.8,1,0)</f>
        <v>1</v>
      </c>
      <c r="AA536" s="1">
        <f>IF(Y536&gt;=0.8,1,0)</f>
        <v>0</v>
      </c>
    </row>
    <row r="537" spans="1:27" x14ac:dyDescent="0.25">
      <c r="A537" s="1" t="s">
        <v>531</v>
      </c>
      <c r="B537" s="1" t="s">
        <v>33</v>
      </c>
      <c r="C537" s="1" t="s">
        <v>962</v>
      </c>
      <c r="D537" s="1">
        <v>26.4814586005275</v>
      </c>
      <c r="E537" s="1">
        <v>-106.523928175065</v>
      </c>
      <c r="F537" s="1" t="s">
        <v>928</v>
      </c>
      <c r="G537" s="1" t="s">
        <v>474</v>
      </c>
      <c r="H537" s="1">
        <v>2</v>
      </c>
      <c r="I537" s="1">
        <v>16</v>
      </c>
      <c r="J537" s="1">
        <v>0</v>
      </c>
      <c r="K537" s="1">
        <v>0</v>
      </c>
      <c r="L537" s="1">
        <v>73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 t="str">
        <f t="shared" si="54"/>
        <v>NA</v>
      </c>
      <c r="S537" s="1">
        <f t="shared" si="55"/>
        <v>0</v>
      </c>
      <c r="T537" s="1" t="str">
        <f t="shared" si="50"/>
        <v>NA</v>
      </c>
      <c r="U537" s="1" t="str">
        <f t="shared" si="51"/>
        <v>NA</v>
      </c>
      <c r="V537" s="1" t="str">
        <f t="shared" si="52"/>
        <v>NA</v>
      </c>
      <c r="W537" s="1">
        <f t="shared" si="53"/>
        <v>0</v>
      </c>
      <c r="X537" s="1">
        <f>SUM(I537:J537,L537:M537,Q537)/SUM(I537:Q537)</f>
        <v>1</v>
      </c>
      <c r="Y537" s="1">
        <f>SUM(I537,M537:N537,P537:Q537)/SUM(I537:Q537)</f>
        <v>0.1797752808988764</v>
      </c>
      <c r="Z537" s="1">
        <f>IF(X537&gt;=0.8,1,0)</f>
        <v>1</v>
      </c>
      <c r="AA537" s="1">
        <f>IF(Y537&gt;=0.8,1,0)</f>
        <v>0</v>
      </c>
    </row>
    <row r="538" spans="1:27" x14ac:dyDescent="0.25">
      <c r="A538" s="1" t="s">
        <v>532</v>
      </c>
      <c r="B538" s="1" t="s">
        <v>8</v>
      </c>
      <c r="C538" s="1" t="s">
        <v>962</v>
      </c>
      <c r="D538" s="1">
        <v>26.481157120245999</v>
      </c>
      <c r="E538" s="1">
        <v>-106.551911452132</v>
      </c>
      <c r="F538" s="1" t="s">
        <v>928</v>
      </c>
      <c r="G538" s="1" t="s">
        <v>474</v>
      </c>
      <c r="H538" s="1">
        <v>4</v>
      </c>
      <c r="I538" s="1">
        <v>87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 t="str">
        <f t="shared" si="54"/>
        <v>NA</v>
      </c>
      <c r="S538" s="1" t="str">
        <f t="shared" si="55"/>
        <v>NA</v>
      </c>
      <c r="T538" s="1" t="str">
        <f t="shared" si="50"/>
        <v>NA</v>
      </c>
      <c r="U538" s="1" t="str">
        <f t="shared" si="51"/>
        <v>NA</v>
      </c>
      <c r="V538" s="1" t="str">
        <f t="shared" si="52"/>
        <v>NA</v>
      </c>
      <c r="W538" s="1" t="str">
        <f t="shared" si="53"/>
        <v>NA</v>
      </c>
      <c r="X538" s="1">
        <f>SUM(I538:J538,L538:M538,Q538)/SUM(I538:Q538)</f>
        <v>1</v>
      </c>
      <c r="Y538" s="1">
        <f>SUM(I538,M538:N538,P538:Q538)/SUM(I538:Q538)</f>
        <v>1</v>
      </c>
      <c r="Z538" s="1">
        <f>IF(X538&gt;=0.8,1,0)</f>
        <v>1</v>
      </c>
      <c r="AA538" s="1">
        <f>IF(Y538&gt;=0.8,1,0)</f>
        <v>1</v>
      </c>
    </row>
    <row r="539" spans="1:27" x14ac:dyDescent="0.25">
      <c r="A539" s="1" t="s">
        <v>533</v>
      </c>
      <c r="B539" s="1" t="s">
        <v>33</v>
      </c>
      <c r="C539" s="1" t="s">
        <v>962</v>
      </c>
      <c r="D539" s="1">
        <v>47.772714533447903</v>
      </c>
      <c r="E539" s="1">
        <v>-123.46815051161001</v>
      </c>
      <c r="F539" s="1" t="s">
        <v>929</v>
      </c>
      <c r="G539" s="1" t="s">
        <v>474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33</v>
      </c>
      <c r="P539" s="1">
        <v>0</v>
      </c>
      <c r="Q539" s="1">
        <v>38</v>
      </c>
      <c r="R539" s="1" t="str">
        <f t="shared" si="54"/>
        <v>NA</v>
      </c>
      <c r="S539" s="1" t="str">
        <f t="shared" si="55"/>
        <v>NA</v>
      </c>
      <c r="T539" s="1">
        <f t="shared" si="50"/>
        <v>1</v>
      </c>
      <c r="U539" s="1">
        <f t="shared" si="51"/>
        <v>0.53521126760563376</v>
      </c>
      <c r="V539" s="1">
        <f t="shared" si="52"/>
        <v>1</v>
      </c>
      <c r="W539" s="1">
        <f t="shared" si="53"/>
        <v>0.53521126760563376</v>
      </c>
      <c r="X539" s="1">
        <f>SUM(I539:J539,L539:M539,Q539)/SUM(I539:Q539)</f>
        <v>0.53521126760563376</v>
      </c>
      <c r="Y539" s="1">
        <f>SUM(I539,M539:N539,P539:Q539)/SUM(I539:Q539)</f>
        <v>0.53521126760563376</v>
      </c>
      <c r="Z539" s="1">
        <f>IF(X539&gt;=0.8,1,0)</f>
        <v>0</v>
      </c>
      <c r="AA539" s="1">
        <f>IF(Y539&gt;=0.8,1,0)</f>
        <v>0</v>
      </c>
    </row>
    <row r="540" spans="1:27" x14ac:dyDescent="0.25">
      <c r="A540" s="1" t="s">
        <v>534</v>
      </c>
      <c r="B540" s="1" t="s">
        <v>8</v>
      </c>
      <c r="C540" s="1" t="s">
        <v>962</v>
      </c>
      <c r="D540" s="1">
        <v>47.754315536453298</v>
      </c>
      <c r="E540" s="1">
        <v>-123.53963445059399</v>
      </c>
      <c r="F540" s="1" t="s">
        <v>929</v>
      </c>
      <c r="G540" s="1" t="s">
        <v>474</v>
      </c>
      <c r="H540" s="1">
        <v>4</v>
      </c>
      <c r="I540" s="1">
        <v>82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 t="str">
        <f t="shared" si="54"/>
        <v>NA</v>
      </c>
      <c r="S540" s="1" t="str">
        <f t="shared" si="55"/>
        <v>NA</v>
      </c>
      <c r="T540" s="1" t="str">
        <f t="shared" si="50"/>
        <v>NA</v>
      </c>
      <c r="U540" s="1" t="str">
        <f t="shared" si="51"/>
        <v>NA</v>
      </c>
      <c r="V540" s="1" t="str">
        <f t="shared" si="52"/>
        <v>NA</v>
      </c>
      <c r="W540" s="1" t="str">
        <f t="shared" si="53"/>
        <v>NA</v>
      </c>
      <c r="X540" s="1">
        <f>SUM(I540:J540,L540:M540,Q540)/SUM(I540:Q540)</f>
        <v>1</v>
      </c>
      <c r="Y540" s="1">
        <f>SUM(I540,M540:N540,P540:Q540)/SUM(I540:Q540)</f>
        <v>1</v>
      </c>
      <c r="Z540" s="1">
        <f>IF(X540&gt;=0.8,1,0)</f>
        <v>1</v>
      </c>
      <c r="AA540" s="1">
        <f>IF(Y540&gt;=0.8,1,0)</f>
        <v>1</v>
      </c>
    </row>
    <row r="541" spans="1:27" x14ac:dyDescent="0.25">
      <c r="A541" s="1" t="s">
        <v>535</v>
      </c>
      <c r="B541" s="1" t="s">
        <v>33</v>
      </c>
      <c r="C541" s="1" t="s">
        <v>962</v>
      </c>
      <c r="D541" s="1">
        <v>47.7389861506134</v>
      </c>
      <c r="E541" s="1">
        <v>-123.465046972625</v>
      </c>
      <c r="F541" s="1" t="s">
        <v>929</v>
      </c>
      <c r="G541" s="1" t="s">
        <v>474</v>
      </c>
      <c r="H541" s="1">
        <v>3</v>
      </c>
      <c r="I541" s="1">
        <v>31</v>
      </c>
      <c r="J541" s="1">
        <v>0</v>
      </c>
      <c r="K541" s="1">
        <v>0</v>
      </c>
      <c r="L541" s="1">
        <v>40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 t="str">
        <f t="shared" si="54"/>
        <v>NA</v>
      </c>
      <c r="S541" s="1">
        <f t="shared" si="55"/>
        <v>0</v>
      </c>
      <c r="T541" s="1" t="str">
        <f t="shared" si="50"/>
        <v>NA</v>
      </c>
      <c r="U541" s="1" t="str">
        <f t="shared" si="51"/>
        <v>NA</v>
      </c>
      <c r="V541" s="1" t="str">
        <f t="shared" si="52"/>
        <v>NA</v>
      </c>
      <c r="W541" s="1">
        <f t="shared" si="53"/>
        <v>0</v>
      </c>
      <c r="X541" s="1">
        <f>SUM(I541:J541,L541:M541,Q541)/SUM(I541:Q541)</f>
        <v>1</v>
      </c>
      <c r="Y541" s="1">
        <f>SUM(I541,M541:N541,P541:Q541)/SUM(I541:Q541)</f>
        <v>0.43661971830985913</v>
      </c>
      <c r="Z541" s="1">
        <f>IF(X541&gt;=0.8,1,0)</f>
        <v>1</v>
      </c>
      <c r="AA541" s="1">
        <f>IF(Y541&gt;=0.8,1,0)</f>
        <v>0</v>
      </c>
    </row>
    <row r="542" spans="1:27" x14ac:dyDescent="0.25">
      <c r="A542" s="1" t="s">
        <v>536</v>
      </c>
      <c r="B542" s="1" t="s">
        <v>33</v>
      </c>
      <c r="C542" s="1" t="s">
        <v>962</v>
      </c>
      <c r="D542" s="1">
        <v>47.738406996868399</v>
      </c>
      <c r="E542" s="1">
        <v>-123.47464545264501</v>
      </c>
      <c r="F542" s="1" t="s">
        <v>929</v>
      </c>
      <c r="G542" s="1" t="s">
        <v>474</v>
      </c>
      <c r="H542" s="1">
        <v>2</v>
      </c>
      <c r="I542" s="1">
        <v>17</v>
      </c>
      <c r="J542" s="1">
        <v>0</v>
      </c>
      <c r="K542" s="1">
        <v>0</v>
      </c>
      <c r="L542" s="1">
        <v>1</v>
      </c>
      <c r="M542" s="1">
        <v>0</v>
      </c>
      <c r="N542" s="1">
        <v>0</v>
      </c>
      <c r="O542" s="1">
        <v>28</v>
      </c>
      <c r="P542" s="1">
        <v>15</v>
      </c>
      <c r="Q542" s="1">
        <v>0</v>
      </c>
      <c r="R542" s="1">
        <f t="shared" si="54"/>
        <v>1</v>
      </c>
      <c r="S542" s="1">
        <f t="shared" si="55"/>
        <v>0</v>
      </c>
      <c r="T542" s="1" t="str">
        <f t="shared" si="50"/>
        <v>NA</v>
      </c>
      <c r="U542" s="1">
        <f t="shared" si="51"/>
        <v>0.34883720930232559</v>
      </c>
      <c r="V542" s="1">
        <f t="shared" si="52"/>
        <v>1</v>
      </c>
      <c r="W542" s="1">
        <f t="shared" si="53"/>
        <v>0.34090909090909088</v>
      </c>
      <c r="X542" s="1">
        <f>SUM(I542:J542,L542:M542,Q542)/SUM(I542:Q542)</f>
        <v>0.29508196721311475</v>
      </c>
      <c r="Y542" s="1">
        <f>SUM(I542,M542:N542,P542:Q542)/SUM(I542:Q542)</f>
        <v>0.52459016393442626</v>
      </c>
      <c r="Z542" s="1">
        <f>IF(X542&gt;=0.8,1,0)</f>
        <v>0</v>
      </c>
      <c r="AA542" s="1">
        <f>IF(Y542&gt;=0.8,1,0)</f>
        <v>0</v>
      </c>
    </row>
    <row r="543" spans="1:27" x14ac:dyDescent="0.25">
      <c r="A543" s="1" t="s">
        <v>537</v>
      </c>
      <c r="B543" s="1" t="s">
        <v>33</v>
      </c>
      <c r="C543" s="1" t="s">
        <v>962</v>
      </c>
      <c r="D543" s="1">
        <v>47.709809649646701</v>
      </c>
      <c r="E543" s="1">
        <v>-123.587966694023</v>
      </c>
      <c r="F543" s="1" t="s">
        <v>929</v>
      </c>
      <c r="G543" s="1" t="s">
        <v>474</v>
      </c>
      <c r="H543" s="1">
        <v>3</v>
      </c>
      <c r="I543" s="1">
        <v>20</v>
      </c>
      <c r="J543" s="1">
        <v>0</v>
      </c>
      <c r="K543" s="1">
        <v>0</v>
      </c>
      <c r="L543" s="1">
        <v>49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 t="str">
        <f t="shared" si="54"/>
        <v>NA</v>
      </c>
      <c r="S543" s="1">
        <f t="shared" si="55"/>
        <v>0</v>
      </c>
      <c r="T543" s="1" t="str">
        <f t="shared" si="50"/>
        <v>NA</v>
      </c>
      <c r="U543" s="1" t="str">
        <f t="shared" si="51"/>
        <v>NA</v>
      </c>
      <c r="V543" s="1" t="str">
        <f t="shared" si="52"/>
        <v>NA</v>
      </c>
      <c r="W543" s="1">
        <f t="shared" si="53"/>
        <v>0</v>
      </c>
      <c r="X543" s="1">
        <f>SUM(I543:J543,L543:M543,Q543)/SUM(I543:Q543)</f>
        <v>1</v>
      </c>
      <c r="Y543" s="1">
        <f>SUM(I543,M543:N543,P543:Q543)/SUM(I543:Q543)</f>
        <v>0.28985507246376813</v>
      </c>
      <c r="Z543" s="1">
        <f>IF(X543&gt;=0.8,1,0)</f>
        <v>1</v>
      </c>
      <c r="AA543" s="1">
        <f>IF(Y543&gt;=0.8,1,0)</f>
        <v>0</v>
      </c>
    </row>
    <row r="544" spans="1:27" x14ac:dyDescent="0.25">
      <c r="A544" s="1" t="s">
        <v>538</v>
      </c>
      <c r="B544" s="1" t="s">
        <v>33</v>
      </c>
      <c r="C544" s="1" t="s">
        <v>962</v>
      </c>
      <c r="D544" s="1">
        <v>47.7392200600057</v>
      </c>
      <c r="E544" s="1">
        <v>-123.473852527034</v>
      </c>
      <c r="F544" s="1" t="s">
        <v>929</v>
      </c>
      <c r="G544" s="1" t="s">
        <v>474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21</v>
      </c>
      <c r="P544" s="1">
        <v>3</v>
      </c>
      <c r="Q544" s="1">
        <v>40</v>
      </c>
      <c r="R544" s="1">
        <f t="shared" si="54"/>
        <v>1</v>
      </c>
      <c r="S544" s="1" t="str">
        <f t="shared" si="55"/>
        <v>NA</v>
      </c>
      <c r="T544" s="1">
        <f t="shared" si="50"/>
        <v>1</v>
      </c>
      <c r="U544" s="1">
        <f t="shared" si="51"/>
        <v>0.671875</v>
      </c>
      <c r="V544" s="1">
        <f t="shared" si="52"/>
        <v>1</v>
      </c>
      <c r="W544" s="1">
        <f t="shared" si="53"/>
        <v>0.671875</v>
      </c>
      <c r="X544" s="1">
        <f>SUM(I544:J544,L544:M544,Q544)/SUM(I544:Q544)</f>
        <v>0.625</v>
      </c>
      <c r="Y544" s="1">
        <f>SUM(I544,M544:N544,P544:Q544)/SUM(I544:Q544)</f>
        <v>0.671875</v>
      </c>
      <c r="Z544" s="1">
        <f>IF(X544&gt;=0.8,1,0)</f>
        <v>0</v>
      </c>
      <c r="AA544" s="1">
        <f>IF(Y544&gt;=0.8,1,0)</f>
        <v>0</v>
      </c>
    </row>
    <row r="545" spans="1:27" x14ac:dyDescent="0.25">
      <c r="A545" s="1" t="s">
        <v>539</v>
      </c>
      <c r="B545" s="1" t="s">
        <v>33</v>
      </c>
      <c r="C545" s="1" t="s">
        <v>962</v>
      </c>
      <c r="D545" s="1">
        <v>47.777309648633199</v>
      </c>
      <c r="E545" s="1">
        <v>-123.466589959727</v>
      </c>
      <c r="F545" s="1" t="s">
        <v>929</v>
      </c>
      <c r="G545" s="1" t="s">
        <v>474</v>
      </c>
      <c r="H545" s="1">
        <v>1</v>
      </c>
      <c r="I545" s="1">
        <v>8</v>
      </c>
      <c r="J545" s="1">
        <v>0</v>
      </c>
      <c r="K545" s="1">
        <v>0</v>
      </c>
      <c r="L545" s="1">
        <v>10</v>
      </c>
      <c r="M545" s="1">
        <v>0</v>
      </c>
      <c r="N545" s="1">
        <v>0</v>
      </c>
      <c r="O545" s="1">
        <v>49</v>
      </c>
      <c r="P545" s="1">
        <v>0</v>
      </c>
      <c r="Q545" s="1">
        <v>0</v>
      </c>
      <c r="R545" s="1" t="str">
        <f t="shared" si="54"/>
        <v>NA</v>
      </c>
      <c r="S545" s="1">
        <f t="shared" si="55"/>
        <v>0</v>
      </c>
      <c r="T545" s="1" t="str">
        <f t="shared" si="50"/>
        <v>NA</v>
      </c>
      <c r="U545" s="1">
        <f t="shared" si="51"/>
        <v>0</v>
      </c>
      <c r="V545" s="1" t="str">
        <f t="shared" si="52"/>
        <v>NA</v>
      </c>
      <c r="W545" s="1">
        <f t="shared" si="53"/>
        <v>0</v>
      </c>
      <c r="X545" s="1">
        <f>SUM(I545:J545,L545:M545,Q545)/SUM(I545:Q545)</f>
        <v>0.26865671641791045</v>
      </c>
      <c r="Y545" s="1">
        <f>SUM(I545,M545:N545,P545:Q545)/SUM(I545:Q545)</f>
        <v>0.11940298507462686</v>
      </c>
      <c r="Z545" s="1">
        <f>IF(X545&gt;=0.8,1,0)</f>
        <v>0</v>
      </c>
      <c r="AA545" s="1">
        <f>IF(Y545&gt;=0.8,1,0)</f>
        <v>0</v>
      </c>
    </row>
    <row r="546" spans="1:27" x14ac:dyDescent="0.25">
      <c r="A546" s="1" t="s">
        <v>540</v>
      </c>
      <c r="B546" s="1" t="s">
        <v>33</v>
      </c>
      <c r="C546" s="1" t="s">
        <v>962</v>
      </c>
      <c r="D546" s="1">
        <v>47.738683524032801</v>
      </c>
      <c r="E546" s="1">
        <v>-123.47304735118701</v>
      </c>
      <c r="F546" s="1" t="s">
        <v>929</v>
      </c>
      <c r="G546" s="1" t="s">
        <v>474</v>
      </c>
      <c r="H546" s="1">
        <v>2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20</v>
      </c>
      <c r="P546" s="1">
        <v>1</v>
      </c>
      <c r="Q546" s="1">
        <v>40</v>
      </c>
      <c r="R546" s="1">
        <f t="shared" si="54"/>
        <v>1</v>
      </c>
      <c r="S546" s="1" t="str">
        <f t="shared" si="55"/>
        <v>NA</v>
      </c>
      <c r="T546" s="1">
        <f t="shared" si="50"/>
        <v>1</v>
      </c>
      <c r="U546" s="1">
        <f t="shared" si="51"/>
        <v>0.67213114754098358</v>
      </c>
      <c r="V546" s="1">
        <f t="shared" si="52"/>
        <v>1</v>
      </c>
      <c r="W546" s="1">
        <f t="shared" si="53"/>
        <v>0.67213114754098358</v>
      </c>
      <c r="X546" s="1">
        <f>SUM(I546:J546,L546:M546,Q546)/SUM(I546:Q546)</f>
        <v>0.65573770491803274</v>
      </c>
      <c r="Y546" s="1">
        <f>SUM(I546,M546:N546,P546:Q546)/SUM(I546:Q546)</f>
        <v>0.67213114754098358</v>
      </c>
      <c r="Z546" s="1">
        <f>IF(X546&gt;=0.8,1,0)</f>
        <v>0</v>
      </c>
      <c r="AA546" s="1">
        <f>IF(Y546&gt;=0.8,1,0)</f>
        <v>0</v>
      </c>
    </row>
    <row r="547" spans="1:27" x14ac:dyDescent="0.25">
      <c r="A547" s="1" t="s">
        <v>541</v>
      </c>
      <c r="B547" s="1" t="s">
        <v>8</v>
      </c>
      <c r="C547" s="1" t="s">
        <v>962</v>
      </c>
      <c r="D547" s="1">
        <v>47.7589059751759</v>
      </c>
      <c r="E547" s="1">
        <v>-123.53928160897701</v>
      </c>
      <c r="F547" s="1" t="s">
        <v>929</v>
      </c>
      <c r="G547" s="1" t="s">
        <v>474</v>
      </c>
      <c r="H547" s="1">
        <v>4</v>
      </c>
      <c r="I547" s="1">
        <v>84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 t="str">
        <f t="shared" si="54"/>
        <v>NA</v>
      </c>
      <c r="S547" s="1" t="str">
        <f t="shared" si="55"/>
        <v>NA</v>
      </c>
      <c r="T547" s="1" t="str">
        <f t="shared" si="50"/>
        <v>NA</v>
      </c>
      <c r="U547" s="1" t="str">
        <f t="shared" si="51"/>
        <v>NA</v>
      </c>
      <c r="V547" s="1" t="str">
        <f t="shared" si="52"/>
        <v>NA</v>
      </c>
      <c r="W547" s="1" t="str">
        <f t="shared" si="53"/>
        <v>NA</v>
      </c>
      <c r="X547" s="1">
        <f>SUM(I547:J547,L547:M547,Q547)/SUM(I547:Q547)</f>
        <v>1</v>
      </c>
      <c r="Y547" s="1">
        <f>SUM(I547,M547:N547,P547:Q547)/SUM(I547:Q547)</f>
        <v>1</v>
      </c>
      <c r="Z547" s="1">
        <f>IF(X547&gt;=0.8,1,0)</f>
        <v>1</v>
      </c>
      <c r="AA547" s="1">
        <f>IF(Y547&gt;=0.8,1,0)</f>
        <v>1</v>
      </c>
    </row>
    <row r="548" spans="1:27" x14ac:dyDescent="0.25">
      <c r="A548" s="1" t="s">
        <v>542</v>
      </c>
      <c r="B548" s="1" t="s">
        <v>33</v>
      </c>
      <c r="C548" s="1" t="s">
        <v>962</v>
      </c>
      <c r="D548" s="1">
        <v>47.763275564381601</v>
      </c>
      <c r="E548" s="1">
        <v>-123.466064104002</v>
      </c>
      <c r="F548" s="1" t="s">
        <v>929</v>
      </c>
      <c r="G548" s="1" t="s">
        <v>474</v>
      </c>
      <c r="H548" s="1">
        <v>3</v>
      </c>
      <c r="I548" s="1">
        <v>20</v>
      </c>
      <c r="J548" s="1">
        <v>0</v>
      </c>
      <c r="K548" s="1">
        <v>0</v>
      </c>
      <c r="L548" s="1">
        <v>54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 t="str">
        <f t="shared" si="54"/>
        <v>NA</v>
      </c>
      <c r="S548" s="1">
        <f t="shared" si="55"/>
        <v>0</v>
      </c>
      <c r="T548" s="1" t="str">
        <f t="shared" si="50"/>
        <v>NA</v>
      </c>
      <c r="U548" s="1" t="str">
        <f t="shared" si="51"/>
        <v>NA</v>
      </c>
      <c r="V548" s="1" t="str">
        <f t="shared" si="52"/>
        <v>NA</v>
      </c>
      <c r="W548" s="1">
        <f t="shared" si="53"/>
        <v>0</v>
      </c>
      <c r="X548" s="1">
        <f>SUM(I548:J548,L548:M548,Q548)/SUM(I548:Q548)</f>
        <v>1</v>
      </c>
      <c r="Y548" s="1">
        <f>SUM(I548,M548:N548,P548:Q548)/SUM(I548:Q548)</f>
        <v>0.27027027027027029</v>
      </c>
      <c r="Z548" s="1">
        <f>IF(X548&gt;=0.8,1,0)</f>
        <v>1</v>
      </c>
      <c r="AA548" s="1">
        <f>IF(Y548&gt;=0.8,1,0)</f>
        <v>0</v>
      </c>
    </row>
    <row r="549" spans="1:27" x14ac:dyDescent="0.25">
      <c r="A549" s="1" t="s">
        <v>543</v>
      </c>
      <c r="B549" s="1" t="s">
        <v>33</v>
      </c>
      <c r="C549" s="1" t="s">
        <v>962</v>
      </c>
      <c r="D549" s="1">
        <v>47.781335475528998</v>
      </c>
      <c r="E549" s="1">
        <v>-123.472232714781</v>
      </c>
      <c r="F549" s="1" t="s">
        <v>929</v>
      </c>
      <c r="G549" s="1" t="s">
        <v>474</v>
      </c>
      <c r="H549" s="1">
        <v>1</v>
      </c>
      <c r="I549" s="1">
        <v>20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36</v>
      </c>
      <c r="P549" s="1">
        <v>0</v>
      </c>
      <c r="Q549" s="1">
        <v>0</v>
      </c>
      <c r="R549" s="1" t="str">
        <f t="shared" si="54"/>
        <v>NA</v>
      </c>
      <c r="S549" s="1" t="str">
        <f t="shared" si="55"/>
        <v>NA</v>
      </c>
      <c r="T549" s="1" t="str">
        <f t="shared" si="50"/>
        <v>NA</v>
      </c>
      <c r="U549" s="1">
        <f t="shared" si="51"/>
        <v>0</v>
      </c>
      <c r="V549" s="1" t="str">
        <f t="shared" si="52"/>
        <v>NA</v>
      </c>
      <c r="W549" s="1">
        <f t="shared" si="53"/>
        <v>0</v>
      </c>
      <c r="X549" s="1">
        <f>SUM(I549:J549,L549:M549,Q549)/SUM(I549:Q549)</f>
        <v>0.35714285714285715</v>
      </c>
      <c r="Y549" s="1">
        <f>SUM(I549,M549:N549,P549:Q549)/SUM(I549:Q549)</f>
        <v>0.35714285714285715</v>
      </c>
      <c r="Z549" s="1">
        <f>IF(X549&gt;=0.8,1,0)</f>
        <v>0</v>
      </c>
      <c r="AA549" s="1">
        <f>IF(Y549&gt;=0.8,1,0)</f>
        <v>0</v>
      </c>
    </row>
    <row r="550" spans="1:27" x14ac:dyDescent="0.25">
      <c r="A550" s="1" t="s">
        <v>973</v>
      </c>
      <c r="B550" s="1" t="s">
        <v>8</v>
      </c>
      <c r="C550" s="1" t="s">
        <v>962</v>
      </c>
      <c r="D550" s="1">
        <v>-2.8018519107369699</v>
      </c>
      <c r="E550" s="1">
        <v>15.9600259248695</v>
      </c>
      <c r="F550" s="1" t="s">
        <v>974</v>
      </c>
      <c r="G550" s="1" t="s">
        <v>474</v>
      </c>
      <c r="H550" s="1">
        <v>4</v>
      </c>
      <c r="I550" s="1">
        <v>29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 t="str">
        <f t="shared" si="54"/>
        <v>NA</v>
      </c>
      <c r="S550" s="1" t="str">
        <f t="shared" si="55"/>
        <v>NA</v>
      </c>
      <c r="T550" s="1" t="str">
        <f t="shared" si="50"/>
        <v>NA</v>
      </c>
      <c r="U550" s="1" t="str">
        <f t="shared" si="51"/>
        <v>NA</v>
      </c>
      <c r="V550" s="1" t="str">
        <f t="shared" si="52"/>
        <v>NA</v>
      </c>
      <c r="W550" s="1" t="str">
        <f t="shared" si="53"/>
        <v>NA</v>
      </c>
      <c r="X550" s="1">
        <f>SUM(I550:J550,L550:M550,Q550)/SUM(I550:Q550)</f>
        <v>1</v>
      </c>
      <c r="Y550" s="1">
        <f>SUM(I550,M550:N550,P550:Q550)/SUM(I550:Q550)</f>
        <v>1</v>
      </c>
      <c r="Z550" s="1">
        <f>IF(X550&gt;=0.8,1,0)</f>
        <v>1</v>
      </c>
      <c r="AA550" s="1">
        <f>IF(Y550&gt;=0.8,1,0)</f>
        <v>1</v>
      </c>
    </row>
    <row r="551" spans="1:27" x14ac:dyDescent="0.25">
      <c r="A551" s="1" t="s">
        <v>975</v>
      </c>
      <c r="B551" s="1" t="s">
        <v>33</v>
      </c>
      <c r="C551" s="1" t="s">
        <v>962</v>
      </c>
      <c r="D551" s="1">
        <v>-2.8482710495719901</v>
      </c>
      <c r="E551" s="1">
        <v>15.943060582275701</v>
      </c>
      <c r="F551" s="1" t="s">
        <v>974</v>
      </c>
      <c r="G551" s="1" t="s">
        <v>474</v>
      </c>
      <c r="H551" s="1">
        <v>3</v>
      </c>
      <c r="I551" s="1">
        <v>23</v>
      </c>
      <c r="J551" s="1">
        <v>0</v>
      </c>
      <c r="K551" s="1">
        <v>0</v>
      </c>
      <c r="L551" s="1">
        <v>5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 t="str">
        <f t="shared" si="54"/>
        <v>NA</v>
      </c>
      <c r="S551" s="1">
        <f t="shared" si="55"/>
        <v>0</v>
      </c>
      <c r="T551" s="1" t="str">
        <f t="shared" si="50"/>
        <v>NA</v>
      </c>
      <c r="U551" s="1" t="str">
        <f t="shared" si="51"/>
        <v>NA</v>
      </c>
      <c r="V551" s="1" t="str">
        <f t="shared" si="52"/>
        <v>NA</v>
      </c>
      <c r="W551" s="1">
        <f t="shared" si="53"/>
        <v>0</v>
      </c>
      <c r="X551" s="1">
        <f>SUM(I551:J551,L551:M551,Q551)/SUM(I551:Q551)</f>
        <v>1</v>
      </c>
      <c r="Y551" s="1">
        <f>SUM(I551,M551:N551,P551:Q551)/SUM(I551:Q551)</f>
        <v>0.8214285714285714</v>
      </c>
      <c r="Z551" s="1">
        <f>IF(X551&gt;=0.8,1,0)</f>
        <v>1</v>
      </c>
      <c r="AA551" s="1">
        <f>IF(Y551&gt;=0.8,1,0)</f>
        <v>1</v>
      </c>
    </row>
    <row r="552" spans="1:27" x14ac:dyDescent="0.25">
      <c r="A552" s="1" t="s">
        <v>976</v>
      </c>
      <c r="B552" s="1" t="s">
        <v>33</v>
      </c>
      <c r="C552" s="1" t="s">
        <v>962</v>
      </c>
      <c r="D552" s="1">
        <v>-2.7923661092810002</v>
      </c>
      <c r="E552" s="1">
        <v>15.944904739626301</v>
      </c>
      <c r="F552" s="1" t="s">
        <v>974</v>
      </c>
      <c r="G552" s="1" t="s">
        <v>474</v>
      </c>
      <c r="H552" s="1">
        <v>2</v>
      </c>
      <c r="I552" s="1">
        <v>18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11</v>
      </c>
      <c r="R552" s="1" t="str">
        <f t="shared" si="54"/>
        <v>NA</v>
      </c>
      <c r="S552" s="1" t="str">
        <f t="shared" si="55"/>
        <v>NA</v>
      </c>
      <c r="T552" s="1">
        <f t="shared" si="50"/>
        <v>1</v>
      </c>
      <c r="U552" s="1">
        <f t="shared" si="51"/>
        <v>1</v>
      </c>
      <c r="V552" s="1">
        <f t="shared" si="52"/>
        <v>1</v>
      </c>
      <c r="W552" s="1">
        <f t="shared" si="53"/>
        <v>1</v>
      </c>
      <c r="X552" s="1">
        <f>SUM(I552:J552,L552:M552,Q552)/SUM(I552:Q552)</f>
        <v>1</v>
      </c>
      <c r="Y552" s="1">
        <f>SUM(I552,M552:N552,P552:Q552)/SUM(I552:Q552)</f>
        <v>1</v>
      </c>
      <c r="Z552" s="1">
        <f>IF(X552&gt;=0.8,1,0)</f>
        <v>1</v>
      </c>
      <c r="AA552" s="1">
        <f>IF(Y552&gt;=0.8,1,0)</f>
        <v>1</v>
      </c>
    </row>
    <row r="553" spans="1:27" x14ac:dyDescent="0.25">
      <c r="A553" s="1" t="s">
        <v>977</v>
      </c>
      <c r="B553" s="1" t="s">
        <v>33</v>
      </c>
      <c r="C553" s="1" t="s">
        <v>962</v>
      </c>
      <c r="D553" s="1">
        <v>-2.7999663779624302</v>
      </c>
      <c r="E553" s="1">
        <v>15.942751734550599</v>
      </c>
      <c r="F553" s="1" t="s">
        <v>974</v>
      </c>
      <c r="G553" s="1" t="s">
        <v>474</v>
      </c>
      <c r="H553" s="1">
        <v>1</v>
      </c>
      <c r="I553" s="1">
        <v>20</v>
      </c>
      <c r="J553" s="1">
        <v>0</v>
      </c>
      <c r="K553" s="1">
        <v>0</v>
      </c>
      <c r="L553" s="1">
        <v>2</v>
      </c>
      <c r="M553" s="1">
        <v>6</v>
      </c>
      <c r="N553" s="1">
        <v>0</v>
      </c>
      <c r="O553" s="1">
        <v>0</v>
      </c>
      <c r="P553" s="1">
        <v>0</v>
      </c>
      <c r="Q553" s="1">
        <v>0</v>
      </c>
      <c r="R553" s="1">
        <f t="shared" si="54"/>
        <v>1</v>
      </c>
      <c r="S553" s="1">
        <f t="shared" si="55"/>
        <v>0.75</v>
      </c>
      <c r="T553" s="1" t="str">
        <f t="shared" si="50"/>
        <v>NA</v>
      </c>
      <c r="U553" s="1" t="str">
        <f t="shared" si="51"/>
        <v>NA</v>
      </c>
      <c r="V553" s="1">
        <f t="shared" si="52"/>
        <v>1</v>
      </c>
      <c r="W553" s="1">
        <f t="shared" si="53"/>
        <v>0.75</v>
      </c>
      <c r="X553" s="1">
        <f>SUM(I553:J553,L553:M553,Q553)/SUM(I553:Q553)</f>
        <v>1</v>
      </c>
      <c r="Y553" s="1">
        <f>SUM(I553,M553:N553,P553:Q553)/SUM(I553:Q553)</f>
        <v>0.9285714285714286</v>
      </c>
      <c r="Z553" s="1">
        <f>IF(X553&gt;=0.8,1,0)</f>
        <v>1</v>
      </c>
      <c r="AA553" s="1">
        <f>IF(Y553&gt;=0.8,1,0)</f>
        <v>1</v>
      </c>
    </row>
    <row r="554" spans="1:27" x14ac:dyDescent="0.25">
      <c r="A554" s="1" t="s">
        <v>978</v>
      </c>
      <c r="B554" s="1" t="s">
        <v>33</v>
      </c>
      <c r="C554" s="1" t="s">
        <v>962</v>
      </c>
      <c r="D554" s="1">
        <v>-2.7980760626308698</v>
      </c>
      <c r="E554" s="1">
        <v>15.9311451292106</v>
      </c>
      <c r="F554" s="1" t="s">
        <v>974</v>
      </c>
      <c r="G554" s="1" t="s">
        <v>474</v>
      </c>
      <c r="H554" s="1">
        <v>3</v>
      </c>
      <c r="I554" s="1">
        <v>18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11</v>
      </c>
      <c r="R554" s="1" t="str">
        <f t="shared" si="54"/>
        <v>NA</v>
      </c>
      <c r="S554" s="1" t="str">
        <f t="shared" si="55"/>
        <v>NA</v>
      </c>
      <c r="T554" s="1">
        <f t="shared" si="50"/>
        <v>1</v>
      </c>
      <c r="U554" s="1">
        <f t="shared" si="51"/>
        <v>1</v>
      </c>
      <c r="V554" s="1">
        <f t="shared" si="52"/>
        <v>1</v>
      </c>
      <c r="W554" s="1">
        <f t="shared" si="53"/>
        <v>1</v>
      </c>
      <c r="X554" s="1">
        <f>SUM(I554:J554,L554:M554,Q554)/SUM(I554:Q554)</f>
        <v>1</v>
      </c>
      <c r="Y554" s="1">
        <f>SUM(I554,M554:N554,P554:Q554)/SUM(I554:Q554)</f>
        <v>1</v>
      </c>
      <c r="Z554" s="1">
        <f>IF(X554&gt;=0.8,1,0)</f>
        <v>1</v>
      </c>
      <c r="AA554" s="1">
        <f>IF(Y554&gt;=0.8,1,0)</f>
        <v>1</v>
      </c>
    </row>
    <row r="555" spans="1:27" x14ac:dyDescent="0.25">
      <c r="A555" s="1" t="s">
        <v>979</v>
      </c>
      <c r="B555" s="1" t="s">
        <v>33</v>
      </c>
      <c r="C555" s="1" t="s">
        <v>962</v>
      </c>
      <c r="D555" s="1">
        <v>-2.8148935852917099</v>
      </c>
      <c r="E555" s="1">
        <v>15.94087447391</v>
      </c>
      <c r="F555" s="1" t="s">
        <v>974</v>
      </c>
      <c r="G555" s="1" t="s">
        <v>474</v>
      </c>
      <c r="H555" s="1">
        <v>1</v>
      </c>
      <c r="I555" s="1">
        <v>20</v>
      </c>
      <c r="J555" s="1">
        <v>0</v>
      </c>
      <c r="K555" s="1">
        <v>0</v>
      </c>
      <c r="L555" s="1">
        <v>1</v>
      </c>
      <c r="M555" s="1">
        <v>0</v>
      </c>
      <c r="N555" s="1">
        <v>0</v>
      </c>
      <c r="O555" s="1">
        <v>0</v>
      </c>
      <c r="P555" s="1">
        <v>8</v>
      </c>
      <c r="Q555" s="1">
        <v>0</v>
      </c>
      <c r="R555" s="1">
        <f t="shared" si="54"/>
        <v>1</v>
      </c>
      <c r="S555" s="1">
        <f t="shared" si="55"/>
        <v>0</v>
      </c>
      <c r="T555" s="1" t="str">
        <f t="shared" si="50"/>
        <v>NA</v>
      </c>
      <c r="U555" s="1">
        <f t="shared" si="51"/>
        <v>1</v>
      </c>
      <c r="V555" s="1">
        <f t="shared" si="52"/>
        <v>1</v>
      </c>
      <c r="W555" s="1">
        <f t="shared" si="53"/>
        <v>0.88888888888888884</v>
      </c>
      <c r="X555" s="1">
        <f>SUM(I555:J555,L555:M555,Q555)/SUM(I555:Q555)</f>
        <v>0.72413793103448276</v>
      </c>
      <c r="Y555" s="1">
        <f>SUM(I555,M555:N555,P555:Q555)/SUM(I555:Q555)</f>
        <v>0.96551724137931039</v>
      </c>
      <c r="Z555" s="1">
        <f>IF(X555&gt;=0.8,1,0)</f>
        <v>0</v>
      </c>
      <c r="AA555" s="1">
        <f>IF(Y555&gt;=0.8,1,0)</f>
        <v>1</v>
      </c>
    </row>
    <row r="556" spans="1:27" x14ac:dyDescent="0.25">
      <c r="A556" s="1" t="s">
        <v>980</v>
      </c>
      <c r="B556" s="1" t="s">
        <v>8</v>
      </c>
      <c r="C556" s="1" t="s">
        <v>962</v>
      </c>
      <c r="D556" s="1">
        <v>-2.8541765354646298</v>
      </c>
      <c r="E556" s="1">
        <v>16.0186361038173</v>
      </c>
      <c r="F556" s="1" t="s">
        <v>974</v>
      </c>
      <c r="G556" s="1" t="s">
        <v>474</v>
      </c>
      <c r="H556" s="1">
        <v>4</v>
      </c>
      <c r="I556" s="1">
        <v>30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 t="str">
        <f t="shared" si="54"/>
        <v>NA</v>
      </c>
      <c r="S556" s="1" t="str">
        <f t="shared" si="55"/>
        <v>NA</v>
      </c>
      <c r="T556" s="1" t="str">
        <f t="shared" si="50"/>
        <v>NA</v>
      </c>
      <c r="U556" s="1" t="str">
        <f t="shared" si="51"/>
        <v>NA</v>
      </c>
      <c r="V556" s="1" t="str">
        <f t="shared" si="52"/>
        <v>NA</v>
      </c>
      <c r="W556" s="1" t="str">
        <f t="shared" si="53"/>
        <v>NA</v>
      </c>
      <c r="X556" s="1">
        <f>SUM(I556:J556,L556:M556,Q556)/SUM(I556:Q556)</f>
        <v>1</v>
      </c>
      <c r="Y556" s="1">
        <f>SUM(I556,M556:N556,P556:Q556)/SUM(I556:Q556)</f>
        <v>1</v>
      </c>
      <c r="Z556" s="1">
        <f>IF(X556&gt;=0.8,1,0)</f>
        <v>1</v>
      </c>
      <c r="AA556" s="1">
        <f>IF(Y556&gt;=0.8,1,0)</f>
        <v>1</v>
      </c>
    </row>
    <row r="557" spans="1:27" x14ac:dyDescent="0.25">
      <c r="A557" s="1" t="s">
        <v>981</v>
      </c>
      <c r="B557" s="1" t="s">
        <v>33</v>
      </c>
      <c r="C557" s="1" t="s">
        <v>962</v>
      </c>
      <c r="D557" s="1">
        <v>-2.7958472343812799</v>
      </c>
      <c r="E557" s="1">
        <v>16.001043097270799</v>
      </c>
      <c r="F557" s="1" t="s">
        <v>974</v>
      </c>
      <c r="G557" s="1" t="s">
        <v>474</v>
      </c>
      <c r="H557" s="1">
        <v>3</v>
      </c>
      <c r="I557" s="1">
        <v>15</v>
      </c>
      <c r="J557" s="1">
        <v>0</v>
      </c>
      <c r="K557" s="1">
        <v>0</v>
      </c>
      <c r="L557" s="1">
        <v>0</v>
      </c>
      <c r="M557" s="1">
        <v>0</v>
      </c>
      <c r="N557" s="1">
        <v>14</v>
      </c>
      <c r="O557" s="1">
        <v>0</v>
      </c>
      <c r="P557" s="1">
        <v>0</v>
      </c>
      <c r="Q557" s="1">
        <v>0</v>
      </c>
      <c r="R557" s="1" t="str">
        <f t="shared" si="54"/>
        <v>NA</v>
      </c>
      <c r="S557" s="1">
        <f t="shared" si="55"/>
        <v>1</v>
      </c>
      <c r="T557" s="1">
        <f t="shared" si="50"/>
        <v>1</v>
      </c>
      <c r="U557" s="1" t="str">
        <f t="shared" si="51"/>
        <v>NA</v>
      </c>
      <c r="V557" s="1">
        <f t="shared" si="52"/>
        <v>1</v>
      </c>
      <c r="W557" s="1">
        <f t="shared" si="53"/>
        <v>1</v>
      </c>
      <c r="X557" s="1">
        <f>SUM(I557:J557,L557:M557,Q557)/SUM(I557:Q557)</f>
        <v>0.51724137931034486</v>
      </c>
      <c r="Y557" s="1">
        <f>SUM(I557,M557:N557,P557:Q557)/SUM(I557:Q557)</f>
        <v>1</v>
      </c>
      <c r="Z557" s="1">
        <f>IF(X557&gt;=0.8,1,0)</f>
        <v>0</v>
      </c>
      <c r="AA557" s="1">
        <f>IF(Y557&gt;=0.8,1,0)</f>
        <v>1</v>
      </c>
    </row>
    <row r="558" spans="1:27" x14ac:dyDescent="0.25">
      <c r="A558" s="1" t="s">
        <v>544</v>
      </c>
      <c r="B558" s="1" t="s">
        <v>204</v>
      </c>
      <c r="C558" s="1" t="s">
        <v>962</v>
      </c>
      <c r="D558" s="1">
        <v>10.9569507968352</v>
      </c>
      <c r="E558" s="1">
        <v>5.0547385461460799</v>
      </c>
      <c r="F558" s="1" t="s">
        <v>930</v>
      </c>
      <c r="G558" s="1" t="s">
        <v>545</v>
      </c>
      <c r="H558" s="1">
        <v>2</v>
      </c>
      <c r="I558" s="1">
        <v>49</v>
      </c>
      <c r="J558" s="1">
        <v>0</v>
      </c>
      <c r="K558" s="1">
        <v>0</v>
      </c>
      <c r="L558" s="1">
        <v>5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 t="str">
        <f t="shared" si="54"/>
        <v>NA</v>
      </c>
      <c r="S558" s="1">
        <f t="shared" si="55"/>
        <v>0</v>
      </c>
      <c r="T558" s="1" t="str">
        <f t="shared" si="50"/>
        <v>NA</v>
      </c>
      <c r="U558" s="1" t="str">
        <f t="shared" si="51"/>
        <v>NA</v>
      </c>
      <c r="V558" s="1" t="str">
        <f t="shared" si="52"/>
        <v>NA</v>
      </c>
      <c r="W558" s="1">
        <f t="shared" si="53"/>
        <v>0</v>
      </c>
      <c r="X558" s="1">
        <f>SUM(I558:J558,L558:M558,Q558)/SUM(I558:Q558)</f>
        <v>1</v>
      </c>
      <c r="Y558" s="1">
        <f>SUM(I558,M558:N558,P558:Q558)/SUM(I558:Q558)</f>
        <v>0.90740740740740744</v>
      </c>
      <c r="Z558" s="1">
        <f>IF(X558&gt;=0.8,1,0)</f>
        <v>1</v>
      </c>
      <c r="AA558" s="1">
        <f>IF(Y558&gt;=0.8,1,0)</f>
        <v>1</v>
      </c>
    </row>
    <row r="559" spans="1:27" x14ac:dyDescent="0.25">
      <c r="A559" s="1" t="s">
        <v>546</v>
      </c>
      <c r="B559" s="1" t="s">
        <v>8</v>
      </c>
      <c r="C559" s="1" t="s">
        <v>962</v>
      </c>
      <c r="D559" s="1">
        <v>10.9148159616062</v>
      </c>
      <c r="E559" s="1">
        <v>5.0703618402457797</v>
      </c>
      <c r="F559" s="1" t="s">
        <v>930</v>
      </c>
      <c r="G559" s="1" t="s">
        <v>545</v>
      </c>
      <c r="H559" s="1">
        <v>1</v>
      </c>
      <c r="I559" s="1">
        <v>49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 t="str">
        <f t="shared" si="54"/>
        <v>NA</v>
      </c>
      <c r="S559" s="1" t="str">
        <f t="shared" si="55"/>
        <v>NA</v>
      </c>
      <c r="T559" s="1" t="str">
        <f t="shared" si="50"/>
        <v>NA</v>
      </c>
      <c r="U559" s="1" t="str">
        <f t="shared" si="51"/>
        <v>NA</v>
      </c>
      <c r="V559" s="1" t="str">
        <f t="shared" si="52"/>
        <v>NA</v>
      </c>
      <c r="W559" s="1" t="str">
        <f t="shared" si="53"/>
        <v>NA</v>
      </c>
      <c r="X559" s="1">
        <f>SUM(I559:J559,L559:M559,Q559)/SUM(I559:Q559)</f>
        <v>1</v>
      </c>
      <c r="Y559" s="1">
        <f>SUM(I559,M559:N559,P559:Q559)/SUM(I559:Q559)</f>
        <v>1</v>
      </c>
      <c r="Z559" s="1">
        <f>IF(X559&gt;=0.8,1,0)</f>
        <v>1</v>
      </c>
      <c r="AA559" s="1">
        <f>IF(Y559&gt;=0.8,1,0)</f>
        <v>1</v>
      </c>
    </row>
    <row r="560" spans="1:27" x14ac:dyDescent="0.25">
      <c r="A560" s="1" t="s">
        <v>547</v>
      </c>
      <c r="B560" s="1" t="s">
        <v>8</v>
      </c>
      <c r="C560" s="1" t="s">
        <v>962</v>
      </c>
      <c r="D560" s="1">
        <v>10.907179359218899</v>
      </c>
      <c r="E560" s="1">
        <v>5.0768936423950999</v>
      </c>
      <c r="F560" s="1" t="s">
        <v>930</v>
      </c>
      <c r="G560" s="1" t="s">
        <v>545</v>
      </c>
      <c r="H560" s="1">
        <v>1</v>
      </c>
      <c r="I560" s="1">
        <v>49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 t="str">
        <f t="shared" si="54"/>
        <v>NA</v>
      </c>
      <c r="S560" s="1" t="str">
        <f t="shared" si="55"/>
        <v>NA</v>
      </c>
      <c r="T560" s="1" t="str">
        <f t="shared" si="50"/>
        <v>NA</v>
      </c>
      <c r="U560" s="1" t="str">
        <f t="shared" si="51"/>
        <v>NA</v>
      </c>
      <c r="V560" s="1" t="str">
        <f t="shared" si="52"/>
        <v>NA</v>
      </c>
      <c r="W560" s="1" t="str">
        <f t="shared" si="53"/>
        <v>NA</v>
      </c>
      <c r="X560" s="1">
        <f>SUM(I560:J560,L560:M560,Q560)/SUM(I560:Q560)</f>
        <v>1</v>
      </c>
      <c r="Y560" s="1">
        <f>SUM(I560,M560:N560,P560:Q560)/SUM(I560:Q560)</f>
        <v>1</v>
      </c>
      <c r="Z560" s="1">
        <f>IF(X560&gt;=0.8,1,0)</f>
        <v>1</v>
      </c>
      <c r="AA560" s="1">
        <f>IF(Y560&gt;=0.8,1,0)</f>
        <v>1</v>
      </c>
    </row>
    <row r="561" spans="1:27" x14ac:dyDescent="0.25">
      <c r="A561" s="1" t="s">
        <v>548</v>
      </c>
      <c r="B561" s="1" t="s">
        <v>8</v>
      </c>
      <c r="C561" s="1" t="s">
        <v>962</v>
      </c>
      <c r="D561" s="1">
        <v>10.910003851004801</v>
      </c>
      <c r="E561" s="1">
        <v>5.0601769980485098</v>
      </c>
      <c r="F561" s="1" t="s">
        <v>930</v>
      </c>
      <c r="G561" s="1" t="s">
        <v>545</v>
      </c>
      <c r="H561" s="1">
        <v>3</v>
      </c>
      <c r="I561" s="1">
        <v>49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 t="str">
        <f t="shared" si="54"/>
        <v>NA</v>
      </c>
      <c r="S561" s="1" t="str">
        <f t="shared" si="55"/>
        <v>NA</v>
      </c>
      <c r="T561" s="1" t="str">
        <f t="shared" si="50"/>
        <v>NA</v>
      </c>
      <c r="U561" s="1" t="str">
        <f t="shared" si="51"/>
        <v>NA</v>
      </c>
      <c r="V561" s="1" t="str">
        <f t="shared" si="52"/>
        <v>NA</v>
      </c>
      <c r="W561" s="1" t="str">
        <f t="shared" si="53"/>
        <v>NA</v>
      </c>
      <c r="X561" s="1">
        <f>SUM(I561:J561,L561:M561,Q561)/SUM(I561:Q561)</f>
        <v>1</v>
      </c>
      <c r="Y561" s="1">
        <f>SUM(I561,M561:N561,P561:Q561)/SUM(I561:Q561)</f>
        <v>1</v>
      </c>
      <c r="Z561" s="1">
        <f>IF(X561&gt;=0.8,1,0)</f>
        <v>1</v>
      </c>
      <c r="AA561" s="1">
        <f>IF(Y561&gt;=0.8,1,0)</f>
        <v>1</v>
      </c>
    </row>
    <row r="562" spans="1:27" x14ac:dyDescent="0.25">
      <c r="A562" s="1" t="s">
        <v>549</v>
      </c>
      <c r="B562" s="1" t="s">
        <v>8</v>
      </c>
      <c r="C562" s="1" t="s">
        <v>962</v>
      </c>
      <c r="D562" s="1">
        <v>10.975401855018299</v>
      </c>
      <c r="E562" s="1">
        <v>5.0927365522153503</v>
      </c>
      <c r="F562" s="1" t="s">
        <v>930</v>
      </c>
      <c r="G562" s="1" t="s">
        <v>545</v>
      </c>
      <c r="H562" s="1">
        <v>1</v>
      </c>
      <c r="I562" s="1">
        <v>50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 t="str">
        <f t="shared" si="54"/>
        <v>NA</v>
      </c>
      <c r="S562" s="1" t="str">
        <f t="shared" si="55"/>
        <v>NA</v>
      </c>
      <c r="T562" s="1" t="str">
        <f t="shared" si="50"/>
        <v>NA</v>
      </c>
      <c r="U562" s="1" t="str">
        <f t="shared" si="51"/>
        <v>NA</v>
      </c>
      <c r="V562" s="1" t="str">
        <f t="shared" si="52"/>
        <v>NA</v>
      </c>
      <c r="W562" s="1" t="str">
        <f t="shared" si="53"/>
        <v>NA</v>
      </c>
      <c r="X562" s="1">
        <f>SUM(I562:J562,L562:M562,Q562)/SUM(I562:Q562)</f>
        <v>1</v>
      </c>
      <c r="Y562" s="1">
        <f>SUM(I562,M562:N562,P562:Q562)/SUM(I562:Q562)</f>
        <v>1</v>
      </c>
      <c r="Z562" s="1">
        <f>IF(X562&gt;=0.8,1,0)</f>
        <v>1</v>
      </c>
      <c r="AA562" s="1">
        <f>IF(Y562&gt;=0.8,1,0)</f>
        <v>1</v>
      </c>
    </row>
    <row r="563" spans="1:27" x14ac:dyDescent="0.25">
      <c r="A563" s="1" t="s">
        <v>550</v>
      </c>
      <c r="B563" s="1" t="s">
        <v>551</v>
      </c>
      <c r="C563" s="1" t="s">
        <v>964</v>
      </c>
      <c r="D563" s="1">
        <v>10.952274628252299</v>
      </c>
      <c r="E563" s="1">
        <v>5.0645848720807702</v>
      </c>
      <c r="F563" s="1" t="s">
        <v>930</v>
      </c>
      <c r="G563" s="1" t="s">
        <v>545</v>
      </c>
      <c r="H563" s="1">
        <v>3</v>
      </c>
      <c r="I563" s="1">
        <v>36</v>
      </c>
      <c r="J563" s="1">
        <v>0</v>
      </c>
      <c r="K563" s="1">
        <v>0</v>
      </c>
      <c r="L563" s="1">
        <v>11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 t="str">
        <f t="shared" si="54"/>
        <v>NA</v>
      </c>
      <c r="S563" s="1">
        <f t="shared" si="55"/>
        <v>0</v>
      </c>
      <c r="T563" s="1" t="str">
        <f t="shared" si="50"/>
        <v>NA</v>
      </c>
      <c r="U563" s="1" t="str">
        <f t="shared" si="51"/>
        <v>NA</v>
      </c>
      <c r="V563" s="1" t="str">
        <f t="shared" si="52"/>
        <v>NA</v>
      </c>
      <c r="W563" s="1">
        <f t="shared" si="53"/>
        <v>0</v>
      </c>
      <c r="X563" s="1">
        <f>SUM(I563:J563,L563:M563,Q563)/SUM(I563:Q563)</f>
        <v>1</v>
      </c>
      <c r="Y563" s="1">
        <f>SUM(I563,M563:N563,P563:Q563)/SUM(I563:Q563)</f>
        <v>0.76595744680851063</v>
      </c>
      <c r="Z563" s="1">
        <f>IF(X563&gt;=0.8,1,0)</f>
        <v>1</v>
      </c>
      <c r="AA563" s="1">
        <f>IF(Y563&gt;=0.8,1,0)</f>
        <v>0</v>
      </c>
    </row>
    <row r="564" spans="1:27" x14ac:dyDescent="0.25">
      <c r="A564" s="1" t="s">
        <v>552</v>
      </c>
      <c r="B564" s="1" t="s">
        <v>204</v>
      </c>
      <c r="C564" s="1" t="s">
        <v>962</v>
      </c>
      <c r="D564" s="1">
        <v>10.9363897906755</v>
      </c>
      <c r="E564" s="1">
        <v>5.0477369947030999</v>
      </c>
      <c r="F564" s="1" t="s">
        <v>930</v>
      </c>
      <c r="G564" s="1" t="s">
        <v>545</v>
      </c>
      <c r="H564" s="1">
        <v>3</v>
      </c>
      <c r="I564" s="1">
        <v>27</v>
      </c>
      <c r="J564" s="1">
        <v>0</v>
      </c>
      <c r="K564" s="1">
        <v>0</v>
      </c>
      <c r="L564" s="1">
        <v>25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 t="str">
        <f t="shared" si="54"/>
        <v>NA</v>
      </c>
      <c r="S564" s="1">
        <f t="shared" si="55"/>
        <v>0</v>
      </c>
      <c r="T564" s="1" t="str">
        <f t="shared" si="50"/>
        <v>NA</v>
      </c>
      <c r="U564" s="1" t="str">
        <f t="shared" si="51"/>
        <v>NA</v>
      </c>
      <c r="V564" s="1" t="str">
        <f t="shared" si="52"/>
        <v>NA</v>
      </c>
      <c r="W564" s="1">
        <f t="shared" si="53"/>
        <v>0</v>
      </c>
      <c r="X564" s="1">
        <f>SUM(I564:J564,L564:M564,Q564)/SUM(I564:Q564)</f>
        <v>1</v>
      </c>
      <c r="Y564" s="1">
        <f>SUM(I564,M564:N564,P564:Q564)/SUM(I564:Q564)</f>
        <v>0.51923076923076927</v>
      </c>
      <c r="Z564" s="1">
        <f>IF(X564&gt;=0.8,1,0)</f>
        <v>1</v>
      </c>
      <c r="AA564" s="1">
        <f>IF(Y564&gt;=0.8,1,0)</f>
        <v>0</v>
      </c>
    </row>
    <row r="565" spans="1:27" x14ac:dyDescent="0.25">
      <c r="A565" s="1" t="s">
        <v>553</v>
      </c>
      <c r="B565" s="1" t="s">
        <v>8</v>
      </c>
      <c r="C565" s="1" t="s">
        <v>962</v>
      </c>
      <c r="D565" s="1">
        <v>10.9454784362872</v>
      </c>
      <c r="E565" s="1">
        <v>5.1067945765734297</v>
      </c>
      <c r="F565" s="1" t="s">
        <v>930</v>
      </c>
      <c r="G565" s="1" t="s">
        <v>545</v>
      </c>
      <c r="H565" s="1">
        <v>1</v>
      </c>
      <c r="I565" s="1">
        <v>50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 t="str">
        <f t="shared" si="54"/>
        <v>NA</v>
      </c>
      <c r="S565" s="1" t="str">
        <f t="shared" si="55"/>
        <v>NA</v>
      </c>
      <c r="T565" s="1" t="str">
        <f t="shared" si="50"/>
        <v>NA</v>
      </c>
      <c r="U565" s="1" t="str">
        <f t="shared" si="51"/>
        <v>NA</v>
      </c>
      <c r="V565" s="1" t="str">
        <f t="shared" si="52"/>
        <v>NA</v>
      </c>
      <c r="W565" s="1" t="str">
        <f t="shared" si="53"/>
        <v>NA</v>
      </c>
      <c r="X565" s="1">
        <f>SUM(I565:J565,L565:M565,Q565)/SUM(I565:Q565)</f>
        <v>1</v>
      </c>
      <c r="Y565" s="1">
        <f>SUM(I565,M565:N565,P565:Q565)/SUM(I565:Q565)</f>
        <v>1</v>
      </c>
      <c r="Z565" s="1">
        <f>IF(X565&gt;=0.8,1,0)</f>
        <v>1</v>
      </c>
      <c r="AA565" s="1">
        <f>IF(Y565&gt;=0.8,1,0)</f>
        <v>1</v>
      </c>
    </row>
    <row r="566" spans="1:27" x14ac:dyDescent="0.25">
      <c r="A566" s="1" t="s">
        <v>554</v>
      </c>
      <c r="B566" s="1" t="s">
        <v>8</v>
      </c>
      <c r="C566" s="1" t="s">
        <v>962</v>
      </c>
      <c r="D566" s="1">
        <v>10.9709294847801</v>
      </c>
      <c r="E566" s="1">
        <v>5.07267249909225</v>
      </c>
      <c r="F566" s="1" t="s">
        <v>930</v>
      </c>
      <c r="G566" s="1" t="s">
        <v>545</v>
      </c>
      <c r="H566" s="1">
        <v>4</v>
      </c>
      <c r="I566" s="1">
        <v>51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 t="str">
        <f t="shared" si="54"/>
        <v>NA</v>
      </c>
      <c r="S566" s="1" t="str">
        <f t="shared" si="55"/>
        <v>NA</v>
      </c>
      <c r="T566" s="1" t="str">
        <f t="shared" si="50"/>
        <v>NA</v>
      </c>
      <c r="U566" s="1" t="str">
        <f t="shared" si="51"/>
        <v>NA</v>
      </c>
      <c r="V566" s="1" t="str">
        <f t="shared" si="52"/>
        <v>NA</v>
      </c>
      <c r="W566" s="1" t="str">
        <f t="shared" si="53"/>
        <v>NA</v>
      </c>
      <c r="X566" s="1">
        <f>SUM(I566:J566,L566:M566,Q566)/SUM(I566:Q566)</f>
        <v>1</v>
      </c>
      <c r="Y566" s="1">
        <f>SUM(I566,M566:N566,P566:Q566)/SUM(I566:Q566)</f>
        <v>1</v>
      </c>
      <c r="Z566" s="1">
        <f>IF(X566&gt;=0.8,1,0)</f>
        <v>1</v>
      </c>
      <c r="AA566" s="1">
        <f>IF(Y566&gt;=0.8,1,0)</f>
        <v>1</v>
      </c>
    </row>
    <row r="567" spans="1:27" x14ac:dyDescent="0.25">
      <c r="A567" s="1" t="s">
        <v>555</v>
      </c>
      <c r="B567" s="1" t="s">
        <v>8</v>
      </c>
      <c r="C567" s="1" t="s">
        <v>962</v>
      </c>
      <c r="D567" s="1">
        <v>10.9685339446591</v>
      </c>
      <c r="E567" s="1">
        <v>5.0660697537745296</v>
      </c>
      <c r="F567" s="1" t="s">
        <v>930</v>
      </c>
      <c r="G567" s="1" t="s">
        <v>545</v>
      </c>
      <c r="H567" s="1">
        <v>3</v>
      </c>
      <c r="I567" s="1">
        <v>55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 t="str">
        <f t="shared" si="54"/>
        <v>NA</v>
      </c>
      <c r="S567" s="1" t="str">
        <f t="shared" si="55"/>
        <v>NA</v>
      </c>
      <c r="T567" s="1" t="str">
        <f t="shared" si="50"/>
        <v>NA</v>
      </c>
      <c r="U567" s="1" t="str">
        <f t="shared" si="51"/>
        <v>NA</v>
      </c>
      <c r="V567" s="1" t="str">
        <f t="shared" si="52"/>
        <v>NA</v>
      </c>
      <c r="W567" s="1" t="str">
        <f t="shared" si="53"/>
        <v>NA</v>
      </c>
      <c r="X567" s="1">
        <f>SUM(I567:J567,L567:M567,Q567)/SUM(I567:Q567)</f>
        <v>1</v>
      </c>
      <c r="Y567" s="1">
        <f>SUM(I567,M567:N567,P567:Q567)/SUM(I567:Q567)</f>
        <v>1</v>
      </c>
      <c r="Z567" s="1">
        <f>IF(X567&gt;=0.8,1,0)</f>
        <v>1</v>
      </c>
      <c r="AA567" s="1">
        <f>IF(Y567&gt;=0.8,1,0)</f>
        <v>1</v>
      </c>
    </row>
    <row r="568" spans="1:27" x14ac:dyDescent="0.25">
      <c r="A568" s="1" t="s">
        <v>556</v>
      </c>
      <c r="B568" s="1" t="s">
        <v>8</v>
      </c>
      <c r="C568" s="1" t="s">
        <v>962</v>
      </c>
      <c r="D568" s="1">
        <v>10.9328335861155</v>
      </c>
      <c r="E568" s="1">
        <v>5.0523771987409498</v>
      </c>
      <c r="F568" s="1" t="s">
        <v>930</v>
      </c>
      <c r="G568" s="1" t="s">
        <v>545</v>
      </c>
      <c r="H568" s="1">
        <v>4</v>
      </c>
      <c r="I568" s="1">
        <v>49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 t="str">
        <f t="shared" si="54"/>
        <v>NA</v>
      </c>
      <c r="S568" s="1" t="str">
        <f t="shared" si="55"/>
        <v>NA</v>
      </c>
      <c r="T568" s="1" t="str">
        <f t="shared" si="50"/>
        <v>NA</v>
      </c>
      <c r="U568" s="1" t="str">
        <f t="shared" si="51"/>
        <v>NA</v>
      </c>
      <c r="V568" s="1" t="str">
        <f t="shared" si="52"/>
        <v>NA</v>
      </c>
      <c r="W568" s="1" t="str">
        <f t="shared" si="53"/>
        <v>NA</v>
      </c>
      <c r="X568" s="1">
        <f>SUM(I568:J568,L568:M568,Q568)/SUM(I568:Q568)</f>
        <v>1</v>
      </c>
      <c r="Y568" s="1">
        <f>SUM(I568,M568:N568,P568:Q568)/SUM(I568:Q568)</f>
        <v>1</v>
      </c>
      <c r="Z568" s="1">
        <f>IF(X568&gt;=0.8,1,0)</f>
        <v>1</v>
      </c>
      <c r="AA568" s="1">
        <f>IF(Y568&gt;=0.8,1,0)</f>
        <v>1</v>
      </c>
    </row>
    <row r="569" spans="1:27" x14ac:dyDescent="0.25">
      <c r="A569" s="1" t="s">
        <v>557</v>
      </c>
      <c r="B569" s="1" t="s">
        <v>8</v>
      </c>
      <c r="C569" s="1" t="s">
        <v>962</v>
      </c>
      <c r="D569" s="1">
        <v>10.965364071078101</v>
      </c>
      <c r="E569" s="1">
        <v>5.0934891465494703</v>
      </c>
      <c r="F569" s="1" t="s">
        <v>930</v>
      </c>
      <c r="G569" s="1" t="s">
        <v>545</v>
      </c>
      <c r="H569" s="1">
        <v>1</v>
      </c>
      <c r="I569" s="1">
        <v>47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 t="str">
        <f t="shared" si="54"/>
        <v>NA</v>
      </c>
      <c r="S569" s="1" t="str">
        <f t="shared" si="55"/>
        <v>NA</v>
      </c>
      <c r="T569" s="1" t="str">
        <f t="shared" si="50"/>
        <v>NA</v>
      </c>
      <c r="U569" s="1" t="str">
        <f t="shared" si="51"/>
        <v>NA</v>
      </c>
      <c r="V569" s="1" t="str">
        <f t="shared" si="52"/>
        <v>NA</v>
      </c>
      <c r="W569" s="1" t="str">
        <f t="shared" si="53"/>
        <v>NA</v>
      </c>
      <c r="X569" s="1">
        <f>SUM(I569:J569,L569:M569,Q569)/SUM(I569:Q569)</f>
        <v>1</v>
      </c>
      <c r="Y569" s="1">
        <f>SUM(I569,M569:N569,P569:Q569)/SUM(I569:Q569)</f>
        <v>1</v>
      </c>
      <c r="Z569" s="1">
        <f>IF(X569&gt;=0.8,1,0)</f>
        <v>1</v>
      </c>
      <c r="AA569" s="1">
        <f>IF(Y569&gt;=0.8,1,0)</f>
        <v>1</v>
      </c>
    </row>
    <row r="570" spans="1:27" x14ac:dyDescent="0.25">
      <c r="A570" s="1" t="s">
        <v>558</v>
      </c>
      <c r="B570" s="1" t="s">
        <v>33</v>
      </c>
      <c r="C570" s="1" t="s">
        <v>962</v>
      </c>
      <c r="D570" s="1">
        <v>10.9690138283775</v>
      </c>
      <c r="E570" s="1">
        <v>5.0350633812734698</v>
      </c>
      <c r="F570" s="1" t="s">
        <v>930</v>
      </c>
      <c r="G570" s="1" t="s">
        <v>545</v>
      </c>
      <c r="H570" s="1">
        <v>3</v>
      </c>
      <c r="I570" s="1">
        <v>46</v>
      </c>
      <c r="J570" s="1">
        <v>0</v>
      </c>
      <c r="K570" s="1">
        <v>0</v>
      </c>
      <c r="L570" s="1">
        <v>9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 t="str">
        <f t="shared" si="54"/>
        <v>NA</v>
      </c>
      <c r="S570" s="1">
        <f t="shared" si="55"/>
        <v>0</v>
      </c>
      <c r="T570" s="1" t="str">
        <f t="shared" si="50"/>
        <v>NA</v>
      </c>
      <c r="U570" s="1" t="str">
        <f t="shared" si="51"/>
        <v>NA</v>
      </c>
      <c r="V570" s="1" t="str">
        <f t="shared" si="52"/>
        <v>NA</v>
      </c>
      <c r="W570" s="1">
        <f t="shared" si="53"/>
        <v>0</v>
      </c>
      <c r="X570" s="1">
        <f>SUM(I570:J570,L570:M570,Q570)/SUM(I570:Q570)</f>
        <v>1</v>
      </c>
      <c r="Y570" s="1">
        <f>SUM(I570,M570:N570,P570:Q570)/SUM(I570:Q570)</f>
        <v>0.83636363636363631</v>
      </c>
      <c r="Z570" s="1">
        <f>IF(X570&gt;=0.8,1,0)</f>
        <v>1</v>
      </c>
      <c r="AA570" s="1">
        <f>IF(Y570&gt;=0.8,1,0)</f>
        <v>1</v>
      </c>
    </row>
    <row r="571" spans="1:27" x14ac:dyDescent="0.25">
      <c r="A571" s="1" t="s">
        <v>559</v>
      </c>
      <c r="B571" s="1" t="s">
        <v>8</v>
      </c>
      <c r="C571" s="1" t="s">
        <v>962</v>
      </c>
      <c r="D571" s="1">
        <v>10.9667197638987</v>
      </c>
      <c r="E571" s="1">
        <v>5.0934986870568997</v>
      </c>
      <c r="F571" s="1" t="s">
        <v>930</v>
      </c>
      <c r="G571" s="1" t="s">
        <v>545</v>
      </c>
      <c r="H571" s="1">
        <v>1</v>
      </c>
      <c r="I571" s="1">
        <v>55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 t="str">
        <f t="shared" si="54"/>
        <v>NA</v>
      </c>
      <c r="S571" s="1" t="str">
        <f t="shared" si="55"/>
        <v>NA</v>
      </c>
      <c r="T571" s="1" t="str">
        <f t="shared" si="50"/>
        <v>NA</v>
      </c>
      <c r="U571" s="1" t="str">
        <f t="shared" si="51"/>
        <v>NA</v>
      </c>
      <c r="V571" s="1" t="str">
        <f t="shared" si="52"/>
        <v>NA</v>
      </c>
      <c r="W571" s="1" t="str">
        <f t="shared" si="53"/>
        <v>NA</v>
      </c>
      <c r="X571" s="1">
        <f>SUM(I571:J571,L571:M571,Q571)/SUM(I571:Q571)</f>
        <v>1</v>
      </c>
      <c r="Y571" s="1">
        <f>SUM(I571,M571:N571,P571:Q571)/SUM(I571:Q571)</f>
        <v>1</v>
      </c>
      <c r="Z571" s="1">
        <f>IF(X571&gt;=0.8,1,0)</f>
        <v>1</v>
      </c>
      <c r="AA571" s="1">
        <f>IF(Y571&gt;=0.8,1,0)</f>
        <v>1</v>
      </c>
    </row>
    <row r="572" spans="1:27" x14ac:dyDescent="0.25">
      <c r="A572" s="1" t="s">
        <v>560</v>
      </c>
      <c r="B572" s="1" t="s">
        <v>561</v>
      </c>
      <c r="C572" s="1" t="s">
        <v>963</v>
      </c>
      <c r="D572" s="1">
        <v>10.9215664053157</v>
      </c>
      <c r="E572" s="1">
        <v>5.0341906974827797</v>
      </c>
      <c r="F572" s="1" t="s">
        <v>930</v>
      </c>
      <c r="G572" s="1" t="s">
        <v>545</v>
      </c>
      <c r="H572" s="1">
        <v>2</v>
      </c>
      <c r="I572" s="1">
        <v>27</v>
      </c>
      <c r="J572" s="1">
        <v>0</v>
      </c>
      <c r="K572" s="1">
        <v>0</v>
      </c>
      <c r="L572" s="1">
        <v>26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 t="str">
        <f t="shared" si="54"/>
        <v>NA</v>
      </c>
      <c r="S572" s="1">
        <f t="shared" si="55"/>
        <v>0</v>
      </c>
      <c r="T572" s="1" t="str">
        <f t="shared" si="50"/>
        <v>NA</v>
      </c>
      <c r="U572" s="1" t="str">
        <f t="shared" si="51"/>
        <v>NA</v>
      </c>
      <c r="V572" s="1" t="str">
        <f t="shared" si="52"/>
        <v>NA</v>
      </c>
      <c r="W572" s="1">
        <f t="shared" si="53"/>
        <v>0</v>
      </c>
      <c r="X572" s="1">
        <f>SUM(I572:J572,L572:M572,Q572)/SUM(I572:Q572)</f>
        <v>1</v>
      </c>
      <c r="Y572" s="1">
        <f>SUM(I572,M572:N572,P572:Q572)/SUM(I572:Q572)</f>
        <v>0.50943396226415094</v>
      </c>
      <c r="Z572" s="1">
        <f>IF(X572&gt;=0.8,1,0)</f>
        <v>1</v>
      </c>
      <c r="AA572" s="1">
        <f>IF(Y572&gt;=0.8,1,0)</f>
        <v>0</v>
      </c>
    </row>
    <row r="573" spans="1:27" x14ac:dyDescent="0.25">
      <c r="A573" s="1" t="s">
        <v>562</v>
      </c>
      <c r="B573" s="1" t="s">
        <v>204</v>
      </c>
      <c r="C573" s="1" t="s">
        <v>962</v>
      </c>
      <c r="D573" s="1">
        <v>28.622188480700999</v>
      </c>
      <c r="E573" s="1">
        <v>30.921262932247899</v>
      </c>
      <c r="F573" s="1" t="s">
        <v>931</v>
      </c>
      <c r="G573" s="1" t="s">
        <v>545</v>
      </c>
      <c r="H573" s="1">
        <v>2</v>
      </c>
      <c r="I573" s="1">
        <v>30</v>
      </c>
      <c r="J573" s="1">
        <v>4</v>
      </c>
      <c r="K573" s="1">
        <v>12</v>
      </c>
      <c r="L573" s="1">
        <v>17</v>
      </c>
      <c r="M573" s="1">
        <v>0</v>
      </c>
      <c r="N573" s="1">
        <v>26</v>
      </c>
      <c r="O573" s="1">
        <v>0</v>
      </c>
      <c r="P573" s="1">
        <v>0</v>
      </c>
      <c r="Q573" s="1">
        <v>0</v>
      </c>
      <c r="R573" s="1">
        <f t="shared" si="54"/>
        <v>0</v>
      </c>
      <c r="S573" s="1">
        <f t="shared" si="55"/>
        <v>0.60465116279069764</v>
      </c>
      <c r="T573" s="1">
        <f t="shared" si="50"/>
        <v>0.68421052631578949</v>
      </c>
      <c r="U573" s="1" t="str">
        <f t="shared" si="51"/>
        <v>NA</v>
      </c>
      <c r="V573" s="1">
        <f t="shared" si="52"/>
        <v>0.61904761904761907</v>
      </c>
      <c r="W573" s="1">
        <f t="shared" si="53"/>
        <v>0.60465116279069764</v>
      </c>
      <c r="X573" s="1">
        <f>SUM(I573:J573,L573:M573,Q573)/SUM(I573:Q573)</f>
        <v>0.5730337078651685</v>
      </c>
      <c r="Y573" s="1">
        <f>SUM(I573,M573:N573,P573:Q573)/SUM(I573:Q573)</f>
        <v>0.6292134831460674</v>
      </c>
      <c r="Z573" s="1">
        <f>IF(X573&gt;=0.8,1,0)</f>
        <v>0</v>
      </c>
      <c r="AA573" s="1">
        <f>IF(Y573&gt;=0.8,1,0)</f>
        <v>0</v>
      </c>
    </row>
    <row r="574" spans="1:27" x14ac:dyDescent="0.25">
      <c r="A574" s="1" t="s">
        <v>563</v>
      </c>
      <c r="B574" s="1" t="s">
        <v>204</v>
      </c>
      <c r="C574" s="1" t="s">
        <v>962</v>
      </c>
      <c r="D574" s="1">
        <v>28.6969866929266</v>
      </c>
      <c r="E574" s="1">
        <v>30.8918486474502</v>
      </c>
      <c r="F574" s="1" t="s">
        <v>931</v>
      </c>
      <c r="G574" s="1" t="s">
        <v>545</v>
      </c>
      <c r="H574" s="1">
        <v>2</v>
      </c>
      <c r="I574" s="1">
        <v>85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5</v>
      </c>
      <c r="P574" s="1">
        <v>0</v>
      </c>
      <c r="Q574" s="1">
        <v>0</v>
      </c>
      <c r="R574" s="1" t="str">
        <f t="shared" si="54"/>
        <v>NA</v>
      </c>
      <c r="S574" s="1" t="str">
        <f t="shared" si="55"/>
        <v>NA</v>
      </c>
      <c r="T574" s="1" t="str">
        <f t="shared" si="50"/>
        <v>NA</v>
      </c>
      <c r="U574" s="1">
        <f t="shared" si="51"/>
        <v>0</v>
      </c>
      <c r="V574" s="1" t="str">
        <f t="shared" si="52"/>
        <v>NA</v>
      </c>
      <c r="W574" s="1">
        <f t="shared" si="53"/>
        <v>0</v>
      </c>
      <c r="X574" s="1">
        <f>SUM(I574:J574,L574:M574,Q574)/SUM(I574:Q574)</f>
        <v>0.94444444444444442</v>
      </c>
      <c r="Y574" s="1">
        <f>SUM(I574,M574:N574,P574:Q574)/SUM(I574:Q574)</f>
        <v>0.94444444444444442</v>
      </c>
      <c r="Z574" s="1">
        <f>IF(X574&gt;=0.8,1,0)</f>
        <v>1</v>
      </c>
      <c r="AA574" s="1">
        <f>IF(Y574&gt;=0.8,1,0)</f>
        <v>1</v>
      </c>
    </row>
    <row r="575" spans="1:27" x14ac:dyDescent="0.25">
      <c r="A575" s="1" t="s">
        <v>564</v>
      </c>
      <c r="B575" s="1" t="s">
        <v>204</v>
      </c>
      <c r="C575" s="1" t="s">
        <v>962</v>
      </c>
      <c r="D575" s="1">
        <v>28.696572278379101</v>
      </c>
      <c r="E575" s="1">
        <v>30.882646879680401</v>
      </c>
      <c r="F575" s="1" t="s">
        <v>931</v>
      </c>
      <c r="G575" s="1" t="s">
        <v>545</v>
      </c>
      <c r="H575" s="1">
        <v>4</v>
      </c>
      <c r="I575" s="1">
        <v>84</v>
      </c>
      <c r="J575" s="1">
        <v>0</v>
      </c>
      <c r="K575" s="1">
        <v>0</v>
      </c>
      <c r="L575" s="1">
        <v>8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 t="str">
        <f t="shared" si="54"/>
        <v>NA</v>
      </c>
      <c r="S575" s="1">
        <f t="shared" si="55"/>
        <v>0</v>
      </c>
      <c r="T575" s="1" t="str">
        <f t="shared" si="50"/>
        <v>NA</v>
      </c>
      <c r="U575" s="1" t="str">
        <f t="shared" si="51"/>
        <v>NA</v>
      </c>
      <c r="V575" s="1" t="str">
        <f t="shared" si="52"/>
        <v>NA</v>
      </c>
      <c r="W575" s="1">
        <f t="shared" si="53"/>
        <v>0</v>
      </c>
      <c r="X575" s="1">
        <f>SUM(I575:J575,L575:M575,Q575)/SUM(I575:Q575)</f>
        <v>1</v>
      </c>
      <c r="Y575" s="1">
        <f>SUM(I575,M575:N575,P575:Q575)/SUM(I575:Q575)</f>
        <v>0.91304347826086951</v>
      </c>
      <c r="Z575" s="1">
        <f>IF(X575&gt;=0.8,1,0)</f>
        <v>1</v>
      </c>
      <c r="AA575" s="1">
        <f>IF(Y575&gt;=0.8,1,0)</f>
        <v>1</v>
      </c>
    </row>
    <row r="576" spans="1:27" x14ac:dyDescent="0.25">
      <c r="A576" s="1" t="s">
        <v>982</v>
      </c>
      <c r="B576" s="1" t="s">
        <v>204</v>
      </c>
      <c r="C576" s="1" t="s">
        <v>962</v>
      </c>
      <c r="D576" s="1">
        <v>28.622478533178398</v>
      </c>
      <c r="E576" s="1">
        <v>30.887510526082799</v>
      </c>
      <c r="F576" s="1" t="s">
        <v>931</v>
      </c>
      <c r="G576" s="1" t="s">
        <v>545</v>
      </c>
      <c r="H576" s="1">
        <v>2</v>
      </c>
      <c r="I576" s="1">
        <v>78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12</v>
      </c>
      <c r="P576" s="1">
        <v>0</v>
      </c>
      <c r="Q576" s="1">
        <v>0</v>
      </c>
      <c r="R576" s="1" t="str">
        <f t="shared" si="54"/>
        <v>NA</v>
      </c>
      <c r="S576" s="1" t="str">
        <f t="shared" si="55"/>
        <v>NA</v>
      </c>
      <c r="T576" s="1" t="str">
        <f t="shared" si="50"/>
        <v>NA</v>
      </c>
      <c r="U576" s="1">
        <f t="shared" si="51"/>
        <v>0</v>
      </c>
      <c r="V576" s="1" t="str">
        <f t="shared" si="52"/>
        <v>NA</v>
      </c>
      <c r="W576" s="1">
        <f t="shared" si="53"/>
        <v>0</v>
      </c>
      <c r="X576" s="1">
        <f>SUM(I576:J576,L576:M576,Q576)/SUM(I576:Q576)</f>
        <v>0.8666666666666667</v>
      </c>
      <c r="Y576" s="1">
        <f>SUM(I576,M576:N576,P576:Q576)/SUM(I576:Q576)</f>
        <v>0.8666666666666667</v>
      </c>
      <c r="Z576" s="1">
        <f>IF(X576&gt;=0.8,1,0)</f>
        <v>1</v>
      </c>
      <c r="AA576" s="1">
        <f>IF(Y576&gt;=0.8,1,0)</f>
        <v>1</v>
      </c>
    </row>
    <row r="577" spans="1:27" x14ac:dyDescent="0.25">
      <c r="A577" s="1" t="s">
        <v>565</v>
      </c>
      <c r="B577" s="1" t="s">
        <v>204</v>
      </c>
      <c r="C577" s="1" t="s">
        <v>962</v>
      </c>
      <c r="D577" s="1">
        <v>28.696711302196899</v>
      </c>
      <c r="E577" s="1">
        <v>30.891547164760802</v>
      </c>
      <c r="F577" s="1" t="s">
        <v>931</v>
      </c>
      <c r="G577" s="1" t="s">
        <v>545</v>
      </c>
      <c r="H577" s="1">
        <v>2</v>
      </c>
      <c r="I577" s="1">
        <v>85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3</v>
      </c>
      <c r="P577" s="1">
        <v>0</v>
      </c>
      <c r="Q577" s="1">
        <v>0</v>
      </c>
      <c r="R577" s="1" t="str">
        <f t="shared" si="54"/>
        <v>NA</v>
      </c>
      <c r="S577" s="1" t="str">
        <f t="shared" si="55"/>
        <v>NA</v>
      </c>
      <c r="T577" s="1" t="str">
        <f t="shared" si="50"/>
        <v>NA</v>
      </c>
      <c r="U577" s="1">
        <f t="shared" si="51"/>
        <v>0</v>
      </c>
      <c r="V577" s="1" t="str">
        <f t="shared" si="52"/>
        <v>NA</v>
      </c>
      <c r="W577" s="1">
        <f t="shared" si="53"/>
        <v>0</v>
      </c>
      <c r="X577" s="1">
        <f>SUM(I577:J577,L577:M577,Q577)/SUM(I577:Q577)</f>
        <v>0.96590909090909094</v>
      </c>
      <c r="Y577" s="1">
        <f>SUM(I577,M577:N577,P577:Q577)/SUM(I577:Q577)</f>
        <v>0.96590909090909094</v>
      </c>
      <c r="Z577" s="1">
        <f>IF(X577&gt;=0.8,1,0)</f>
        <v>1</v>
      </c>
      <c r="AA577" s="1">
        <f>IF(Y577&gt;=0.8,1,0)</f>
        <v>1</v>
      </c>
    </row>
    <row r="578" spans="1:27" x14ac:dyDescent="0.25">
      <c r="A578" s="1" t="s">
        <v>566</v>
      </c>
      <c r="B578" s="1" t="s">
        <v>204</v>
      </c>
      <c r="C578" s="1" t="s">
        <v>962</v>
      </c>
      <c r="D578" s="1">
        <v>38.139888661122797</v>
      </c>
      <c r="E578" s="1">
        <v>-96.887203728889205</v>
      </c>
      <c r="F578" s="1" t="s">
        <v>932</v>
      </c>
      <c r="G578" s="1" t="s">
        <v>545</v>
      </c>
      <c r="H578" s="1">
        <v>3</v>
      </c>
      <c r="I578" s="1">
        <v>37</v>
      </c>
      <c r="J578" s="1">
        <v>0</v>
      </c>
      <c r="K578" s="1">
        <v>0</v>
      </c>
      <c r="L578" s="1">
        <v>9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 t="str">
        <f t="shared" si="54"/>
        <v>NA</v>
      </c>
      <c r="S578" s="1">
        <f t="shared" si="55"/>
        <v>0</v>
      </c>
      <c r="T578" s="1" t="str">
        <f t="shared" si="50"/>
        <v>NA</v>
      </c>
      <c r="U578" s="1" t="str">
        <f t="shared" si="51"/>
        <v>NA</v>
      </c>
      <c r="V578" s="1" t="str">
        <f t="shared" si="52"/>
        <v>NA</v>
      </c>
      <c r="W578" s="1">
        <f t="shared" si="53"/>
        <v>0</v>
      </c>
      <c r="X578" s="1">
        <f>SUM(I578:J578,L578:M578,Q578)/SUM(I578:Q578)</f>
        <v>1</v>
      </c>
      <c r="Y578" s="1">
        <f>SUM(I578,M578:N578,P578:Q578)/SUM(I578:Q578)</f>
        <v>0.80434782608695654</v>
      </c>
      <c r="Z578" s="1">
        <f>IF(X578&gt;=0.8,1,0)</f>
        <v>1</v>
      </c>
      <c r="AA578" s="1">
        <f>IF(Y578&gt;=0.8,1,0)</f>
        <v>1</v>
      </c>
    </row>
    <row r="579" spans="1:27" x14ac:dyDescent="0.25">
      <c r="A579" s="1" t="s">
        <v>567</v>
      </c>
      <c r="B579" s="1" t="s">
        <v>204</v>
      </c>
      <c r="C579" s="1" t="s">
        <v>962</v>
      </c>
      <c r="D579" s="1">
        <v>38.142338892531001</v>
      </c>
      <c r="E579" s="1">
        <v>-96.888159948899002</v>
      </c>
      <c r="F579" s="1" t="s">
        <v>932</v>
      </c>
      <c r="G579" s="1" t="s">
        <v>545</v>
      </c>
      <c r="H579" s="1">
        <v>3</v>
      </c>
      <c r="I579" s="1">
        <v>40</v>
      </c>
      <c r="J579" s="1">
        <v>0</v>
      </c>
      <c r="K579" s="1">
        <v>0</v>
      </c>
      <c r="L579" s="1">
        <v>8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 t="str">
        <f t="shared" si="54"/>
        <v>NA</v>
      </c>
      <c r="S579" s="1">
        <f t="shared" si="55"/>
        <v>0</v>
      </c>
      <c r="T579" s="1" t="str">
        <f t="shared" ref="T579:T642" si="56">IF(SUM(K579,N579,Q579)&gt;0,SUM(Q579,N579)/SUM(K579,N579,Q579),"NA")</f>
        <v>NA</v>
      </c>
      <c r="U579" s="1" t="str">
        <f t="shared" ref="U579:U642" si="57">IF(SUM(O579:Q579)&gt;0,SUM(P579:Q579)/SUM(O579:Q579),"NA")</f>
        <v>NA</v>
      </c>
      <c r="V579" s="1" t="str">
        <f t="shared" ref="V579:V642" si="58">IF(SUM(J579:K579,M579:N579,P579:Q579),SUM(M579:N579,P579:Q579)/SUM(J579:K579,M579:N579,P579:Q579),"NA")</f>
        <v>NA</v>
      </c>
      <c r="W579" s="1">
        <f t="shared" ref="W579:W642" si="59">IF(SUM(L579:Q579)&gt;0,SUM(M579:N579,P579:Q579)/SUM(L579:Q579),"NA")</f>
        <v>0</v>
      </c>
      <c r="X579" s="1">
        <f>SUM(I579:J579,L579:M579,Q579)/SUM(I579:Q579)</f>
        <v>1</v>
      </c>
      <c r="Y579" s="1">
        <f>SUM(I579,M579:N579,P579:Q579)/SUM(I579:Q579)</f>
        <v>0.83333333333333337</v>
      </c>
      <c r="Z579" s="1">
        <f>IF(X579&gt;=0.8,1,0)</f>
        <v>1</v>
      </c>
      <c r="AA579" s="1">
        <f>IF(Y579&gt;=0.8,1,0)</f>
        <v>1</v>
      </c>
    </row>
    <row r="580" spans="1:27" x14ac:dyDescent="0.25">
      <c r="A580" s="1" t="s">
        <v>568</v>
      </c>
      <c r="B580" s="1" t="s">
        <v>8</v>
      </c>
      <c r="C580" s="1" t="s">
        <v>962</v>
      </c>
      <c r="D580" s="1">
        <v>38.130137834336701</v>
      </c>
      <c r="E580" s="1">
        <v>-96.856340641007193</v>
      </c>
      <c r="F580" s="1" t="s">
        <v>932</v>
      </c>
      <c r="G580" s="1" t="s">
        <v>545</v>
      </c>
      <c r="H580" s="1">
        <v>4</v>
      </c>
      <c r="I580" s="1">
        <v>49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 t="str">
        <f t="shared" si="54"/>
        <v>NA</v>
      </c>
      <c r="S580" s="1" t="str">
        <f t="shared" si="55"/>
        <v>NA</v>
      </c>
      <c r="T580" s="1" t="str">
        <f t="shared" si="56"/>
        <v>NA</v>
      </c>
      <c r="U580" s="1" t="str">
        <f t="shared" si="57"/>
        <v>NA</v>
      </c>
      <c r="V580" s="1" t="str">
        <f t="shared" si="58"/>
        <v>NA</v>
      </c>
      <c r="W580" s="1" t="str">
        <f t="shared" si="59"/>
        <v>NA</v>
      </c>
      <c r="X580" s="1">
        <f>SUM(I580:J580,L580:M580,Q580)/SUM(I580:Q580)</f>
        <v>1</v>
      </c>
      <c r="Y580" s="1">
        <f>SUM(I580,M580:N580,P580:Q580)/SUM(I580:Q580)</f>
        <v>1</v>
      </c>
      <c r="Z580" s="1">
        <f>IF(X580&gt;=0.8,1,0)</f>
        <v>1</v>
      </c>
      <c r="AA580" s="1">
        <f>IF(Y580&gt;=0.8,1,0)</f>
        <v>1</v>
      </c>
    </row>
    <row r="581" spans="1:27" x14ac:dyDescent="0.25">
      <c r="A581" s="1" t="s">
        <v>569</v>
      </c>
      <c r="B581" s="1" t="s">
        <v>204</v>
      </c>
      <c r="C581" s="1" t="s">
        <v>962</v>
      </c>
      <c r="D581" s="1">
        <v>38.0957301978221</v>
      </c>
      <c r="E581" s="1">
        <v>-96.837505722639804</v>
      </c>
      <c r="F581" s="1" t="s">
        <v>932</v>
      </c>
      <c r="G581" s="1" t="s">
        <v>545</v>
      </c>
      <c r="H581" s="1">
        <v>2</v>
      </c>
      <c r="I581" s="1">
        <v>28</v>
      </c>
      <c r="J581" s="1">
        <v>0</v>
      </c>
      <c r="K581" s="1">
        <v>0</v>
      </c>
      <c r="L581" s="1">
        <v>6</v>
      </c>
      <c r="M581" s="1">
        <v>0</v>
      </c>
      <c r="N581" s="1">
        <v>0</v>
      </c>
      <c r="O581" s="1">
        <v>12</v>
      </c>
      <c r="P581" s="1">
        <v>0</v>
      </c>
      <c r="Q581" s="1">
        <v>0</v>
      </c>
      <c r="R581" s="1" t="str">
        <f t="shared" si="54"/>
        <v>NA</v>
      </c>
      <c r="S581" s="1">
        <f t="shared" si="55"/>
        <v>0</v>
      </c>
      <c r="T581" s="1" t="str">
        <f t="shared" si="56"/>
        <v>NA</v>
      </c>
      <c r="U581" s="1">
        <f t="shared" si="57"/>
        <v>0</v>
      </c>
      <c r="V581" s="1" t="str">
        <f t="shared" si="58"/>
        <v>NA</v>
      </c>
      <c r="W581" s="1">
        <f t="shared" si="59"/>
        <v>0</v>
      </c>
      <c r="X581" s="1">
        <f>SUM(I581:J581,L581:M581,Q581)/SUM(I581:Q581)</f>
        <v>0.73913043478260865</v>
      </c>
      <c r="Y581" s="1">
        <f>SUM(I581,M581:N581,P581:Q581)/SUM(I581:Q581)</f>
        <v>0.60869565217391308</v>
      </c>
      <c r="Z581" s="1">
        <f>IF(X581&gt;=0.8,1,0)</f>
        <v>0</v>
      </c>
      <c r="AA581" s="1">
        <f>IF(Y581&gt;=0.8,1,0)</f>
        <v>0</v>
      </c>
    </row>
    <row r="582" spans="1:27" x14ac:dyDescent="0.25">
      <c r="A582" s="1" t="s">
        <v>983</v>
      </c>
      <c r="B582" s="1" t="s">
        <v>204</v>
      </c>
      <c r="C582" s="1" t="s">
        <v>962</v>
      </c>
      <c r="D582" s="1">
        <v>38.096038138271098</v>
      </c>
      <c r="E582" s="1">
        <v>-96.839549148680604</v>
      </c>
      <c r="F582" s="1" t="s">
        <v>932</v>
      </c>
      <c r="G582" s="1" t="s">
        <v>545</v>
      </c>
      <c r="H582" s="1">
        <v>2</v>
      </c>
      <c r="I582" s="1">
        <v>30</v>
      </c>
      <c r="J582" s="1">
        <v>0</v>
      </c>
      <c r="K582" s="1">
        <v>0</v>
      </c>
      <c r="L582" s="1">
        <v>7</v>
      </c>
      <c r="M582" s="1">
        <v>0</v>
      </c>
      <c r="N582" s="1">
        <v>0</v>
      </c>
      <c r="O582" s="1">
        <v>9</v>
      </c>
      <c r="P582" s="1">
        <v>0</v>
      </c>
      <c r="Q582" s="1">
        <v>0</v>
      </c>
      <c r="R582" s="1" t="str">
        <f t="shared" si="54"/>
        <v>NA</v>
      </c>
      <c r="S582" s="1">
        <f t="shared" si="55"/>
        <v>0</v>
      </c>
      <c r="T582" s="1" t="str">
        <f t="shared" si="56"/>
        <v>NA</v>
      </c>
      <c r="U582" s="1">
        <f t="shared" si="57"/>
        <v>0</v>
      </c>
      <c r="V582" s="1" t="str">
        <f t="shared" si="58"/>
        <v>NA</v>
      </c>
      <c r="W582" s="1">
        <f t="shared" si="59"/>
        <v>0</v>
      </c>
      <c r="X582" s="1">
        <f>SUM(I582:J582,L582:M582,Q582)/SUM(I582:Q582)</f>
        <v>0.80434782608695654</v>
      </c>
      <c r="Y582" s="1">
        <f>SUM(I582,M582:N582,P582:Q582)/SUM(I582:Q582)</f>
        <v>0.65217391304347827</v>
      </c>
      <c r="Z582" s="1">
        <f>IF(X582&gt;=0.8,1,0)</f>
        <v>1</v>
      </c>
      <c r="AA582" s="1">
        <f>IF(Y582&gt;=0.8,1,0)</f>
        <v>0</v>
      </c>
    </row>
    <row r="583" spans="1:27" x14ac:dyDescent="0.25">
      <c r="A583" s="1" t="s">
        <v>984</v>
      </c>
      <c r="B583" s="1" t="s">
        <v>8</v>
      </c>
      <c r="C583" s="1" t="s">
        <v>962</v>
      </c>
      <c r="D583" s="1">
        <v>38.110395107484301</v>
      </c>
      <c r="E583" s="1">
        <v>-96.8558915705662</v>
      </c>
      <c r="F583" s="1" t="s">
        <v>932</v>
      </c>
      <c r="G583" s="1" t="s">
        <v>545</v>
      </c>
      <c r="H583" s="1">
        <v>1</v>
      </c>
      <c r="I583" s="1">
        <v>48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 t="str">
        <f t="shared" si="54"/>
        <v>NA</v>
      </c>
      <c r="S583" s="1" t="str">
        <f t="shared" si="55"/>
        <v>NA</v>
      </c>
      <c r="T583" s="1" t="str">
        <f t="shared" si="56"/>
        <v>NA</v>
      </c>
      <c r="U583" s="1" t="str">
        <f t="shared" si="57"/>
        <v>NA</v>
      </c>
      <c r="V583" s="1" t="str">
        <f t="shared" si="58"/>
        <v>NA</v>
      </c>
      <c r="W583" s="1" t="str">
        <f t="shared" si="59"/>
        <v>NA</v>
      </c>
      <c r="X583" s="1">
        <f>SUM(I583:J583,L583:M583,Q583)/SUM(I583:Q583)</f>
        <v>1</v>
      </c>
      <c r="Y583" s="1">
        <f>SUM(I583,M583:N583,P583:Q583)/SUM(I583:Q583)</f>
        <v>1</v>
      </c>
      <c r="Z583" s="1">
        <f>IF(X583&gt;=0.8,1,0)</f>
        <v>1</v>
      </c>
      <c r="AA583" s="1">
        <f>IF(Y583&gt;=0.8,1,0)</f>
        <v>1</v>
      </c>
    </row>
    <row r="584" spans="1:27" x14ac:dyDescent="0.25">
      <c r="A584" s="1" t="s">
        <v>570</v>
      </c>
      <c r="B584" s="1" t="s">
        <v>204</v>
      </c>
      <c r="C584" s="1" t="s">
        <v>962</v>
      </c>
      <c r="D584" s="1">
        <v>38.113358393476403</v>
      </c>
      <c r="E584" s="1">
        <v>-96.870175886686098</v>
      </c>
      <c r="F584" s="1" t="s">
        <v>932</v>
      </c>
      <c r="G584" s="1" t="s">
        <v>545</v>
      </c>
      <c r="H584" s="1">
        <v>3</v>
      </c>
      <c r="I584" s="1">
        <v>39</v>
      </c>
      <c r="J584" s="1">
        <v>0</v>
      </c>
      <c r="K584" s="1">
        <v>0</v>
      </c>
      <c r="L584" s="1">
        <v>6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 t="str">
        <f t="shared" si="54"/>
        <v>NA</v>
      </c>
      <c r="S584" s="1">
        <f t="shared" si="55"/>
        <v>0</v>
      </c>
      <c r="T584" s="1" t="str">
        <f t="shared" si="56"/>
        <v>NA</v>
      </c>
      <c r="U584" s="1" t="str">
        <f t="shared" si="57"/>
        <v>NA</v>
      </c>
      <c r="V584" s="1" t="str">
        <f t="shared" si="58"/>
        <v>NA</v>
      </c>
      <c r="W584" s="1">
        <f t="shared" si="59"/>
        <v>0</v>
      </c>
      <c r="X584" s="1">
        <f>SUM(I584:J584,L584:M584,Q584)/SUM(I584:Q584)</f>
        <v>1</v>
      </c>
      <c r="Y584" s="1">
        <f>SUM(I584,M584:N584,P584:Q584)/SUM(I584:Q584)</f>
        <v>0.8666666666666667</v>
      </c>
      <c r="Z584" s="1">
        <f>IF(X584&gt;=0.8,1,0)</f>
        <v>1</v>
      </c>
      <c r="AA584" s="1">
        <f>IF(Y584&gt;=0.8,1,0)</f>
        <v>1</v>
      </c>
    </row>
    <row r="585" spans="1:27" x14ac:dyDescent="0.25">
      <c r="A585" s="1" t="s">
        <v>985</v>
      </c>
      <c r="B585" s="1" t="s">
        <v>8</v>
      </c>
      <c r="C585" s="1" t="s">
        <v>962</v>
      </c>
      <c r="D585" s="1">
        <v>38.072148304542303</v>
      </c>
      <c r="E585" s="1">
        <v>-96.878553413537603</v>
      </c>
      <c r="F585" s="1" t="s">
        <v>932</v>
      </c>
      <c r="G585" s="1" t="s">
        <v>545</v>
      </c>
      <c r="H585" s="1">
        <v>1</v>
      </c>
      <c r="I585" s="1">
        <v>48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 t="str">
        <f t="shared" si="54"/>
        <v>NA</v>
      </c>
      <c r="S585" s="1" t="str">
        <f t="shared" si="55"/>
        <v>NA</v>
      </c>
      <c r="T585" s="1" t="str">
        <f t="shared" si="56"/>
        <v>NA</v>
      </c>
      <c r="U585" s="1" t="str">
        <f t="shared" si="57"/>
        <v>NA</v>
      </c>
      <c r="V585" s="1" t="str">
        <f t="shared" si="58"/>
        <v>NA</v>
      </c>
      <c r="W585" s="1" t="str">
        <f t="shared" si="59"/>
        <v>NA</v>
      </c>
      <c r="X585" s="1">
        <f>SUM(I585:J585,L585:M585,Q585)/SUM(I585:Q585)</f>
        <v>1</v>
      </c>
      <c r="Y585" s="1">
        <f>SUM(I585,M585:N585,P585:Q585)/SUM(I585:Q585)</f>
        <v>1</v>
      </c>
      <c r="Z585" s="1">
        <f>IF(X585&gt;=0.8,1,0)</f>
        <v>1</v>
      </c>
      <c r="AA585" s="1">
        <f>IF(Y585&gt;=0.8,1,0)</f>
        <v>1</v>
      </c>
    </row>
    <row r="586" spans="1:27" x14ac:dyDescent="0.25">
      <c r="A586" s="1" t="s">
        <v>986</v>
      </c>
      <c r="B586" s="1" t="s">
        <v>8</v>
      </c>
      <c r="C586" s="1" t="s">
        <v>962</v>
      </c>
      <c r="D586" s="1">
        <v>38.131157872742698</v>
      </c>
      <c r="E586" s="1">
        <v>-96.809080585996</v>
      </c>
      <c r="F586" s="1" t="s">
        <v>932</v>
      </c>
      <c r="G586" s="1" t="s">
        <v>545</v>
      </c>
      <c r="H586" s="1">
        <v>3</v>
      </c>
      <c r="I586" s="1">
        <v>48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 t="str">
        <f t="shared" si="54"/>
        <v>NA</v>
      </c>
      <c r="S586" s="1" t="str">
        <f t="shared" si="55"/>
        <v>NA</v>
      </c>
      <c r="T586" s="1" t="str">
        <f t="shared" si="56"/>
        <v>NA</v>
      </c>
      <c r="U586" s="1" t="str">
        <f t="shared" si="57"/>
        <v>NA</v>
      </c>
      <c r="V586" s="1" t="str">
        <f t="shared" si="58"/>
        <v>NA</v>
      </c>
      <c r="W586" s="1" t="str">
        <f t="shared" si="59"/>
        <v>NA</v>
      </c>
      <c r="X586" s="1">
        <f>SUM(I586:J586,L586:M586,Q586)/SUM(I586:Q586)</f>
        <v>1</v>
      </c>
      <c r="Y586" s="1">
        <f>SUM(I586,M586:N586,P586:Q586)/SUM(I586:Q586)</f>
        <v>1</v>
      </c>
      <c r="Z586" s="1">
        <f>IF(X586&gt;=0.8,1,0)</f>
        <v>1</v>
      </c>
      <c r="AA586" s="1">
        <f>IF(Y586&gt;=0.8,1,0)</f>
        <v>1</v>
      </c>
    </row>
    <row r="587" spans="1:27" x14ac:dyDescent="0.25">
      <c r="A587" s="1" t="s">
        <v>571</v>
      </c>
      <c r="B587" s="1" t="s">
        <v>8</v>
      </c>
      <c r="C587" s="1" t="s">
        <v>962</v>
      </c>
      <c r="D587" s="1">
        <v>38.1190016735897</v>
      </c>
      <c r="E587" s="1">
        <v>-96.913470570747506</v>
      </c>
      <c r="F587" s="1" t="s">
        <v>932</v>
      </c>
      <c r="G587" s="1" t="s">
        <v>545</v>
      </c>
      <c r="H587" s="1">
        <v>1</v>
      </c>
      <c r="I587" s="1">
        <v>48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 t="str">
        <f t="shared" si="54"/>
        <v>NA</v>
      </c>
      <c r="S587" s="1" t="str">
        <f t="shared" si="55"/>
        <v>NA</v>
      </c>
      <c r="T587" s="1" t="str">
        <f t="shared" si="56"/>
        <v>NA</v>
      </c>
      <c r="U587" s="1" t="str">
        <f t="shared" si="57"/>
        <v>NA</v>
      </c>
      <c r="V587" s="1" t="str">
        <f t="shared" si="58"/>
        <v>NA</v>
      </c>
      <c r="W587" s="1" t="str">
        <f t="shared" si="59"/>
        <v>NA</v>
      </c>
      <c r="X587" s="1">
        <f>SUM(I587:J587,L587:M587,Q587)/SUM(I587:Q587)</f>
        <v>1</v>
      </c>
      <c r="Y587" s="1">
        <f>SUM(I587,M587:N587,P587:Q587)/SUM(I587:Q587)</f>
        <v>1</v>
      </c>
      <c r="Z587" s="1">
        <f>IF(X587&gt;=0.8,1,0)</f>
        <v>1</v>
      </c>
      <c r="AA587" s="1">
        <f>IF(Y587&gt;=0.8,1,0)</f>
        <v>1</v>
      </c>
    </row>
    <row r="588" spans="1:27" x14ac:dyDescent="0.25">
      <c r="A588" s="1" t="s">
        <v>987</v>
      </c>
      <c r="B588" s="1" t="s">
        <v>234</v>
      </c>
      <c r="C588" s="1" t="s">
        <v>962</v>
      </c>
      <c r="D588" s="1">
        <v>38.118178912858198</v>
      </c>
      <c r="E588" s="1">
        <v>-96.912809609607095</v>
      </c>
      <c r="F588" s="1" t="s">
        <v>932</v>
      </c>
      <c r="G588" s="1" t="s">
        <v>545</v>
      </c>
      <c r="H588" s="1">
        <v>1</v>
      </c>
      <c r="I588" s="1">
        <v>40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7</v>
      </c>
      <c r="P588" s="1">
        <v>0</v>
      </c>
      <c r="Q588" s="1">
        <v>0</v>
      </c>
      <c r="R588" s="1" t="str">
        <f t="shared" si="54"/>
        <v>NA</v>
      </c>
      <c r="S588" s="1" t="str">
        <f t="shared" si="55"/>
        <v>NA</v>
      </c>
      <c r="T588" s="1" t="str">
        <f t="shared" si="56"/>
        <v>NA</v>
      </c>
      <c r="U588" s="1">
        <f t="shared" si="57"/>
        <v>0</v>
      </c>
      <c r="V588" s="1" t="str">
        <f t="shared" si="58"/>
        <v>NA</v>
      </c>
      <c r="W588" s="1">
        <f t="shared" si="59"/>
        <v>0</v>
      </c>
      <c r="X588" s="1">
        <f>SUM(I588:J588,L588:M588,Q588)/SUM(I588:Q588)</f>
        <v>0.85106382978723405</v>
      </c>
      <c r="Y588" s="1">
        <f>SUM(I588,M588:N588,P588:Q588)/SUM(I588:Q588)</f>
        <v>0.85106382978723405</v>
      </c>
      <c r="Z588" s="1">
        <f>IF(X588&gt;=0.8,1,0)</f>
        <v>1</v>
      </c>
      <c r="AA588" s="1">
        <f>IF(Y588&gt;=0.8,1,0)</f>
        <v>1</v>
      </c>
    </row>
    <row r="589" spans="1:27" x14ac:dyDescent="0.25">
      <c r="A589" s="1" t="s">
        <v>988</v>
      </c>
      <c r="B589" s="1" t="s">
        <v>204</v>
      </c>
      <c r="C589" s="1" t="s">
        <v>962</v>
      </c>
      <c r="D589" s="1">
        <v>38.070496227464503</v>
      </c>
      <c r="E589" s="1">
        <v>-96.803368850957</v>
      </c>
      <c r="F589" s="1" t="s">
        <v>932</v>
      </c>
      <c r="G589" s="1" t="s">
        <v>545</v>
      </c>
      <c r="H589" s="1">
        <v>1</v>
      </c>
      <c r="I589" s="1">
        <v>43</v>
      </c>
      <c r="J589" s="1">
        <v>0</v>
      </c>
      <c r="K589" s="1">
        <v>0</v>
      </c>
      <c r="L589" s="1">
        <v>5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 t="str">
        <f t="shared" si="54"/>
        <v>NA</v>
      </c>
      <c r="S589" s="1">
        <f t="shared" si="55"/>
        <v>0</v>
      </c>
      <c r="T589" s="1" t="str">
        <f t="shared" si="56"/>
        <v>NA</v>
      </c>
      <c r="U589" s="1" t="str">
        <f t="shared" si="57"/>
        <v>NA</v>
      </c>
      <c r="V589" s="1" t="str">
        <f t="shared" si="58"/>
        <v>NA</v>
      </c>
      <c r="W589" s="1">
        <f t="shared" si="59"/>
        <v>0</v>
      </c>
      <c r="X589" s="1">
        <f>SUM(I589:J589,L589:M589,Q589)/SUM(I589:Q589)</f>
        <v>1</v>
      </c>
      <c r="Y589" s="1">
        <f>SUM(I589,M589:N589,P589:Q589)/SUM(I589:Q589)</f>
        <v>0.89583333333333337</v>
      </c>
      <c r="Z589" s="1">
        <f>IF(X589&gt;=0.8,1,0)</f>
        <v>1</v>
      </c>
      <c r="AA589" s="1">
        <f>IF(Y589&gt;=0.8,1,0)</f>
        <v>1</v>
      </c>
    </row>
    <row r="590" spans="1:27" x14ac:dyDescent="0.25">
      <c r="A590" s="1" t="s">
        <v>572</v>
      </c>
      <c r="B590" s="1" t="s">
        <v>204</v>
      </c>
      <c r="C590" s="1" t="s">
        <v>962</v>
      </c>
      <c r="D590" s="1">
        <v>38.148780459616297</v>
      </c>
      <c r="E590" s="1">
        <v>-96.900640503040805</v>
      </c>
      <c r="F590" s="1" t="s">
        <v>932</v>
      </c>
      <c r="G590" s="1" t="s">
        <v>545</v>
      </c>
      <c r="H590" s="1">
        <v>3</v>
      </c>
      <c r="I590" s="1">
        <v>41</v>
      </c>
      <c r="J590" s="1">
        <v>0</v>
      </c>
      <c r="K590" s="1">
        <v>0</v>
      </c>
      <c r="L590" s="1">
        <v>7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 t="str">
        <f t="shared" si="54"/>
        <v>NA</v>
      </c>
      <c r="S590" s="1">
        <f t="shared" si="55"/>
        <v>0</v>
      </c>
      <c r="T590" s="1" t="str">
        <f t="shared" si="56"/>
        <v>NA</v>
      </c>
      <c r="U590" s="1" t="str">
        <f t="shared" si="57"/>
        <v>NA</v>
      </c>
      <c r="V590" s="1" t="str">
        <f t="shared" si="58"/>
        <v>NA</v>
      </c>
      <c r="W590" s="1">
        <f t="shared" si="59"/>
        <v>0</v>
      </c>
      <c r="X590" s="1">
        <f>SUM(I590:J590,L590:M590,Q590)/SUM(I590:Q590)</f>
        <v>1</v>
      </c>
      <c r="Y590" s="1">
        <f>SUM(I590,M590:N590,P590:Q590)/SUM(I590:Q590)</f>
        <v>0.85416666666666663</v>
      </c>
      <c r="Z590" s="1">
        <f>IF(X590&gt;=0.8,1,0)</f>
        <v>1</v>
      </c>
      <c r="AA590" s="1">
        <f>IF(Y590&gt;=0.8,1,0)</f>
        <v>1</v>
      </c>
    </row>
    <row r="591" spans="1:27" x14ac:dyDescent="0.25">
      <c r="A591" s="1" t="s">
        <v>989</v>
      </c>
      <c r="B591" s="1" t="s">
        <v>990</v>
      </c>
      <c r="C591" s="1" t="s">
        <v>962</v>
      </c>
      <c r="D591" s="1">
        <v>38.142596779361099</v>
      </c>
      <c r="E591" s="1">
        <v>-96.887467903255995</v>
      </c>
      <c r="F591" s="1" t="s">
        <v>932</v>
      </c>
      <c r="G591" s="1" t="s">
        <v>545</v>
      </c>
      <c r="H591" s="1">
        <v>1</v>
      </c>
      <c r="I591" s="1">
        <v>41</v>
      </c>
      <c r="J591" s="1">
        <v>0</v>
      </c>
      <c r="K591" s="1">
        <v>0</v>
      </c>
      <c r="L591" s="1">
        <v>6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 t="str">
        <f t="shared" si="54"/>
        <v>NA</v>
      </c>
      <c r="S591" s="1">
        <f t="shared" si="55"/>
        <v>0</v>
      </c>
      <c r="T591" s="1" t="str">
        <f t="shared" si="56"/>
        <v>NA</v>
      </c>
      <c r="U591" s="1" t="str">
        <f t="shared" si="57"/>
        <v>NA</v>
      </c>
      <c r="V591" s="1" t="str">
        <f t="shared" si="58"/>
        <v>NA</v>
      </c>
      <c r="W591" s="1">
        <f t="shared" si="59"/>
        <v>0</v>
      </c>
      <c r="X591" s="1">
        <f>SUM(I591:J591,L591:M591,Q591)/SUM(I591:Q591)</f>
        <v>1</v>
      </c>
      <c r="Y591" s="1">
        <f>SUM(I591,M591:N591,P591:Q591)/SUM(I591:Q591)</f>
        <v>0.87234042553191493</v>
      </c>
      <c r="Z591" s="1">
        <f>IF(X591&gt;=0.8,1,0)</f>
        <v>1</v>
      </c>
      <c r="AA591" s="1">
        <f>IF(Y591&gt;=0.8,1,0)</f>
        <v>1</v>
      </c>
    </row>
    <row r="592" spans="1:27" x14ac:dyDescent="0.25">
      <c r="A592" s="1" t="s">
        <v>991</v>
      </c>
      <c r="B592" s="1" t="s">
        <v>8</v>
      </c>
      <c r="C592" s="1" t="s">
        <v>962</v>
      </c>
      <c r="D592" s="1">
        <v>38.127617093637397</v>
      </c>
      <c r="E592" s="1">
        <v>-96.822191224755002</v>
      </c>
      <c r="F592" s="1" t="s">
        <v>932</v>
      </c>
      <c r="G592" s="1" t="s">
        <v>545</v>
      </c>
      <c r="H592" s="1">
        <v>4</v>
      </c>
      <c r="I592" s="1">
        <v>49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 t="str">
        <f t="shared" si="54"/>
        <v>NA</v>
      </c>
      <c r="S592" s="1" t="str">
        <f t="shared" si="55"/>
        <v>NA</v>
      </c>
      <c r="T592" s="1" t="str">
        <f t="shared" si="56"/>
        <v>NA</v>
      </c>
      <c r="U592" s="1" t="str">
        <f t="shared" si="57"/>
        <v>NA</v>
      </c>
      <c r="V592" s="1" t="str">
        <f t="shared" si="58"/>
        <v>NA</v>
      </c>
      <c r="W592" s="1" t="str">
        <f t="shared" si="59"/>
        <v>NA</v>
      </c>
      <c r="X592" s="1">
        <f>SUM(I592:J592,L592:M592,Q592)/SUM(I592:Q592)</f>
        <v>1</v>
      </c>
      <c r="Y592" s="1">
        <f>SUM(I592,M592:N592,P592:Q592)/SUM(I592:Q592)</f>
        <v>1</v>
      </c>
      <c r="Z592" s="1">
        <f>IF(X592&gt;=0.8,1,0)</f>
        <v>1</v>
      </c>
      <c r="AA592" s="1">
        <f>IF(Y592&gt;=0.8,1,0)</f>
        <v>1</v>
      </c>
    </row>
    <row r="593" spans="1:27" x14ac:dyDescent="0.25">
      <c r="A593" s="1" t="s">
        <v>992</v>
      </c>
      <c r="B593" s="1" t="s">
        <v>204</v>
      </c>
      <c r="C593" s="1" t="s">
        <v>962</v>
      </c>
      <c r="D593" s="1">
        <v>38.126299318307801</v>
      </c>
      <c r="E593" s="1">
        <v>-96.838657194575305</v>
      </c>
      <c r="F593" s="1" t="s">
        <v>932</v>
      </c>
      <c r="G593" s="1" t="s">
        <v>545</v>
      </c>
      <c r="H593" s="1">
        <v>3</v>
      </c>
      <c r="I593" s="1">
        <v>40</v>
      </c>
      <c r="J593" s="1">
        <v>0</v>
      </c>
      <c r="K593" s="1">
        <v>0</v>
      </c>
      <c r="L593" s="1">
        <v>6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 t="str">
        <f t="shared" si="54"/>
        <v>NA</v>
      </c>
      <c r="S593" s="1">
        <f t="shared" si="55"/>
        <v>0</v>
      </c>
      <c r="T593" s="1" t="str">
        <f t="shared" si="56"/>
        <v>NA</v>
      </c>
      <c r="U593" s="1" t="str">
        <f t="shared" si="57"/>
        <v>NA</v>
      </c>
      <c r="V593" s="1" t="str">
        <f t="shared" si="58"/>
        <v>NA</v>
      </c>
      <c r="W593" s="1">
        <f t="shared" si="59"/>
        <v>0</v>
      </c>
      <c r="X593" s="1">
        <f>SUM(I593:J593,L593:M593,Q593)/SUM(I593:Q593)</f>
        <v>1</v>
      </c>
      <c r="Y593" s="1">
        <f>SUM(I593,M593:N593,P593:Q593)/SUM(I593:Q593)</f>
        <v>0.86956521739130432</v>
      </c>
      <c r="Z593" s="1">
        <f>IF(X593&gt;=0.8,1,0)</f>
        <v>1</v>
      </c>
      <c r="AA593" s="1">
        <f>IF(Y593&gt;=0.8,1,0)</f>
        <v>1</v>
      </c>
    </row>
    <row r="594" spans="1:27" x14ac:dyDescent="0.25">
      <c r="A594" s="1" t="s">
        <v>573</v>
      </c>
      <c r="B594" s="1" t="s">
        <v>204</v>
      </c>
      <c r="C594" s="1" t="s">
        <v>962</v>
      </c>
      <c r="D594" s="1">
        <v>41.948705837770298</v>
      </c>
      <c r="E594" s="1">
        <v>-79.663387627298604</v>
      </c>
      <c r="F594" s="1" t="s">
        <v>933</v>
      </c>
      <c r="G594" s="1" t="s">
        <v>545</v>
      </c>
      <c r="H594" s="1">
        <v>1</v>
      </c>
      <c r="I594" s="1">
        <v>33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4</v>
      </c>
      <c r="P594" s="1">
        <v>0</v>
      </c>
      <c r="Q594" s="1">
        <v>0</v>
      </c>
      <c r="R594" s="1" t="str">
        <f t="shared" ref="R594:R657" si="60">IF(SUM(J594,M594,P594)&gt;0,SUM(P594,M594)/SUM(J594,M594,P594),"NA")</f>
        <v>NA</v>
      </c>
      <c r="S594" s="1" t="str">
        <f t="shared" ref="S594:S657" si="61">IF(SUM(L594:N594)&gt;0,SUM(M594:N594)/SUM(L594:N594),"NA")</f>
        <v>NA</v>
      </c>
      <c r="T594" s="1" t="str">
        <f t="shared" si="56"/>
        <v>NA</v>
      </c>
      <c r="U594" s="1">
        <f t="shared" si="57"/>
        <v>0</v>
      </c>
      <c r="V594" s="1" t="str">
        <f t="shared" si="58"/>
        <v>NA</v>
      </c>
      <c r="W594" s="1">
        <f t="shared" si="59"/>
        <v>0</v>
      </c>
      <c r="X594" s="1">
        <f>SUM(I594:J594,L594:M594,Q594)/SUM(I594:Q594)</f>
        <v>0.89189189189189189</v>
      </c>
      <c r="Y594" s="1">
        <f>SUM(I594,M594:N594,P594:Q594)/SUM(I594:Q594)</f>
        <v>0.89189189189189189</v>
      </c>
      <c r="Z594" s="1">
        <f>IF(X594&gt;=0.8,1,0)</f>
        <v>1</v>
      </c>
      <c r="AA594" s="1">
        <f>IF(Y594&gt;=0.8,1,0)</f>
        <v>1</v>
      </c>
    </row>
    <row r="595" spans="1:27" x14ac:dyDescent="0.25">
      <c r="A595" s="1" t="s">
        <v>574</v>
      </c>
      <c r="B595" s="1" t="s">
        <v>204</v>
      </c>
      <c r="C595" s="1" t="s">
        <v>962</v>
      </c>
      <c r="D595" s="1">
        <v>41.987228288419402</v>
      </c>
      <c r="E595" s="1">
        <v>-79.653528019319495</v>
      </c>
      <c r="F595" s="1" t="s">
        <v>933</v>
      </c>
      <c r="G595" s="1" t="s">
        <v>545</v>
      </c>
      <c r="H595" s="1">
        <v>2</v>
      </c>
      <c r="I595" s="1">
        <v>17</v>
      </c>
      <c r="J595" s="1">
        <v>0</v>
      </c>
      <c r="K595" s="1">
        <v>0</v>
      </c>
      <c r="L595" s="1">
        <v>7</v>
      </c>
      <c r="M595" s="1">
        <v>0</v>
      </c>
      <c r="N595" s="1">
        <v>0</v>
      </c>
      <c r="O595" s="1">
        <v>10</v>
      </c>
      <c r="P595" s="1">
        <v>0</v>
      </c>
      <c r="Q595" s="1">
        <v>0</v>
      </c>
      <c r="R595" s="1" t="str">
        <f t="shared" si="60"/>
        <v>NA</v>
      </c>
      <c r="S595" s="1">
        <f t="shared" si="61"/>
        <v>0</v>
      </c>
      <c r="T595" s="1" t="str">
        <f t="shared" si="56"/>
        <v>NA</v>
      </c>
      <c r="U595" s="1">
        <f t="shared" si="57"/>
        <v>0</v>
      </c>
      <c r="V595" s="1" t="str">
        <f t="shared" si="58"/>
        <v>NA</v>
      </c>
      <c r="W595" s="1">
        <f t="shared" si="59"/>
        <v>0</v>
      </c>
      <c r="X595" s="1">
        <f>SUM(I595:J595,L595:M595,Q595)/SUM(I595:Q595)</f>
        <v>0.70588235294117652</v>
      </c>
      <c r="Y595" s="1">
        <f>SUM(I595,M595:N595,P595:Q595)/SUM(I595:Q595)</f>
        <v>0.5</v>
      </c>
      <c r="Z595" s="1">
        <f>IF(X595&gt;=0.8,1,0)</f>
        <v>0</v>
      </c>
      <c r="AA595" s="1">
        <f>IF(Y595&gt;=0.8,1,0)</f>
        <v>0</v>
      </c>
    </row>
    <row r="596" spans="1:27" x14ac:dyDescent="0.25">
      <c r="A596" s="1" t="s">
        <v>575</v>
      </c>
      <c r="B596" s="1" t="s">
        <v>8</v>
      </c>
      <c r="C596" s="1" t="s">
        <v>962</v>
      </c>
      <c r="D596" s="1">
        <v>41.986946243566798</v>
      </c>
      <c r="E596" s="1">
        <v>-79.723430378928001</v>
      </c>
      <c r="F596" s="1" t="s">
        <v>933</v>
      </c>
      <c r="G596" s="1" t="s">
        <v>545</v>
      </c>
      <c r="H596" s="1">
        <v>4</v>
      </c>
      <c r="I596" s="1">
        <v>39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 t="str">
        <f t="shared" si="60"/>
        <v>NA</v>
      </c>
      <c r="S596" s="1" t="str">
        <f t="shared" si="61"/>
        <v>NA</v>
      </c>
      <c r="T596" s="1" t="str">
        <f t="shared" si="56"/>
        <v>NA</v>
      </c>
      <c r="U596" s="1" t="str">
        <f t="shared" si="57"/>
        <v>NA</v>
      </c>
      <c r="V596" s="1" t="str">
        <f t="shared" si="58"/>
        <v>NA</v>
      </c>
      <c r="W596" s="1" t="str">
        <f t="shared" si="59"/>
        <v>NA</v>
      </c>
      <c r="X596" s="1">
        <f>SUM(I596:J596,L596:M596,Q596)/SUM(I596:Q596)</f>
        <v>1</v>
      </c>
      <c r="Y596" s="1">
        <f>SUM(I596,M596:N596,P596:Q596)/SUM(I596:Q596)</f>
        <v>1</v>
      </c>
      <c r="Z596" s="1">
        <f>IF(X596&gt;=0.8,1,0)</f>
        <v>1</v>
      </c>
      <c r="AA596" s="1">
        <f>IF(Y596&gt;=0.8,1,0)</f>
        <v>1</v>
      </c>
    </row>
    <row r="597" spans="1:27" x14ac:dyDescent="0.25">
      <c r="A597" s="1" t="s">
        <v>576</v>
      </c>
      <c r="B597" s="1" t="s">
        <v>204</v>
      </c>
      <c r="C597" s="1" t="s">
        <v>962</v>
      </c>
      <c r="D597" s="1">
        <v>41.979124506177499</v>
      </c>
      <c r="E597" s="1">
        <v>-79.653698777709394</v>
      </c>
      <c r="F597" s="1" t="s">
        <v>933</v>
      </c>
      <c r="G597" s="1" t="s">
        <v>545</v>
      </c>
      <c r="H597" s="1">
        <v>3</v>
      </c>
      <c r="I597" s="1">
        <v>28</v>
      </c>
      <c r="J597" s="1">
        <v>0</v>
      </c>
      <c r="K597" s="1">
        <v>0</v>
      </c>
      <c r="L597" s="1">
        <v>5</v>
      </c>
      <c r="M597" s="1">
        <v>0</v>
      </c>
      <c r="N597" s="1">
        <v>0</v>
      </c>
      <c r="O597" s="1">
        <v>9</v>
      </c>
      <c r="P597" s="1">
        <v>0</v>
      </c>
      <c r="Q597" s="1">
        <v>0</v>
      </c>
      <c r="R597" s="1" t="str">
        <f t="shared" si="60"/>
        <v>NA</v>
      </c>
      <c r="S597" s="1">
        <f t="shared" si="61"/>
        <v>0</v>
      </c>
      <c r="T597" s="1" t="str">
        <f t="shared" si="56"/>
        <v>NA</v>
      </c>
      <c r="U597" s="1">
        <f t="shared" si="57"/>
        <v>0</v>
      </c>
      <c r="V597" s="1" t="str">
        <f t="shared" si="58"/>
        <v>NA</v>
      </c>
      <c r="W597" s="1">
        <f t="shared" si="59"/>
        <v>0</v>
      </c>
      <c r="X597" s="1">
        <f>SUM(I597:J597,L597:M597,Q597)/SUM(I597:Q597)</f>
        <v>0.7857142857142857</v>
      </c>
      <c r="Y597" s="1">
        <f>SUM(I597,M597:N597,P597:Q597)/SUM(I597:Q597)</f>
        <v>0.66666666666666663</v>
      </c>
      <c r="Z597" s="1">
        <f>IF(X597&gt;=0.8,1,0)</f>
        <v>0</v>
      </c>
      <c r="AA597" s="1">
        <f>IF(Y597&gt;=0.8,1,0)</f>
        <v>0</v>
      </c>
    </row>
    <row r="598" spans="1:27" x14ac:dyDescent="0.25">
      <c r="A598" s="1" t="s">
        <v>577</v>
      </c>
      <c r="B598" s="1" t="s">
        <v>204</v>
      </c>
      <c r="C598" s="1" t="s">
        <v>962</v>
      </c>
      <c r="D598" s="1">
        <v>42.001942039387501</v>
      </c>
      <c r="E598" s="1">
        <v>-79.664085065420196</v>
      </c>
      <c r="F598" s="1" t="s">
        <v>933</v>
      </c>
      <c r="G598" s="1" t="s">
        <v>545</v>
      </c>
      <c r="H598" s="1">
        <v>1</v>
      </c>
      <c r="I598" s="1">
        <v>15</v>
      </c>
      <c r="J598" s="1">
        <v>0</v>
      </c>
      <c r="K598" s="1">
        <v>0</v>
      </c>
      <c r="L598" s="1">
        <v>8</v>
      </c>
      <c r="M598" s="1">
        <v>0</v>
      </c>
      <c r="N598" s="1">
        <v>0</v>
      </c>
      <c r="O598" s="1">
        <v>12</v>
      </c>
      <c r="P598" s="1">
        <v>0</v>
      </c>
      <c r="Q598" s="1">
        <v>0</v>
      </c>
      <c r="R598" s="1" t="str">
        <f t="shared" si="60"/>
        <v>NA</v>
      </c>
      <c r="S598" s="1">
        <f t="shared" si="61"/>
        <v>0</v>
      </c>
      <c r="T598" s="1" t="str">
        <f t="shared" si="56"/>
        <v>NA</v>
      </c>
      <c r="U598" s="1">
        <f t="shared" si="57"/>
        <v>0</v>
      </c>
      <c r="V598" s="1" t="str">
        <f t="shared" si="58"/>
        <v>NA</v>
      </c>
      <c r="W598" s="1">
        <f t="shared" si="59"/>
        <v>0</v>
      </c>
      <c r="X598" s="1">
        <f>SUM(I598:J598,L598:M598,Q598)/SUM(I598:Q598)</f>
        <v>0.65714285714285714</v>
      </c>
      <c r="Y598" s="1">
        <f>SUM(I598,M598:N598,P598:Q598)/SUM(I598:Q598)</f>
        <v>0.42857142857142855</v>
      </c>
      <c r="Z598" s="1">
        <f>IF(X598&gt;=0.8,1,0)</f>
        <v>0</v>
      </c>
      <c r="AA598" s="1">
        <f>IF(Y598&gt;=0.8,1,0)</f>
        <v>0</v>
      </c>
    </row>
    <row r="599" spans="1:27" x14ac:dyDescent="0.25">
      <c r="A599" s="1" t="s">
        <v>578</v>
      </c>
      <c r="B599" s="1" t="s">
        <v>8</v>
      </c>
      <c r="C599" s="1" t="s">
        <v>962</v>
      </c>
      <c r="D599" s="1">
        <v>42.012126505110899</v>
      </c>
      <c r="E599" s="1">
        <v>-79.656988236856293</v>
      </c>
      <c r="F599" s="1" t="s">
        <v>933</v>
      </c>
      <c r="G599" s="1" t="s">
        <v>545</v>
      </c>
      <c r="H599" s="1">
        <v>1</v>
      </c>
      <c r="I599" s="1">
        <v>42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 t="str">
        <f t="shared" si="60"/>
        <v>NA</v>
      </c>
      <c r="S599" s="1" t="str">
        <f t="shared" si="61"/>
        <v>NA</v>
      </c>
      <c r="T599" s="1" t="str">
        <f t="shared" si="56"/>
        <v>NA</v>
      </c>
      <c r="U599" s="1" t="str">
        <f t="shared" si="57"/>
        <v>NA</v>
      </c>
      <c r="V599" s="1" t="str">
        <f t="shared" si="58"/>
        <v>NA</v>
      </c>
      <c r="W599" s="1" t="str">
        <f t="shared" si="59"/>
        <v>NA</v>
      </c>
      <c r="X599" s="1">
        <f>SUM(I599:J599,L599:M599,Q599)/SUM(I599:Q599)</f>
        <v>1</v>
      </c>
      <c r="Y599" s="1">
        <f>SUM(I599,M599:N599,P599:Q599)/SUM(I599:Q599)</f>
        <v>1</v>
      </c>
      <c r="Z599" s="1">
        <f>IF(X599&gt;=0.8,1,0)</f>
        <v>1</v>
      </c>
      <c r="AA599" s="1">
        <f>IF(Y599&gt;=0.8,1,0)</f>
        <v>1</v>
      </c>
    </row>
    <row r="600" spans="1:27" x14ac:dyDescent="0.25">
      <c r="A600" s="1" t="s">
        <v>993</v>
      </c>
      <c r="B600" s="1" t="s">
        <v>994</v>
      </c>
      <c r="C600" s="1" t="s">
        <v>962</v>
      </c>
      <c r="D600" s="1">
        <v>41.979882452958499</v>
      </c>
      <c r="E600" s="1">
        <v>-79.719950315073802</v>
      </c>
      <c r="F600" s="1" t="s">
        <v>933</v>
      </c>
      <c r="G600" s="1" t="s">
        <v>545</v>
      </c>
      <c r="H600" s="1">
        <v>1</v>
      </c>
      <c r="I600" s="1">
        <v>34</v>
      </c>
      <c r="J600" s="1">
        <v>0</v>
      </c>
      <c r="K600" s="1">
        <v>0</v>
      </c>
      <c r="L600" s="1">
        <v>7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 t="str">
        <f t="shared" si="60"/>
        <v>NA</v>
      </c>
      <c r="S600" s="1">
        <f t="shared" si="61"/>
        <v>0</v>
      </c>
      <c r="T600" s="1" t="str">
        <f t="shared" si="56"/>
        <v>NA</v>
      </c>
      <c r="U600" s="1" t="str">
        <f t="shared" si="57"/>
        <v>NA</v>
      </c>
      <c r="V600" s="1" t="str">
        <f t="shared" si="58"/>
        <v>NA</v>
      </c>
      <c r="W600" s="1">
        <f t="shared" si="59"/>
        <v>0</v>
      </c>
      <c r="X600" s="1">
        <f>SUM(I600:J600,L600:M600,Q600)/SUM(I600:Q600)</f>
        <v>1</v>
      </c>
      <c r="Y600" s="1">
        <f>SUM(I600,M600:N600,P600:Q600)/SUM(I600:Q600)</f>
        <v>0.82926829268292679</v>
      </c>
      <c r="Z600" s="1">
        <f>IF(X600&gt;=0.8,1,0)</f>
        <v>1</v>
      </c>
      <c r="AA600" s="1">
        <f>IF(Y600&gt;=0.8,1,0)</f>
        <v>1</v>
      </c>
    </row>
    <row r="601" spans="1:27" x14ac:dyDescent="0.25">
      <c r="A601" s="1" t="s">
        <v>579</v>
      </c>
      <c r="B601" s="1" t="s">
        <v>204</v>
      </c>
      <c r="C601" s="1" t="s">
        <v>962</v>
      </c>
      <c r="D601" s="1">
        <v>42.025542626581</v>
      </c>
      <c r="E601" s="1">
        <v>-79.626266284394802</v>
      </c>
      <c r="F601" s="1" t="s">
        <v>933</v>
      </c>
      <c r="G601" s="1" t="s">
        <v>545</v>
      </c>
      <c r="H601" s="1">
        <v>2</v>
      </c>
      <c r="I601" s="1">
        <v>18</v>
      </c>
      <c r="J601" s="1">
        <v>0</v>
      </c>
      <c r="K601" s="1">
        <v>0</v>
      </c>
      <c r="L601" s="1">
        <v>7</v>
      </c>
      <c r="M601" s="1">
        <v>0</v>
      </c>
      <c r="N601" s="1">
        <v>0</v>
      </c>
      <c r="O601" s="1">
        <v>5</v>
      </c>
      <c r="P601" s="1">
        <v>0</v>
      </c>
      <c r="Q601" s="1">
        <v>0</v>
      </c>
      <c r="R601" s="1" t="str">
        <f t="shared" si="60"/>
        <v>NA</v>
      </c>
      <c r="S601" s="1">
        <f t="shared" si="61"/>
        <v>0</v>
      </c>
      <c r="T601" s="1" t="str">
        <f t="shared" si="56"/>
        <v>NA</v>
      </c>
      <c r="U601" s="1">
        <f t="shared" si="57"/>
        <v>0</v>
      </c>
      <c r="V601" s="1" t="str">
        <f t="shared" si="58"/>
        <v>NA</v>
      </c>
      <c r="W601" s="1">
        <f t="shared" si="59"/>
        <v>0</v>
      </c>
      <c r="X601" s="1">
        <f>SUM(I601:J601,L601:M601,Q601)/SUM(I601:Q601)</f>
        <v>0.83333333333333337</v>
      </c>
      <c r="Y601" s="1">
        <f>SUM(I601,M601:N601,P601:Q601)/SUM(I601:Q601)</f>
        <v>0.6</v>
      </c>
      <c r="Z601" s="1">
        <f>IF(X601&gt;=0.8,1,0)</f>
        <v>1</v>
      </c>
      <c r="AA601" s="1">
        <f>IF(Y601&gt;=0.8,1,0)</f>
        <v>0</v>
      </c>
    </row>
    <row r="602" spans="1:27" x14ac:dyDescent="0.25">
      <c r="A602" s="1" t="s">
        <v>995</v>
      </c>
      <c r="B602" s="1" t="s">
        <v>8</v>
      </c>
      <c r="C602" s="1" t="s">
        <v>962</v>
      </c>
      <c r="D602" s="1">
        <v>42.028372107962703</v>
      </c>
      <c r="E602" s="1">
        <v>-79.659907817988795</v>
      </c>
      <c r="F602" s="1" t="s">
        <v>933</v>
      </c>
      <c r="G602" s="1" t="s">
        <v>545</v>
      </c>
      <c r="H602" s="1">
        <v>2</v>
      </c>
      <c r="I602" s="1">
        <v>41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 t="str">
        <f t="shared" si="60"/>
        <v>NA</v>
      </c>
      <c r="S602" s="1" t="str">
        <f t="shared" si="61"/>
        <v>NA</v>
      </c>
      <c r="T602" s="1" t="str">
        <f t="shared" si="56"/>
        <v>NA</v>
      </c>
      <c r="U602" s="1" t="str">
        <f t="shared" si="57"/>
        <v>NA</v>
      </c>
      <c r="V602" s="1" t="str">
        <f t="shared" si="58"/>
        <v>NA</v>
      </c>
      <c r="W602" s="1" t="str">
        <f t="shared" si="59"/>
        <v>NA</v>
      </c>
      <c r="X602" s="1">
        <f>SUM(I602:J602,L602:M602,Q602)/SUM(I602:Q602)</f>
        <v>1</v>
      </c>
      <c r="Y602" s="1">
        <f>SUM(I602,M602:N602,P602:Q602)/SUM(I602:Q602)</f>
        <v>1</v>
      </c>
      <c r="Z602" s="1">
        <f>IF(X602&gt;=0.8,1,0)</f>
        <v>1</v>
      </c>
      <c r="AA602" s="1">
        <f>IF(Y602&gt;=0.8,1,0)</f>
        <v>1</v>
      </c>
    </row>
    <row r="603" spans="1:27" x14ac:dyDescent="0.25">
      <c r="A603" s="1" t="s">
        <v>580</v>
      </c>
      <c r="B603" s="1" t="s">
        <v>204</v>
      </c>
      <c r="C603" s="1" t="s">
        <v>962</v>
      </c>
      <c r="D603" s="1">
        <v>41.996818495264399</v>
      </c>
      <c r="E603" s="1">
        <v>-79.619277848160394</v>
      </c>
      <c r="F603" s="1" t="s">
        <v>933</v>
      </c>
      <c r="G603" s="1" t="s">
        <v>545</v>
      </c>
      <c r="H603" s="1">
        <v>2</v>
      </c>
      <c r="I603" s="1">
        <v>4</v>
      </c>
      <c r="J603" s="1">
        <v>0</v>
      </c>
      <c r="K603" s="1">
        <v>6</v>
      </c>
      <c r="L603" s="1">
        <v>2</v>
      </c>
      <c r="M603" s="1">
        <v>0</v>
      </c>
      <c r="N603" s="1">
        <v>1</v>
      </c>
      <c r="O603" s="1">
        <v>6</v>
      </c>
      <c r="P603" s="1">
        <v>0</v>
      </c>
      <c r="Q603" s="1">
        <v>14</v>
      </c>
      <c r="R603" s="1" t="str">
        <f t="shared" si="60"/>
        <v>NA</v>
      </c>
      <c r="S603" s="1">
        <f t="shared" si="61"/>
        <v>0.33333333333333331</v>
      </c>
      <c r="T603" s="1">
        <f t="shared" si="56"/>
        <v>0.7142857142857143</v>
      </c>
      <c r="U603" s="1">
        <f t="shared" si="57"/>
        <v>0.7</v>
      </c>
      <c r="V603" s="1">
        <f t="shared" si="58"/>
        <v>0.7142857142857143</v>
      </c>
      <c r="W603" s="1">
        <f t="shared" si="59"/>
        <v>0.65217391304347827</v>
      </c>
      <c r="X603" s="1">
        <f>SUM(I603:J603,L603:M603,Q603)/SUM(I603:Q603)</f>
        <v>0.60606060606060608</v>
      </c>
      <c r="Y603" s="1">
        <f>SUM(I603,M603:N603,P603:Q603)/SUM(I603:Q603)</f>
        <v>0.5757575757575758</v>
      </c>
      <c r="Z603" s="1">
        <f>IF(X603&gt;=0.8,1,0)</f>
        <v>0</v>
      </c>
      <c r="AA603" s="1">
        <f>IF(Y603&gt;=0.8,1,0)</f>
        <v>0</v>
      </c>
    </row>
    <row r="604" spans="1:27" x14ac:dyDescent="0.25">
      <c r="A604" s="1" t="s">
        <v>996</v>
      </c>
      <c r="B604" s="1" t="s">
        <v>8</v>
      </c>
      <c r="C604" s="1" t="s">
        <v>962</v>
      </c>
      <c r="D604" s="1">
        <v>41.974845417578699</v>
      </c>
      <c r="E604" s="1">
        <v>-79.704481354395199</v>
      </c>
      <c r="F604" s="1" t="s">
        <v>933</v>
      </c>
      <c r="G604" s="1" t="s">
        <v>545</v>
      </c>
      <c r="H604" s="1">
        <v>1</v>
      </c>
      <c r="I604" s="1">
        <v>33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 t="str">
        <f t="shared" si="60"/>
        <v>NA</v>
      </c>
      <c r="S604" s="1" t="str">
        <f t="shared" si="61"/>
        <v>NA</v>
      </c>
      <c r="T604" s="1" t="str">
        <f t="shared" si="56"/>
        <v>NA</v>
      </c>
      <c r="U604" s="1" t="str">
        <f t="shared" si="57"/>
        <v>NA</v>
      </c>
      <c r="V604" s="1" t="str">
        <f t="shared" si="58"/>
        <v>NA</v>
      </c>
      <c r="W604" s="1" t="str">
        <f t="shared" si="59"/>
        <v>NA</v>
      </c>
      <c r="X604" s="1">
        <f>SUM(I604:J604,L604:M604,Q604)/SUM(I604:Q604)</f>
        <v>1</v>
      </c>
      <c r="Y604" s="1">
        <f>SUM(I604,M604:N604,P604:Q604)/SUM(I604:Q604)</f>
        <v>1</v>
      </c>
      <c r="Z604" s="1">
        <f>IF(X604&gt;=0.8,1,0)</f>
        <v>1</v>
      </c>
      <c r="AA604" s="1">
        <f>IF(Y604&gt;=0.8,1,0)</f>
        <v>1</v>
      </c>
    </row>
    <row r="605" spans="1:27" x14ac:dyDescent="0.25">
      <c r="A605" s="1" t="s">
        <v>581</v>
      </c>
      <c r="B605" s="1" t="s">
        <v>8</v>
      </c>
      <c r="C605" s="1" t="s">
        <v>962</v>
      </c>
      <c r="D605" s="1">
        <v>41.972211241303398</v>
      </c>
      <c r="E605" s="1">
        <v>-79.617637071591901</v>
      </c>
      <c r="F605" s="1" t="s">
        <v>933</v>
      </c>
      <c r="G605" s="1" t="s">
        <v>545</v>
      </c>
      <c r="H605" s="1">
        <v>4</v>
      </c>
      <c r="I605" s="1">
        <v>40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 t="str">
        <f t="shared" si="60"/>
        <v>NA</v>
      </c>
      <c r="S605" s="1" t="str">
        <f t="shared" si="61"/>
        <v>NA</v>
      </c>
      <c r="T605" s="1" t="str">
        <f t="shared" si="56"/>
        <v>NA</v>
      </c>
      <c r="U605" s="1" t="str">
        <f t="shared" si="57"/>
        <v>NA</v>
      </c>
      <c r="V605" s="1" t="str">
        <f t="shared" si="58"/>
        <v>NA</v>
      </c>
      <c r="W605" s="1" t="str">
        <f t="shared" si="59"/>
        <v>NA</v>
      </c>
      <c r="X605" s="1">
        <f>SUM(I605:J605,L605:M605,Q605)/SUM(I605:Q605)</f>
        <v>1</v>
      </c>
      <c r="Y605" s="1">
        <f>SUM(I605,M605:N605,P605:Q605)/SUM(I605:Q605)</f>
        <v>1</v>
      </c>
      <c r="Z605" s="1">
        <f>IF(X605&gt;=0.8,1,0)</f>
        <v>1</v>
      </c>
      <c r="AA605" s="1">
        <f>IF(Y605&gt;=0.8,1,0)</f>
        <v>1</v>
      </c>
    </row>
    <row r="606" spans="1:27" x14ac:dyDescent="0.25">
      <c r="A606" s="1" t="s">
        <v>582</v>
      </c>
      <c r="B606" s="1" t="s">
        <v>204</v>
      </c>
      <c r="C606" s="1" t="s">
        <v>962</v>
      </c>
      <c r="D606" s="1">
        <v>42.010794918548598</v>
      </c>
      <c r="E606" s="1">
        <v>-79.613178910360801</v>
      </c>
      <c r="F606" s="1" t="s">
        <v>933</v>
      </c>
      <c r="G606" s="1" t="s">
        <v>545</v>
      </c>
      <c r="H606" s="1">
        <v>3</v>
      </c>
      <c r="I606" s="1">
        <v>39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5</v>
      </c>
      <c r="P606" s="1">
        <v>0</v>
      </c>
      <c r="Q606" s="1">
        <v>0</v>
      </c>
      <c r="R606" s="1" t="str">
        <f t="shared" si="60"/>
        <v>NA</v>
      </c>
      <c r="S606" s="1" t="str">
        <f t="shared" si="61"/>
        <v>NA</v>
      </c>
      <c r="T606" s="1" t="str">
        <f t="shared" si="56"/>
        <v>NA</v>
      </c>
      <c r="U606" s="1">
        <f t="shared" si="57"/>
        <v>0</v>
      </c>
      <c r="V606" s="1" t="str">
        <f t="shared" si="58"/>
        <v>NA</v>
      </c>
      <c r="W606" s="1">
        <f t="shared" si="59"/>
        <v>0</v>
      </c>
      <c r="X606" s="1">
        <f>SUM(I606:J606,L606:M606,Q606)/SUM(I606:Q606)</f>
        <v>0.88636363636363635</v>
      </c>
      <c r="Y606" s="1">
        <f>SUM(I606,M606:N606,P606:Q606)/SUM(I606:Q606)</f>
        <v>0.88636363636363635</v>
      </c>
      <c r="Z606" s="1">
        <f>IF(X606&gt;=0.8,1,0)</f>
        <v>1</v>
      </c>
      <c r="AA606" s="1">
        <f>IF(Y606&gt;=0.8,1,0)</f>
        <v>1</v>
      </c>
    </row>
    <row r="607" spans="1:27" x14ac:dyDescent="0.25">
      <c r="A607" s="1" t="s">
        <v>583</v>
      </c>
      <c r="B607" s="1" t="s">
        <v>8</v>
      </c>
      <c r="C607" s="1" t="s">
        <v>962</v>
      </c>
      <c r="D607" s="1">
        <v>41.981007122873201</v>
      </c>
      <c r="E607" s="1">
        <v>-79.607669493031096</v>
      </c>
      <c r="F607" s="1" t="s">
        <v>933</v>
      </c>
      <c r="G607" s="1" t="s">
        <v>545</v>
      </c>
      <c r="H607" s="1">
        <v>3</v>
      </c>
      <c r="I607" s="1">
        <v>21</v>
      </c>
      <c r="J607" s="1">
        <v>0</v>
      </c>
      <c r="K607" s="1">
        <v>21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 t="str">
        <f t="shared" si="60"/>
        <v>NA</v>
      </c>
      <c r="S607" s="1" t="str">
        <f t="shared" si="61"/>
        <v>NA</v>
      </c>
      <c r="T607" s="1">
        <f t="shared" si="56"/>
        <v>0</v>
      </c>
      <c r="U607" s="1" t="str">
        <f t="shared" si="57"/>
        <v>NA</v>
      </c>
      <c r="V607" s="1">
        <f t="shared" si="58"/>
        <v>0</v>
      </c>
      <c r="W607" s="1" t="str">
        <f t="shared" si="59"/>
        <v>NA</v>
      </c>
      <c r="X607" s="1">
        <f>SUM(I607:J607,L607:M607,Q607)/SUM(I607:Q607)</f>
        <v>0.5</v>
      </c>
      <c r="Y607" s="1">
        <f>SUM(I607,M607:N607,P607:Q607)/SUM(I607:Q607)</f>
        <v>0.5</v>
      </c>
      <c r="Z607" s="1">
        <f>IF(X607&gt;=0.8,1,0)</f>
        <v>0</v>
      </c>
      <c r="AA607" s="1">
        <f>IF(Y607&gt;=0.8,1,0)</f>
        <v>0</v>
      </c>
    </row>
    <row r="608" spans="1:27" x14ac:dyDescent="0.25">
      <c r="A608" s="1" t="s">
        <v>584</v>
      </c>
      <c r="B608" s="1" t="s">
        <v>204</v>
      </c>
      <c r="C608" s="1" t="s">
        <v>962</v>
      </c>
      <c r="D608" s="1">
        <v>42.011100015739999</v>
      </c>
      <c r="E608" s="1">
        <v>-79.616070629789306</v>
      </c>
      <c r="F608" s="1" t="s">
        <v>933</v>
      </c>
      <c r="G608" s="1" t="s">
        <v>545</v>
      </c>
      <c r="H608" s="1">
        <v>3</v>
      </c>
      <c r="I608" s="1">
        <v>22</v>
      </c>
      <c r="J608" s="1">
        <v>0</v>
      </c>
      <c r="K608" s="1">
        <v>0</v>
      </c>
      <c r="L608" s="1">
        <v>3</v>
      </c>
      <c r="M608" s="1">
        <v>0</v>
      </c>
      <c r="N608" s="1">
        <v>0</v>
      </c>
      <c r="O608" s="1">
        <v>9</v>
      </c>
      <c r="P608" s="1">
        <v>0</v>
      </c>
      <c r="Q608" s="1">
        <v>0</v>
      </c>
      <c r="R608" s="1" t="str">
        <f t="shared" si="60"/>
        <v>NA</v>
      </c>
      <c r="S608" s="1">
        <f t="shared" si="61"/>
        <v>0</v>
      </c>
      <c r="T608" s="1" t="str">
        <f t="shared" si="56"/>
        <v>NA</v>
      </c>
      <c r="U608" s="1">
        <f t="shared" si="57"/>
        <v>0</v>
      </c>
      <c r="V608" s="1" t="str">
        <f t="shared" si="58"/>
        <v>NA</v>
      </c>
      <c r="W608" s="1">
        <f t="shared" si="59"/>
        <v>0</v>
      </c>
      <c r="X608" s="1">
        <f>SUM(I608:J608,L608:M608,Q608)/SUM(I608:Q608)</f>
        <v>0.73529411764705888</v>
      </c>
      <c r="Y608" s="1">
        <f>SUM(I608,M608:N608,P608:Q608)/SUM(I608:Q608)</f>
        <v>0.6470588235294118</v>
      </c>
      <c r="Z608" s="1">
        <f>IF(X608&gt;=0.8,1,0)</f>
        <v>0</v>
      </c>
      <c r="AA608" s="1">
        <f>IF(Y608&gt;=0.8,1,0)</f>
        <v>0</v>
      </c>
    </row>
    <row r="609" spans="1:27" x14ac:dyDescent="0.25">
      <c r="A609" s="1" t="s">
        <v>585</v>
      </c>
      <c r="B609" s="1" t="s">
        <v>204</v>
      </c>
      <c r="C609" s="1" t="s">
        <v>962</v>
      </c>
      <c r="D609" s="1">
        <v>42.026835739177301</v>
      </c>
      <c r="E609" s="1">
        <v>-79.667187763159802</v>
      </c>
      <c r="F609" s="1" t="s">
        <v>933</v>
      </c>
      <c r="G609" s="1" t="s">
        <v>545</v>
      </c>
      <c r="H609" s="1">
        <v>2</v>
      </c>
      <c r="I609" s="1">
        <v>19</v>
      </c>
      <c r="J609" s="1">
        <v>0</v>
      </c>
      <c r="K609" s="1">
        <v>0</v>
      </c>
      <c r="L609" s="1">
        <v>2</v>
      </c>
      <c r="M609" s="1">
        <v>0</v>
      </c>
      <c r="N609" s="1">
        <v>0</v>
      </c>
      <c r="O609" s="1">
        <v>18</v>
      </c>
      <c r="P609" s="1">
        <v>0</v>
      </c>
      <c r="Q609" s="1">
        <v>0</v>
      </c>
      <c r="R609" s="1" t="str">
        <f t="shared" si="60"/>
        <v>NA</v>
      </c>
      <c r="S609" s="1">
        <f t="shared" si="61"/>
        <v>0</v>
      </c>
      <c r="T609" s="1" t="str">
        <f t="shared" si="56"/>
        <v>NA</v>
      </c>
      <c r="U609" s="1">
        <f t="shared" si="57"/>
        <v>0</v>
      </c>
      <c r="V609" s="1" t="str">
        <f t="shared" si="58"/>
        <v>NA</v>
      </c>
      <c r="W609" s="1">
        <f t="shared" si="59"/>
        <v>0</v>
      </c>
      <c r="X609" s="1">
        <f>SUM(I609:J609,L609:M609,Q609)/SUM(I609:Q609)</f>
        <v>0.53846153846153844</v>
      </c>
      <c r="Y609" s="1">
        <f>SUM(I609,M609:N609,P609:Q609)/SUM(I609:Q609)</f>
        <v>0.48717948717948717</v>
      </c>
      <c r="Z609" s="1">
        <f>IF(X609&gt;=0.8,1,0)</f>
        <v>0</v>
      </c>
      <c r="AA609" s="1">
        <f>IF(Y609&gt;=0.8,1,0)</f>
        <v>0</v>
      </c>
    </row>
    <row r="610" spans="1:27" x14ac:dyDescent="0.25">
      <c r="A610" s="1" t="s">
        <v>997</v>
      </c>
      <c r="B610" s="1" t="s">
        <v>204</v>
      </c>
      <c r="C610" s="1" t="s">
        <v>962</v>
      </c>
      <c r="D610" s="1">
        <v>41.964401273980798</v>
      </c>
      <c r="E610" s="1">
        <v>-79.642423903586106</v>
      </c>
      <c r="F610" s="1" t="s">
        <v>933</v>
      </c>
      <c r="G610" s="1" t="s">
        <v>545</v>
      </c>
      <c r="H610" s="1">
        <v>3</v>
      </c>
      <c r="I610" s="1">
        <v>25</v>
      </c>
      <c r="J610" s="1">
        <v>0</v>
      </c>
      <c r="K610" s="1">
        <v>0</v>
      </c>
      <c r="L610" s="1">
        <v>1</v>
      </c>
      <c r="M610" s="1">
        <v>0</v>
      </c>
      <c r="N610" s="1">
        <v>0</v>
      </c>
      <c r="O610" s="1">
        <v>9</v>
      </c>
      <c r="P610" s="1">
        <v>0</v>
      </c>
      <c r="Q610" s="1">
        <v>0</v>
      </c>
      <c r="R610" s="1" t="str">
        <f t="shared" si="60"/>
        <v>NA</v>
      </c>
      <c r="S610" s="1">
        <f t="shared" si="61"/>
        <v>0</v>
      </c>
      <c r="T610" s="1" t="str">
        <f t="shared" si="56"/>
        <v>NA</v>
      </c>
      <c r="U610" s="1">
        <f t="shared" si="57"/>
        <v>0</v>
      </c>
      <c r="V610" s="1" t="str">
        <f t="shared" si="58"/>
        <v>NA</v>
      </c>
      <c r="W610" s="1">
        <f t="shared" si="59"/>
        <v>0</v>
      </c>
      <c r="X610" s="1">
        <f>SUM(I610:J610,L610:M610,Q610)/SUM(I610:Q610)</f>
        <v>0.74285714285714288</v>
      </c>
      <c r="Y610" s="1">
        <f>SUM(I610,M610:N610,P610:Q610)/SUM(I610:Q610)</f>
        <v>0.7142857142857143</v>
      </c>
      <c r="Z610" s="1">
        <f>IF(X610&gt;=0.8,1,0)</f>
        <v>0</v>
      </c>
      <c r="AA610" s="1">
        <f>IF(Y610&gt;=0.8,1,0)</f>
        <v>0</v>
      </c>
    </row>
    <row r="611" spans="1:27" x14ac:dyDescent="0.25">
      <c r="A611" s="1" t="s">
        <v>998</v>
      </c>
      <c r="B611" s="1" t="s">
        <v>8</v>
      </c>
      <c r="C611" s="1" t="s">
        <v>962</v>
      </c>
      <c r="D611" s="1">
        <v>41.9741369393874</v>
      </c>
      <c r="E611" s="1">
        <v>-79.620492094710798</v>
      </c>
      <c r="F611" s="1" t="s">
        <v>933</v>
      </c>
      <c r="G611" s="1" t="s">
        <v>545</v>
      </c>
      <c r="H611" s="1">
        <v>1</v>
      </c>
      <c r="I611" s="1">
        <v>36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 t="str">
        <f t="shared" si="60"/>
        <v>NA</v>
      </c>
      <c r="S611" s="1" t="str">
        <f t="shared" si="61"/>
        <v>NA</v>
      </c>
      <c r="T611" s="1" t="str">
        <f t="shared" si="56"/>
        <v>NA</v>
      </c>
      <c r="U611" s="1" t="str">
        <f t="shared" si="57"/>
        <v>NA</v>
      </c>
      <c r="V611" s="1" t="str">
        <f t="shared" si="58"/>
        <v>NA</v>
      </c>
      <c r="W611" s="1" t="str">
        <f t="shared" si="59"/>
        <v>NA</v>
      </c>
      <c r="X611" s="1">
        <f>SUM(I611:J611,L611:M611,Q611)/SUM(I611:Q611)</f>
        <v>1</v>
      </c>
      <c r="Y611" s="1">
        <f>SUM(I611,M611:N611,P611:Q611)/SUM(I611:Q611)</f>
        <v>1</v>
      </c>
      <c r="Z611" s="1">
        <f>IF(X611&gt;=0.8,1,0)</f>
        <v>1</v>
      </c>
      <c r="AA611" s="1">
        <f>IF(Y611&gt;=0.8,1,0)</f>
        <v>1</v>
      </c>
    </row>
    <row r="612" spans="1:27" x14ac:dyDescent="0.25">
      <c r="A612" s="1" t="s">
        <v>999</v>
      </c>
      <c r="B612" s="1" t="s">
        <v>8</v>
      </c>
      <c r="C612" s="1" t="s">
        <v>962</v>
      </c>
      <c r="D612" s="1">
        <v>42.011364310873603</v>
      </c>
      <c r="E612" s="1">
        <v>-79.638164906295302</v>
      </c>
      <c r="F612" s="1" t="s">
        <v>933</v>
      </c>
      <c r="G612" s="1" t="s">
        <v>545</v>
      </c>
      <c r="H612" s="1">
        <v>3</v>
      </c>
      <c r="I612" s="1">
        <v>43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 t="str">
        <f t="shared" si="60"/>
        <v>NA</v>
      </c>
      <c r="S612" s="1" t="str">
        <f t="shared" si="61"/>
        <v>NA</v>
      </c>
      <c r="T612" s="1" t="str">
        <f t="shared" si="56"/>
        <v>NA</v>
      </c>
      <c r="U612" s="1" t="str">
        <f t="shared" si="57"/>
        <v>NA</v>
      </c>
      <c r="V612" s="1" t="str">
        <f t="shared" si="58"/>
        <v>NA</v>
      </c>
      <c r="W612" s="1" t="str">
        <f t="shared" si="59"/>
        <v>NA</v>
      </c>
      <c r="X612" s="1">
        <f>SUM(I612:J612,L612:M612,Q612)/SUM(I612:Q612)</f>
        <v>1</v>
      </c>
      <c r="Y612" s="1">
        <f>SUM(I612,M612:N612,P612:Q612)/SUM(I612:Q612)</f>
        <v>1</v>
      </c>
      <c r="Z612" s="1">
        <f>IF(X612&gt;=0.8,1,0)</f>
        <v>1</v>
      </c>
      <c r="AA612" s="1">
        <f>IF(Y612&gt;=0.8,1,0)</f>
        <v>1</v>
      </c>
    </row>
    <row r="613" spans="1:27" x14ac:dyDescent="0.25">
      <c r="A613" s="1" t="s">
        <v>586</v>
      </c>
      <c r="B613" s="1" t="s">
        <v>204</v>
      </c>
      <c r="C613" s="1" t="s">
        <v>962</v>
      </c>
      <c r="D613" s="1">
        <v>42.006527396766103</v>
      </c>
      <c r="E613" s="1">
        <v>-79.686812037426193</v>
      </c>
      <c r="F613" s="1" t="s">
        <v>933</v>
      </c>
      <c r="G613" s="1" t="s">
        <v>545</v>
      </c>
      <c r="H613" s="1">
        <v>2</v>
      </c>
      <c r="I613" s="1">
        <v>25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10</v>
      </c>
      <c r="P613" s="1">
        <v>0</v>
      </c>
      <c r="Q613" s="1">
        <v>0</v>
      </c>
      <c r="R613" s="1" t="str">
        <f t="shared" si="60"/>
        <v>NA</v>
      </c>
      <c r="S613" s="1" t="str">
        <f t="shared" si="61"/>
        <v>NA</v>
      </c>
      <c r="T613" s="1" t="str">
        <f t="shared" si="56"/>
        <v>NA</v>
      </c>
      <c r="U613" s="1">
        <f t="shared" si="57"/>
        <v>0</v>
      </c>
      <c r="V613" s="1" t="str">
        <f t="shared" si="58"/>
        <v>NA</v>
      </c>
      <c r="W613" s="1">
        <f t="shared" si="59"/>
        <v>0</v>
      </c>
      <c r="X613" s="1">
        <f>SUM(I613:J613,L613:M613,Q613)/SUM(I613:Q613)</f>
        <v>0.7142857142857143</v>
      </c>
      <c r="Y613" s="1">
        <f>SUM(I613,M613:N613,P613:Q613)/SUM(I613:Q613)</f>
        <v>0.7142857142857143</v>
      </c>
      <c r="Z613" s="1">
        <f>IF(X613&gt;=0.8,1,0)</f>
        <v>0</v>
      </c>
      <c r="AA613" s="1">
        <f>IF(Y613&gt;=0.8,1,0)</f>
        <v>0</v>
      </c>
    </row>
    <row r="614" spans="1:27" x14ac:dyDescent="0.25">
      <c r="A614" s="1" t="s">
        <v>1000</v>
      </c>
      <c r="B614" s="1" t="s">
        <v>134</v>
      </c>
      <c r="C614" s="1" t="s">
        <v>962</v>
      </c>
      <c r="D614" s="1">
        <v>-7.5371829323860702</v>
      </c>
      <c r="E614" s="1">
        <v>29.772653868256899</v>
      </c>
      <c r="F614" s="1" t="s">
        <v>934</v>
      </c>
      <c r="G614" s="1" t="s">
        <v>545</v>
      </c>
      <c r="H614" s="1">
        <v>2</v>
      </c>
      <c r="I614" s="1">
        <v>24</v>
      </c>
      <c r="J614" s="1">
        <v>0</v>
      </c>
      <c r="K614" s="1">
        <v>0</v>
      </c>
      <c r="L614" s="1">
        <v>20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 t="str">
        <f t="shared" si="60"/>
        <v>NA</v>
      </c>
      <c r="S614" s="1">
        <f t="shared" si="61"/>
        <v>0</v>
      </c>
      <c r="T614" s="1" t="str">
        <f t="shared" si="56"/>
        <v>NA</v>
      </c>
      <c r="U614" s="1" t="str">
        <f t="shared" si="57"/>
        <v>NA</v>
      </c>
      <c r="V614" s="1" t="str">
        <f t="shared" si="58"/>
        <v>NA</v>
      </c>
      <c r="W614" s="1">
        <f t="shared" si="59"/>
        <v>0</v>
      </c>
      <c r="X614" s="1">
        <f>SUM(I614:J614,L614:M614,Q614)/SUM(I614:Q614)</f>
        <v>1</v>
      </c>
      <c r="Y614" s="1">
        <f>SUM(I614,M614:N614,P614:Q614)/SUM(I614:Q614)</f>
        <v>0.54545454545454541</v>
      </c>
      <c r="Z614" s="1">
        <f>IF(X614&gt;=0.8,1,0)</f>
        <v>1</v>
      </c>
      <c r="AA614" s="1">
        <f>IF(Y614&gt;=0.8,1,0)</f>
        <v>0</v>
      </c>
    </row>
    <row r="615" spans="1:27" x14ac:dyDescent="0.25">
      <c r="A615" s="1" t="s">
        <v>587</v>
      </c>
      <c r="B615" s="1" t="s">
        <v>204</v>
      </c>
      <c r="C615" s="1" t="s">
        <v>962</v>
      </c>
      <c r="D615" s="1">
        <v>-7.5122995444894602</v>
      </c>
      <c r="E615" s="1">
        <v>29.806718296585199</v>
      </c>
      <c r="F615" s="1" t="s">
        <v>934</v>
      </c>
      <c r="G615" s="1" t="s">
        <v>545</v>
      </c>
      <c r="H615" s="1">
        <v>3</v>
      </c>
      <c r="I615" s="1">
        <v>30</v>
      </c>
      <c r="J615" s="1">
        <v>0</v>
      </c>
      <c r="K615" s="1">
        <v>0</v>
      </c>
      <c r="L615" s="1">
        <v>8</v>
      </c>
      <c r="M615" s="1">
        <v>0</v>
      </c>
      <c r="N615" s="1">
        <v>0</v>
      </c>
      <c r="O615" s="1">
        <v>6</v>
      </c>
      <c r="P615" s="1">
        <v>0</v>
      </c>
      <c r="Q615" s="1">
        <v>0</v>
      </c>
      <c r="R615" s="1" t="str">
        <f t="shared" si="60"/>
        <v>NA</v>
      </c>
      <c r="S615" s="1">
        <f t="shared" si="61"/>
        <v>0</v>
      </c>
      <c r="T615" s="1" t="str">
        <f t="shared" si="56"/>
        <v>NA</v>
      </c>
      <c r="U615" s="1">
        <f t="shared" si="57"/>
        <v>0</v>
      </c>
      <c r="V615" s="1" t="str">
        <f t="shared" si="58"/>
        <v>NA</v>
      </c>
      <c r="W615" s="1">
        <f t="shared" si="59"/>
        <v>0</v>
      </c>
      <c r="X615" s="1">
        <f>SUM(I615:J615,L615:M615,Q615)/SUM(I615:Q615)</f>
        <v>0.86363636363636365</v>
      </c>
      <c r="Y615" s="1">
        <f>SUM(I615,M615:N615,P615:Q615)/SUM(I615:Q615)</f>
        <v>0.68181818181818177</v>
      </c>
      <c r="Z615" s="1">
        <f>IF(X615&gt;=0.8,1,0)</f>
        <v>1</v>
      </c>
      <c r="AA615" s="1">
        <f>IF(Y615&gt;=0.8,1,0)</f>
        <v>0</v>
      </c>
    </row>
    <row r="616" spans="1:27" x14ac:dyDescent="0.25">
      <c r="A616" s="1" t="s">
        <v>588</v>
      </c>
      <c r="B616" s="1" t="s">
        <v>8</v>
      </c>
      <c r="C616" s="1" t="s">
        <v>962</v>
      </c>
      <c r="D616" s="1">
        <v>-7.5067217183263999</v>
      </c>
      <c r="E616" s="1">
        <v>29.8311262650281</v>
      </c>
      <c r="F616" s="1" t="s">
        <v>934</v>
      </c>
      <c r="G616" s="1" t="s">
        <v>545</v>
      </c>
      <c r="H616" s="1">
        <v>1</v>
      </c>
      <c r="I616" s="1">
        <v>42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 t="str">
        <f t="shared" si="60"/>
        <v>NA</v>
      </c>
      <c r="S616" s="1" t="str">
        <f t="shared" si="61"/>
        <v>NA</v>
      </c>
      <c r="T616" s="1" t="str">
        <f t="shared" si="56"/>
        <v>NA</v>
      </c>
      <c r="U616" s="1" t="str">
        <f t="shared" si="57"/>
        <v>NA</v>
      </c>
      <c r="V616" s="1" t="str">
        <f t="shared" si="58"/>
        <v>NA</v>
      </c>
      <c r="W616" s="1" t="str">
        <f t="shared" si="59"/>
        <v>NA</v>
      </c>
      <c r="X616" s="1">
        <f>SUM(I616:J616,L616:M616,Q616)/SUM(I616:Q616)</f>
        <v>1</v>
      </c>
      <c r="Y616" s="1">
        <f>SUM(I616,M616:N616,P616:Q616)/SUM(I616:Q616)</f>
        <v>1</v>
      </c>
      <c r="Z616" s="1">
        <f>IF(X616&gt;=0.8,1,0)</f>
        <v>1</v>
      </c>
      <c r="AA616" s="1">
        <f>IF(Y616&gt;=0.8,1,0)</f>
        <v>1</v>
      </c>
    </row>
    <row r="617" spans="1:27" x14ac:dyDescent="0.25">
      <c r="A617" s="1" t="s">
        <v>589</v>
      </c>
      <c r="B617" s="1" t="s">
        <v>8</v>
      </c>
      <c r="C617" s="1" t="s">
        <v>962</v>
      </c>
      <c r="D617" s="1">
        <v>-7.4771958222551902</v>
      </c>
      <c r="E617" s="1">
        <v>29.8282197426057</v>
      </c>
      <c r="F617" s="1" t="s">
        <v>934</v>
      </c>
      <c r="G617" s="1" t="s">
        <v>545</v>
      </c>
      <c r="H617" s="1">
        <v>4</v>
      </c>
      <c r="I617" s="1">
        <v>49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 t="str">
        <f t="shared" si="60"/>
        <v>NA</v>
      </c>
      <c r="S617" s="1" t="str">
        <f t="shared" si="61"/>
        <v>NA</v>
      </c>
      <c r="T617" s="1" t="str">
        <f t="shared" si="56"/>
        <v>NA</v>
      </c>
      <c r="U617" s="1" t="str">
        <f t="shared" si="57"/>
        <v>NA</v>
      </c>
      <c r="V617" s="1" t="str">
        <f t="shared" si="58"/>
        <v>NA</v>
      </c>
      <c r="W617" s="1" t="str">
        <f t="shared" si="59"/>
        <v>NA</v>
      </c>
      <c r="X617" s="1">
        <f>SUM(I617:J617,L617:M617,Q617)/SUM(I617:Q617)</f>
        <v>1</v>
      </c>
      <c r="Y617" s="1">
        <f>SUM(I617,M617:N617,P617:Q617)/SUM(I617:Q617)</f>
        <v>1</v>
      </c>
      <c r="Z617" s="1">
        <f>IF(X617&gt;=0.8,1,0)</f>
        <v>1</v>
      </c>
      <c r="AA617" s="1">
        <f>IF(Y617&gt;=0.8,1,0)</f>
        <v>1</v>
      </c>
    </row>
    <row r="618" spans="1:27" x14ac:dyDescent="0.25">
      <c r="A618" s="1" t="s">
        <v>590</v>
      </c>
      <c r="B618" s="1" t="s">
        <v>8</v>
      </c>
      <c r="C618" s="1" t="s">
        <v>962</v>
      </c>
      <c r="D618" s="1">
        <v>-7.5105423648346301</v>
      </c>
      <c r="E618" s="1">
        <v>29.78470699344</v>
      </c>
      <c r="F618" s="1" t="s">
        <v>934</v>
      </c>
      <c r="G618" s="1" t="s">
        <v>545</v>
      </c>
      <c r="H618" s="1">
        <v>4</v>
      </c>
      <c r="I618" s="1">
        <v>40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 t="str">
        <f t="shared" si="60"/>
        <v>NA</v>
      </c>
      <c r="S618" s="1" t="str">
        <f t="shared" si="61"/>
        <v>NA</v>
      </c>
      <c r="T618" s="1" t="str">
        <f t="shared" si="56"/>
        <v>NA</v>
      </c>
      <c r="U618" s="1" t="str">
        <f t="shared" si="57"/>
        <v>NA</v>
      </c>
      <c r="V618" s="1" t="str">
        <f t="shared" si="58"/>
        <v>NA</v>
      </c>
      <c r="W618" s="1" t="str">
        <f t="shared" si="59"/>
        <v>NA</v>
      </c>
      <c r="X618" s="1">
        <f>SUM(I618:J618,L618:M618,Q618)/SUM(I618:Q618)</f>
        <v>1</v>
      </c>
      <c r="Y618" s="1">
        <f>SUM(I618,M618:N618,P618:Q618)/SUM(I618:Q618)</f>
        <v>1</v>
      </c>
      <c r="Z618" s="1">
        <f>IF(X618&gt;=0.8,1,0)</f>
        <v>1</v>
      </c>
      <c r="AA618" s="1">
        <f>IF(Y618&gt;=0.8,1,0)</f>
        <v>1</v>
      </c>
    </row>
    <row r="619" spans="1:27" x14ac:dyDescent="0.25">
      <c r="A619" s="1" t="s">
        <v>591</v>
      </c>
      <c r="B619" s="1" t="s">
        <v>204</v>
      </c>
      <c r="C619" s="1" t="s">
        <v>962</v>
      </c>
      <c r="D619" s="1">
        <v>-16.044629183276001</v>
      </c>
      <c r="E619" s="1">
        <v>-56.775680626528398</v>
      </c>
      <c r="F619" s="1" t="s">
        <v>935</v>
      </c>
      <c r="G619" s="1" t="s">
        <v>545</v>
      </c>
      <c r="H619" s="1">
        <v>2</v>
      </c>
      <c r="I619" s="1">
        <v>22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2</v>
      </c>
      <c r="P619" s="1">
        <v>0</v>
      </c>
      <c r="Q619" s="1">
        <v>0</v>
      </c>
      <c r="R619" s="1" t="str">
        <f t="shared" si="60"/>
        <v>NA</v>
      </c>
      <c r="S619" s="1" t="str">
        <f t="shared" si="61"/>
        <v>NA</v>
      </c>
      <c r="T619" s="1" t="str">
        <f t="shared" si="56"/>
        <v>NA</v>
      </c>
      <c r="U619" s="1">
        <f t="shared" si="57"/>
        <v>0</v>
      </c>
      <c r="V619" s="1" t="str">
        <f t="shared" si="58"/>
        <v>NA</v>
      </c>
      <c r="W619" s="1">
        <f t="shared" si="59"/>
        <v>0</v>
      </c>
      <c r="X619" s="1">
        <f>SUM(I619:J619,L619:M619,Q619)/SUM(I619:Q619)</f>
        <v>0.91666666666666663</v>
      </c>
      <c r="Y619" s="1">
        <f>SUM(I619,M619:N619,P619:Q619)/SUM(I619:Q619)</f>
        <v>0.91666666666666663</v>
      </c>
      <c r="Z619" s="1">
        <f>IF(X619&gt;=0.8,1,0)</f>
        <v>1</v>
      </c>
      <c r="AA619" s="1">
        <f>IF(Y619&gt;=0.8,1,0)</f>
        <v>1</v>
      </c>
    </row>
    <row r="620" spans="1:27" x14ac:dyDescent="0.25">
      <c r="A620" s="1" t="s">
        <v>592</v>
      </c>
      <c r="B620" s="1" t="s">
        <v>8</v>
      </c>
      <c r="C620" s="1" t="s">
        <v>962</v>
      </c>
      <c r="D620" s="1">
        <v>-16.065219587898099</v>
      </c>
      <c r="E620" s="1">
        <v>-56.756023613457302</v>
      </c>
      <c r="F620" s="1" t="s">
        <v>935</v>
      </c>
      <c r="G620" s="1" t="s">
        <v>545</v>
      </c>
      <c r="H620" s="1">
        <v>1</v>
      </c>
      <c r="I620" s="1">
        <v>28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 t="str">
        <f t="shared" si="60"/>
        <v>NA</v>
      </c>
      <c r="S620" s="1" t="str">
        <f t="shared" si="61"/>
        <v>NA</v>
      </c>
      <c r="T620" s="1" t="str">
        <f t="shared" si="56"/>
        <v>NA</v>
      </c>
      <c r="U620" s="1" t="str">
        <f t="shared" si="57"/>
        <v>NA</v>
      </c>
      <c r="V620" s="1" t="str">
        <f t="shared" si="58"/>
        <v>NA</v>
      </c>
      <c r="W620" s="1" t="str">
        <f t="shared" si="59"/>
        <v>NA</v>
      </c>
      <c r="X620" s="1">
        <f>SUM(I620:J620,L620:M620,Q620)/SUM(I620:Q620)</f>
        <v>1</v>
      </c>
      <c r="Y620" s="1">
        <f>SUM(I620,M620:N620,P620:Q620)/SUM(I620:Q620)</f>
        <v>1</v>
      </c>
      <c r="Z620" s="1">
        <f>IF(X620&gt;=0.8,1,0)</f>
        <v>1</v>
      </c>
      <c r="AA620" s="1">
        <f>IF(Y620&gt;=0.8,1,0)</f>
        <v>1</v>
      </c>
    </row>
    <row r="621" spans="1:27" x14ac:dyDescent="0.25">
      <c r="A621" s="1" t="s">
        <v>593</v>
      </c>
      <c r="B621" s="1" t="s">
        <v>204</v>
      </c>
      <c r="C621" s="1" t="s">
        <v>962</v>
      </c>
      <c r="D621" s="1">
        <v>-16.052772964951298</v>
      </c>
      <c r="E621" s="1">
        <v>-56.782963676009103</v>
      </c>
      <c r="F621" s="1" t="s">
        <v>935</v>
      </c>
      <c r="G621" s="1" t="s">
        <v>545</v>
      </c>
      <c r="H621" s="1">
        <v>3</v>
      </c>
      <c r="I621" s="1">
        <v>25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3</v>
      </c>
      <c r="Q621" s="1">
        <v>0</v>
      </c>
      <c r="R621" s="1">
        <f t="shared" si="60"/>
        <v>1</v>
      </c>
      <c r="S621" s="1" t="str">
        <f t="shared" si="61"/>
        <v>NA</v>
      </c>
      <c r="T621" s="1" t="str">
        <f t="shared" si="56"/>
        <v>NA</v>
      </c>
      <c r="U621" s="1">
        <f t="shared" si="57"/>
        <v>1</v>
      </c>
      <c r="V621" s="1">
        <f t="shared" si="58"/>
        <v>1</v>
      </c>
      <c r="W621" s="1">
        <f t="shared" si="59"/>
        <v>1</v>
      </c>
      <c r="X621" s="1">
        <f>SUM(I621:J621,L621:M621,Q621)/SUM(I621:Q621)</f>
        <v>0.8928571428571429</v>
      </c>
      <c r="Y621" s="1">
        <f>SUM(I621,M621:N621,P621:Q621)/SUM(I621:Q621)</f>
        <v>1</v>
      </c>
      <c r="Z621" s="1">
        <f>IF(X621&gt;=0.8,1,0)</f>
        <v>1</v>
      </c>
      <c r="AA621" s="1">
        <f>IF(Y621&gt;=0.8,1,0)</f>
        <v>1</v>
      </c>
    </row>
    <row r="622" spans="1:27" x14ac:dyDescent="0.25">
      <c r="A622" s="1" t="s">
        <v>594</v>
      </c>
      <c r="B622" s="1" t="s">
        <v>8</v>
      </c>
      <c r="C622" s="1" t="s">
        <v>962</v>
      </c>
      <c r="D622" s="1">
        <v>-16.089125474956401</v>
      </c>
      <c r="E622" s="1">
        <v>-56.793583968171802</v>
      </c>
      <c r="F622" s="1" t="s">
        <v>935</v>
      </c>
      <c r="G622" s="1" t="s">
        <v>545</v>
      </c>
      <c r="H622" s="1">
        <v>4</v>
      </c>
      <c r="I622" s="1">
        <v>25</v>
      </c>
      <c r="J622" s="1">
        <v>3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f t="shared" si="60"/>
        <v>0</v>
      </c>
      <c r="S622" s="1" t="str">
        <f t="shared" si="61"/>
        <v>NA</v>
      </c>
      <c r="T622" s="1" t="str">
        <f t="shared" si="56"/>
        <v>NA</v>
      </c>
      <c r="U622" s="1" t="str">
        <f t="shared" si="57"/>
        <v>NA</v>
      </c>
      <c r="V622" s="1">
        <f t="shared" si="58"/>
        <v>0</v>
      </c>
      <c r="W622" s="1" t="str">
        <f t="shared" si="59"/>
        <v>NA</v>
      </c>
      <c r="X622" s="1">
        <f>SUM(I622:J622,L622:M622,Q622)/SUM(I622:Q622)</f>
        <v>1</v>
      </c>
      <c r="Y622" s="1">
        <f>SUM(I622,M622:N622,P622:Q622)/SUM(I622:Q622)</f>
        <v>0.8928571428571429</v>
      </c>
      <c r="Z622" s="1">
        <f>IF(X622&gt;=0.8,1,0)</f>
        <v>1</v>
      </c>
      <c r="AA622" s="1">
        <f>IF(Y622&gt;=0.8,1,0)</f>
        <v>1</v>
      </c>
    </row>
    <row r="623" spans="1:27" x14ac:dyDescent="0.25">
      <c r="A623" s="1" t="s">
        <v>595</v>
      </c>
      <c r="B623" s="1" t="s">
        <v>204</v>
      </c>
      <c r="C623" s="1" t="s">
        <v>962</v>
      </c>
      <c r="D623" s="1">
        <v>-16.050869619372701</v>
      </c>
      <c r="E623" s="1">
        <v>-56.778197828638497</v>
      </c>
      <c r="F623" s="1" t="s">
        <v>935</v>
      </c>
      <c r="G623" s="1" t="s">
        <v>545</v>
      </c>
      <c r="H623" s="1">
        <v>2</v>
      </c>
      <c r="I623" s="1">
        <v>22</v>
      </c>
      <c r="J623" s="1">
        <v>1</v>
      </c>
      <c r="K623" s="1">
        <v>0</v>
      </c>
      <c r="L623" s="1">
        <v>3</v>
      </c>
      <c r="M623" s="1">
        <v>0</v>
      </c>
      <c r="N623" s="1">
        <v>0</v>
      </c>
      <c r="O623" s="1">
        <v>0</v>
      </c>
      <c r="P623" s="1">
        <v>2</v>
      </c>
      <c r="Q623" s="1">
        <v>0</v>
      </c>
      <c r="R623" s="1">
        <f t="shared" si="60"/>
        <v>0.66666666666666663</v>
      </c>
      <c r="S623" s="1">
        <f t="shared" si="61"/>
        <v>0</v>
      </c>
      <c r="T623" s="1" t="str">
        <f t="shared" si="56"/>
        <v>NA</v>
      </c>
      <c r="U623" s="1">
        <f t="shared" si="57"/>
        <v>1</v>
      </c>
      <c r="V623" s="1">
        <f t="shared" si="58"/>
        <v>0.66666666666666663</v>
      </c>
      <c r="W623" s="1">
        <f t="shared" si="59"/>
        <v>0.4</v>
      </c>
      <c r="X623" s="1">
        <f>SUM(I623:J623,L623:M623,Q623)/SUM(I623:Q623)</f>
        <v>0.9285714285714286</v>
      </c>
      <c r="Y623" s="1">
        <f>SUM(I623,M623:N623,P623:Q623)/SUM(I623:Q623)</f>
        <v>0.8571428571428571</v>
      </c>
      <c r="Z623" s="1">
        <f>IF(X623&gt;=0.8,1,0)</f>
        <v>1</v>
      </c>
      <c r="AA623" s="1">
        <f>IF(Y623&gt;=0.8,1,0)</f>
        <v>1</v>
      </c>
    </row>
    <row r="624" spans="1:27" x14ac:dyDescent="0.25">
      <c r="A624" s="1" t="s">
        <v>596</v>
      </c>
      <c r="B624" s="1" t="s">
        <v>204</v>
      </c>
      <c r="C624" s="1" t="s">
        <v>962</v>
      </c>
      <c r="D624" s="1">
        <v>-16.108097181190399</v>
      </c>
      <c r="E624" s="1">
        <v>-56.780659265669897</v>
      </c>
      <c r="F624" s="1" t="s">
        <v>935</v>
      </c>
      <c r="G624" s="1" t="s">
        <v>545</v>
      </c>
      <c r="H624" s="1">
        <v>1</v>
      </c>
      <c r="I624" s="1">
        <v>18</v>
      </c>
      <c r="J624" s="1">
        <v>5</v>
      </c>
      <c r="K624" s="1">
        <v>0</v>
      </c>
      <c r="L624" s="1">
        <v>3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f t="shared" si="60"/>
        <v>0</v>
      </c>
      <c r="S624" s="1">
        <f t="shared" si="61"/>
        <v>0</v>
      </c>
      <c r="T624" s="1" t="str">
        <f t="shared" si="56"/>
        <v>NA</v>
      </c>
      <c r="U624" s="1" t="str">
        <f t="shared" si="57"/>
        <v>NA</v>
      </c>
      <c r="V624" s="1">
        <f t="shared" si="58"/>
        <v>0</v>
      </c>
      <c r="W624" s="1">
        <f t="shared" si="59"/>
        <v>0</v>
      </c>
      <c r="X624" s="1">
        <f>SUM(I624:J624,L624:M624,Q624)/SUM(I624:Q624)</f>
        <v>1</v>
      </c>
      <c r="Y624" s="1">
        <f>SUM(I624,M624:N624,P624:Q624)/SUM(I624:Q624)</f>
        <v>0.69230769230769229</v>
      </c>
      <c r="Z624" s="1">
        <f>IF(X624&gt;=0.8,1,0)</f>
        <v>1</v>
      </c>
      <c r="AA624" s="1">
        <f>IF(Y624&gt;=0.8,1,0)</f>
        <v>0</v>
      </c>
    </row>
    <row r="625" spans="1:27" x14ac:dyDescent="0.25">
      <c r="A625" s="1" t="s">
        <v>597</v>
      </c>
      <c r="B625" s="1" t="s">
        <v>204</v>
      </c>
      <c r="C625" s="1" t="s">
        <v>962</v>
      </c>
      <c r="D625" s="1">
        <v>-16.0495109468627</v>
      </c>
      <c r="E625" s="1">
        <v>-56.7756751629802</v>
      </c>
      <c r="F625" s="1" t="s">
        <v>935</v>
      </c>
      <c r="G625" s="1" t="s">
        <v>545</v>
      </c>
      <c r="H625" s="1">
        <v>2</v>
      </c>
      <c r="I625" s="1">
        <v>20</v>
      </c>
      <c r="J625" s="1">
        <v>0</v>
      </c>
      <c r="K625" s="1">
        <v>0</v>
      </c>
      <c r="L625" s="1">
        <v>2</v>
      </c>
      <c r="M625" s="1">
        <v>0</v>
      </c>
      <c r="N625" s="1">
        <v>0</v>
      </c>
      <c r="O625" s="1">
        <v>2</v>
      </c>
      <c r="P625" s="1">
        <v>0</v>
      </c>
      <c r="Q625" s="1">
        <v>0</v>
      </c>
      <c r="R625" s="1" t="str">
        <f t="shared" si="60"/>
        <v>NA</v>
      </c>
      <c r="S625" s="1">
        <f t="shared" si="61"/>
        <v>0</v>
      </c>
      <c r="T625" s="1" t="str">
        <f t="shared" si="56"/>
        <v>NA</v>
      </c>
      <c r="U625" s="1">
        <f t="shared" si="57"/>
        <v>0</v>
      </c>
      <c r="V625" s="1" t="str">
        <f t="shared" si="58"/>
        <v>NA</v>
      </c>
      <c r="W625" s="1">
        <f t="shared" si="59"/>
        <v>0</v>
      </c>
      <c r="X625" s="1">
        <f>SUM(I625:J625,L625:M625,Q625)/SUM(I625:Q625)</f>
        <v>0.91666666666666663</v>
      </c>
      <c r="Y625" s="1">
        <f>SUM(I625,M625:N625,P625:Q625)/SUM(I625:Q625)</f>
        <v>0.83333333333333337</v>
      </c>
      <c r="Z625" s="1">
        <f>IF(X625&gt;=0.8,1,0)</f>
        <v>1</v>
      </c>
      <c r="AA625" s="1">
        <f>IF(Y625&gt;=0.8,1,0)</f>
        <v>1</v>
      </c>
    </row>
    <row r="626" spans="1:27" x14ac:dyDescent="0.25">
      <c r="A626" s="1" t="s">
        <v>598</v>
      </c>
      <c r="B626" s="1" t="s">
        <v>167</v>
      </c>
      <c r="C626" s="1" t="s">
        <v>962</v>
      </c>
      <c r="D626" s="1">
        <v>-16.090218526157599</v>
      </c>
      <c r="E626" s="1">
        <v>-56.802278979588202</v>
      </c>
      <c r="F626" s="1" t="s">
        <v>935</v>
      </c>
      <c r="G626" s="1" t="s">
        <v>545</v>
      </c>
      <c r="H626" s="1">
        <v>2</v>
      </c>
      <c r="I626" s="1">
        <v>24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3</v>
      </c>
      <c r="P626" s="1">
        <v>0</v>
      </c>
      <c r="Q626" s="1">
        <v>0</v>
      </c>
      <c r="R626" s="1" t="str">
        <f t="shared" si="60"/>
        <v>NA</v>
      </c>
      <c r="S626" s="1" t="str">
        <f t="shared" si="61"/>
        <v>NA</v>
      </c>
      <c r="T626" s="1" t="str">
        <f t="shared" si="56"/>
        <v>NA</v>
      </c>
      <c r="U626" s="1">
        <f t="shared" si="57"/>
        <v>0</v>
      </c>
      <c r="V626" s="1" t="str">
        <f t="shared" si="58"/>
        <v>NA</v>
      </c>
      <c r="W626" s="1">
        <f t="shared" si="59"/>
        <v>0</v>
      </c>
      <c r="X626" s="1">
        <f>SUM(I626:J626,L626:M626,Q626)/SUM(I626:Q626)</f>
        <v>0.88888888888888884</v>
      </c>
      <c r="Y626" s="1">
        <f>SUM(I626,M626:N626,P626:Q626)/SUM(I626:Q626)</f>
        <v>0.88888888888888884</v>
      </c>
      <c r="Z626" s="1">
        <f>IF(X626&gt;=0.8,1,0)</f>
        <v>1</v>
      </c>
      <c r="AA626" s="1">
        <f>IF(Y626&gt;=0.8,1,0)</f>
        <v>1</v>
      </c>
    </row>
    <row r="627" spans="1:27" x14ac:dyDescent="0.25">
      <c r="A627" s="1" t="s">
        <v>599</v>
      </c>
      <c r="B627" s="1" t="s">
        <v>204</v>
      </c>
      <c r="C627" s="1" t="s">
        <v>962</v>
      </c>
      <c r="D627" s="1">
        <v>-16.0817856533187</v>
      </c>
      <c r="E627" s="1">
        <v>-56.776480519885702</v>
      </c>
      <c r="F627" s="1" t="s">
        <v>935</v>
      </c>
      <c r="G627" s="1" t="s">
        <v>545</v>
      </c>
      <c r="H627" s="1">
        <v>3</v>
      </c>
      <c r="I627" s="1">
        <v>24</v>
      </c>
      <c r="J627" s="1">
        <v>0</v>
      </c>
      <c r="K627" s="1">
        <v>0</v>
      </c>
      <c r="L627" s="1">
        <v>5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 t="str">
        <f t="shared" si="60"/>
        <v>NA</v>
      </c>
      <c r="S627" s="1">
        <f t="shared" si="61"/>
        <v>0</v>
      </c>
      <c r="T627" s="1" t="str">
        <f t="shared" si="56"/>
        <v>NA</v>
      </c>
      <c r="U627" s="1" t="str">
        <f t="shared" si="57"/>
        <v>NA</v>
      </c>
      <c r="V627" s="1" t="str">
        <f t="shared" si="58"/>
        <v>NA</v>
      </c>
      <c r="W627" s="1">
        <f t="shared" si="59"/>
        <v>0</v>
      </c>
      <c r="X627" s="1">
        <f>SUM(I627:J627,L627:M627,Q627)/SUM(I627:Q627)</f>
        <v>1</v>
      </c>
      <c r="Y627" s="1">
        <f>SUM(I627,M627:N627,P627:Q627)/SUM(I627:Q627)</f>
        <v>0.82758620689655171</v>
      </c>
      <c r="Z627" s="1">
        <f>IF(X627&gt;=0.8,1,0)</f>
        <v>1</v>
      </c>
      <c r="AA627" s="1">
        <f>IF(Y627&gt;=0.8,1,0)</f>
        <v>1</v>
      </c>
    </row>
    <row r="628" spans="1:27" x14ac:dyDescent="0.25">
      <c r="A628" s="1" t="s">
        <v>600</v>
      </c>
      <c r="B628" s="1" t="s">
        <v>204</v>
      </c>
      <c r="C628" s="1" t="s">
        <v>962</v>
      </c>
      <c r="D628" s="1">
        <v>-16.087738666134801</v>
      </c>
      <c r="E628" s="1">
        <v>-56.763850611598897</v>
      </c>
      <c r="F628" s="1" t="s">
        <v>935</v>
      </c>
      <c r="G628" s="1" t="s">
        <v>545</v>
      </c>
      <c r="H628" s="1">
        <v>3</v>
      </c>
      <c r="I628" s="1">
        <v>21</v>
      </c>
      <c r="J628" s="1">
        <v>0</v>
      </c>
      <c r="K628" s="1">
        <v>0</v>
      </c>
      <c r="L628" s="1">
        <v>1</v>
      </c>
      <c r="M628" s="1">
        <v>0</v>
      </c>
      <c r="N628" s="1">
        <v>0</v>
      </c>
      <c r="O628" s="1">
        <v>3</v>
      </c>
      <c r="P628" s="1">
        <v>0</v>
      </c>
      <c r="Q628" s="1">
        <v>0</v>
      </c>
      <c r="R628" s="1" t="str">
        <f t="shared" si="60"/>
        <v>NA</v>
      </c>
      <c r="S628" s="1">
        <f t="shared" si="61"/>
        <v>0</v>
      </c>
      <c r="T628" s="1" t="str">
        <f t="shared" si="56"/>
        <v>NA</v>
      </c>
      <c r="U628" s="1">
        <f t="shared" si="57"/>
        <v>0</v>
      </c>
      <c r="V628" s="1" t="str">
        <f t="shared" si="58"/>
        <v>NA</v>
      </c>
      <c r="W628" s="1">
        <f t="shared" si="59"/>
        <v>0</v>
      </c>
      <c r="X628" s="1">
        <f>SUM(I628:J628,L628:M628,Q628)/SUM(I628:Q628)</f>
        <v>0.88</v>
      </c>
      <c r="Y628" s="1">
        <f>SUM(I628,M628:N628,P628:Q628)/SUM(I628:Q628)</f>
        <v>0.84</v>
      </c>
      <c r="Z628" s="1">
        <f>IF(X628&gt;=0.8,1,0)</f>
        <v>1</v>
      </c>
      <c r="AA628" s="1">
        <f>IF(Y628&gt;=0.8,1,0)</f>
        <v>1</v>
      </c>
    </row>
    <row r="629" spans="1:27" x14ac:dyDescent="0.25">
      <c r="A629" s="1" t="s">
        <v>601</v>
      </c>
      <c r="B629" s="1" t="s">
        <v>204</v>
      </c>
      <c r="C629" s="1" t="s">
        <v>962</v>
      </c>
      <c r="D629" s="1">
        <v>-16.0516844047383</v>
      </c>
      <c r="E629" s="1">
        <v>-56.7793187921285</v>
      </c>
      <c r="F629" s="1" t="s">
        <v>935</v>
      </c>
      <c r="G629" s="1" t="s">
        <v>545</v>
      </c>
      <c r="H629" s="1">
        <v>2</v>
      </c>
      <c r="I629" s="1">
        <v>26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2</v>
      </c>
      <c r="P629" s="1">
        <v>0</v>
      </c>
      <c r="Q629" s="1">
        <v>0</v>
      </c>
      <c r="R629" s="1" t="str">
        <f t="shared" si="60"/>
        <v>NA</v>
      </c>
      <c r="S629" s="1" t="str">
        <f t="shared" si="61"/>
        <v>NA</v>
      </c>
      <c r="T629" s="1" t="str">
        <f t="shared" si="56"/>
        <v>NA</v>
      </c>
      <c r="U629" s="1">
        <f t="shared" si="57"/>
        <v>0</v>
      </c>
      <c r="V629" s="1" t="str">
        <f t="shared" si="58"/>
        <v>NA</v>
      </c>
      <c r="W629" s="1">
        <f t="shared" si="59"/>
        <v>0</v>
      </c>
      <c r="X629" s="1">
        <f>SUM(I629:J629,L629:M629,Q629)/SUM(I629:Q629)</f>
        <v>0.9285714285714286</v>
      </c>
      <c r="Y629" s="1">
        <f>SUM(I629,M629:N629,P629:Q629)/SUM(I629:Q629)</f>
        <v>0.9285714285714286</v>
      </c>
      <c r="Z629" s="1">
        <f>IF(X629&gt;=0.8,1,0)</f>
        <v>1</v>
      </c>
      <c r="AA629" s="1">
        <f>IF(Y629&gt;=0.8,1,0)</f>
        <v>1</v>
      </c>
    </row>
    <row r="630" spans="1:27" x14ac:dyDescent="0.25">
      <c r="A630" s="1" t="s">
        <v>602</v>
      </c>
      <c r="B630" s="1" t="s">
        <v>8</v>
      </c>
      <c r="C630" s="1" t="s">
        <v>962</v>
      </c>
      <c r="D630" s="1">
        <v>-16.087195008531602</v>
      </c>
      <c r="E630" s="1">
        <v>-56.762729190402602</v>
      </c>
      <c r="F630" s="1" t="s">
        <v>935</v>
      </c>
      <c r="G630" s="1" t="s">
        <v>545</v>
      </c>
      <c r="H630" s="1">
        <v>4</v>
      </c>
      <c r="I630" s="1">
        <v>29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 t="str">
        <f t="shared" si="60"/>
        <v>NA</v>
      </c>
      <c r="S630" s="1" t="str">
        <f t="shared" si="61"/>
        <v>NA</v>
      </c>
      <c r="T630" s="1" t="str">
        <f t="shared" si="56"/>
        <v>NA</v>
      </c>
      <c r="U630" s="1" t="str">
        <f t="shared" si="57"/>
        <v>NA</v>
      </c>
      <c r="V630" s="1" t="str">
        <f t="shared" si="58"/>
        <v>NA</v>
      </c>
      <c r="W630" s="1" t="str">
        <f t="shared" si="59"/>
        <v>NA</v>
      </c>
      <c r="X630" s="1">
        <f>SUM(I630:J630,L630:M630,Q630)/SUM(I630:Q630)</f>
        <v>1</v>
      </c>
      <c r="Y630" s="1">
        <f>SUM(I630,M630:N630,P630:Q630)/SUM(I630:Q630)</f>
        <v>1</v>
      </c>
      <c r="Z630" s="1">
        <f>IF(X630&gt;=0.8,1,0)</f>
        <v>1</v>
      </c>
      <c r="AA630" s="1">
        <f>IF(Y630&gt;=0.8,1,0)</f>
        <v>1</v>
      </c>
    </row>
    <row r="631" spans="1:27" x14ac:dyDescent="0.25">
      <c r="A631" s="1" t="s">
        <v>603</v>
      </c>
      <c r="B631" s="1" t="s">
        <v>8</v>
      </c>
      <c r="C631" s="1" t="s">
        <v>962</v>
      </c>
      <c r="D631" s="1">
        <v>-16.052812133015799</v>
      </c>
      <c r="E631" s="1">
        <v>-56.825875284844102</v>
      </c>
      <c r="F631" s="1" t="s">
        <v>935</v>
      </c>
      <c r="G631" s="1" t="s">
        <v>545</v>
      </c>
      <c r="H631" s="1">
        <v>3</v>
      </c>
      <c r="I631" s="1">
        <v>29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 t="str">
        <f t="shared" si="60"/>
        <v>NA</v>
      </c>
      <c r="S631" s="1" t="str">
        <f t="shared" si="61"/>
        <v>NA</v>
      </c>
      <c r="T631" s="1" t="str">
        <f t="shared" si="56"/>
        <v>NA</v>
      </c>
      <c r="U631" s="1" t="str">
        <f t="shared" si="57"/>
        <v>NA</v>
      </c>
      <c r="V631" s="1" t="str">
        <f t="shared" si="58"/>
        <v>NA</v>
      </c>
      <c r="W631" s="1" t="str">
        <f t="shared" si="59"/>
        <v>NA</v>
      </c>
      <c r="X631" s="1">
        <f>SUM(I631:J631,L631:M631,Q631)/SUM(I631:Q631)</f>
        <v>1</v>
      </c>
      <c r="Y631" s="1">
        <f>SUM(I631,M631:N631,P631:Q631)/SUM(I631:Q631)</f>
        <v>1</v>
      </c>
      <c r="Z631" s="1">
        <f>IF(X631&gt;=0.8,1,0)</f>
        <v>1</v>
      </c>
      <c r="AA631" s="1">
        <f>IF(Y631&gt;=0.8,1,0)</f>
        <v>1</v>
      </c>
    </row>
    <row r="632" spans="1:27" x14ac:dyDescent="0.25">
      <c r="A632" s="1" t="s">
        <v>604</v>
      </c>
      <c r="B632" s="1" t="s">
        <v>8</v>
      </c>
      <c r="C632" s="1" t="s">
        <v>962</v>
      </c>
      <c r="D632" s="1">
        <v>-33.398971399992398</v>
      </c>
      <c r="E632" s="1">
        <v>-63.610739446394703</v>
      </c>
      <c r="F632" s="1" t="s">
        <v>936</v>
      </c>
      <c r="G632" s="1" t="s">
        <v>545</v>
      </c>
      <c r="H632" s="1">
        <v>3</v>
      </c>
      <c r="I632" s="1">
        <v>31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 t="str">
        <f t="shared" si="60"/>
        <v>NA</v>
      </c>
      <c r="S632" s="1" t="str">
        <f t="shared" si="61"/>
        <v>NA</v>
      </c>
      <c r="T632" s="1" t="str">
        <f t="shared" si="56"/>
        <v>NA</v>
      </c>
      <c r="U632" s="1" t="str">
        <f t="shared" si="57"/>
        <v>NA</v>
      </c>
      <c r="V632" s="1" t="str">
        <f t="shared" si="58"/>
        <v>NA</v>
      </c>
      <c r="W632" s="1" t="str">
        <f t="shared" si="59"/>
        <v>NA</v>
      </c>
      <c r="X632" s="1">
        <f>SUM(I632:J632,L632:M632,Q632)/SUM(I632:Q632)</f>
        <v>1</v>
      </c>
      <c r="Y632" s="1">
        <f>SUM(I632,M632:N632,P632:Q632)/SUM(I632:Q632)</f>
        <v>1</v>
      </c>
      <c r="Z632" s="1">
        <f>IF(X632&gt;=0.8,1,0)</f>
        <v>1</v>
      </c>
      <c r="AA632" s="1">
        <f>IF(Y632&gt;=0.8,1,0)</f>
        <v>1</v>
      </c>
    </row>
    <row r="633" spans="1:27" x14ac:dyDescent="0.25">
      <c r="A633" s="1" t="s">
        <v>605</v>
      </c>
      <c r="B633" s="1" t="s">
        <v>204</v>
      </c>
      <c r="C633" s="1" t="s">
        <v>962</v>
      </c>
      <c r="D633" s="1">
        <v>-33.479782357560097</v>
      </c>
      <c r="E633" s="1">
        <v>-63.573849874127802</v>
      </c>
      <c r="F633" s="1" t="s">
        <v>936</v>
      </c>
      <c r="G633" s="1" t="s">
        <v>545</v>
      </c>
      <c r="H633" s="1">
        <v>3</v>
      </c>
      <c r="I633" s="1">
        <v>26</v>
      </c>
      <c r="J633" s="1">
        <v>3</v>
      </c>
      <c r="K633" s="1">
        <v>0</v>
      </c>
      <c r="L633" s="1">
        <v>1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f t="shared" si="60"/>
        <v>0</v>
      </c>
      <c r="S633" s="1">
        <f t="shared" si="61"/>
        <v>0</v>
      </c>
      <c r="T633" s="1" t="str">
        <f t="shared" si="56"/>
        <v>NA</v>
      </c>
      <c r="U633" s="1" t="str">
        <f t="shared" si="57"/>
        <v>NA</v>
      </c>
      <c r="V633" s="1">
        <f t="shared" si="58"/>
        <v>0</v>
      </c>
      <c r="W633" s="1">
        <f t="shared" si="59"/>
        <v>0</v>
      </c>
      <c r="X633" s="1">
        <f>SUM(I633:J633,L633:M633,Q633)/SUM(I633:Q633)</f>
        <v>1</v>
      </c>
      <c r="Y633" s="1">
        <f>SUM(I633,M633:N633,P633:Q633)/SUM(I633:Q633)</f>
        <v>0.8666666666666667</v>
      </c>
      <c r="Z633" s="1">
        <f>IF(X633&gt;=0.8,1,0)</f>
        <v>1</v>
      </c>
      <c r="AA633" s="1">
        <f>IF(Y633&gt;=0.8,1,0)</f>
        <v>1</v>
      </c>
    </row>
    <row r="634" spans="1:27" x14ac:dyDescent="0.25">
      <c r="A634" s="1" t="s">
        <v>606</v>
      </c>
      <c r="B634" s="1" t="s">
        <v>8</v>
      </c>
      <c r="C634" s="1" t="s">
        <v>962</v>
      </c>
      <c r="D634" s="1">
        <v>-33.437266858103399</v>
      </c>
      <c r="E634" s="1">
        <v>-63.636181211685198</v>
      </c>
      <c r="F634" s="1" t="s">
        <v>936</v>
      </c>
      <c r="G634" s="1" t="s">
        <v>545</v>
      </c>
      <c r="H634" s="1">
        <v>4</v>
      </c>
      <c r="I634" s="1">
        <v>31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 t="str">
        <f t="shared" si="60"/>
        <v>NA</v>
      </c>
      <c r="S634" s="1" t="str">
        <f t="shared" si="61"/>
        <v>NA</v>
      </c>
      <c r="T634" s="1" t="str">
        <f t="shared" si="56"/>
        <v>NA</v>
      </c>
      <c r="U634" s="1" t="str">
        <f t="shared" si="57"/>
        <v>NA</v>
      </c>
      <c r="V634" s="1" t="str">
        <f t="shared" si="58"/>
        <v>NA</v>
      </c>
      <c r="W634" s="1" t="str">
        <f t="shared" si="59"/>
        <v>NA</v>
      </c>
      <c r="X634" s="1">
        <f>SUM(I634:J634,L634:M634,Q634)/SUM(I634:Q634)</f>
        <v>1</v>
      </c>
      <c r="Y634" s="1">
        <f>SUM(I634,M634:N634,P634:Q634)/SUM(I634:Q634)</f>
        <v>1</v>
      </c>
      <c r="Z634" s="1">
        <f>IF(X634&gt;=0.8,1,0)</f>
        <v>1</v>
      </c>
      <c r="AA634" s="1">
        <f>IF(Y634&gt;=0.8,1,0)</f>
        <v>1</v>
      </c>
    </row>
    <row r="635" spans="1:27" x14ac:dyDescent="0.25">
      <c r="A635" s="1" t="s">
        <v>607</v>
      </c>
      <c r="B635" s="1" t="s">
        <v>8</v>
      </c>
      <c r="C635" s="1" t="s">
        <v>962</v>
      </c>
      <c r="D635" s="1">
        <v>-33.4376860965764</v>
      </c>
      <c r="E635" s="1">
        <v>-63.5483987659278</v>
      </c>
      <c r="F635" s="1" t="s">
        <v>936</v>
      </c>
      <c r="G635" s="1" t="s">
        <v>545</v>
      </c>
      <c r="H635" s="1">
        <v>1</v>
      </c>
      <c r="I635" s="1">
        <v>32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 t="str">
        <f t="shared" si="60"/>
        <v>NA</v>
      </c>
      <c r="S635" s="1" t="str">
        <f t="shared" si="61"/>
        <v>NA</v>
      </c>
      <c r="T635" s="1" t="str">
        <f t="shared" si="56"/>
        <v>NA</v>
      </c>
      <c r="U635" s="1" t="str">
        <f t="shared" si="57"/>
        <v>NA</v>
      </c>
      <c r="V635" s="1" t="str">
        <f t="shared" si="58"/>
        <v>NA</v>
      </c>
      <c r="W635" s="1" t="str">
        <f t="shared" si="59"/>
        <v>NA</v>
      </c>
      <c r="X635" s="1">
        <f>SUM(I635:J635,L635:M635,Q635)/SUM(I635:Q635)</f>
        <v>1</v>
      </c>
      <c r="Y635" s="1">
        <f>SUM(I635,M635:N635,P635:Q635)/SUM(I635:Q635)</f>
        <v>1</v>
      </c>
      <c r="Z635" s="1">
        <f>IF(X635&gt;=0.8,1,0)</f>
        <v>1</v>
      </c>
      <c r="AA635" s="1">
        <f>IF(Y635&gt;=0.8,1,0)</f>
        <v>1</v>
      </c>
    </row>
    <row r="636" spans="1:27" x14ac:dyDescent="0.25">
      <c r="A636" s="1" t="s">
        <v>608</v>
      </c>
      <c r="B636" s="1" t="s">
        <v>8</v>
      </c>
      <c r="C636" s="1" t="s">
        <v>962</v>
      </c>
      <c r="D636" s="1">
        <v>-33.4261533313882</v>
      </c>
      <c r="E636" s="1">
        <v>-63.6399724943454</v>
      </c>
      <c r="F636" s="1" t="s">
        <v>936</v>
      </c>
      <c r="G636" s="1" t="s">
        <v>545</v>
      </c>
      <c r="H636" s="1">
        <v>4</v>
      </c>
      <c r="I636" s="1">
        <v>30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 t="str">
        <f t="shared" si="60"/>
        <v>NA</v>
      </c>
      <c r="S636" s="1" t="str">
        <f t="shared" si="61"/>
        <v>NA</v>
      </c>
      <c r="T636" s="1" t="str">
        <f t="shared" si="56"/>
        <v>NA</v>
      </c>
      <c r="U636" s="1" t="str">
        <f t="shared" si="57"/>
        <v>NA</v>
      </c>
      <c r="V636" s="1" t="str">
        <f t="shared" si="58"/>
        <v>NA</v>
      </c>
      <c r="W636" s="1" t="str">
        <f t="shared" si="59"/>
        <v>NA</v>
      </c>
      <c r="X636" s="1">
        <f>SUM(I636:J636,L636:M636,Q636)/SUM(I636:Q636)</f>
        <v>1</v>
      </c>
      <c r="Y636" s="1">
        <f>SUM(I636,M636:N636,P636:Q636)/SUM(I636:Q636)</f>
        <v>1</v>
      </c>
      <c r="Z636" s="1">
        <f>IF(X636&gt;=0.8,1,0)</f>
        <v>1</v>
      </c>
      <c r="AA636" s="1">
        <f>IF(Y636&gt;=0.8,1,0)</f>
        <v>1</v>
      </c>
    </row>
    <row r="637" spans="1:27" x14ac:dyDescent="0.25">
      <c r="A637" s="1" t="s">
        <v>609</v>
      </c>
      <c r="B637" s="1" t="s">
        <v>204</v>
      </c>
      <c r="C637" s="1" t="s">
        <v>962</v>
      </c>
      <c r="D637" s="1">
        <v>-33.432393659690099</v>
      </c>
      <c r="E637" s="1">
        <v>-63.581605827956103</v>
      </c>
      <c r="F637" s="1" t="s">
        <v>936</v>
      </c>
      <c r="G637" s="1" t="s">
        <v>545</v>
      </c>
      <c r="H637" s="1">
        <v>3</v>
      </c>
      <c r="I637" s="1">
        <v>31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 t="str">
        <f t="shared" si="60"/>
        <v>NA</v>
      </c>
      <c r="S637" s="1" t="str">
        <f t="shared" si="61"/>
        <v>NA</v>
      </c>
      <c r="T637" s="1" t="str">
        <f t="shared" si="56"/>
        <v>NA</v>
      </c>
      <c r="U637" s="1" t="str">
        <f t="shared" si="57"/>
        <v>NA</v>
      </c>
      <c r="V637" s="1" t="str">
        <f t="shared" si="58"/>
        <v>NA</v>
      </c>
      <c r="W637" s="1" t="str">
        <f t="shared" si="59"/>
        <v>NA</v>
      </c>
      <c r="X637" s="1">
        <f>SUM(I637:J637,L637:M637,Q637)/SUM(I637:Q637)</f>
        <v>1</v>
      </c>
      <c r="Y637" s="1">
        <f>SUM(I637,M637:N637,P637:Q637)/SUM(I637:Q637)</f>
        <v>1</v>
      </c>
      <c r="Z637" s="1">
        <f>IF(X637&gt;=0.8,1,0)</f>
        <v>1</v>
      </c>
      <c r="AA637" s="1">
        <f>IF(Y637&gt;=0.8,1,0)</f>
        <v>1</v>
      </c>
    </row>
    <row r="638" spans="1:27" x14ac:dyDescent="0.25">
      <c r="A638" s="1" t="s">
        <v>610</v>
      </c>
      <c r="B638" s="1" t="s">
        <v>204</v>
      </c>
      <c r="C638" s="1" t="s">
        <v>962</v>
      </c>
      <c r="D638" s="1">
        <v>-33.406956199920003</v>
      </c>
      <c r="E638" s="1">
        <v>-63.5820815097779</v>
      </c>
      <c r="F638" s="1" t="s">
        <v>936</v>
      </c>
      <c r="G638" s="1" t="s">
        <v>545</v>
      </c>
      <c r="H638" s="1">
        <v>3</v>
      </c>
      <c r="I638" s="1">
        <v>25</v>
      </c>
      <c r="J638" s="1">
        <v>2</v>
      </c>
      <c r="K638" s="1">
        <v>0</v>
      </c>
      <c r="L638" s="1">
        <v>4</v>
      </c>
      <c r="M638" s="1">
        <v>1</v>
      </c>
      <c r="N638" s="1">
        <v>0</v>
      </c>
      <c r="O638" s="1">
        <v>0</v>
      </c>
      <c r="P638" s="1">
        <v>0</v>
      </c>
      <c r="Q638" s="1">
        <v>0</v>
      </c>
      <c r="R638" s="1">
        <f t="shared" si="60"/>
        <v>0.33333333333333331</v>
      </c>
      <c r="S638" s="1">
        <f t="shared" si="61"/>
        <v>0.2</v>
      </c>
      <c r="T638" s="1" t="str">
        <f t="shared" si="56"/>
        <v>NA</v>
      </c>
      <c r="U638" s="1" t="str">
        <f t="shared" si="57"/>
        <v>NA</v>
      </c>
      <c r="V638" s="1">
        <f t="shared" si="58"/>
        <v>0.33333333333333331</v>
      </c>
      <c r="W638" s="1">
        <f t="shared" si="59"/>
        <v>0.2</v>
      </c>
      <c r="X638" s="1">
        <f>SUM(I638:J638,L638:M638,Q638)/SUM(I638:Q638)</f>
        <v>1</v>
      </c>
      <c r="Y638" s="1">
        <f>SUM(I638,M638:N638,P638:Q638)/SUM(I638:Q638)</f>
        <v>0.8125</v>
      </c>
      <c r="Z638" s="1">
        <f>IF(X638&gt;=0.8,1,0)</f>
        <v>1</v>
      </c>
      <c r="AA638" s="1">
        <f>IF(Y638&gt;=0.8,1,0)</f>
        <v>1</v>
      </c>
    </row>
    <row r="639" spans="1:27" x14ac:dyDescent="0.25">
      <c r="A639" s="1" t="s">
        <v>1031</v>
      </c>
      <c r="B639" s="1" t="s">
        <v>8</v>
      </c>
      <c r="C639" s="1" t="s">
        <v>962</v>
      </c>
      <c r="D639" s="1">
        <v>-9.9376334947498002</v>
      </c>
      <c r="E639" s="1">
        <v>-50.1196439968992</v>
      </c>
      <c r="F639" s="1" t="s">
        <v>1032</v>
      </c>
      <c r="G639" s="1" t="s">
        <v>1033</v>
      </c>
      <c r="H639" s="1">
        <v>4</v>
      </c>
      <c r="I639" s="1">
        <v>29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 t="str">
        <f t="shared" si="60"/>
        <v>NA</v>
      </c>
      <c r="S639" s="1" t="str">
        <f t="shared" si="61"/>
        <v>NA</v>
      </c>
      <c r="T639" s="1" t="str">
        <f t="shared" si="56"/>
        <v>NA</v>
      </c>
      <c r="U639" s="1" t="str">
        <f t="shared" si="57"/>
        <v>NA</v>
      </c>
      <c r="V639" s="1" t="str">
        <f t="shared" si="58"/>
        <v>NA</v>
      </c>
      <c r="W639" s="1" t="str">
        <f t="shared" si="59"/>
        <v>NA</v>
      </c>
      <c r="X639" s="1">
        <f>SUM(I639:J639,L639:M639,Q639)/SUM(I639:Q639)</f>
        <v>1</v>
      </c>
      <c r="Y639" s="1">
        <f>SUM(I639,M639:N639,P639:Q639)/SUM(I639:Q639)</f>
        <v>1</v>
      </c>
      <c r="Z639" s="1">
        <f>IF(X639&gt;=0.8,1,0)</f>
        <v>1</v>
      </c>
      <c r="AA639" s="1">
        <f>IF(Y639&gt;=0.8,1,0)</f>
        <v>1</v>
      </c>
    </row>
    <row r="640" spans="1:27" x14ac:dyDescent="0.25">
      <c r="A640" s="1" t="s">
        <v>611</v>
      </c>
      <c r="B640" s="1" t="s">
        <v>204</v>
      </c>
      <c r="C640" s="1" t="s">
        <v>962</v>
      </c>
      <c r="D640" s="1">
        <v>21.6426517011135</v>
      </c>
      <c r="E640" s="1">
        <v>74.507964845771198</v>
      </c>
      <c r="F640" s="1" t="s">
        <v>937</v>
      </c>
      <c r="G640" s="1" t="s">
        <v>612</v>
      </c>
      <c r="H640" s="1">
        <v>1</v>
      </c>
      <c r="I640" s="1">
        <v>20</v>
      </c>
      <c r="J640" s="1">
        <v>4</v>
      </c>
      <c r="K640" s="1">
        <v>0</v>
      </c>
      <c r="L640" s="1">
        <v>0</v>
      </c>
      <c r="M640" s="1">
        <v>0</v>
      </c>
      <c r="N640" s="1">
        <v>0</v>
      </c>
      <c r="O640" s="1">
        <v>2</v>
      </c>
      <c r="P640" s="1">
        <v>8</v>
      </c>
      <c r="Q640" s="1">
        <v>0</v>
      </c>
      <c r="R640" s="1">
        <f t="shared" si="60"/>
        <v>0.66666666666666663</v>
      </c>
      <c r="S640" s="1" t="str">
        <f t="shared" si="61"/>
        <v>NA</v>
      </c>
      <c r="T640" s="1" t="str">
        <f t="shared" si="56"/>
        <v>NA</v>
      </c>
      <c r="U640" s="1">
        <f t="shared" si="57"/>
        <v>0.8</v>
      </c>
      <c r="V640" s="1">
        <f t="shared" si="58"/>
        <v>0.66666666666666663</v>
      </c>
      <c r="W640" s="1">
        <f t="shared" si="59"/>
        <v>0.8</v>
      </c>
      <c r="X640" s="1">
        <f>SUM(I640:J640,L640:M640,Q640)/SUM(I640:Q640)</f>
        <v>0.70588235294117652</v>
      </c>
      <c r="Y640" s="1">
        <f>SUM(I640,M640:N640,P640:Q640)/SUM(I640:Q640)</f>
        <v>0.82352941176470584</v>
      </c>
      <c r="Z640" s="1">
        <f>IF(X640&gt;=0.8,1,0)</f>
        <v>0</v>
      </c>
      <c r="AA640" s="1">
        <f>IF(Y640&gt;=0.8,1,0)</f>
        <v>1</v>
      </c>
    </row>
    <row r="641" spans="1:27" x14ac:dyDescent="0.25">
      <c r="A641" s="1" t="s">
        <v>613</v>
      </c>
      <c r="B641" s="1" t="s">
        <v>204</v>
      </c>
      <c r="C641" s="1" t="s">
        <v>962</v>
      </c>
      <c r="D641" s="1">
        <v>21.641109587698701</v>
      </c>
      <c r="E641" s="1">
        <v>74.5372507569015</v>
      </c>
      <c r="F641" s="1" t="s">
        <v>937</v>
      </c>
      <c r="G641" s="1" t="s">
        <v>612</v>
      </c>
      <c r="H641" s="1">
        <v>1</v>
      </c>
      <c r="I641" s="1">
        <v>11</v>
      </c>
      <c r="J641" s="1">
        <v>0</v>
      </c>
      <c r="K641" s="1">
        <v>0</v>
      </c>
      <c r="L641" s="1">
        <v>8</v>
      </c>
      <c r="M641" s="1">
        <v>0</v>
      </c>
      <c r="N641" s="1">
        <v>0</v>
      </c>
      <c r="O641" s="1">
        <v>24</v>
      </c>
      <c r="P641" s="1">
        <v>0</v>
      </c>
      <c r="Q641" s="1">
        <v>0</v>
      </c>
      <c r="R641" s="1" t="str">
        <f t="shared" si="60"/>
        <v>NA</v>
      </c>
      <c r="S641" s="1">
        <f t="shared" si="61"/>
        <v>0</v>
      </c>
      <c r="T641" s="1" t="str">
        <f t="shared" si="56"/>
        <v>NA</v>
      </c>
      <c r="U641" s="1">
        <f t="shared" si="57"/>
        <v>0</v>
      </c>
      <c r="V641" s="1" t="str">
        <f t="shared" si="58"/>
        <v>NA</v>
      </c>
      <c r="W641" s="1">
        <f t="shared" si="59"/>
        <v>0</v>
      </c>
      <c r="X641" s="1">
        <f>SUM(I641:J641,L641:M641,Q641)/SUM(I641:Q641)</f>
        <v>0.44186046511627908</v>
      </c>
      <c r="Y641" s="1">
        <f>SUM(I641,M641:N641,P641:Q641)/SUM(I641:Q641)</f>
        <v>0.2558139534883721</v>
      </c>
      <c r="Z641" s="1">
        <f>IF(X641&gt;=0.8,1,0)</f>
        <v>0</v>
      </c>
      <c r="AA641" s="1">
        <f>IF(Y641&gt;=0.8,1,0)</f>
        <v>0</v>
      </c>
    </row>
    <row r="642" spans="1:27" x14ac:dyDescent="0.25">
      <c r="A642" s="1" t="s">
        <v>614</v>
      </c>
      <c r="B642" s="1" t="s">
        <v>204</v>
      </c>
      <c r="C642" s="1" t="s">
        <v>962</v>
      </c>
      <c r="D642" s="1">
        <v>21.629381051727101</v>
      </c>
      <c r="E642" s="1">
        <v>74.511488395187001</v>
      </c>
      <c r="F642" s="1" t="s">
        <v>937</v>
      </c>
      <c r="G642" s="1" t="s">
        <v>612</v>
      </c>
      <c r="H642" s="1">
        <v>2</v>
      </c>
      <c r="I642" s="1">
        <v>30</v>
      </c>
      <c r="J642" s="1">
        <v>5</v>
      </c>
      <c r="K642" s="1">
        <v>0</v>
      </c>
      <c r="L642" s="1">
        <v>0</v>
      </c>
      <c r="M642" s="1">
        <v>0</v>
      </c>
      <c r="N642" s="1">
        <v>0</v>
      </c>
      <c r="O642" s="1">
        <v>12</v>
      </c>
      <c r="P642" s="1">
        <v>0</v>
      </c>
      <c r="Q642" s="1">
        <v>0</v>
      </c>
      <c r="R642" s="1">
        <f t="shared" si="60"/>
        <v>0</v>
      </c>
      <c r="S642" s="1" t="str">
        <f t="shared" si="61"/>
        <v>NA</v>
      </c>
      <c r="T642" s="1" t="str">
        <f t="shared" si="56"/>
        <v>NA</v>
      </c>
      <c r="U642" s="1">
        <f t="shared" si="57"/>
        <v>0</v>
      </c>
      <c r="V642" s="1">
        <f t="shared" si="58"/>
        <v>0</v>
      </c>
      <c r="W642" s="1">
        <f t="shared" si="59"/>
        <v>0</v>
      </c>
      <c r="X642" s="1">
        <f>SUM(I642:J642,L642:M642,Q642)/SUM(I642:Q642)</f>
        <v>0.74468085106382975</v>
      </c>
      <c r="Y642" s="1">
        <f>SUM(I642,M642:N642,P642:Q642)/SUM(I642:Q642)</f>
        <v>0.63829787234042556</v>
      </c>
      <c r="Z642" s="1">
        <f>IF(X642&gt;=0.8,1,0)</f>
        <v>0</v>
      </c>
      <c r="AA642" s="1">
        <f>IF(Y642&gt;=0.8,1,0)</f>
        <v>0</v>
      </c>
    </row>
    <row r="643" spans="1:27" x14ac:dyDescent="0.25">
      <c r="A643" s="1" t="s">
        <v>615</v>
      </c>
      <c r="B643" s="1" t="s">
        <v>204</v>
      </c>
      <c r="C643" s="1" t="s">
        <v>962</v>
      </c>
      <c r="D643" s="1">
        <v>21.620427353860599</v>
      </c>
      <c r="E643" s="1">
        <v>74.5083299559751</v>
      </c>
      <c r="F643" s="1" t="s">
        <v>937</v>
      </c>
      <c r="G643" s="1" t="s">
        <v>612</v>
      </c>
      <c r="H643" s="1">
        <v>3</v>
      </c>
      <c r="I643" s="1">
        <v>39</v>
      </c>
      <c r="J643" s="1">
        <v>0</v>
      </c>
      <c r="K643" s="1">
        <v>0</v>
      </c>
      <c r="L643" s="1">
        <v>1</v>
      </c>
      <c r="M643" s="1">
        <v>0</v>
      </c>
      <c r="N643" s="1">
        <v>0</v>
      </c>
      <c r="O643" s="1">
        <v>10</v>
      </c>
      <c r="P643" s="1">
        <v>0</v>
      </c>
      <c r="Q643" s="1">
        <v>0</v>
      </c>
      <c r="R643" s="1" t="str">
        <f t="shared" si="60"/>
        <v>NA</v>
      </c>
      <c r="S643" s="1">
        <f t="shared" si="61"/>
        <v>0</v>
      </c>
      <c r="T643" s="1" t="str">
        <f t="shared" ref="T643:T706" si="62">IF(SUM(K643,N643,Q643)&gt;0,SUM(Q643,N643)/SUM(K643,N643,Q643),"NA")</f>
        <v>NA</v>
      </c>
      <c r="U643" s="1">
        <f t="shared" ref="U643:U706" si="63">IF(SUM(O643:Q643)&gt;0,SUM(P643:Q643)/SUM(O643:Q643),"NA")</f>
        <v>0</v>
      </c>
      <c r="V643" s="1" t="str">
        <f t="shared" ref="V643:V706" si="64">IF(SUM(J643:K643,M643:N643,P643:Q643),SUM(M643:N643,P643:Q643)/SUM(J643:K643,M643:N643,P643:Q643),"NA")</f>
        <v>NA</v>
      </c>
      <c r="W643" s="1">
        <f t="shared" ref="W643:W706" si="65">IF(SUM(L643:Q643)&gt;0,SUM(M643:N643,P643:Q643)/SUM(L643:Q643),"NA")</f>
        <v>0</v>
      </c>
      <c r="X643" s="1">
        <f>SUM(I643:J643,L643:M643,Q643)/SUM(I643:Q643)</f>
        <v>0.8</v>
      </c>
      <c r="Y643" s="1">
        <f>SUM(I643,M643:N643,P643:Q643)/SUM(I643:Q643)</f>
        <v>0.78</v>
      </c>
      <c r="Z643" s="1">
        <f>IF(X643&gt;=0.8,1,0)</f>
        <v>1</v>
      </c>
      <c r="AA643" s="1">
        <f>IF(Y643&gt;=0.8,1,0)</f>
        <v>0</v>
      </c>
    </row>
    <row r="644" spans="1:27" x14ac:dyDescent="0.25">
      <c r="A644" s="1" t="s">
        <v>616</v>
      </c>
      <c r="B644" s="1" t="s">
        <v>8</v>
      </c>
      <c r="C644" s="1" t="s">
        <v>962</v>
      </c>
      <c r="D644" s="1">
        <v>21.600348849092299</v>
      </c>
      <c r="E644" s="1">
        <v>74.501152162711705</v>
      </c>
      <c r="F644" s="1" t="s">
        <v>937</v>
      </c>
      <c r="G644" s="1" t="s">
        <v>612</v>
      </c>
      <c r="H644" s="1">
        <v>3</v>
      </c>
      <c r="I644" s="1">
        <v>38</v>
      </c>
      <c r="J644" s="1">
        <v>2</v>
      </c>
      <c r="K644" s="1">
        <v>6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f t="shared" si="60"/>
        <v>0</v>
      </c>
      <c r="S644" s="1" t="str">
        <f t="shared" si="61"/>
        <v>NA</v>
      </c>
      <c r="T644" s="1">
        <f t="shared" si="62"/>
        <v>0</v>
      </c>
      <c r="U644" s="1" t="str">
        <f t="shared" si="63"/>
        <v>NA</v>
      </c>
      <c r="V644" s="1">
        <f t="shared" si="64"/>
        <v>0</v>
      </c>
      <c r="W644" s="1" t="str">
        <f t="shared" si="65"/>
        <v>NA</v>
      </c>
      <c r="X644" s="1">
        <f>SUM(I644:J644,L644:M644,Q644)/SUM(I644:Q644)</f>
        <v>0.86956521739130432</v>
      </c>
      <c r="Y644" s="1">
        <f>SUM(I644,M644:N644,P644:Q644)/SUM(I644:Q644)</f>
        <v>0.82608695652173914</v>
      </c>
      <c r="Z644" s="1">
        <f>IF(X644&gt;=0.8,1,0)</f>
        <v>1</v>
      </c>
      <c r="AA644" s="1">
        <f>IF(Y644&gt;=0.8,1,0)</f>
        <v>1</v>
      </c>
    </row>
    <row r="645" spans="1:27" x14ac:dyDescent="0.25">
      <c r="A645" s="1" t="s">
        <v>617</v>
      </c>
      <c r="B645" s="1" t="s">
        <v>8</v>
      </c>
      <c r="C645" s="1" t="s">
        <v>962</v>
      </c>
      <c r="D645" s="1">
        <v>21.661002918551699</v>
      </c>
      <c r="E645" s="1">
        <v>74.577490190805904</v>
      </c>
      <c r="F645" s="1" t="s">
        <v>937</v>
      </c>
      <c r="G645" s="1" t="s">
        <v>612</v>
      </c>
      <c r="H645" s="1">
        <v>4</v>
      </c>
      <c r="I645" s="1">
        <v>50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 t="str">
        <f t="shared" si="60"/>
        <v>NA</v>
      </c>
      <c r="S645" s="1" t="str">
        <f t="shared" si="61"/>
        <v>NA</v>
      </c>
      <c r="T645" s="1" t="str">
        <f t="shared" si="62"/>
        <v>NA</v>
      </c>
      <c r="U645" s="1" t="str">
        <f t="shared" si="63"/>
        <v>NA</v>
      </c>
      <c r="V645" s="1" t="str">
        <f t="shared" si="64"/>
        <v>NA</v>
      </c>
      <c r="W645" s="1" t="str">
        <f t="shared" si="65"/>
        <v>NA</v>
      </c>
      <c r="X645" s="1">
        <f>SUM(I645:J645,L645:M645,Q645)/SUM(I645:Q645)</f>
        <v>1</v>
      </c>
      <c r="Y645" s="1">
        <f>SUM(I645,M645:N645,P645:Q645)/SUM(I645:Q645)</f>
        <v>1</v>
      </c>
      <c r="Z645" s="1">
        <f>IF(X645&gt;=0.8,1,0)</f>
        <v>1</v>
      </c>
      <c r="AA645" s="1">
        <f>IF(Y645&gt;=0.8,1,0)</f>
        <v>1</v>
      </c>
    </row>
    <row r="646" spans="1:27" x14ac:dyDescent="0.25">
      <c r="A646" s="1" t="s">
        <v>618</v>
      </c>
      <c r="B646" s="1" t="s">
        <v>204</v>
      </c>
      <c r="C646" s="1" t="s">
        <v>962</v>
      </c>
      <c r="D646" s="1">
        <v>21.630737099707702</v>
      </c>
      <c r="E646" s="1">
        <v>74.511773723672505</v>
      </c>
      <c r="F646" s="1" t="s">
        <v>937</v>
      </c>
      <c r="G646" s="1" t="s">
        <v>612</v>
      </c>
      <c r="H646" s="1">
        <v>1</v>
      </c>
      <c r="I646" s="1">
        <v>29</v>
      </c>
      <c r="J646" s="1">
        <v>5</v>
      </c>
      <c r="K646" s="1">
        <v>0</v>
      </c>
      <c r="L646" s="1">
        <v>1</v>
      </c>
      <c r="M646" s="1">
        <v>0</v>
      </c>
      <c r="N646" s="1">
        <v>0</v>
      </c>
      <c r="O646" s="1">
        <v>6</v>
      </c>
      <c r="P646" s="1">
        <v>4</v>
      </c>
      <c r="Q646" s="1">
        <v>0</v>
      </c>
      <c r="R646" s="1">
        <f t="shared" si="60"/>
        <v>0.44444444444444442</v>
      </c>
      <c r="S646" s="1">
        <f t="shared" si="61"/>
        <v>0</v>
      </c>
      <c r="T646" s="1" t="str">
        <f t="shared" si="62"/>
        <v>NA</v>
      </c>
      <c r="U646" s="1">
        <f t="shared" si="63"/>
        <v>0.4</v>
      </c>
      <c r="V646" s="1">
        <f t="shared" si="64"/>
        <v>0.44444444444444442</v>
      </c>
      <c r="W646" s="1">
        <f t="shared" si="65"/>
        <v>0.36363636363636365</v>
      </c>
      <c r="X646" s="1">
        <f>SUM(I646:J646,L646:M646,Q646)/SUM(I646:Q646)</f>
        <v>0.77777777777777779</v>
      </c>
      <c r="Y646" s="1">
        <f>SUM(I646,M646:N646,P646:Q646)/SUM(I646:Q646)</f>
        <v>0.73333333333333328</v>
      </c>
      <c r="Z646" s="1">
        <f>IF(X646&gt;=0.8,1,0)</f>
        <v>0</v>
      </c>
      <c r="AA646" s="1">
        <f>IF(Y646&gt;=0.8,1,0)</f>
        <v>0</v>
      </c>
    </row>
    <row r="647" spans="1:27" x14ac:dyDescent="0.25">
      <c r="A647" s="1" t="s">
        <v>619</v>
      </c>
      <c r="B647" s="1" t="s">
        <v>204</v>
      </c>
      <c r="C647" s="1" t="s">
        <v>962</v>
      </c>
      <c r="D647" s="1">
        <v>21.635999551058799</v>
      </c>
      <c r="E647" s="1">
        <v>74.551761947528902</v>
      </c>
      <c r="F647" s="1" t="s">
        <v>937</v>
      </c>
      <c r="G647" s="1" t="s">
        <v>612</v>
      </c>
      <c r="H647" s="1">
        <v>2</v>
      </c>
      <c r="I647" s="1">
        <v>42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8</v>
      </c>
      <c r="P647" s="1">
        <v>0</v>
      </c>
      <c r="Q647" s="1">
        <v>0</v>
      </c>
      <c r="R647" s="1" t="str">
        <f t="shared" si="60"/>
        <v>NA</v>
      </c>
      <c r="S647" s="1" t="str">
        <f t="shared" si="61"/>
        <v>NA</v>
      </c>
      <c r="T647" s="1" t="str">
        <f t="shared" si="62"/>
        <v>NA</v>
      </c>
      <c r="U647" s="1">
        <f t="shared" si="63"/>
        <v>0</v>
      </c>
      <c r="V647" s="1" t="str">
        <f t="shared" si="64"/>
        <v>NA</v>
      </c>
      <c r="W647" s="1">
        <f t="shared" si="65"/>
        <v>0</v>
      </c>
      <c r="X647" s="1">
        <f>SUM(I647:J647,L647:M647,Q647)/SUM(I647:Q647)</f>
        <v>0.84</v>
      </c>
      <c r="Y647" s="1">
        <f>SUM(I647,M647:N647,P647:Q647)/SUM(I647:Q647)</f>
        <v>0.84</v>
      </c>
      <c r="Z647" s="1">
        <f>IF(X647&gt;=0.8,1,0)</f>
        <v>1</v>
      </c>
      <c r="AA647" s="1">
        <f>IF(Y647&gt;=0.8,1,0)</f>
        <v>1</v>
      </c>
    </row>
    <row r="648" spans="1:27" x14ac:dyDescent="0.25">
      <c r="A648" s="1" t="s">
        <v>620</v>
      </c>
      <c r="B648" s="1" t="s">
        <v>204</v>
      </c>
      <c r="C648" s="1" t="s">
        <v>962</v>
      </c>
      <c r="D648" s="1">
        <v>21.670213119934299</v>
      </c>
      <c r="E648" s="1">
        <v>74.575433592514202</v>
      </c>
      <c r="F648" s="1" t="s">
        <v>937</v>
      </c>
      <c r="G648" s="1" t="s">
        <v>612</v>
      </c>
      <c r="H648" s="1">
        <v>3</v>
      </c>
      <c r="I648" s="1">
        <v>6</v>
      </c>
      <c r="J648" s="1">
        <v>0</v>
      </c>
      <c r="K648" s="1">
        <v>31</v>
      </c>
      <c r="L648" s="1">
        <v>0</v>
      </c>
      <c r="M648" s="1">
        <v>4</v>
      </c>
      <c r="N648" s="1">
        <v>5</v>
      </c>
      <c r="O648" s="1">
        <v>0</v>
      </c>
      <c r="P648" s="1">
        <v>0</v>
      </c>
      <c r="Q648" s="1">
        <v>0</v>
      </c>
      <c r="R648" s="1">
        <f t="shared" si="60"/>
        <v>1</v>
      </c>
      <c r="S648" s="1">
        <f t="shared" si="61"/>
        <v>1</v>
      </c>
      <c r="T648" s="1">
        <f t="shared" si="62"/>
        <v>0.1388888888888889</v>
      </c>
      <c r="U648" s="1" t="str">
        <f t="shared" si="63"/>
        <v>NA</v>
      </c>
      <c r="V648" s="1">
        <f t="shared" si="64"/>
        <v>0.22500000000000001</v>
      </c>
      <c r="W648" s="1">
        <f t="shared" si="65"/>
        <v>1</v>
      </c>
      <c r="X648" s="1">
        <f>SUM(I648:J648,L648:M648,Q648)/SUM(I648:Q648)</f>
        <v>0.21739130434782608</v>
      </c>
      <c r="Y648" s="1">
        <f>SUM(I648,M648:N648,P648:Q648)/SUM(I648:Q648)</f>
        <v>0.32608695652173914</v>
      </c>
      <c r="Z648" s="1">
        <f>IF(X648&gt;=0.8,1,0)</f>
        <v>0</v>
      </c>
      <c r="AA648" s="1">
        <f>IF(Y648&gt;=0.8,1,0)</f>
        <v>0</v>
      </c>
    </row>
    <row r="649" spans="1:27" x14ac:dyDescent="0.25">
      <c r="A649" s="1" t="s">
        <v>621</v>
      </c>
      <c r="B649" s="1" t="s">
        <v>204</v>
      </c>
      <c r="C649" s="1" t="s">
        <v>962</v>
      </c>
      <c r="D649" s="1">
        <v>21.6245031944087</v>
      </c>
      <c r="E649" s="1">
        <v>74.511794663141998</v>
      </c>
      <c r="F649" s="1" t="s">
        <v>937</v>
      </c>
      <c r="G649" s="1" t="s">
        <v>612</v>
      </c>
      <c r="H649" s="1">
        <v>2</v>
      </c>
      <c r="I649" s="1">
        <v>38</v>
      </c>
      <c r="J649" s="1">
        <v>0</v>
      </c>
      <c r="K649" s="1">
        <v>0</v>
      </c>
      <c r="L649" s="1">
        <v>2</v>
      </c>
      <c r="M649" s="1">
        <v>0</v>
      </c>
      <c r="N649" s="1">
        <v>0</v>
      </c>
      <c r="O649" s="1">
        <v>8</v>
      </c>
      <c r="P649" s="1">
        <v>0</v>
      </c>
      <c r="Q649" s="1">
        <v>0</v>
      </c>
      <c r="R649" s="1" t="str">
        <f t="shared" si="60"/>
        <v>NA</v>
      </c>
      <c r="S649" s="1">
        <f t="shared" si="61"/>
        <v>0</v>
      </c>
      <c r="T649" s="1" t="str">
        <f t="shared" si="62"/>
        <v>NA</v>
      </c>
      <c r="U649" s="1">
        <f t="shared" si="63"/>
        <v>0</v>
      </c>
      <c r="V649" s="1" t="str">
        <f t="shared" si="64"/>
        <v>NA</v>
      </c>
      <c r="W649" s="1">
        <f t="shared" si="65"/>
        <v>0</v>
      </c>
      <c r="X649" s="1">
        <f>SUM(I649:J649,L649:M649,Q649)/SUM(I649:Q649)</f>
        <v>0.83333333333333337</v>
      </c>
      <c r="Y649" s="1">
        <f>SUM(I649,M649:N649,P649:Q649)/SUM(I649:Q649)</f>
        <v>0.79166666666666663</v>
      </c>
      <c r="Z649" s="1">
        <f>IF(X649&gt;=0.8,1,0)</f>
        <v>1</v>
      </c>
      <c r="AA649" s="1">
        <f>IF(Y649&gt;=0.8,1,0)</f>
        <v>0</v>
      </c>
    </row>
    <row r="650" spans="1:27" x14ac:dyDescent="0.25">
      <c r="A650" s="1" t="s">
        <v>622</v>
      </c>
      <c r="B650" s="1" t="s">
        <v>8</v>
      </c>
      <c r="C650" s="1" t="s">
        <v>962</v>
      </c>
      <c r="D650" s="1">
        <v>21.654065073260199</v>
      </c>
      <c r="E650" s="1">
        <v>74.518073834072098</v>
      </c>
      <c r="F650" s="1" t="s">
        <v>937</v>
      </c>
      <c r="G650" s="1" t="s">
        <v>612</v>
      </c>
      <c r="H650" s="1">
        <v>4</v>
      </c>
      <c r="I650" s="1">
        <v>50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 t="str">
        <f t="shared" si="60"/>
        <v>NA</v>
      </c>
      <c r="S650" s="1" t="str">
        <f t="shared" si="61"/>
        <v>NA</v>
      </c>
      <c r="T650" s="1" t="str">
        <f t="shared" si="62"/>
        <v>NA</v>
      </c>
      <c r="U650" s="1" t="str">
        <f t="shared" si="63"/>
        <v>NA</v>
      </c>
      <c r="V650" s="1" t="str">
        <f t="shared" si="64"/>
        <v>NA</v>
      </c>
      <c r="W650" s="1" t="str">
        <f t="shared" si="65"/>
        <v>NA</v>
      </c>
      <c r="X650" s="1">
        <f>SUM(I650:J650,L650:M650,Q650)/SUM(I650:Q650)</f>
        <v>1</v>
      </c>
      <c r="Y650" s="1">
        <f>SUM(I650,M650:N650,P650:Q650)/SUM(I650:Q650)</f>
        <v>1</v>
      </c>
      <c r="Z650" s="1">
        <f>IF(X650&gt;=0.8,1,0)</f>
        <v>1</v>
      </c>
      <c r="AA650" s="1">
        <f>IF(Y650&gt;=0.8,1,0)</f>
        <v>1</v>
      </c>
    </row>
    <row r="651" spans="1:27" x14ac:dyDescent="0.25">
      <c r="A651" s="1" t="s">
        <v>623</v>
      </c>
      <c r="B651" s="1" t="s">
        <v>204</v>
      </c>
      <c r="C651" s="1" t="s">
        <v>962</v>
      </c>
      <c r="D651" s="1">
        <v>21.674149430463999</v>
      </c>
      <c r="E651" s="1">
        <v>74.527576247845403</v>
      </c>
      <c r="F651" s="1" t="s">
        <v>937</v>
      </c>
      <c r="G651" s="1" t="s">
        <v>612</v>
      </c>
      <c r="H651" s="1">
        <v>2</v>
      </c>
      <c r="I651" s="1">
        <v>35</v>
      </c>
      <c r="J651" s="1">
        <v>0</v>
      </c>
      <c r="K651" s="1">
        <v>0</v>
      </c>
      <c r="L651" s="1">
        <v>12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 t="str">
        <f t="shared" si="60"/>
        <v>NA</v>
      </c>
      <c r="S651" s="1">
        <f t="shared" si="61"/>
        <v>0</v>
      </c>
      <c r="T651" s="1" t="str">
        <f t="shared" si="62"/>
        <v>NA</v>
      </c>
      <c r="U651" s="1" t="str">
        <f t="shared" si="63"/>
        <v>NA</v>
      </c>
      <c r="V651" s="1" t="str">
        <f t="shared" si="64"/>
        <v>NA</v>
      </c>
      <c r="W651" s="1">
        <f t="shared" si="65"/>
        <v>0</v>
      </c>
      <c r="X651" s="1">
        <f>SUM(I651:J651,L651:M651,Q651)/SUM(I651:Q651)</f>
        <v>1</v>
      </c>
      <c r="Y651" s="1">
        <f>SUM(I651,M651:N651,P651:Q651)/SUM(I651:Q651)</f>
        <v>0.74468085106382975</v>
      </c>
      <c r="Z651" s="1">
        <f>IF(X651&gt;=0.8,1,0)</f>
        <v>1</v>
      </c>
      <c r="AA651" s="1">
        <f>IF(Y651&gt;=0.8,1,0)</f>
        <v>0</v>
      </c>
    </row>
    <row r="652" spans="1:27" x14ac:dyDescent="0.25">
      <c r="A652" s="1" t="s">
        <v>624</v>
      </c>
      <c r="B652" s="1" t="s">
        <v>204</v>
      </c>
      <c r="C652" s="1" t="s">
        <v>962</v>
      </c>
      <c r="D652" s="1">
        <v>21.6173109312458</v>
      </c>
      <c r="E652" s="1">
        <v>74.556747216421002</v>
      </c>
      <c r="F652" s="1" t="s">
        <v>937</v>
      </c>
      <c r="G652" s="1" t="s">
        <v>612</v>
      </c>
      <c r="H652" s="1">
        <v>3</v>
      </c>
      <c r="I652" s="1">
        <v>12</v>
      </c>
      <c r="J652" s="1">
        <v>0</v>
      </c>
      <c r="K652" s="1">
        <v>0</v>
      </c>
      <c r="L652" s="1">
        <v>38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 t="str">
        <f t="shared" si="60"/>
        <v>NA</v>
      </c>
      <c r="S652" s="1">
        <f t="shared" si="61"/>
        <v>0</v>
      </c>
      <c r="T652" s="1" t="str">
        <f t="shared" si="62"/>
        <v>NA</v>
      </c>
      <c r="U652" s="1" t="str">
        <f t="shared" si="63"/>
        <v>NA</v>
      </c>
      <c r="V652" s="1" t="str">
        <f t="shared" si="64"/>
        <v>NA</v>
      </c>
      <c r="W652" s="1">
        <f t="shared" si="65"/>
        <v>0</v>
      </c>
      <c r="X652" s="1">
        <f>SUM(I652:J652,L652:M652,Q652)/SUM(I652:Q652)</f>
        <v>1</v>
      </c>
      <c r="Y652" s="1">
        <f>SUM(I652,M652:N652,P652:Q652)/SUM(I652:Q652)</f>
        <v>0.24</v>
      </c>
      <c r="Z652" s="1">
        <f>IF(X652&gt;=0.8,1,0)</f>
        <v>1</v>
      </c>
      <c r="AA652" s="1">
        <f>IF(Y652&gt;=0.8,1,0)</f>
        <v>0</v>
      </c>
    </row>
    <row r="653" spans="1:27" x14ac:dyDescent="0.25">
      <c r="A653" s="1" t="s">
        <v>625</v>
      </c>
      <c r="B653" s="1" t="s">
        <v>204</v>
      </c>
      <c r="C653" s="1" t="s">
        <v>962</v>
      </c>
      <c r="D653" s="1">
        <v>21.6622707214512</v>
      </c>
      <c r="E653" s="1">
        <v>74.544432062872602</v>
      </c>
      <c r="F653" s="1" t="s">
        <v>937</v>
      </c>
      <c r="G653" s="1" t="s">
        <v>612</v>
      </c>
      <c r="H653" s="1">
        <v>1</v>
      </c>
      <c r="I653" s="1">
        <v>1</v>
      </c>
      <c r="J653" s="1">
        <v>8</v>
      </c>
      <c r="K653" s="1">
        <v>0</v>
      </c>
      <c r="L653" s="1">
        <v>3</v>
      </c>
      <c r="M653" s="1">
        <v>34</v>
      </c>
      <c r="N653" s="1">
        <v>0</v>
      </c>
      <c r="O653" s="1">
        <v>0</v>
      </c>
      <c r="P653" s="1">
        <v>0</v>
      </c>
      <c r="Q653" s="1">
        <v>0</v>
      </c>
      <c r="R653" s="1">
        <f t="shared" si="60"/>
        <v>0.80952380952380953</v>
      </c>
      <c r="S653" s="1">
        <f t="shared" si="61"/>
        <v>0.91891891891891897</v>
      </c>
      <c r="T653" s="1" t="str">
        <f t="shared" si="62"/>
        <v>NA</v>
      </c>
      <c r="U653" s="1" t="str">
        <f t="shared" si="63"/>
        <v>NA</v>
      </c>
      <c r="V653" s="1">
        <f t="shared" si="64"/>
        <v>0.80952380952380953</v>
      </c>
      <c r="W653" s="1">
        <f t="shared" si="65"/>
        <v>0.91891891891891897</v>
      </c>
      <c r="X653" s="1">
        <f>SUM(I653:J653,L653:M653,Q653)/SUM(I653:Q653)</f>
        <v>1</v>
      </c>
      <c r="Y653" s="1">
        <f>SUM(I653,M653:N653,P653:Q653)/SUM(I653:Q653)</f>
        <v>0.76086956521739135</v>
      </c>
      <c r="Z653" s="1">
        <f>IF(X653&gt;=0.8,1,0)</f>
        <v>1</v>
      </c>
      <c r="AA653" s="1">
        <f>IF(Y653&gt;=0.8,1,0)</f>
        <v>0</v>
      </c>
    </row>
    <row r="654" spans="1:27" x14ac:dyDescent="0.25">
      <c r="A654" s="1" t="s">
        <v>626</v>
      </c>
      <c r="B654" s="1" t="s">
        <v>204</v>
      </c>
      <c r="C654" s="1" t="s">
        <v>962</v>
      </c>
      <c r="D654" s="1">
        <v>21.6503521094013</v>
      </c>
      <c r="E654" s="1">
        <v>74.547078815472304</v>
      </c>
      <c r="F654" s="1" t="s">
        <v>937</v>
      </c>
      <c r="G654" s="1" t="s">
        <v>612</v>
      </c>
      <c r="H654" s="1">
        <v>3</v>
      </c>
      <c r="I654" s="1">
        <v>17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33</v>
      </c>
      <c r="P654" s="1">
        <v>0</v>
      </c>
      <c r="Q654" s="1">
        <v>0</v>
      </c>
      <c r="R654" s="1" t="str">
        <f t="shared" si="60"/>
        <v>NA</v>
      </c>
      <c r="S654" s="1" t="str">
        <f t="shared" si="61"/>
        <v>NA</v>
      </c>
      <c r="T654" s="1" t="str">
        <f t="shared" si="62"/>
        <v>NA</v>
      </c>
      <c r="U654" s="1">
        <f t="shared" si="63"/>
        <v>0</v>
      </c>
      <c r="V654" s="1" t="str">
        <f t="shared" si="64"/>
        <v>NA</v>
      </c>
      <c r="W654" s="1">
        <f t="shared" si="65"/>
        <v>0</v>
      </c>
      <c r="X654" s="1">
        <f>SUM(I654:J654,L654:M654,Q654)/SUM(I654:Q654)</f>
        <v>0.34</v>
      </c>
      <c r="Y654" s="1">
        <f>SUM(I654,M654:N654,P654:Q654)/SUM(I654:Q654)</f>
        <v>0.34</v>
      </c>
      <c r="Z654" s="1">
        <f>IF(X654&gt;=0.8,1,0)</f>
        <v>0</v>
      </c>
      <c r="AA654" s="1">
        <f>IF(Y654&gt;=0.8,1,0)</f>
        <v>0</v>
      </c>
    </row>
    <row r="655" spans="1:27" x14ac:dyDescent="0.25">
      <c r="A655" s="1" t="s">
        <v>627</v>
      </c>
      <c r="B655" s="1" t="s">
        <v>204</v>
      </c>
      <c r="C655" s="1" t="s">
        <v>962</v>
      </c>
      <c r="D655" s="1">
        <v>21.6311501553411</v>
      </c>
      <c r="E655" s="1">
        <v>74.562792687042005</v>
      </c>
      <c r="F655" s="1" t="s">
        <v>937</v>
      </c>
      <c r="G655" s="1" t="s">
        <v>612</v>
      </c>
      <c r="H655" s="1">
        <v>2</v>
      </c>
      <c r="I655" s="1">
        <v>40</v>
      </c>
      <c r="J655" s="1">
        <v>0</v>
      </c>
      <c r="K655" s="1">
        <v>0</v>
      </c>
      <c r="L655" s="1">
        <v>10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 t="str">
        <f t="shared" si="60"/>
        <v>NA</v>
      </c>
      <c r="S655" s="1">
        <f t="shared" si="61"/>
        <v>0</v>
      </c>
      <c r="T655" s="1" t="str">
        <f t="shared" si="62"/>
        <v>NA</v>
      </c>
      <c r="U655" s="1" t="str">
        <f t="shared" si="63"/>
        <v>NA</v>
      </c>
      <c r="V655" s="1" t="str">
        <f t="shared" si="64"/>
        <v>NA</v>
      </c>
      <c r="W655" s="1">
        <f t="shared" si="65"/>
        <v>0</v>
      </c>
      <c r="X655" s="1">
        <f>SUM(I655:J655,L655:M655,Q655)/SUM(I655:Q655)</f>
        <v>1</v>
      </c>
      <c r="Y655" s="1">
        <f>SUM(I655,M655:N655,P655:Q655)/SUM(I655:Q655)</f>
        <v>0.8</v>
      </c>
      <c r="Z655" s="1">
        <f>IF(X655&gt;=0.8,1,0)</f>
        <v>1</v>
      </c>
      <c r="AA655" s="1">
        <f>IF(Y655&gt;=0.8,1,0)</f>
        <v>1</v>
      </c>
    </row>
    <row r="656" spans="1:27" x14ac:dyDescent="0.25">
      <c r="A656" s="1" t="s">
        <v>628</v>
      </c>
      <c r="B656" s="1" t="s">
        <v>8</v>
      </c>
      <c r="C656" s="1" t="s">
        <v>962</v>
      </c>
      <c r="D656" s="1">
        <v>21.671624145803499</v>
      </c>
      <c r="E656" s="1">
        <v>74.498297660697204</v>
      </c>
      <c r="F656" s="1" t="s">
        <v>937</v>
      </c>
      <c r="G656" s="1" t="s">
        <v>612</v>
      </c>
      <c r="H656" s="1">
        <v>2</v>
      </c>
      <c r="I656" s="1">
        <v>50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 t="str">
        <f t="shared" si="60"/>
        <v>NA</v>
      </c>
      <c r="S656" s="1" t="str">
        <f t="shared" si="61"/>
        <v>NA</v>
      </c>
      <c r="T656" s="1" t="str">
        <f t="shared" si="62"/>
        <v>NA</v>
      </c>
      <c r="U656" s="1" t="str">
        <f t="shared" si="63"/>
        <v>NA</v>
      </c>
      <c r="V656" s="1" t="str">
        <f t="shared" si="64"/>
        <v>NA</v>
      </c>
      <c r="W656" s="1" t="str">
        <f t="shared" si="65"/>
        <v>NA</v>
      </c>
      <c r="X656" s="1">
        <f>SUM(I656:J656,L656:M656,Q656)/SUM(I656:Q656)</f>
        <v>1</v>
      </c>
      <c r="Y656" s="1">
        <f>SUM(I656,M656:N656,P656:Q656)/SUM(I656:Q656)</f>
        <v>1</v>
      </c>
      <c r="Z656" s="1">
        <f>IF(X656&gt;=0.8,1,0)</f>
        <v>1</v>
      </c>
      <c r="AA656" s="1">
        <f>IF(Y656&gt;=0.8,1,0)</f>
        <v>1</v>
      </c>
    </row>
    <row r="657" spans="1:27" x14ac:dyDescent="0.25">
      <c r="A657" s="1" t="s">
        <v>629</v>
      </c>
      <c r="B657" s="1" t="s">
        <v>204</v>
      </c>
      <c r="C657" s="1" t="s">
        <v>962</v>
      </c>
      <c r="D657" s="1">
        <v>21.635742501268801</v>
      </c>
      <c r="E657" s="1">
        <v>74.556980905132093</v>
      </c>
      <c r="F657" s="1" t="s">
        <v>937</v>
      </c>
      <c r="G657" s="1" t="s">
        <v>612</v>
      </c>
      <c r="H657" s="1">
        <v>1</v>
      </c>
      <c r="I657" s="1">
        <v>4</v>
      </c>
      <c r="J657" s="1">
        <v>30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10</v>
      </c>
      <c r="Q657" s="1">
        <v>0</v>
      </c>
      <c r="R657" s="1">
        <f t="shared" si="60"/>
        <v>0.25</v>
      </c>
      <c r="S657" s="1" t="str">
        <f t="shared" si="61"/>
        <v>NA</v>
      </c>
      <c r="T657" s="1" t="str">
        <f t="shared" si="62"/>
        <v>NA</v>
      </c>
      <c r="U657" s="1">
        <f t="shared" si="63"/>
        <v>1</v>
      </c>
      <c r="V657" s="1">
        <f t="shared" si="64"/>
        <v>0.25</v>
      </c>
      <c r="W657" s="1">
        <f t="shared" si="65"/>
        <v>1</v>
      </c>
      <c r="X657" s="1">
        <f>SUM(I657:J657,L657:M657,Q657)/SUM(I657:Q657)</f>
        <v>0.77272727272727271</v>
      </c>
      <c r="Y657" s="1">
        <f>SUM(I657,M657:N657,P657:Q657)/SUM(I657:Q657)</f>
        <v>0.31818181818181818</v>
      </c>
      <c r="Z657" s="1">
        <f>IF(X657&gt;=0.8,1,0)</f>
        <v>0</v>
      </c>
      <c r="AA657" s="1">
        <f>IF(Y657&gt;=0.8,1,0)</f>
        <v>0</v>
      </c>
    </row>
    <row r="658" spans="1:27" x14ac:dyDescent="0.25">
      <c r="A658" s="1" t="s">
        <v>630</v>
      </c>
      <c r="B658" s="1" t="s">
        <v>204</v>
      </c>
      <c r="C658" s="1" t="s">
        <v>962</v>
      </c>
      <c r="D658" s="1">
        <v>21.624822749104201</v>
      </c>
      <c r="E658" s="1">
        <v>74.528606352856599</v>
      </c>
      <c r="F658" s="1" t="s">
        <v>937</v>
      </c>
      <c r="G658" s="1" t="s">
        <v>612</v>
      </c>
      <c r="H658" s="1">
        <v>1</v>
      </c>
      <c r="I658" s="1">
        <v>0</v>
      </c>
      <c r="J658" s="1">
        <v>12</v>
      </c>
      <c r="K658" s="1">
        <v>24</v>
      </c>
      <c r="L658" s="1">
        <v>0</v>
      </c>
      <c r="M658" s="1">
        <v>0</v>
      </c>
      <c r="N658" s="1">
        <v>12</v>
      </c>
      <c r="O658" s="1">
        <v>0</v>
      </c>
      <c r="P658" s="1">
        <v>0</v>
      </c>
      <c r="Q658" s="1">
        <v>0</v>
      </c>
      <c r="R658" s="1">
        <f t="shared" ref="R658:R721" si="66">IF(SUM(J658,M658,P658)&gt;0,SUM(P658,M658)/SUM(J658,M658,P658),"NA")</f>
        <v>0</v>
      </c>
      <c r="S658" s="1">
        <f t="shared" ref="S658:S721" si="67">IF(SUM(L658:N658)&gt;0,SUM(M658:N658)/SUM(L658:N658),"NA")</f>
        <v>1</v>
      </c>
      <c r="T658" s="1">
        <f t="shared" si="62"/>
        <v>0.33333333333333331</v>
      </c>
      <c r="U658" s="1" t="str">
        <f t="shared" si="63"/>
        <v>NA</v>
      </c>
      <c r="V658" s="1">
        <f t="shared" si="64"/>
        <v>0.25</v>
      </c>
      <c r="W658" s="1">
        <f t="shared" si="65"/>
        <v>1</v>
      </c>
      <c r="X658" s="1">
        <f>SUM(I658:J658,L658:M658,Q658)/SUM(I658:Q658)</f>
        <v>0.25</v>
      </c>
      <c r="Y658" s="1">
        <f>SUM(I658,M658:N658,P658:Q658)/SUM(I658:Q658)</f>
        <v>0.25</v>
      </c>
      <c r="Z658" s="1">
        <f>IF(X658&gt;=0.8,1,0)</f>
        <v>0</v>
      </c>
      <c r="AA658" s="1">
        <f>IF(Y658&gt;=0.8,1,0)</f>
        <v>0</v>
      </c>
    </row>
    <row r="659" spans="1:27" x14ac:dyDescent="0.25">
      <c r="A659" s="1" t="s">
        <v>631</v>
      </c>
      <c r="B659" s="1" t="s">
        <v>204</v>
      </c>
      <c r="C659" s="1" t="s">
        <v>962</v>
      </c>
      <c r="D659" s="1">
        <v>21.6276273809756</v>
      </c>
      <c r="E659" s="1">
        <v>74.563093166488102</v>
      </c>
      <c r="F659" s="1" t="s">
        <v>937</v>
      </c>
      <c r="G659" s="1" t="s">
        <v>612</v>
      </c>
      <c r="H659" s="1">
        <v>3</v>
      </c>
      <c r="I659" s="1">
        <v>37</v>
      </c>
      <c r="J659" s="1">
        <v>0</v>
      </c>
      <c r="K659" s="1">
        <v>0</v>
      </c>
      <c r="L659" s="1">
        <v>13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 t="str">
        <f t="shared" si="66"/>
        <v>NA</v>
      </c>
      <c r="S659" s="1">
        <f t="shared" si="67"/>
        <v>0</v>
      </c>
      <c r="T659" s="1" t="str">
        <f t="shared" si="62"/>
        <v>NA</v>
      </c>
      <c r="U659" s="1" t="str">
        <f t="shared" si="63"/>
        <v>NA</v>
      </c>
      <c r="V659" s="1" t="str">
        <f t="shared" si="64"/>
        <v>NA</v>
      </c>
      <c r="W659" s="1">
        <f t="shared" si="65"/>
        <v>0</v>
      </c>
      <c r="X659" s="1">
        <f>SUM(I659:J659,L659:M659,Q659)/SUM(I659:Q659)</f>
        <v>1</v>
      </c>
      <c r="Y659" s="1">
        <f>SUM(I659,M659:N659,P659:Q659)/SUM(I659:Q659)</f>
        <v>0.74</v>
      </c>
      <c r="Z659" s="1">
        <f>IF(X659&gt;=0.8,1,0)</f>
        <v>1</v>
      </c>
      <c r="AA659" s="1">
        <f>IF(Y659&gt;=0.8,1,0)</f>
        <v>0</v>
      </c>
    </row>
    <row r="660" spans="1:27" x14ac:dyDescent="0.25">
      <c r="A660" s="1" t="s">
        <v>632</v>
      </c>
      <c r="B660" s="1" t="s">
        <v>204</v>
      </c>
      <c r="C660" s="1" t="s">
        <v>962</v>
      </c>
      <c r="D660" s="1">
        <v>49.952619941606997</v>
      </c>
      <c r="E660" s="1">
        <v>35.786527858178303</v>
      </c>
      <c r="F660" s="1" t="s">
        <v>938</v>
      </c>
      <c r="G660" s="1" t="s">
        <v>612</v>
      </c>
      <c r="H660" s="1">
        <v>3</v>
      </c>
      <c r="I660" s="1">
        <v>51</v>
      </c>
      <c r="J660" s="1">
        <v>0</v>
      </c>
      <c r="K660" s="1">
        <v>0</v>
      </c>
      <c r="L660" s="1">
        <v>15</v>
      </c>
      <c r="M660" s="1">
        <v>0</v>
      </c>
      <c r="N660" s="1">
        <v>34</v>
      </c>
      <c r="O660" s="1">
        <v>0</v>
      </c>
      <c r="P660" s="1">
        <v>0</v>
      </c>
      <c r="Q660" s="1">
        <v>0</v>
      </c>
      <c r="R660" s="1" t="str">
        <f t="shared" si="66"/>
        <v>NA</v>
      </c>
      <c r="S660" s="1">
        <f t="shared" si="67"/>
        <v>0.69387755102040816</v>
      </c>
      <c r="T660" s="1">
        <f t="shared" si="62"/>
        <v>1</v>
      </c>
      <c r="U660" s="1" t="str">
        <f t="shared" si="63"/>
        <v>NA</v>
      </c>
      <c r="V660" s="1">
        <f t="shared" si="64"/>
        <v>1</v>
      </c>
      <c r="W660" s="1">
        <f t="shared" si="65"/>
        <v>0.69387755102040816</v>
      </c>
      <c r="X660" s="1">
        <f>SUM(I660:J660,L660:M660,Q660)/SUM(I660:Q660)</f>
        <v>0.66</v>
      </c>
      <c r="Y660" s="1">
        <f>SUM(I660,M660:N660,P660:Q660)/SUM(I660:Q660)</f>
        <v>0.85</v>
      </c>
      <c r="Z660" s="1">
        <f>IF(X660&gt;=0.8,1,0)</f>
        <v>0</v>
      </c>
      <c r="AA660" s="1">
        <f>IF(Y660&gt;=0.8,1,0)</f>
        <v>1</v>
      </c>
    </row>
    <row r="661" spans="1:27" x14ac:dyDescent="0.25">
      <c r="A661" s="1" t="s">
        <v>633</v>
      </c>
      <c r="B661" s="1" t="s">
        <v>204</v>
      </c>
      <c r="C661" s="1" t="s">
        <v>962</v>
      </c>
      <c r="D661" s="1">
        <v>50.031670867933201</v>
      </c>
      <c r="E661" s="1">
        <v>35.730772452632301</v>
      </c>
      <c r="F661" s="1" t="s">
        <v>938</v>
      </c>
      <c r="G661" s="1" t="s">
        <v>612</v>
      </c>
      <c r="H661" s="1">
        <v>1</v>
      </c>
      <c r="I661" s="1">
        <v>25</v>
      </c>
      <c r="J661" s="1">
        <v>18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51</v>
      </c>
      <c r="Q661" s="1">
        <v>0</v>
      </c>
      <c r="R661" s="1">
        <f t="shared" si="66"/>
        <v>0.73913043478260865</v>
      </c>
      <c r="S661" s="1" t="str">
        <f t="shared" si="67"/>
        <v>NA</v>
      </c>
      <c r="T661" s="1" t="str">
        <f t="shared" si="62"/>
        <v>NA</v>
      </c>
      <c r="U661" s="1">
        <f t="shared" si="63"/>
        <v>1</v>
      </c>
      <c r="V661" s="1">
        <f t="shared" si="64"/>
        <v>0.73913043478260865</v>
      </c>
      <c r="W661" s="1">
        <f t="shared" si="65"/>
        <v>1</v>
      </c>
      <c r="X661" s="1">
        <f>SUM(I661:J661,L661:M661,Q661)/SUM(I661:Q661)</f>
        <v>0.45744680851063829</v>
      </c>
      <c r="Y661" s="1">
        <f>SUM(I661,M661:N661,P661:Q661)/SUM(I661:Q661)</f>
        <v>0.80851063829787229</v>
      </c>
      <c r="Z661" s="1">
        <f>IF(X661&gt;=0.8,1,0)</f>
        <v>0</v>
      </c>
      <c r="AA661" s="1">
        <f>IF(Y661&gt;=0.8,1,0)</f>
        <v>1</v>
      </c>
    </row>
    <row r="662" spans="1:27" x14ac:dyDescent="0.25">
      <c r="A662" s="1" t="s">
        <v>634</v>
      </c>
      <c r="B662" s="1" t="s">
        <v>204</v>
      </c>
      <c r="C662" s="1" t="s">
        <v>962</v>
      </c>
      <c r="D662" s="1">
        <v>49.959648190304499</v>
      </c>
      <c r="E662" s="1">
        <v>35.774802030361798</v>
      </c>
      <c r="F662" s="1" t="s">
        <v>938</v>
      </c>
      <c r="G662" s="1" t="s">
        <v>612</v>
      </c>
      <c r="H662" s="1">
        <v>2</v>
      </c>
      <c r="I662" s="1">
        <v>46</v>
      </c>
      <c r="J662" s="1">
        <v>0</v>
      </c>
      <c r="K662" s="1">
        <v>0</v>
      </c>
      <c r="L662" s="1">
        <v>7</v>
      </c>
      <c r="M662" s="1">
        <v>8</v>
      </c>
      <c r="N662" s="1">
        <v>34</v>
      </c>
      <c r="O662" s="1">
        <v>0</v>
      </c>
      <c r="P662" s="1">
        <v>0</v>
      </c>
      <c r="Q662" s="1">
        <v>0</v>
      </c>
      <c r="R662" s="1">
        <f t="shared" si="66"/>
        <v>1</v>
      </c>
      <c r="S662" s="1">
        <f t="shared" si="67"/>
        <v>0.8571428571428571</v>
      </c>
      <c r="T662" s="1">
        <f t="shared" si="62"/>
        <v>1</v>
      </c>
      <c r="U662" s="1" t="str">
        <f t="shared" si="63"/>
        <v>NA</v>
      </c>
      <c r="V662" s="1">
        <f t="shared" si="64"/>
        <v>1</v>
      </c>
      <c r="W662" s="1">
        <f t="shared" si="65"/>
        <v>0.8571428571428571</v>
      </c>
      <c r="X662" s="1">
        <f>SUM(I662:J662,L662:M662,Q662)/SUM(I662:Q662)</f>
        <v>0.64210526315789473</v>
      </c>
      <c r="Y662" s="1">
        <f>SUM(I662,M662:N662,P662:Q662)/SUM(I662:Q662)</f>
        <v>0.9263157894736842</v>
      </c>
      <c r="Z662" s="1">
        <f>IF(X662&gt;=0.8,1,0)</f>
        <v>0</v>
      </c>
      <c r="AA662" s="1">
        <f>IF(Y662&gt;=0.8,1,0)</f>
        <v>1</v>
      </c>
    </row>
    <row r="663" spans="1:27" x14ac:dyDescent="0.25">
      <c r="A663" s="1" t="s">
        <v>635</v>
      </c>
      <c r="B663" s="1" t="s">
        <v>636</v>
      </c>
      <c r="C663" s="1" t="s">
        <v>962</v>
      </c>
      <c r="D663" s="1">
        <v>49.9783788518641</v>
      </c>
      <c r="E663" s="1">
        <v>35.859161830150597</v>
      </c>
      <c r="F663" s="1" t="s">
        <v>938</v>
      </c>
      <c r="G663" s="1" t="s">
        <v>612</v>
      </c>
      <c r="H663" s="1">
        <v>3</v>
      </c>
      <c r="I663" s="1">
        <v>43</v>
      </c>
      <c r="J663" s="1">
        <v>0</v>
      </c>
      <c r="K663" s="1">
        <v>0</v>
      </c>
      <c r="L663" s="1">
        <v>40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 t="str">
        <f t="shared" si="66"/>
        <v>NA</v>
      </c>
      <c r="S663" s="1">
        <f t="shared" si="67"/>
        <v>0</v>
      </c>
      <c r="T663" s="1" t="str">
        <f t="shared" si="62"/>
        <v>NA</v>
      </c>
      <c r="U663" s="1" t="str">
        <f t="shared" si="63"/>
        <v>NA</v>
      </c>
      <c r="V663" s="1" t="str">
        <f t="shared" si="64"/>
        <v>NA</v>
      </c>
      <c r="W663" s="1">
        <f t="shared" si="65"/>
        <v>0</v>
      </c>
      <c r="X663" s="1">
        <f>SUM(I663:J663,L663:M663,Q663)/SUM(I663:Q663)</f>
        <v>1</v>
      </c>
      <c r="Y663" s="1">
        <f>SUM(I663,M663:N663,P663:Q663)/SUM(I663:Q663)</f>
        <v>0.51807228915662651</v>
      </c>
      <c r="Z663" s="1">
        <f>IF(X663&gt;=0.8,1,0)</f>
        <v>1</v>
      </c>
      <c r="AA663" s="1">
        <f>IF(Y663&gt;=0.8,1,0)</f>
        <v>0</v>
      </c>
    </row>
    <row r="664" spans="1:27" x14ac:dyDescent="0.25">
      <c r="A664" s="1" t="s">
        <v>637</v>
      </c>
      <c r="B664" s="1" t="s">
        <v>204</v>
      </c>
      <c r="C664" s="1" t="s">
        <v>962</v>
      </c>
      <c r="D664" s="1">
        <v>50.0368867146585</v>
      </c>
      <c r="E664" s="1">
        <v>35.772550200057502</v>
      </c>
      <c r="F664" s="1" t="s">
        <v>938</v>
      </c>
      <c r="G664" s="1" t="s">
        <v>612</v>
      </c>
      <c r="H664" s="1">
        <v>1</v>
      </c>
      <c r="I664" s="1">
        <v>25</v>
      </c>
      <c r="J664" s="1">
        <v>9</v>
      </c>
      <c r="K664" s="1">
        <v>9</v>
      </c>
      <c r="L664" s="1">
        <v>0</v>
      </c>
      <c r="M664" s="1">
        <v>0</v>
      </c>
      <c r="N664" s="1">
        <v>6</v>
      </c>
      <c r="O664" s="1">
        <v>9</v>
      </c>
      <c r="P664" s="1">
        <v>1</v>
      </c>
      <c r="Q664" s="1">
        <v>37</v>
      </c>
      <c r="R664" s="1">
        <f t="shared" si="66"/>
        <v>0.1</v>
      </c>
      <c r="S664" s="1">
        <f t="shared" si="67"/>
        <v>1</v>
      </c>
      <c r="T664" s="1">
        <f t="shared" si="62"/>
        <v>0.82692307692307687</v>
      </c>
      <c r="U664" s="1">
        <f t="shared" si="63"/>
        <v>0.80851063829787229</v>
      </c>
      <c r="V664" s="1">
        <f t="shared" si="64"/>
        <v>0.70967741935483875</v>
      </c>
      <c r="W664" s="1">
        <f t="shared" si="65"/>
        <v>0.83018867924528306</v>
      </c>
      <c r="X664" s="1">
        <f>SUM(I664:J664,L664:M664,Q664)/SUM(I664:Q664)</f>
        <v>0.73958333333333337</v>
      </c>
      <c r="Y664" s="1">
        <f>SUM(I664,M664:N664,P664:Q664)/SUM(I664:Q664)</f>
        <v>0.71875</v>
      </c>
      <c r="Z664" s="1">
        <f>IF(X664&gt;=0.8,1,0)</f>
        <v>0</v>
      </c>
      <c r="AA664" s="1">
        <f>IF(Y664&gt;=0.8,1,0)</f>
        <v>0</v>
      </c>
    </row>
    <row r="665" spans="1:27" x14ac:dyDescent="0.25">
      <c r="A665" s="1" t="s">
        <v>638</v>
      </c>
      <c r="B665" s="1" t="s">
        <v>8</v>
      </c>
      <c r="C665" s="1" t="s">
        <v>962</v>
      </c>
      <c r="D665" s="1">
        <v>49.988154154740101</v>
      </c>
      <c r="E665" s="1">
        <v>35.790256258420897</v>
      </c>
      <c r="F665" s="1" t="s">
        <v>938</v>
      </c>
      <c r="G665" s="1" t="s">
        <v>612</v>
      </c>
      <c r="H665" s="1">
        <v>2</v>
      </c>
      <c r="I665" s="1">
        <v>88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 t="str">
        <f t="shared" si="66"/>
        <v>NA</v>
      </c>
      <c r="S665" s="1" t="str">
        <f t="shared" si="67"/>
        <v>NA</v>
      </c>
      <c r="T665" s="1" t="str">
        <f t="shared" si="62"/>
        <v>NA</v>
      </c>
      <c r="U665" s="1" t="str">
        <f t="shared" si="63"/>
        <v>NA</v>
      </c>
      <c r="V665" s="1" t="str">
        <f t="shared" si="64"/>
        <v>NA</v>
      </c>
      <c r="W665" s="1" t="str">
        <f t="shared" si="65"/>
        <v>NA</v>
      </c>
      <c r="X665" s="1">
        <f>SUM(I665:J665,L665:M665,Q665)/SUM(I665:Q665)</f>
        <v>1</v>
      </c>
      <c r="Y665" s="1">
        <f>SUM(I665,M665:N665,P665:Q665)/SUM(I665:Q665)</f>
        <v>1</v>
      </c>
      <c r="Z665" s="1">
        <f>IF(X665&gt;=0.8,1,0)</f>
        <v>1</v>
      </c>
      <c r="AA665" s="1">
        <f>IF(Y665&gt;=0.8,1,0)</f>
        <v>1</v>
      </c>
    </row>
    <row r="666" spans="1:27" x14ac:dyDescent="0.25">
      <c r="A666" s="1" t="s">
        <v>639</v>
      </c>
      <c r="B666" s="1" t="s">
        <v>8</v>
      </c>
      <c r="C666" s="1" t="s">
        <v>962</v>
      </c>
      <c r="D666" s="1">
        <v>50.025251772729803</v>
      </c>
      <c r="E666" s="1">
        <v>35.728313717140303</v>
      </c>
      <c r="F666" s="1" t="s">
        <v>938</v>
      </c>
      <c r="G666" s="1" t="s">
        <v>612</v>
      </c>
      <c r="H666" s="1">
        <v>2</v>
      </c>
      <c r="I666" s="1">
        <v>69</v>
      </c>
      <c r="J666" s="1">
        <v>10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f t="shared" si="66"/>
        <v>0</v>
      </c>
      <c r="S666" s="1" t="str">
        <f t="shared" si="67"/>
        <v>NA</v>
      </c>
      <c r="T666" s="1" t="str">
        <f t="shared" si="62"/>
        <v>NA</v>
      </c>
      <c r="U666" s="1" t="str">
        <f t="shared" si="63"/>
        <v>NA</v>
      </c>
      <c r="V666" s="1">
        <f t="shared" si="64"/>
        <v>0</v>
      </c>
      <c r="W666" s="1" t="str">
        <f t="shared" si="65"/>
        <v>NA</v>
      </c>
      <c r="X666" s="1">
        <f>SUM(I666:J666,L666:M666,Q666)/SUM(I666:Q666)</f>
        <v>1</v>
      </c>
      <c r="Y666" s="1">
        <f>SUM(I666,M666:N666,P666:Q666)/SUM(I666:Q666)</f>
        <v>0.87341772151898733</v>
      </c>
      <c r="Z666" s="1">
        <f>IF(X666&gt;=0.8,1,0)</f>
        <v>1</v>
      </c>
      <c r="AA666" s="1">
        <f>IF(Y666&gt;=0.8,1,0)</f>
        <v>1</v>
      </c>
    </row>
    <row r="667" spans="1:27" x14ac:dyDescent="0.25">
      <c r="A667" s="1" t="s">
        <v>640</v>
      </c>
      <c r="B667" s="1" t="s">
        <v>30</v>
      </c>
      <c r="C667" s="1" t="s">
        <v>962</v>
      </c>
      <c r="D667" s="1">
        <v>49.976004985764902</v>
      </c>
      <c r="E667" s="1">
        <v>35.856928628256398</v>
      </c>
      <c r="F667" s="1" t="s">
        <v>938</v>
      </c>
      <c r="G667" s="1" t="s">
        <v>612</v>
      </c>
      <c r="H667" s="1">
        <v>3</v>
      </c>
      <c r="I667" s="1">
        <v>24</v>
      </c>
      <c r="J667" s="1">
        <v>0</v>
      </c>
      <c r="K667" s="1">
        <v>0</v>
      </c>
      <c r="L667" s="1">
        <v>59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 t="str">
        <f t="shared" si="66"/>
        <v>NA</v>
      </c>
      <c r="S667" s="1">
        <f t="shared" si="67"/>
        <v>0</v>
      </c>
      <c r="T667" s="1" t="str">
        <f t="shared" si="62"/>
        <v>NA</v>
      </c>
      <c r="U667" s="1" t="str">
        <f t="shared" si="63"/>
        <v>NA</v>
      </c>
      <c r="V667" s="1" t="str">
        <f t="shared" si="64"/>
        <v>NA</v>
      </c>
      <c r="W667" s="1">
        <f t="shared" si="65"/>
        <v>0</v>
      </c>
      <c r="X667" s="1">
        <f>SUM(I667:J667,L667:M667,Q667)/SUM(I667:Q667)</f>
        <v>1</v>
      </c>
      <c r="Y667" s="1">
        <f>SUM(I667,M667:N667,P667:Q667)/SUM(I667:Q667)</f>
        <v>0.28915662650602408</v>
      </c>
      <c r="Z667" s="1">
        <f>IF(X667&gt;=0.8,1,0)</f>
        <v>1</v>
      </c>
      <c r="AA667" s="1">
        <f>IF(Y667&gt;=0.8,1,0)</f>
        <v>0</v>
      </c>
    </row>
    <row r="668" spans="1:27" x14ac:dyDescent="0.25">
      <c r="A668" s="1" t="s">
        <v>641</v>
      </c>
      <c r="B668" s="1" t="s">
        <v>204</v>
      </c>
      <c r="C668" s="1" t="s">
        <v>962</v>
      </c>
      <c r="D668" s="1">
        <v>49.969976737261497</v>
      </c>
      <c r="E668" s="1">
        <v>35.794225492005197</v>
      </c>
      <c r="F668" s="1" t="s">
        <v>938</v>
      </c>
      <c r="G668" s="1" t="s">
        <v>612</v>
      </c>
      <c r="H668" s="1">
        <v>1</v>
      </c>
      <c r="I668" s="1">
        <v>47</v>
      </c>
      <c r="J668" s="1">
        <v>0</v>
      </c>
      <c r="K668" s="1">
        <v>0</v>
      </c>
      <c r="L668" s="1">
        <v>13</v>
      </c>
      <c r="M668" s="1">
        <v>2</v>
      </c>
      <c r="N668" s="1">
        <v>16</v>
      </c>
      <c r="O668" s="1">
        <v>0</v>
      </c>
      <c r="P668" s="1">
        <v>0</v>
      </c>
      <c r="Q668" s="1">
        <v>0</v>
      </c>
      <c r="R668" s="1">
        <f t="shared" si="66"/>
        <v>1</v>
      </c>
      <c r="S668" s="1">
        <f t="shared" si="67"/>
        <v>0.58064516129032262</v>
      </c>
      <c r="T668" s="1">
        <f t="shared" si="62"/>
        <v>1</v>
      </c>
      <c r="U668" s="1" t="str">
        <f t="shared" si="63"/>
        <v>NA</v>
      </c>
      <c r="V668" s="1">
        <f t="shared" si="64"/>
        <v>1</v>
      </c>
      <c r="W668" s="1">
        <f t="shared" si="65"/>
        <v>0.58064516129032262</v>
      </c>
      <c r="X668" s="1">
        <f>SUM(I668:J668,L668:M668,Q668)/SUM(I668:Q668)</f>
        <v>0.79487179487179482</v>
      </c>
      <c r="Y668" s="1">
        <f>SUM(I668,M668:N668,P668:Q668)/SUM(I668:Q668)</f>
        <v>0.83333333333333337</v>
      </c>
      <c r="Z668" s="1">
        <f>IF(X668&gt;=0.8,1,0)</f>
        <v>0</v>
      </c>
      <c r="AA668" s="1">
        <f>IF(Y668&gt;=0.8,1,0)</f>
        <v>1</v>
      </c>
    </row>
    <row r="669" spans="1:27" x14ac:dyDescent="0.25">
      <c r="A669" s="1" t="s">
        <v>642</v>
      </c>
      <c r="B669" s="1" t="s">
        <v>30</v>
      </c>
      <c r="C669" s="1" t="s">
        <v>962</v>
      </c>
      <c r="D669" s="1">
        <v>49.970725697974203</v>
      </c>
      <c r="E669" s="1">
        <v>35.841133653721798</v>
      </c>
      <c r="F669" s="1" t="s">
        <v>938</v>
      </c>
      <c r="G669" s="1" t="s">
        <v>612</v>
      </c>
      <c r="H669" s="1">
        <v>3</v>
      </c>
      <c r="I669" s="1">
        <v>59</v>
      </c>
      <c r="J669" s="1">
        <v>0</v>
      </c>
      <c r="K669" s="1">
        <v>0</v>
      </c>
      <c r="L669" s="1">
        <v>32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 t="str">
        <f t="shared" si="66"/>
        <v>NA</v>
      </c>
      <c r="S669" s="1">
        <f t="shared" si="67"/>
        <v>0</v>
      </c>
      <c r="T669" s="1" t="str">
        <f t="shared" si="62"/>
        <v>NA</v>
      </c>
      <c r="U669" s="1" t="str">
        <f t="shared" si="63"/>
        <v>NA</v>
      </c>
      <c r="V669" s="1" t="str">
        <f t="shared" si="64"/>
        <v>NA</v>
      </c>
      <c r="W669" s="1">
        <f t="shared" si="65"/>
        <v>0</v>
      </c>
      <c r="X669" s="1">
        <f>SUM(I669:J669,L669:M669,Q669)/SUM(I669:Q669)</f>
        <v>1</v>
      </c>
      <c r="Y669" s="1">
        <f>SUM(I669,M669:N669,P669:Q669)/SUM(I669:Q669)</f>
        <v>0.64835164835164838</v>
      </c>
      <c r="Z669" s="1">
        <f>IF(X669&gt;=0.8,1,0)</f>
        <v>1</v>
      </c>
      <c r="AA669" s="1">
        <f>IF(Y669&gt;=0.8,1,0)</f>
        <v>0</v>
      </c>
    </row>
    <row r="670" spans="1:27" x14ac:dyDescent="0.25">
      <c r="A670" s="1" t="s">
        <v>643</v>
      </c>
      <c r="B670" s="1" t="s">
        <v>204</v>
      </c>
      <c r="C670" s="1" t="s">
        <v>962</v>
      </c>
      <c r="D670" s="1">
        <v>50.022089988142298</v>
      </c>
      <c r="E670" s="1">
        <v>35.736512046503101</v>
      </c>
      <c r="F670" s="1" t="s">
        <v>938</v>
      </c>
      <c r="G670" s="1" t="s">
        <v>612</v>
      </c>
      <c r="H670" s="1">
        <v>2</v>
      </c>
      <c r="I670" s="1">
        <v>23</v>
      </c>
      <c r="J670" s="1">
        <v>7</v>
      </c>
      <c r="K670" s="1">
        <v>8</v>
      </c>
      <c r="L670" s="1">
        <v>8</v>
      </c>
      <c r="M670" s="1">
        <v>1</v>
      </c>
      <c r="N670" s="1">
        <v>49</v>
      </c>
      <c r="O670" s="1">
        <v>0</v>
      </c>
      <c r="P670" s="1">
        <v>0</v>
      </c>
      <c r="Q670" s="1">
        <v>0</v>
      </c>
      <c r="R670" s="1">
        <f t="shared" si="66"/>
        <v>0.125</v>
      </c>
      <c r="S670" s="1">
        <f t="shared" si="67"/>
        <v>0.86206896551724133</v>
      </c>
      <c r="T670" s="1">
        <f t="shared" si="62"/>
        <v>0.85964912280701755</v>
      </c>
      <c r="U670" s="1" t="str">
        <f t="shared" si="63"/>
        <v>NA</v>
      </c>
      <c r="V670" s="1">
        <f t="shared" si="64"/>
        <v>0.76923076923076927</v>
      </c>
      <c r="W670" s="1">
        <f t="shared" si="65"/>
        <v>0.86206896551724133</v>
      </c>
      <c r="X670" s="1">
        <f>SUM(I670:J670,L670:M670,Q670)/SUM(I670:Q670)</f>
        <v>0.40625</v>
      </c>
      <c r="Y670" s="1">
        <f>SUM(I670,M670:N670,P670:Q670)/SUM(I670:Q670)</f>
        <v>0.76041666666666663</v>
      </c>
      <c r="Z670" s="1">
        <f>IF(X670&gt;=0.8,1,0)</f>
        <v>0</v>
      </c>
      <c r="AA670" s="1">
        <f>IF(Y670&gt;=0.8,1,0)</f>
        <v>0</v>
      </c>
    </row>
    <row r="671" spans="1:27" x14ac:dyDescent="0.25">
      <c r="A671" s="1" t="s">
        <v>644</v>
      </c>
      <c r="B671" s="1" t="s">
        <v>204</v>
      </c>
      <c r="C671" s="1" t="s">
        <v>962</v>
      </c>
      <c r="D671" s="1">
        <v>49.973245052371702</v>
      </c>
      <c r="E671" s="1">
        <v>35.724951567659303</v>
      </c>
      <c r="F671" s="1" t="s">
        <v>938</v>
      </c>
      <c r="G671" s="1" t="s">
        <v>612</v>
      </c>
      <c r="H671" s="1">
        <v>1</v>
      </c>
      <c r="I671" s="1">
        <v>64</v>
      </c>
      <c r="J671" s="1">
        <v>0</v>
      </c>
      <c r="K671" s="1">
        <v>0</v>
      </c>
      <c r="L671" s="1">
        <v>0</v>
      </c>
      <c r="M671" s="1">
        <v>0</v>
      </c>
      <c r="N671" s="1">
        <v>2</v>
      </c>
      <c r="O671" s="1">
        <v>9</v>
      </c>
      <c r="P671" s="1">
        <v>10</v>
      </c>
      <c r="Q671" s="1">
        <v>16</v>
      </c>
      <c r="R671" s="1">
        <f t="shared" si="66"/>
        <v>1</v>
      </c>
      <c r="S671" s="1">
        <f t="shared" si="67"/>
        <v>1</v>
      </c>
      <c r="T671" s="1">
        <f t="shared" si="62"/>
        <v>1</v>
      </c>
      <c r="U671" s="1">
        <f t="shared" si="63"/>
        <v>0.74285714285714288</v>
      </c>
      <c r="V671" s="1">
        <f t="shared" si="64"/>
        <v>1</v>
      </c>
      <c r="W671" s="1">
        <f t="shared" si="65"/>
        <v>0.7567567567567568</v>
      </c>
      <c r="X671" s="1">
        <f>SUM(I671:J671,L671:M671,Q671)/SUM(I671:Q671)</f>
        <v>0.79207920792079212</v>
      </c>
      <c r="Y671" s="1">
        <f>SUM(I671,M671:N671,P671:Q671)/SUM(I671:Q671)</f>
        <v>0.91089108910891092</v>
      </c>
      <c r="Z671" s="1">
        <f>IF(X671&gt;=0.8,1,0)</f>
        <v>0</v>
      </c>
      <c r="AA671" s="1">
        <f>IF(Y671&gt;=0.8,1,0)</f>
        <v>1</v>
      </c>
    </row>
    <row r="672" spans="1:27" x14ac:dyDescent="0.25">
      <c r="A672" s="1" t="s">
        <v>645</v>
      </c>
      <c r="B672" s="1" t="s">
        <v>204</v>
      </c>
      <c r="C672" s="1" t="s">
        <v>962</v>
      </c>
      <c r="D672" s="1">
        <v>49.953793711192702</v>
      </c>
      <c r="E672" s="1">
        <v>35.860214456764297</v>
      </c>
      <c r="F672" s="1" t="s">
        <v>938</v>
      </c>
      <c r="G672" s="1" t="s">
        <v>612</v>
      </c>
      <c r="H672" s="1">
        <v>3</v>
      </c>
      <c r="I672" s="1">
        <v>51</v>
      </c>
      <c r="J672" s="1">
        <v>7</v>
      </c>
      <c r="K672" s="1">
        <v>0</v>
      </c>
      <c r="L672" s="1">
        <v>20</v>
      </c>
      <c r="M672" s="1">
        <v>5</v>
      </c>
      <c r="N672" s="1">
        <v>0</v>
      </c>
      <c r="O672" s="1">
        <v>0</v>
      </c>
      <c r="P672" s="1">
        <v>0</v>
      </c>
      <c r="Q672" s="1">
        <v>0</v>
      </c>
      <c r="R672" s="1">
        <f t="shared" si="66"/>
        <v>0.41666666666666669</v>
      </c>
      <c r="S672" s="1">
        <f t="shared" si="67"/>
        <v>0.2</v>
      </c>
      <c r="T672" s="1" t="str">
        <f t="shared" si="62"/>
        <v>NA</v>
      </c>
      <c r="U672" s="1" t="str">
        <f t="shared" si="63"/>
        <v>NA</v>
      </c>
      <c r="V672" s="1">
        <f t="shared" si="64"/>
        <v>0.41666666666666669</v>
      </c>
      <c r="W672" s="1">
        <f t="shared" si="65"/>
        <v>0.2</v>
      </c>
      <c r="X672" s="1">
        <f>SUM(I672:J672,L672:M672,Q672)/SUM(I672:Q672)</f>
        <v>1</v>
      </c>
      <c r="Y672" s="1">
        <f>SUM(I672,M672:N672,P672:Q672)/SUM(I672:Q672)</f>
        <v>0.67469879518072284</v>
      </c>
      <c r="Z672" s="1">
        <f>IF(X672&gt;=0.8,1,0)</f>
        <v>1</v>
      </c>
      <c r="AA672" s="1">
        <f>IF(Y672&gt;=0.8,1,0)</f>
        <v>0</v>
      </c>
    </row>
    <row r="673" spans="1:27" x14ac:dyDescent="0.25">
      <c r="A673" s="1" t="s">
        <v>646</v>
      </c>
      <c r="B673" s="1" t="s">
        <v>204</v>
      </c>
      <c r="C673" s="1" t="s">
        <v>962</v>
      </c>
      <c r="D673" s="1">
        <v>50.038858407809997</v>
      </c>
      <c r="E673" s="1">
        <v>35.825042242103699</v>
      </c>
      <c r="F673" s="1" t="s">
        <v>938</v>
      </c>
      <c r="G673" s="1" t="s">
        <v>612</v>
      </c>
      <c r="H673" s="1">
        <v>2</v>
      </c>
      <c r="I673" s="1">
        <v>61</v>
      </c>
      <c r="J673" s="1">
        <v>0</v>
      </c>
      <c r="K673" s="1">
        <v>0</v>
      </c>
      <c r="L673" s="1">
        <v>22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 t="str">
        <f t="shared" si="66"/>
        <v>NA</v>
      </c>
      <c r="S673" s="1">
        <f t="shared" si="67"/>
        <v>0</v>
      </c>
      <c r="T673" s="1" t="str">
        <f t="shared" si="62"/>
        <v>NA</v>
      </c>
      <c r="U673" s="1" t="str">
        <f t="shared" si="63"/>
        <v>NA</v>
      </c>
      <c r="V673" s="1" t="str">
        <f t="shared" si="64"/>
        <v>NA</v>
      </c>
      <c r="W673" s="1">
        <f t="shared" si="65"/>
        <v>0</v>
      </c>
      <c r="X673" s="1">
        <f>SUM(I673:J673,L673:M673,Q673)/SUM(I673:Q673)</f>
        <v>1</v>
      </c>
      <c r="Y673" s="1">
        <f>SUM(I673,M673:N673,P673:Q673)/SUM(I673:Q673)</f>
        <v>0.73493975903614461</v>
      </c>
      <c r="Z673" s="1">
        <f>IF(X673&gt;=0.8,1,0)</f>
        <v>1</v>
      </c>
      <c r="AA673" s="1">
        <f>IF(Y673&gt;=0.8,1,0)</f>
        <v>0</v>
      </c>
    </row>
    <row r="674" spans="1:27" x14ac:dyDescent="0.25">
      <c r="A674" s="1" t="s">
        <v>647</v>
      </c>
      <c r="B674" s="1" t="s">
        <v>30</v>
      </c>
      <c r="C674" s="1" t="s">
        <v>962</v>
      </c>
      <c r="D674" s="1">
        <v>50.029389318384801</v>
      </c>
      <c r="E674" s="1">
        <v>35.837054704598003</v>
      </c>
      <c r="F674" s="1" t="s">
        <v>938</v>
      </c>
      <c r="G674" s="1" t="s">
        <v>612</v>
      </c>
      <c r="H674" s="1">
        <v>3</v>
      </c>
      <c r="I674" s="1">
        <v>65</v>
      </c>
      <c r="J674" s="1">
        <v>0</v>
      </c>
      <c r="K674" s="1">
        <v>0</v>
      </c>
      <c r="L674" s="1">
        <v>21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 t="str">
        <f t="shared" si="66"/>
        <v>NA</v>
      </c>
      <c r="S674" s="1">
        <f t="shared" si="67"/>
        <v>0</v>
      </c>
      <c r="T674" s="1" t="str">
        <f t="shared" si="62"/>
        <v>NA</v>
      </c>
      <c r="U674" s="1" t="str">
        <f t="shared" si="63"/>
        <v>NA</v>
      </c>
      <c r="V674" s="1" t="str">
        <f t="shared" si="64"/>
        <v>NA</v>
      </c>
      <c r="W674" s="1">
        <f t="shared" si="65"/>
        <v>0</v>
      </c>
      <c r="X674" s="1">
        <f>SUM(I674:J674,L674:M674,Q674)/SUM(I674:Q674)</f>
        <v>1</v>
      </c>
      <c r="Y674" s="1">
        <f>SUM(I674,M674:N674,P674:Q674)/SUM(I674:Q674)</f>
        <v>0.7558139534883721</v>
      </c>
      <c r="Z674" s="1">
        <f>IF(X674&gt;=0.8,1,0)</f>
        <v>1</v>
      </c>
      <c r="AA674" s="1">
        <f>IF(Y674&gt;=0.8,1,0)</f>
        <v>0</v>
      </c>
    </row>
    <row r="675" spans="1:27" x14ac:dyDescent="0.25">
      <c r="A675" s="1" t="s">
        <v>648</v>
      </c>
      <c r="B675" s="1" t="s">
        <v>8</v>
      </c>
      <c r="C675" s="1" t="s">
        <v>962</v>
      </c>
      <c r="D675" s="1">
        <v>49.971673120989003</v>
      </c>
      <c r="E675" s="1">
        <v>35.824451693646999</v>
      </c>
      <c r="F675" s="1" t="s">
        <v>938</v>
      </c>
      <c r="G675" s="1" t="s">
        <v>612</v>
      </c>
      <c r="H675" s="1">
        <v>4</v>
      </c>
      <c r="I675" s="1">
        <v>44</v>
      </c>
      <c r="J675" s="1">
        <v>7</v>
      </c>
      <c r="K675" s="1">
        <v>46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f t="shared" si="66"/>
        <v>0</v>
      </c>
      <c r="S675" s="1" t="str">
        <f t="shared" si="67"/>
        <v>NA</v>
      </c>
      <c r="T675" s="1">
        <f t="shared" si="62"/>
        <v>0</v>
      </c>
      <c r="U675" s="1" t="str">
        <f t="shared" si="63"/>
        <v>NA</v>
      </c>
      <c r="V675" s="1">
        <f t="shared" si="64"/>
        <v>0</v>
      </c>
      <c r="W675" s="1" t="str">
        <f t="shared" si="65"/>
        <v>NA</v>
      </c>
      <c r="X675" s="1">
        <f>SUM(I675:J675,L675:M675,Q675)/SUM(I675:Q675)</f>
        <v>0.52577319587628868</v>
      </c>
      <c r="Y675" s="1">
        <f>SUM(I675,M675:N675,P675:Q675)/SUM(I675:Q675)</f>
        <v>0.45360824742268041</v>
      </c>
      <c r="Z675" s="1">
        <f>IF(X675&gt;=0.8,1,0)</f>
        <v>0</v>
      </c>
      <c r="AA675" s="1">
        <f>IF(Y675&gt;=0.8,1,0)</f>
        <v>0</v>
      </c>
    </row>
    <row r="676" spans="1:27" x14ac:dyDescent="0.25">
      <c r="A676" s="1" t="s">
        <v>649</v>
      </c>
      <c r="B676" s="1" t="s">
        <v>8</v>
      </c>
      <c r="C676" s="1" t="s">
        <v>962</v>
      </c>
      <c r="D676" s="1">
        <v>50.016196419198998</v>
      </c>
      <c r="E676" s="1">
        <v>35.723193465429098</v>
      </c>
      <c r="F676" s="1" t="s">
        <v>938</v>
      </c>
      <c r="G676" s="1" t="s">
        <v>612</v>
      </c>
      <c r="H676" s="1">
        <v>2</v>
      </c>
      <c r="I676" s="1">
        <v>19</v>
      </c>
      <c r="J676" s="1">
        <v>3</v>
      </c>
      <c r="K676" s="1">
        <v>69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f t="shared" si="66"/>
        <v>0</v>
      </c>
      <c r="S676" s="1" t="str">
        <f t="shared" si="67"/>
        <v>NA</v>
      </c>
      <c r="T676" s="1">
        <f t="shared" si="62"/>
        <v>0</v>
      </c>
      <c r="U676" s="1" t="str">
        <f t="shared" si="63"/>
        <v>NA</v>
      </c>
      <c r="V676" s="1">
        <f t="shared" si="64"/>
        <v>0</v>
      </c>
      <c r="W676" s="1" t="str">
        <f t="shared" si="65"/>
        <v>NA</v>
      </c>
      <c r="X676" s="1">
        <f>SUM(I676:J676,L676:M676,Q676)/SUM(I676:Q676)</f>
        <v>0.24175824175824176</v>
      </c>
      <c r="Y676" s="1">
        <f>SUM(I676,M676:N676,P676:Q676)/SUM(I676:Q676)</f>
        <v>0.2087912087912088</v>
      </c>
      <c r="Z676" s="1">
        <f>IF(X676&gt;=0.8,1,0)</f>
        <v>0</v>
      </c>
      <c r="AA676" s="1">
        <f>IF(Y676&gt;=0.8,1,0)</f>
        <v>0</v>
      </c>
    </row>
    <row r="677" spans="1:27" x14ac:dyDescent="0.25">
      <c r="A677" s="1" t="s">
        <v>650</v>
      </c>
      <c r="B677" s="1" t="s">
        <v>8</v>
      </c>
      <c r="C677" s="1" t="s">
        <v>962</v>
      </c>
      <c r="D677" s="1">
        <v>49.956850883916204</v>
      </c>
      <c r="E677" s="1">
        <v>35.823583855771197</v>
      </c>
      <c r="F677" s="1" t="s">
        <v>938</v>
      </c>
      <c r="G677" s="1" t="s">
        <v>612</v>
      </c>
      <c r="H677" s="1">
        <v>4</v>
      </c>
      <c r="I677" s="1">
        <v>86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 t="str">
        <f t="shared" si="66"/>
        <v>NA</v>
      </c>
      <c r="S677" s="1" t="str">
        <f t="shared" si="67"/>
        <v>NA</v>
      </c>
      <c r="T677" s="1" t="str">
        <f t="shared" si="62"/>
        <v>NA</v>
      </c>
      <c r="U677" s="1" t="str">
        <f t="shared" si="63"/>
        <v>NA</v>
      </c>
      <c r="V677" s="1" t="str">
        <f t="shared" si="64"/>
        <v>NA</v>
      </c>
      <c r="W677" s="1" t="str">
        <f t="shared" si="65"/>
        <v>NA</v>
      </c>
      <c r="X677" s="1">
        <f>SUM(I677:J677,L677:M677,Q677)/SUM(I677:Q677)</f>
        <v>1</v>
      </c>
      <c r="Y677" s="1">
        <f>SUM(I677,M677:N677,P677:Q677)/SUM(I677:Q677)</f>
        <v>1</v>
      </c>
      <c r="Z677" s="1">
        <f>IF(X677&gt;=0.8,1,0)</f>
        <v>1</v>
      </c>
      <c r="AA677" s="1">
        <f>IF(Y677&gt;=0.8,1,0)</f>
        <v>1</v>
      </c>
    </row>
    <row r="678" spans="1:27" x14ac:dyDescent="0.25">
      <c r="A678" s="1" t="s">
        <v>651</v>
      </c>
      <c r="B678" s="1" t="s">
        <v>204</v>
      </c>
      <c r="C678" s="1" t="s">
        <v>962</v>
      </c>
      <c r="D678" s="1">
        <v>49.989061270723496</v>
      </c>
      <c r="E678" s="1">
        <v>35.740914976526298</v>
      </c>
      <c r="F678" s="1" t="s">
        <v>938</v>
      </c>
      <c r="G678" s="1" t="s">
        <v>612</v>
      </c>
      <c r="H678" s="1">
        <v>1</v>
      </c>
      <c r="I678" s="1">
        <v>63</v>
      </c>
      <c r="J678" s="1">
        <v>0</v>
      </c>
      <c r="K678" s="1">
        <v>0</v>
      </c>
      <c r="L678" s="1">
        <v>22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 t="str">
        <f t="shared" si="66"/>
        <v>NA</v>
      </c>
      <c r="S678" s="1">
        <f t="shared" si="67"/>
        <v>0</v>
      </c>
      <c r="T678" s="1" t="str">
        <f t="shared" si="62"/>
        <v>NA</v>
      </c>
      <c r="U678" s="1" t="str">
        <f t="shared" si="63"/>
        <v>NA</v>
      </c>
      <c r="V678" s="1" t="str">
        <f t="shared" si="64"/>
        <v>NA</v>
      </c>
      <c r="W678" s="1">
        <f t="shared" si="65"/>
        <v>0</v>
      </c>
      <c r="X678" s="1">
        <f>SUM(I678:J678,L678:M678,Q678)/SUM(I678:Q678)</f>
        <v>1</v>
      </c>
      <c r="Y678" s="1">
        <f>SUM(I678,M678:N678,P678:Q678)/SUM(I678:Q678)</f>
        <v>0.74117647058823533</v>
      </c>
      <c r="Z678" s="1">
        <f>IF(X678&gt;=0.8,1,0)</f>
        <v>1</v>
      </c>
      <c r="AA678" s="1">
        <f>IF(Y678&gt;=0.8,1,0)</f>
        <v>0</v>
      </c>
    </row>
    <row r="679" spans="1:27" x14ac:dyDescent="0.25">
      <c r="A679" s="1" t="s">
        <v>652</v>
      </c>
      <c r="B679" s="1" t="s">
        <v>204</v>
      </c>
      <c r="C679" s="1" t="s">
        <v>962</v>
      </c>
      <c r="D679" s="1">
        <v>50.030592814301897</v>
      </c>
      <c r="E679" s="1">
        <v>35.730711275631599</v>
      </c>
      <c r="F679" s="1" t="s">
        <v>938</v>
      </c>
      <c r="G679" s="1" t="s">
        <v>612</v>
      </c>
      <c r="H679" s="1">
        <v>1</v>
      </c>
      <c r="I679" s="1">
        <v>40</v>
      </c>
      <c r="J679" s="1">
        <v>0</v>
      </c>
      <c r="K679" s="1">
        <v>0</v>
      </c>
      <c r="L679" s="1">
        <v>8</v>
      </c>
      <c r="M679" s="1">
        <v>8</v>
      </c>
      <c r="N679" s="1">
        <v>0</v>
      </c>
      <c r="O679" s="1">
        <v>22</v>
      </c>
      <c r="P679" s="1">
        <v>3</v>
      </c>
      <c r="Q679" s="1">
        <v>0</v>
      </c>
      <c r="R679" s="1">
        <f t="shared" si="66"/>
        <v>1</v>
      </c>
      <c r="S679" s="1">
        <f t="shared" si="67"/>
        <v>0.5</v>
      </c>
      <c r="T679" s="1" t="str">
        <f t="shared" si="62"/>
        <v>NA</v>
      </c>
      <c r="U679" s="1">
        <f t="shared" si="63"/>
        <v>0.12</v>
      </c>
      <c r="V679" s="1">
        <f t="shared" si="64"/>
        <v>1</v>
      </c>
      <c r="W679" s="1">
        <f t="shared" si="65"/>
        <v>0.26829268292682928</v>
      </c>
      <c r="X679" s="1">
        <f>SUM(I679:J679,L679:M679,Q679)/SUM(I679:Q679)</f>
        <v>0.69135802469135799</v>
      </c>
      <c r="Y679" s="1">
        <f>SUM(I679,M679:N679,P679:Q679)/SUM(I679:Q679)</f>
        <v>0.62962962962962965</v>
      </c>
      <c r="Z679" s="1">
        <f>IF(X679&gt;=0.8,1,0)</f>
        <v>0</v>
      </c>
      <c r="AA679" s="1">
        <f>IF(Y679&gt;=0.8,1,0)</f>
        <v>0</v>
      </c>
    </row>
    <row r="680" spans="1:27" x14ac:dyDescent="0.25">
      <c r="A680" s="1" t="s">
        <v>653</v>
      </c>
      <c r="B680" s="1" t="s">
        <v>204</v>
      </c>
      <c r="C680" s="1" t="s">
        <v>962</v>
      </c>
      <c r="D680" s="1">
        <v>53.587540137736497</v>
      </c>
      <c r="E680" s="1">
        <v>42.736465195853697</v>
      </c>
      <c r="F680" s="1" t="s">
        <v>939</v>
      </c>
      <c r="G680" s="1" t="s">
        <v>612</v>
      </c>
      <c r="H680" s="1">
        <v>3</v>
      </c>
      <c r="I680" s="1">
        <v>43</v>
      </c>
      <c r="J680" s="1">
        <v>0</v>
      </c>
      <c r="K680" s="1">
        <v>0</v>
      </c>
      <c r="L680" s="1">
        <v>17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 t="str">
        <f t="shared" si="66"/>
        <v>NA</v>
      </c>
      <c r="S680" s="1">
        <f t="shared" si="67"/>
        <v>0</v>
      </c>
      <c r="T680" s="1" t="str">
        <f t="shared" si="62"/>
        <v>NA</v>
      </c>
      <c r="U680" s="1" t="str">
        <f t="shared" si="63"/>
        <v>NA</v>
      </c>
      <c r="V680" s="1" t="str">
        <f t="shared" si="64"/>
        <v>NA</v>
      </c>
      <c r="W680" s="1">
        <f t="shared" si="65"/>
        <v>0</v>
      </c>
      <c r="X680" s="1">
        <f>SUM(I680:J680,L680:M680,Q680)/SUM(I680:Q680)</f>
        <v>1</v>
      </c>
      <c r="Y680" s="1">
        <f>SUM(I680,M680:N680,P680:Q680)/SUM(I680:Q680)</f>
        <v>0.71666666666666667</v>
      </c>
      <c r="Z680" s="1">
        <f>IF(X680&gt;=0.8,1,0)</f>
        <v>1</v>
      </c>
      <c r="AA680" s="1">
        <f>IF(Y680&gt;=0.8,1,0)</f>
        <v>0</v>
      </c>
    </row>
    <row r="681" spans="1:27" x14ac:dyDescent="0.25">
      <c r="A681" s="1" t="s">
        <v>654</v>
      </c>
      <c r="B681" s="1" t="s">
        <v>8</v>
      </c>
      <c r="C681" s="1" t="s">
        <v>962</v>
      </c>
      <c r="D681" s="1">
        <v>53.638680971454399</v>
      </c>
      <c r="E681" s="1">
        <v>42.803166124089699</v>
      </c>
      <c r="F681" s="1" t="s">
        <v>939</v>
      </c>
      <c r="G681" s="1" t="s">
        <v>612</v>
      </c>
      <c r="H681" s="1">
        <v>4</v>
      </c>
      <c r="I681" s="1">
        <v>58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 t="str">
        <f t="shared" si="66"/>
        <v>NA</v>
      </c>
      <c r="S681" s="1" t="str">
        <f t="shared" si="67"/>
        <v>NA</v>
      </c>
      <c r="T681" s="1" t="str">
        <f t="shared" si="62"/>
        <v>NA</v>
      </c>
      <c r="U681" s="1" t="str">
        <f t="shared" si="63"/>
        <v>NA</v>
      </c>
      <c r="V681" s="1" t="str">
        <f t="shared" si="64"/>
        <v>NA</v>
      </c>
      <c r="W681" s="1" t="str">
        <f t="shared" si="65"/>
        <v>NA</v>
      </c>
      <c r="X681" s="1">
        <f>SUM(I681:J681,L681:M681,Q681)/SUM(I681:Q681)</f>
        <v>1</v>
      </c>
      <c r="Y681" s="1">
        <f>SUM(I681,M681:N681,P681:Q681)/SUM(I681:Q681)</f>
        <v>1</v>
      </c>
      <c r="Z681" s="1">
        <f>IF(X681&gt;=0.8,1,0)</f>
        <v>1</v>
      </c>
      <c r="AA681" s="1">
        <f>IF(Y681&gt;=0.8,1,0)</f>
        <v>1</v>
      </c>
    </row>
    <row r="682" spans="1:27" x14ac:dyDescent="0.25">
      <c r="A682" s="1" t="s">
        <v>655</v>
      </c>
      <c r="B682" s="1" t="s">
        <v>8</v>
      </c>
      <c r="C682" s="1" t="s">
        <v>962</v>
      </c>
      <c r="D682" s="1">
        <v>53.560142147899299</v>
      </c>
      <c r="E682" s="1">
        <v>42.742458839509403</v>
      </c>
      <c r="F682" s="1" t="s">
        <v>939</v>
      </c>
      <c r="G682" s="1" t="s">
        <v>612</v>
      </c>
      <c r="H682" s="1">
        <v>3</v>
      </c>
      <c r="I682" s="1">
        <v>40</v>
      </c>
      <c r="J682" s="1">
        <v>13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f t="shared" si="66"/>
        <v>0</v>
      </c>
      <c r="S682" s="1" t="str">
        <f t="shared" si="67"/>
        <v>NA</v>
      </c>
      <c r="T682" s="1" t="str">
        <f t="shared" si="62"/>
        <v>NA</v>
      </c>
      <c r="U682" s="1" t="str">
        <f t="shared" si="63"/>
        <v>NA</v>
      </c>
      <c r="V682" s="1">
        <f t="shared" si="64"/>
        <v>0</v>
      </c>
      <c r="W682" s="1" t="str">
        <f t="shared" si="65"/>
        <v>NA</v>
      </c>
      <c r="X682" s="1">
        <f>SUM(I682:J682,L682:M682,Q682)/SUM(I682:Q682)</f>
        <v>1</v>
      </c>
      <c r="Y682" s="1">
        <f>SUM(I682,M682:N682,P682:Q682)/SUM(I682:Q682)</f>
        <v>0.75471698113207553</v>
      </c>
      <c r="Z682" s="1">
        <f>IF(X682&gt;=0.8,1,0)</f>
        <v>1</v>
      </c>
      <c r="AA682" s="1">
        <f>IF(Y682&gt;=0.8,1,0)</f>
        <v>0</v>
      </c>
    </row>
    <row r="683" spans="1:27" x14ac:dyDescent="0.25">
      <c r="A683" s="1" t="s">
        <v>656</v>
      </c>
      <c r="B683" s="1" t="s">
        <v>8</v>
      </c>
      <c r="C683" s="1" t="s">
        <v>962</v>
      </c>
      <c r="D683" s="1">
        <v>53.580008407509297</v>
      </c>
      <c r="E683" s="1">
        <v>42.695170921014999</v>
      </c>
      <c r="F683" s="1" t="s">
        <v>939</v>
      </c>
      <c r="G683" s="1" t="s">
        <v>612</v>
      </c>
      <c r="H683" s="1">
        <v>2</v>
      </c>
      <c r="I683" s="1">
        <v>84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 t="str">
        <f t="shared" si="66"/>
        <v>NA</v>
      </c>
      <c r="S683" s="1" t="str">
        <f t="shared" si="67"/>
        <v>NA</v>
      </c>
      <c r="T683" s="1" t="str">
        <f t="shared" si="62"/>
        <v>NA</v>
      </c>
      <c r="U683" s="1" t="str">
        <f t="shared" si="63"/>
        <v>NA</v>
      </c>
      <c r="V683" s="1" t="str">
        <f t="shared" si="64"/>
        <v>NA</v>
      </c>
      <c r="W683" s="1" t="str">
        <f t="shared" si="65"/>
        <v>NA</v>
      </c>
      <c r="X683" s="1">
        <f>SUM(I683:J683,L683:M683,Q683)/SUM(I683:Q683)</f>
        <v>1</v>
      </c>
      <c r="Y683" s="1">
        <f>SUM(I683,M683:N683,P683:Q683)/SUM(I683:Q683)</f>
        <v>1</v>
      </c>
      <c r="Z683" s="1">
        <f>IF(X683&gt;=0.8,1,0)</f>
        <v>1</v>
      </c>
      <c r="AA683" s="1">
        <f>IF(Y683&gt;=0.8,1,0)</f>
        <v>1</v>
      </c>
    </row>
    <row r="684" spans="1:27" x14ac:dyDescent="0.25">
      <c r="A684" s="1" t="s">
        <v>657</v>
      </c>
      <c r="B684" s="1" t="s">
        <v>204</v>
      </c>
      <c r="C684" s="1" t="s">
        <v>962</v>
      </c>
      <c r="D684" s="1">
        <v>53.577991259588998</v>
      </c>
      <c r="E684" s="1">
        <v>42.6884825853544</v>
      </c>
      <c r="F684" s="1" t="s">
        <v>939</v>
      </c>
      <c r="G684" s="1" t="s">
        <v>612</v>
      </c>
      <c r="H684" s="1">
        <v>3</v>
      </c>
      <c r="I684" s="1">
        <v>42</v>
      </c>
      <c r="J684" s="1">
        <v>0</v>
      </c>
      <c r="K684" s="1">
        <v>0</v>
      </c>
      <c r="L684" s="1">
        <v>13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 t="str">
        <f t="shared" si="66"/>
        <v>NA</v>
      </c>
      <c r="S684" s="1">
        <f t="shared" si="67"/>
        <v>0</v>
      </c>
      <c r="T684" s="1" t="str">
        <f t="shared" si="62"/>
        <v>NA</v>
      </c>
      <c r="U684" s="1" t="str">
        <f t="shared" si="63"/>
        <v>NA</v>
      </c>
      <c r="V684" s="1" t="str">
        <f t="shared" si="64"/>
        <v>NA</v>
      </c>
      <c r="W684" s="1">
        <f t="shared" si="65"/>
        <v>0</v>
      </c>
      <c r="X684" s="1">
        <f>SUM(I684:J684,L684:M684,Q684)/SUM(I684:Q684)</f>
        <v>1</v>
      </c>
      <c r="Y684" s="1">
        <f>SUM(I684,M684:N684,P684:Q684)/SUM(I684:Q684)</f>
        <v>0.76363636363636367</v>
      </c>
      <c r="Z684" s="1">
        <f>IF(X684&gt;=0.8,1,0)</f>
        <v>1</v>
      </c>
      <c r="AA684" s="1">
        <f>IF(Y684&gt;=0.8,1,0)</f>
        <v>0</v>
      </c>
    </row>
    <row r="685" spans="1:27" x14ac:dyDescent="0.25">
      <c r="A685" s="1" t="s">
        <v>658</v>
      </c>
      <c r="B685" s="1" t="s">
        <v>204</v>
      </c>
      <c r="C685" s="1" t="s">
        <v>962</v>
      </c>
      <c r="D685" s="1">
        <v>53.597624446980298</v>
      </c>
      <c r="E685" s="1">
        <v>42.727764462200298</v>
      </c>
      <c r="F685" s="1" t="s">
        <v>939</v>
      </c>
      <c r="G685" s="1" t="s">
        <v>612</v>
      </c>
      <c r="H685" s="1">
        <v>2</v>
      </c>
      <c r="I685" s="1">
        <v>32</v>
      </c>
      <c r="J685" s="1">
        <v>0</v>
      </c>
      <c r="K685" s="1">
        <v>0</v>
      </c>
      <c r="L685" s="1">
        <v>23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 t="str">
        <f t="shared" si="66"/>
        <v>NA</v>
      </c>
      <c r="S685" s="1">
        <f t="shared" si="67"/>
        <v>0</v>
      </c>
      <c r="T685" s="1" t="str">
        <f t="shared" si="62"/>
        <v>NA</v>
      </c>
      <c r="U685" s="1" t="str">
        <f t="shared" si="63"/>
        <v>NA</v>
      </c>
      <c r="V685" s="1" t="str">
        <f t="shared" si="64"/>
        <v>NA</v>
      </c>
      <c r="W685" s="1">
        <f t="shared" si="65"/>
        <v>0</v>
      </c>
      <c r="X685" s="1">
        <f>SUM(I685:J685,L685:M685,Q685)/SUM(I685:Q685)</f>
        <v>1</v>
      </c>
      <c r="Y685" s="1">
        <f>SUM(I685,M685:N685,P685:Q685)/SUM(I685:Q685)</f>
        <v>0.58181818181818179</v>
      </c>
      <c r="Z685" s="1">
        <f>IF(X685&gt;=0.8,1,0)</f>
        <v>1</v>
      </c>
      <c r="AA685" s="1">
        <f>IF(Y685&gt;=0.8,1,0)</f>
        <v>0</v>
      </c>
    </row>
    <row r="686" spans="1:27" x14ac:dyDescent="0.25">
      <c r="A686" s="1" t="s">
        <v>659</v>
      </c>
      <c r="B686" s="1" t="s">
        <v>204</v>
      </c>
      <c r="C686" s="1" t="s">
        <v>962</v>
      </c>
      <c r="D686" s="1">
        <v>53.600806101121499</v>
      </c>
      <c r="E686" s="1">
        <v>42.7248729419195</v>
      </c>
      <c r="F686" s="1" t="s">
        <v>939</v>
      </c>
      <c r="G686" s="1" t="s">
        <v>612</v>
      </c>
      <c r="H686" s="1">
        <v>2</v>
      </c>
      <c r="I686" s="1">
        <v>37</v>
      </c>
      <c r="J686" s="1">
        <v>0</v>
      </c>
      <c r="K686" s="1">
        <v>0</v>
      </c>
      <c r="L686" s="1">
        <v>23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 t="str">
        <f t="shared" si="66"/>
        <v>NA</v>
      </c>
      <c r="S686" s="1">
        <f t="shared" si="67"/>
        <v>0</v>
      </c>
      <c r="T686" s="1" t="str">
        <f t="shared" si="62"/>
        <v>NA</v>
      </c>
      <c r="U686" s="1" t="str">
        <f t="shared" si="63"/>
        <v>NA</v>
      </c>
      <c r="V686" s="1" t="str">
        <f t="shared" si="64"/>
        <v>NA</v>
      </c>
      <c r="W686" s="1">
        <f t="shared" si="65"/>
        <v>0</v>
      </c>
      <c r="X686" s="1">
        <f>SUM(I686:J686,L686:M686,Q686)/SUM(I686:Q686)</f>
        <v>1</v>
      </c>
      <c r="Y686" s="1">
        <f>SUM(I686,M686:N686,P686:Q686)/SUM(I686:Q686)</f>
        <v>0.6166666666666667</v>
      </c>
      <c r="Z686" s="1">
        <f>IF(X686&gt;=0.8,1,0)</f>
        <v>1</v>
      </c>
      <c r="AA686" s="1">
        <f>IF(Y686&gt;=0.8,1,0)</f>
        <v>0</v>
      </c>
    </row>
    <row r="687" spans="1:27" x14ac:dyDescent="0.25">
      <c r="A687" s="1" t="s">
        <v>660</v>
      </c>
      <c r="B687" s="1" t="s">
        <v>204</v>
      </c>
      <c r="C687" s="1" t="s">
        <v>962</v>
      </c>
      <c r="D687" s="1">
        <v>53.601449737424801</v>
      </c>
      <c r="E687" s="1">
        <v>42.688108308154703</v>
      </c>
      <c r="F687" s="1" t="s">
        <v>939</v>
      </c>
      <c r="G687" s="1" t="s">
        <v>612</v>
      </c>
      <c r="H687" s="1">
        <v>2</v>
      </c>
      <c r="I687" s="1">
        <v>30</v>
      </c>
      <c r="J687" s="1">
        <v>0</v>
      </c>
      <c r="K687" s="1">
        <v>0</v>
      </c>
      <c r="L687" s="1">
        <v>29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 t="str">
        <f t="shared" si="66"/>
        <v>NA</v>
      </c>
      <c r="S687" s="1">
        <f t="shared" si="67"/>
        <v>0</v>
      </c>
      <c r="T687" s="1" t="str">
        <f t="shared" si="62"/>
        <v>NA</v>
      </c>
      <c r="U687" s="1" t="str">
        <f t="shared" si="63"/>
        <v>NA</v>
      </c>
      <c r="V687" s="1" t="str">
        <f t="shared" si="64"/>
        <v>NA</v>
      </c>
      <c r="W687" s="1">
        <f t="shared" si="65"/>
        <v>0</v>
      </c>
      <c r="X687" s="1">
        <f>SUM(I687:J687,L687:M687,Q687)/SUM(I687:Q687)</f>
        <v>1</v>
      </c>
      <c r="Y687" s="1">
        <f>SUM(I687,M687:N687,P687:Q687)/SUM(I687:Q687)</f>
        <v>0.50847457627118642</v>
      </c>
      <c r="Z687" s="1">
        <f>IF(X687&gt;=0.8,1,0)</f>
        <v>1</v>
      </c>
      <c r="AA687" s="1">
        <f>IF(Y687&gt;=0.8,1,0)</f>
        <v>0</v>
      </c>
    </row>
    <row r="688" spans="1:27" x14ac:dyDescent="0.25">
      <c r="A688" s="1" t="s">
        <v>661</v>
      </c>
      <c r="B688" s="1" t="s">
        <v>204</v>
      </c>
      <c r="C688" s="1" t="s">
        <v>962</v>
      </c>
      <c r="D688" s="1">
        <v>53.581510267937901</v>
      </c>
      <c r="E688" s="1">
        <v>42.818370156655398</v>
      </c>
      <c r="F688" s="1" t="s">
        <v>939</v>
      </c>
      <c r="G688" s="1" t="s">
        <v>612</v>
      </c>
      <c r="H688" s="1">
        <v>2</v>
      </c>
      <c r="I688" s="1">
        <v>14</v>
      </c>
      <c r="J688" s="1">
        <v>12</v>
      </c>
      <c r="K688" s="1">
        <v>0</v>
      </c>
      <c r="L688" s="1">
        <v>16</v>
      </c>
      <c r="M688" s="1">
        <v>18</v>
      </c>
      <c r="N688" s="1">
        <v>0</v>
      </c>
      <c r="O688" s="1">
        <v>0</v>
      </c>
      <c r="P688" s="1">
        <v>0</v>
      </c>
      <c r="Q688" s="1">
        <v>0</v>
      </c>
      <c r="R688" s="1">
        <f t="shared" si="66"/>
        <v>0.6</v>
      </c>
      <c r="S688" s="1">
        <f t="shared" si="67"/>
        <v>0.52941176470588236</v>
      </c>
      <c r="T688" s="1" t="str">
        <f t="shared" si="62"/>
        <v>NA</v>
      </c>
      <c r="U688" s="1" t="str">
        <f t="shared" si="63"/>
        <v>NA</v>
      </c>
      <c r="V688" s="1">
        <f t="shared" si="64"/>
        <v>0.6</v>
      </c>
      <c r="W688" s="1">
        <f t="shared" si="65"/>
        <v>0.52941176470588236</v>
      </c>
      <c r="X688" s="1">
        <f>SUM(I688:J688,L688:M688,Q688)/SUM(I688:Q688)</f>
        <v>1</v>
      </c>
      <c r="Y688" s="1">
        <f>SUM(I688,M688:N688,P688:Q688)/SUM(I688:Q688)</f>
        <v>0.53333333333333333</v>
      </c>
      <c r="Z688" s="1">
        <f>IF(X688&gt;=0.8,1,0)</f>
        <v>1</v>
      </c>
      <c r="AA688" s="1">
        <f>IF(Y688&gt;=0.8,1,0)</f>
        <v>0</v>
      </c>
    </row>
    <row r="689" spans="1:27" x14ac:dyDescent="0.25">
      <c r="A689" s="1" t="s">
        <v>662</v>
      </c>
      <c r="B689" s="1" t="s">
        <v>204</v>
      </c>
      <c r="C689" s="1" t="s">
        <v>962</v>
      </c>
      <c r="D689" s="1">
        <v>53.624809228934303</v>
      </c>
      <c r="E689" s="1">
        <v>42.7390075460061</v>
      </c>
      <c r="F689" s="1" t="s">
        <v>939</v>
      </c>
      <c r="G689" s="1" t="s">
        <v>612</v>
      </c>
      <c r="H689" s="1">
        <v>1</v>
      </c>
      <c r="I689" s="1">
        <v>30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24</v>
      </c>
      <c r="P689" s="1">
        <v>0</v>
      </c>
      <c r="Q689" s="1">
        <v>0</v>
      </c>
      <c r="R689" s="1" t="str">
        <f t="shared" si="66"/>
        <v>NA</v>
      </c>
      <c r="S689" s="1" t="str">
        <f t="shared" si="67"/>
        <v>NA</v>
      </c>
      <c r="T689" s="1" t="str">
        <f t="shared" si="62"/>
        <v>NA</v>
      </c>
      <c r="U689" s="1">
        <f t="shared" si="63"/>
        <v>0</v>
      </c>
      <c r="V689" s="1" t="str">
        <f t="shared" si="64"/>
        <v>NA</v>
      </c>
      <c r="W689" s="1">
        <f t="shared" si="65"/>
        <v>0</v>
      </c>
      <c r="X689" s="1">
        <f>SUM(I689:J689,L689:M689,Q689)/SUM(I689:Q689)</f>
        <v>0.55555555555555558</v>
      </c>
      <c r="Y689" s="1">
        <f>SUM(I689,M689:N689,P689:Q689)/SUM(I689:Q689)</f>
        <v>0.55555555555555558</v>
      </c>
      <c r="Z689" s="1">
        <f>IF(X689&gt;=0.8,1,0)</f>
        <v>0</v>
      </c>
      <c r="AA689" s="1">
        <f>IF(Y689&gt;=0.8,1,0)</f>
        <v>0</v>
      </c>
    </row>
    <row r="690" spans="1:27" x14ac:dyDescent="0.25">
      <c r="A690" s="1" t="s">
        <v>663</v>
      </c>
      <c r="B690" s="1" t="s">
        <v>204</v>
      </c>
      <c r="C690" s="1" t="s">
        <v>962</v>
      </c>
      <c r="D690" s="1">
        <v>53.6255702432898</v>
      </c>
      <c r="E690" s="1">
        <v>42.750763372472299</v>
      </c>
      <c r="F690" s="1" t="s">
        <v>939</v>
      </c>
      <c r="G690" s="1" t="s">
        <v>612</v>
      </c>
      <c r="H690" s="1">
        <v>1</v>
      </c>
      <c r="I690" s="1">
        <v>2</v>
      </c>
      <c r="J690" s="1">
        <v>0</v>
      </c>
      <c r="K690" s="1">
        <v>23</v>
      </c>
      <c r="L690" s="1">
        <v>0</v>
      </c>
      <c r="M690" s="1">
        <v>0</v>
      </c>
      <c r="N690" s="1">
        <v>1</v>
      </c>
      <c r="O690" s="1">
        <v>0</v>
      </c>
      <c r="P690" s="1">
        <v>0</v>
      </c>
      <c r="Q690" s="1">
        <v>28</v>
      </c>
      <c r="R690" s="1" t="str">
        <f t="shared" si="66"/>
        <v>NA</v>
      </c>
      <c r="S690" s="1">
        <f t="shared" si="67"/>
        <v>1</v>
      </c>
      <c r="T690" s="1">
        <f t="shared" si="62"/>
        <v>0.55769230769230771</v>
      </c>
      <c r="U690" s="1">
        <f t="shared" si="63"/>
        <v>1</v>
      </c>
      <c r="V690" s="1">
        <f t="shared" si="64"/>
        <v>0.55769230769230771</v>
      </c>
      <c r="W690" s="1">
        <f t="shared" si="65"/>
        <v>1</v>
      </c>
      <c r="X690" s="1">
        <f>SUM(I690:J690,L690:M690,Q690)/SUM(I690:Q690)</f>
        <v>0.55555555555555558</v>
      </c>
      <c r="Y690" s="1">
        <f>SUM(I690,M690:N690,P690:Q690)/SUM(I690:Q690)</f>
        <v>0.57407407407407407</v>
      </c>
      <c r="Z690" s="1">
        <f>IF(X690&gt;=0.8,1,0)</f>
        <v>0</v>
      </c>
      <c r="AA690" s="1">
        <f>IF(Y690&gt;=0.8,1,0)</f>
        <v>0</v>
      </c>
    </row>
    <row r="691" spans="1:27" x14ac:dyDescent="0.25">
      <c r="A691" s="1" t="s">
        <v>664</v>
      </c>
      <c r="B691" s="1" t="s">
        <v>204</v>
      </c>
      <c r="C691" s="1" t="s">
        <v>962</v>
      </c>
      <c r="D691" s="1">
        <v>53.610096243904799</v>
      </c>
      <c r="E691" s="1">
        <v>42.7311765672072</v>
      </c>
      <c r="F691" s="1" t="s">
        <v>939</v>
      </c>
      <c r="G691" s="1" t="s">
        <v>612</v>
      </c>
      <c r="H691" s="1">
        <v>3</v>
      </c>
      <c r="I691" s="1">
        <v>33</v>
      </c>
      <c r="J691" s="1">
        <v>0</v>
      </c>
      <c r="K691" s="1">
        <v>0</v>
      </c>
      <c r="L691" s="1">
        <v>21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 t="str">
        <f t="shared" si="66"/>
        <v>NA</v>
      </c>
      <c r="S691" s="1">
        <f t="shared" si="67"/>
        <v>0</v>
      </c>
      <c r="T691" s="1" t="str">
        <f t="shared" si="62"/>
        <v>NA</v>
      </c>
      <c r="U691" s="1" t="str">
        <f t="shared" si="63"/>
        <v>NA</v>
      </c>
      <c r="V691" s="1" t="str">
        <f t="shared" si="64"/>
        <v>NA</v>
      </c>
      <c r="W691" s="1">
        <f t="shared" si="65"/>
        <v>0</v>
      </c>
      <c r="X691" s="1">
        <f>SUM(I691:J691,L691:M691,Q691)/SUM(I691:Q691)</f>
        <v>1</v>
      </c>
      <c r="Y691" s="1">
        <f>SUM(I691,M691:N691,P691:Q691)/SUM(I691:Q691)</f>
        <v>0.61111111111111116</v>
      </c>
      <c r="Z691" s="1">
        <f>IF(X691&gt;=0.8,1,0)</f>
        <v>1</v>
      </c>
      <c r="AA691" s="1">
        <f>IF(Y691&gt;=0.8,1,0)</f>
        <v>0</v>
      </c>
    </row>
    <row r="692" spans="1:27" x14ac:dyDescent="0.25">
      <c r="A692" s="1" t="s">
        <v>665</v>
      </c>
      <c r="B692" s="1" t="s">
        <v>204</v>
      </c>
      <c r="C692" s="1" t="s">
        <v>962</v>
      </c>
      <c r="D692" s="1">
        <v>53.5905040384473</v>
      </c>
      <c r="E692" s="1">
        <v>42.736306727335297</v>
      </c>
      <c r="F692" s="1" t="s">
        <v>939</v>
      </c>
      <c r="G692" s="1" t="s">
        <v>612</v>
      </c>
      <c r="H692" s="1">
        <v>3</v>
      </c>
      <c r="I692" s="1">
        <v>36</v>
      </c>
      <c r="J692" s="1">
        <v>0</v>
      </c>
      <c r="K692" s="1">
        <v>0</v>
      </c>
      <c r="L692" s="1">
        <v>24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 t="str">
        <f t="shared" si="66"/>
        <v>NA</v>
      </c>
      <c r="S692" s="1">
        <f t="shared" si="67"/>
        <v>0</v>
      </c>
      <c r="T692" s="1" t="str">
        <f t="shared" si="62"/>
        <v>NA</v>
      </c>
      <c r="U692" s="1" t="str">
        <f t="shared" si="63"/>
        <v>NA</v>
      </c>
      <c r="V692" s="1" t="str">
        <f t="shared" si="64"/>
        <v>NA</v>
      </c>
      <c r="W692" s="1">
        <f t="shared" si="65"/>
        <v>0</v>
      </c>
      <c r="X692" s="1">
        <f>SUM(I692:J692,L692:M692,Q692)/SUM(I692:Q692)</f>
        <v>1</v>
      </c>
      <c r="Y692" s="1">
        <f>SUM(I692,M692:N692,P692:Q692)/SUM(I692:Q692)</f>
        <v>0.6</v>
      </c>
      <c r="Z692" s="1">
        <f>IF(X692&gt;=0.8,1,0)</f>
        <v>1</v>
      </c>
      <c r="AA692" s="1">
        <f>IF(Y692&gt;=0.8,1,0)</f>
        <v>0</v>
      </c>
    </row>
    <row r="693" spans="1:27" x14ac:dyDescent="0.25">
      <c r="A693" s="1" t="s">
        <v>666</v>
      </c>
      <c r="B693" s="1" t="s">
        <v>28</v>
      </c>
      <c r="C693" s="1" t="s">
        <v>962</v>
      </c>
      <c r="D693" s="1">
        <v>53.635525256497701</v>
      </c>
      <c r="E693" s="1">
        <v>42.763848177327098</v>
      </c>
      <c r="F693" s="1" t="s">
        <v>939</v>
      </c>
      <c r="G693" s="1" t="s">
        <v>612</v>
      </c>
      <c r="H693" s="1">
        <v>3</v>
      </c>
      <c r="I693" s="1">
        <v>11</v>
      </c>
      <c r="J693" s="1">
        <v>0</v>
      </c>
      <c r="K693" s="1">
        <v>0</v>
      </c>
      <c r="L693" s="1">
        <v>44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 t="str">
        <f t="shared" si="66"/>
        <v>NA</v>
      </c>
      <c r="S693" s="1">
        <f t="shared" si="67"/>
        <v>0</v>
      </c>
      <c r="T693" s="1" t="str">
        <f t="shared" si="62"/>
        <v>NA</v>
      </c>
      <c r="U693" s="1" t="str">
        <f t="shared" si="63"/>
        <v>NA</v>
      </c>
      <c r="V693" s="1" t="str">
        <f t="shared" si="64"/>
        <v>NA</v>
      </c>
      <c r="W693" s="1">
        <f t="shared" si="65"/>
        <v>0</v>
      </c>
      <c r="X693" s="1">
        <f>SUM(I693:J693,L693:M693,Q693)/SUM(I693:Q693)</f>
        <v>1</v>
      </c>
      <c r="Y693" s="1">
        <f>SUM(I693,M693:N693,P693:Q693)/SUM(I693:Q693)</f>
        <v>0.2</v>
      </c>
      <c r="Z693" s="1">
        <f>IF(X693&gt;=0.8,1,0)</f>
        <v>1</v>
      </c>
      <c r="AA693" s="1">
        <f>IF(Y693&gt;=0.8,1,0)</f>
        <v>0</v>
      </c>
    </row>
    <row r="694" spans="1:27" x14ac:dyDescent="0.25">
      <c r="A694" s="1" t="s">
        <v>667</v>
      </c>
      <c r="B694" s="1" t="s">
        <v>204</v>
      </c>
      <c r="C694" s="1" t="s">
        <v>962</v>
      </c>
      <c r="D694" s="1">
        <v>53.636810194486799</v>
      </c>
      <c r="E694" s="1">
        <v>42.746080737240099</v>
      </c>
      <c r="F694" s="1" t="s">
        <v>939</v>
      </c>
      <c r="G694" s="1" t="s">
        <v>612</v>
      </c>
      <c r="H694" s="1">
        <v>1</v>
      </c>
      <c r="I694" s="1">
        <v>31</v>
      </c>
      <c r="J694" s="1">
        <v>0</v>
      </c>
      <c r="K694" s="1">
        <v>0</v>
      </c>
      <c r="L694" s="1">
        <v>2</v>
      </c>
      <c r="M694" s="1">
        <v>0</v>
      </c>
      <c r="N694" s="1">
        <v>3</v>
      </c>
      <c r="O694" s="1">
        <v>11</v>
      </c>
      <c r="P694" s="1">
        <v>0</v>
      </c>
      <c r="Q694" s="1">
        <v>14</v>
      </c>
      <c r="R694" s="1" t="str">
        <f t="shared" si="66"/>
        <v>NA</v>
      </c>
      <c r="S694" s="1">
        <f t="shared" si="67"/>
        <v>0.6</v>
      </c>
      <c r="T694" s="1">
        <f t="shared" si="62"/>
        <v>1</v>
      </c>
      <c r="U694" s="1">
        <f t="shared" si="63"/>
        <v>0.56000000000000005</v>
      </c>
      <c r="V694" s="1">
        <f t="shared" si="64"/>
        <v>1</v>
      </c>
      <c r="W694" s="1">
        <f t="shared" si="65"/>
        <v>0.56666666666666665</v>
      </c>
      <c r="X694" s="1">
        <f>SUM(I694:J694,L694:M694,Q694)/SUM(I694:Q694)</f>
        <v>0.77049180327868849</v>
      </c>
      <c r="Y694" s="1">
        <f>SUM(I694,M694:N694,P694:Q694)/SUM(I694:Q694)</f>
        <v>0.78688524590163933</v>
      </c>
      <c r="Z694" s="1">
        <f>IF(X694&gt;=0.8,1,0)</f>
        <v>0</v>
      </c>
      <c r="AA694" s="1">
        <f>IF(Y694&gt;=0.8,1,0)</f>
        <v>0</v>
      </c>
    </row>
    <row r="695" spans="1:27" x14ac:dyDescent="0.25">
      <c r="A695" s="1" t="s">
        <v>668</v>
      </c>
      <c r="B695" s="1" t="s">
        <v>204</v>
      </c>
      <c r="C695" s="1" t="s">
        <v>962</v>
      </c>
      <c r="D695" s="1">
        <v>53.589709367963103</v>
      </c>
      <c r="E695" s="1">
        <v>42.794828255412199</v>
      </c>
      <c r="F695" s="1" t="s">
        <v>939</v>
      </c>
      <c r="G695" s="1" t="s">
        <v>612</v>
      </c>
      <c r="H695" s="1">
        <v>1</v>
      </c>
      <c r="I695" s="1">
        <v>21</v>
      </c>
      <c r="J695" s="1">
        <v>0</v>
      </c>
      <c r="K695" s="1">
        <v>7</v>
      </c>
      <c r="L695" s="1">
        <v>12</v>
      </c>
      <c r="M695" s="1">
        <v>5</v>
      </c>
      <c r="N695" s="1">
        <v>18</v>
      </c>
      <c r="O695" s="1">
        <v>0</v>
      </c>
      <c r="P695" s="1">
        <v>0</v>
      </c>
      <c r="Q695" s="1">
        <v>0</v>
      </c>
      <c r="R695" s="1">
        <f t="shared" si="66"/>
        <v>1</v>
      </c>
      <c r="S695" s="1">
        <f t="shared" si="67"/>
        <v>0.65714285714285714</v>
      </c>
      <c r="T695" s="1">
        <f t="shared" si="62"/>
        <v>0.72</v>
      </c>
      <c r="U695" s="1" t="str">
        <f t="shared" si="63"/>
        <v>NA</v>
      </c>
      <c r="V695" s="1">
        <f t="shared" si="64"/>
        <v>0.76666666666666672</v>
      </c>
      <c r="W695" s="1">
        <f t="shared" si="65"/>
        <v>0.65714285714285714</v>
      </c>
      <c r="X695" s="1">
        <f>SUM(I695:J695,L695:M695,Q695)/SUM(I695:Q695)</f>
        <v>0.60317460317460314</v>
      </c>
      <c r="Y695" s="1">
        <f>SUM(I695,M695:N695,P695:Q695)/SUM(I695:Q695)</f>
        <v>0.69841269841269837</v>
      </c>
      <c r="Z695" s="1">
        <f>IF(X695&gt;=0.8,1,0)</f>
        <v>0</v>
      </c>
      <c r="AA695" s="1">
        <f>IF(Y695&gt;=0.8,1,0)</f>
        <v>0</v>
      </c>
    </row>
    <row r="696" spans="1:27" x14ac:dyDescent="0.25">
      <c r="A696" s="1" t="s">
        <v>669</v>
      </c>
      <c r="B696" s="1" t="s">
        <v>204</v>
      </c>
      <c r="C696" s="1" t="s">
        <v>962</v>
      </c>
      <c r="D696" s="1">
        <v>53.630668408776202</v>
      </c>
      <c r="E696" s="1">
        <v>42.735064031944503</v>
      </c>
      <c r="F696" s="1" t="s">
        <v>939</v>
      </c>
      <c r="G696" s="1" t="s">
        <v>612</v>
      </c>
      <c r="H696" s="1">
        <v>1</v>
      </c>
      <c r="I696" s="1">
        <v>36</v>
      </c>
      <c r="J696" s="1">
        <v>0</v>
      </c>
      <c r="K696" s="1">
        <v>0</v>
      </c>
      <c r="L696" s="1">
        <v>7</v>
      </c>
      <c r="M696" s="1">
        <v>0</v>
      </c>
      <c r="N696" s="1">
        <v>0</v>
      </c>
      <c r="O696" s="1">
        <v>19</v>
      </c>
      <c r="P696" s="1">
        <v>0</v>
      </c>
      <c r="Q696" s="1">
        <v>0</v>
      </c>
      <c r="R696" s="1" t="str">
        <f t="shared" si="66"/>
        <v>NA</v>
      </c>
      <c r="S696" s="1">
        <f t="shared" si="67"/>
        <v>0</v>
      </c>
      <c r="T696" s="1" t="str">
        <f t="shared" si="62"/>
        <v>NA</v>
      </c>
      <c r="U696" s="1">
        <f t="shared" si="63"/>
        <v>0</v>
      </c>
      <c r="V696" s="1" t="str">
        <f t="shared" si="64"/>
        <v>NA</v>
      </c>
      <c r="W696" s="1">
        <f t="shared" si="65"/>
        <v>0</v>
      </c>
      <c r="X696" s="1">
        <f>SUM(I696:J696,L696:M696,Q696)/SUM(I696:Q696)</f>
        <v>0.69354838709677424</v>
      </c>
      <c r="Y696" s="1">
        <f>SUM(I696,M696:N696,P696:Q696)/SUM(I696:Q696)</f>
        <v>0.58064516129032262</v>
      </c>
      <c r="Z696" s="1">
        <f>IF(X696&gt;=0.8,1,0)</f>
        <v>0</v>
      </c>
      <c r="AA696" s="1">
        <f>IF(Y696&gt;=0.8,1,0)</f>
        <v>0</v>
      </c>
    </row>
    <row r="697" spans="1:27" x14ac:dyDescent="0.25">
      <c r="A697" s="1" t="s">
        <v>670</v>
      </c>
      <c r="B697" s="1" t="s">
        <v>8</v>
      </c>
      <c r="C697" s="1" t="s">
        <v>962</v>
      </c>
      <c r="D697" s="1">
        <v>53.601052648596003</v>
      </c>
      <c r="E697" s="1">
        <v>42.7665770188908</v>
      </c>
      <c r="F697" s="1" t="s">
        <v>939</v>
      </c>
      <c r="G697" s="1" t="s">
        <v>612</v>
      </c>
      <c r="H697" s="1">
        <v>4</v>
      </c>
      <c r="I697" s="1">
        <v>60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 t="str">
        <f t="shared" si="66"/>
        <v>NA</v>
      </c>
      <c r="S697" s="1" t="str">
        <f t="shared" si="67"/>
        <v>NA</v>
      </c>
      <c r="T697" s="1" t="str">
        <f t="shared" si="62"/>
        <v>NA</v>
      </c>
      <c r="U697" s="1" t="str">
        <f t="shared" si="63"/>
        <v>NA</v>
      </c>
      <c r="V697" s="1" t="str">
        <f t="shared" si="64"/>
        <v>NA</v>
      </c>
      <c r="W697" s="1" t="str">
        <f t="shared" si="65"/>
        <v>NA</v>
      </c>
      <c r="X697" s="1">
        <f>SUM(I697:J697,L697:M697,Q697)/SUM(I697:Q697)</f>
        <v>1</v>
      </c>
      <c r="Y697" s="1">
        <f>SUM(I697,M697:N697,P697:Q697)/SUM(I697:Q697)</f>
        <v>1</v>
      </c>
      <c r="Z697" s="1">
        <f>IF(X697&gt;=0.8,1,0)</f>
        <v>1</v>
      </c>
      <c r="AA697" s="1">
        <f>IF(Y697&gt;=0.8,1,0)</f>
        <v>1</v>
      </c>
    </row>
    <row r="698" spans="1:27" x14ac:dyDescent="0.25">
      <c r="A698" s="1" t="s">
        <v>671</v>
      </c>
      <c r="B698" s="1" t="s">
        <v>204</v>
      </c>
      <c r="C698" s="1" t="s">
        <v>962</v>
      </c>
      <c r="D698" s="1">
        <v>53.589585822750202</v>
      </c>
      <c r="E698" s="1">
        <v>42.817500734197402</v>
      </c>
      <c r="F698" s="1" t="s">
        <v>939</v>
      </c>
      <c r="G698" s="1" t="s">
        <v>612</v>
      </c>
      <c r="H698" s="1">
        <v>2</v>
      </c>
      <c r="I698" s="1">
        <v>37</v>
      </c>
      <c r="J698" s="1">
        <v>0</v>
      </c>
      <c r="K698" s="1">
        <v>0</v>
      </c>
      <c r="L698" s="1">
        <v>19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 t="str">
        <f t="shared" si="66"/>
        <v>NA</v>
      </c>
      <c r="S698" s="1">
        <f t="shared" si="67"/>
        <v>0</v>
      </c>
      <c r="T698" s="1" t="str">
        <f t="shared" si="62"/>
        <v>NA</v>
      </c>
      <c r="U698" s="1" t="str">
        <f t="shared" si="63"/>
        <v>NA</v>
      </c>
      <c r="V698" s="1" t="str">
        <f t="shared" si="64"/>
        <v>NA</v>
      </c>
      <c r="W698" s="1">
        <f t="shared" si="65"/>
        <v>0</v>
      </c>
      <c r="X698" s="1">
        <f>SUM(I698:J698,L698:M698,Q698)/SUM(I698:Q698)</f>
        <v>1</v>
      </c>
      <c r="Y698" s="1">
        <f>SUM(I698,M698:N698,P698:Q698)/SUM(I698:Q698)</f>
        <v>0.6607142857142857</v>
      </c>
      <c r="Z698" s="1">
        <f>IF(X698&gt;=0.8,1,0)</f>
        <v>1</v>
      </c>
      <c r="AA698" s="1">
        <f>IF(Y698&gt;=0.8,1,0)</f>
        <v>0</v>
      </c>
    </row>
    <row r="699" spans="1:27" x14ac:dyDescent="0.25">
      <c r="A699" s="1" t="s">
        <v>672</v>
      </c>
      <c r="B699" s="1" t="s">
        <v>204</v>
      </c>
      <c r="C699" s="1" t="s">
        <v>962</v>
      </c>
      <c r="D699" s="1">
        <v>53.590696709532203</v>
      </c>
      <c r="E699" s="1">
        <v>42.8192567934328</v>
      </c>
      <c r="F699" s="1" t="s">
        <v>939</v>
      </c>
      <c r="G699" s="1" t="s">
        <v>612</v>
      </c>
      <c r="H699" s="1">
        <v>1</v>
      </c>
      <c r="I699" s="1">
        <v>37</v>
      </c>
      <c r="J699" s="1">
        <v>0</v>
      </c>
      <c r="K699" s="1">
        <v>0</v>
      </c>
      <c r="L699" s="1">
        <v>20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 t="str">
        <f t="shared" si="66"/>
        <v>NA</v>
      </c>
      <c r="S699" s="1">
        <f t="shared" si="67"/>
        <v>0</v>
      </c>
      <c r="T699" s="1" t="str">
        <f t="shared" si="62"/>
        <v>NA</v>
      </c>
      <c r="U699" s="1" t="str">
        <f t="shared" si="63"/>
        <v>NA</v>
      </c>
      <c r="V699" s="1" t="str">
        <f t="shared" si="64"/>
        <v>NA</v>
      </c>
      <c r="W699" s="1">
        <f t="shared" si="65"/>
        <v>0</v>
      </c>
      <c r="X699" s="1">
        <f>SUM(I699:J699,L699:M699,Q699)/SUM(I699:Q699)</f>
        <v>1</v>
      </c>
      <c r="Y699" s="1">
        <f>SUM(I699,M699:N699,P699:Q699)/SUM(I699:Q699)</f>
        <v>0.64912280701754388</v>
      </c>
      <c r="Z699" s="1">
        <f>IF(X699&gt;=0.8,1,0)</f>
        <v>1</v>
      </c>
      <c r="AA699" s="1">
        <f>IF(Y699&gt;=0.8,1,0)</f>
        <v>0</v>
      </c>
    </row>
    <row r="700" spans="1:27" x14ac:dyDescent="0.25">
      <c r="A700" s="1" t="s">
        <v>673</v>
      </c>
      <c r="B700" s="1" t="s">
        <v>33</v>
      </c>
      <c r="C700" s="1" t="s">
        <v>962</v>
      </c>
      <c r="D700" s="1">
        <v>-18.5636601420827</v>
      </c>
      <c r="E700" s="1">
        <v>122.851546535525</v>
      </c>
      <c r="F700" s="1" t="s">
        <v>940</v>
      </c>
      <c r="G700" s="1" t="s">
        <v>612</v>
      </c>
      <c r="H700" s="1">
        <v>2</v>
      </c>
      <c r="I700" s="1">
        <v>34</v>
      </c>
      <c r="J700" s="1">
        <v>0</v>
      </c>
      <c r="K700" s="1">
        <v>0</v>
      </c>
      <c r="L700" s="1">
        <v>21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 t="str">
        <f t="shared" si="66"/>
        <v>NA</v>
      </c>
      <c r="S700" s="1">
        <f t="shared" si="67"/>
        <v>0</v>
      </c>
      <c r="T700" s="1" t="str">
        <f t="shared" si="62"/>
        <v>NA</v>
      </c>
      <c r="U700" s="1" t="str">
        <f t="shared" si="63"/>
        <v>NA</v>
      </c>
      <c r="V700" s="1" t="str">
        <f t="shared" si="64"/>
        <v>NA</v>
      </c>
      <c r="W700" s="1">
        <f t="shared" si="65"/>
        <v>0</v>
      </c>
      <c r="X700" s="1">
        <f>SUM(I700:J700,L700:M700,Q700)/SUM(I700:Q700)</f>
        <v>1</v>
      </c>
      <c r="Y700" s="1">
        <f>SUM(I700,M700:N700,P700:Q700)/SUM(I700:Q700)</f>
        <v>0.61818181818181817</v>
      </c>
      <c r="Z700" s="1">
        <f>IF(X700&gt;=0.8,1,0)</f>
        <v>1</v>
      </c>
      <c r="AA700" s="1">
        <f>IF(Y700&gt;=0.8,1,0)</f>
        <v>0</v>
      </c>
    </row>
    <row r="701" spans="1:27" x14ac:dyDescent="0.25">
      <c r="A701" s="1" t="s">
        <v>674</v>
      </c>
      <c r="B701" s="1" t="s">
        <v>33</v>
      </c>
      <c r="C701" s="1" t="s">
        <v>962</v>
      </c>
      <c r="D701" s="1">
        <v>-18.624399142370098</v>
      </c>
      <c r="E701" s="1">
        <v>122.85575994768401</v>
      </c>
      <c r="F701" s="1" t="s">
        <v>940</v>
      </c>
      <c r="G701" s="1" t="s">
        <v>612</v>
      </c>
      <c r="H701" s="1">
        <v>1</v>
      </c>
      <c r="I701" s="1">
        <v>0</v>
      </c>
      <c r="J701" s="1">
        <v>0</v>
      </c>
      <c r="K701" s="1">
        <v>1</v>
      </c>
      <c r="L701" s="1">
        <v>1</v>
      </c>
      <c r="M701" s="1">
        <v>3</v>
      </c>
      <c r="N701" s="1">
        <v>51</v>
      </c>
      <c r="O701" s="1">
        <v>0</v>
      </c>
      <c r="P701" s="1">
        <v>0</v>
      </c>
      <c r="Q701" s="1">
        <v>0</v>
      </c>
      <c r="R701" s="1">
        <f t="shared" si="66"/>
        <v>1</v>
      </c>
      <c r="S701" s="1">
        <f t="shared" si="67"/>
        <v>0.98181818181818181</v>
      </c>
      <c r="T701" s="1">
        <f t="shared" si="62"/>
        <v>0.98076923076923073</v>
      </c>
      <c r="U701" s="1" t="str">
        <f t="shared" si="63"/>
        <v>NA</v>
      </c>
      <c r="V701" s="1">
        <f t="shared" si="64"/>
        <v>0.98181818181818181</v>
      </c>
      <c r="W701" s="1">
        <f t="shared" si="65"/>
        <v>0.98181818181818181</v>
      </c>
      <c r="X701" s="1">
        <f>SUM(I701:J701,L701:M701,Q701)/SUM(I701:Q701)</f>
        <v>7.1428571428571425E-2</v>
      </c>
      <c r="Y701" s="1">
        <f>SUM(I701,M701:N701,P701:Q701)/SUM(I701:Q701)</f>
        <v>0.9642857142857143</v>
      </c>
      <c r="Z701" s="1">
        <f>IF(X701&gt;=0.8,1,0)</f>
        <v>0</v>
      </c>
      <c r="AA701" s="1">
        <f>IF(Y701&gt;=0.8,1,0)</f>
        <v>1</v>
      </c>
    </row>
    <row r="702" spans="1:27" x14ac:dyDescent="0.25">
      <c r="A702" s="1" t="s">
        <v>675</v>
      </c>
      <c r="B702" s="1" t="s">
        <v>33</v>
      </c>
      <c r="C702" s="1" t="s">
        <v>962</v>
      </c>
      <c r="D702" s="1">
        <v>-18.559344572071598</v>
      </c>
      <c r="E702" s="1">
        <v>122.8839599356</v>
      </c>
      <c r="F702" s="1" t="s">
        <v>940</v>
      </c>
      <c r="G702" s="1" t="s">
        <v>612</v>
      </c>
      <c r="H702" s="1">
        <v>2</v>
      </c>
      <c r="I702" s="1">
        <v>34</v>
      </c>
      <c r="J702" s="1">
        <v>0</v>
      </c>
      <c r="K702" s="1">
        <v>0</v>
      </c>
      <c r="L702" s="1">
        <v>2</v>
      </c>
      <c r="M702" s="1">
        <v>0</v>
      </c>
      <c r="N702" s="1">
        <v>22</v>
      </c>
      <c r="O702" s="1">
        <v>0</v>
      </c>
      <c r="P702" s="1">
        <v>0</v>
      </c>
      <c r="Q702" s="1">
        <v>0</v>
      </c>
      <c r="R702" s="1" t="str">
        <f t="shared" si="66"/>
        <v>NA</v>
      </c>
      <c r="S702" s="1">
        <f t="shared" si="67"/>
        <v>0.91666666666666663</v>
      </c>
      <c r="T702" s="1">
        <f t="shared" si="62"/>
        <v>1</v>
      </c>
      <c r="U702" s="1" t="str">
        <f t="shared" si="63"/>
        <v>NA</v>
      </c>
      <c r="V702" s="1">
        <f t="shared" si="64"/>
        <v>1</v>
      </c>
      <c r="W702" s="1">
        <f t="shared" si="65"/>
        <v>0.91666666666666663</v>
      </c>
      <c r="X702" s="1">
        <f>SUM(I702:J702,L702:M702,Q702)/SUM(I702:Q702)</f>
        <v>0.62068965517241381</v>
      </c>
      <c r="Y702" s="1">
        <f>SUM(I702,M702:N702,P702:Q702)/SUM(I702:Q702)</f>
        <v>0.96551724137931039</v>
      </c>
      <c r="Z702" s="1">
        <f>IF(X702&gt;=0.8,1,0)</f>
        <v>0</v>
      </c>
      <c r="AA702" s="1">
        <f>IF(Y702&gt;=0.8,1,0)</f>
        <v>1</v>
      </c>
    </row>
    <row r="703" spans="1:27" x14ac:dyDescent="0.25">
      <c r="A703" s="1" t="s">
        <v>676</v>
      </c>
      <c r="B703" s="1" t="s">
        <v>33</v>
      </c>
      <c r="C703" s="1" t="s">
        <v>962</v>
      </c>
      <c r="D703" s="1">
        <v>-18.6276543449044</v>
      </c>
      <c r="E703" s="1">
        <v>122.857748062407</v>
      </c>
      <c r="F703" s="1" t="s">
        <v>940</v>
      </c>
      <c r="G703" s="1" t="s">
        <v>612</v>
      </c>
      <c r="H703" s="1">
        <v>1</v>
      </c>
      <c r="I703" s="1">
        <v>0</v>
      </c>
      <c r="J703" s="1">
        <v>0</v>
      </c>
      <c r="K703" s="1">
        <v>1</v>
      </c>
      <c r="L703" s="1">
        <v>3</v>
      </c>
      <c r="M703" s="1">
        <v>3</v>
      </c>
      <c r="N703" s="1">
        <v>47</v>
      </c>
      <c r="O703" s="1">
        <v>0</v>
      </c>
      <c r="P703" s="1">
        <v>0</v>
      </c>
      <c r="Q703" s="1">
        <v>0</v>
      </c>
      <c r="R703" s="1">
        <f t="shared" si="66"/>
        <v>1</v>
      </c>
      <c r="S703" s="1">
        <f t="shared" si="67"/>
        <v>0.94339622641509435</v>
      </c>
      <c r="T703" s="1">
        <f t="shared" si="62"/>
        <v>0.97916666666666663</v>
      </c>
      <c r="U703" s="1" t="str">
        <f t="shared" si="63"/>
        <v>NA</v>
      </c>
      <c r="V703" s="1">
        <f t="shared" si="64"/>
        <v>0.98039215686274506</v>
      </c>
      <c r="W703" s="1">
        <f t="shared" si="65"/>
        <v>0.94339622641509435</v>
      </c>
      <c r="X703" s="1">
        <f>SUM(I703:J703,L703:M703,Q703)/SUM(I703:Q703)</f>
        <v>0.1111111111111111</v>
      </c>
      <c r="Y703" s="1">
        <f>SUM(I703,M703:N703,P703:Q703)/SUM(I703:Q703)</f>
        <v>0.92592592592592593</v>
      </c>
      <c r="Z703" s="1">
        <f>IF(X703&gt;=0.8,1,0)</f>
        <v>0</v>
      </c>
      <c r="AA703" s="1">
        <f>IF(Y703&gt;=0.8,1,0)</f>
        <v>1</v>
      </c>
    </row>
    <row r="704" spans="1:27" x14ac:dyDescent="0.25">
      <c r="A704" s="1" t="s">
        <v>677</v>
      </c>
      <c r="B704" s="1" t="s">
        <v>33</v>
      </c>
      <c r="C704" s="1" t="s">
        <v>962</v>
      </c>
      <c r="D704" s="1">
        <v>-18.618107669847401</v>
      </c>
      <c r="E704" s="1">
        <v>122.796042854373</v>
      </c>
      <c r="F704" s="1" t="s">
        <v>940</v>
      </c>
      <c r="G704" s="1" t="s">
        <v>612</v>
      </c>
      <c r="H704" s="1">
        <v>1</v>
      </c>
      <c r="I704" s="1">
        <v>32</v>
      </c>
      <c r="J704" s="1">
        <v>0</v>
      </c>
      <c r="K704" s="1">
        <v>0</v>
      </c>
      <c r="L704" s="1">
        <v>5</v>
      </c>
      <c r="M704" s="1">
        <v>17</v>
      </c>
      <c r="N704" s="1">
        <v>0</v>
      </c>
      <c r="O704" s="1">
        <v>0</v>
      </c>
      <c r="P704" s="1">
        <v>0</v>
      </c>
      <c r="Q704" s="1">
        <v>0</v>
      </c>
      <c r="R704" s="1">
        <f t="shared" si="66"/>
        <v>1</v>
      </c>
      <c r="S704" s="1">
        <f t="shared" si="67"/>
        <v>0.77272727272727271</v>
      </c>
      <c r="T704" s="1" t="str">
        <f t="shared" si="62"/>
        <v>NA</v>
      </c>
      <c r="U704" s="1" t="str">
        <f t="shared" si="63"/>
        <v>NA</v>
      </c>
      <c r="V704" s="1">
        <f t="shared" si="64"/>
        <v>1</v>
      </c>
      <c r="W704" s="1">
        <f t="shared" si="65"/>
        <v>0.77272727272727271</v>
      </c>
      <c r="X704" s="1">
        <f>SUM(I704:J704,L704:M704,Q704)/SUM(I704:Q704)</f>
        <v>1</v>
      </c>
      <c r="Y704" s="1">
        <f>SUM(I704,M704:N704,P704:Q704)/SUM(I704:Q704)</f>
        <v>0.90740740740740744</v>
      </c>
      <c r="Z704" s="1">
        <f>IF(X704&gt;=0.8,1,0)</f>
        <v>1</v>
      </c>
      <c r="AA704" s="1">
        <f>IF(Y704&gt;=0.8,1,0)</f>
        <v>1</v>
      </c>
    </row>
    <row r="705" spans="1:27" x14ac:dyDescent="0.25">
      <c r="A705" s="1" t="s">
        <v>678</v>
      </c>
      <c r="B705" s="1" t="s">
        <v>33</v>
      </c>
      <c r="C705" s="1" t="s">
        <v>962</v>
      </c>
      <c r="D705" s="1">
        <v>-18.612740306305199</v>
      </c>
      <c r="E705" s="1">
        <v>122.856054159867</v>
      </c>
      <c r="F705" s="1" t="s">
        <v>940</v>
      </c>
      <c r="G705" s="1" t="s">
        <v>612</v>
      </c>
      <c r="H705" s="1">
        <v>1</v>
      </c>
      <c r="I705" s="1">
        <v>35</v>
      </c>
      <c r="J705" s="1">
        <v>0</v>
      </c>
      <c r="K705" s="1">
        <v>0</v>
      </c>
      <c r="L705" s="1">
        <v>24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 t="str">
        <f t="shared" si="66"/>
        <v>NA</v>
      </c>
      <c r="S705" s="1">
        <f t="shared" si="67"/>
        <v>0</v>
      </c>
      <c r="T705" s="1" t="str">
        <f t="shared" si="62"/>
        <v>NA</v>
      </c>
      <c r="U705" s="1" t="str">
        <f t="shared" si="63"/>
        <v>NA</v>
      </c>
      <c r="V705" s="1" t="str">
        <f t="shared" si="64"/>
        <v>NA</v>
      </c>
      <c r="W705" s="1">
        <f t="shared" si="65"/>
        <v>0</v>
      </c>
      <c r="X705" s="1">
        <f>SUM(I705:J705,L705:M705,Q705)/SUM(I705:Q705)</f>
        <v>1</v>
      </c>
      <c r="Y705" s="1">
        <f>SUM(I705,M705:N705,P705:Q705)/SUM(I705:Q705)</f>
        <v>0.59322033898305082</v>
      </c>
      <c r="Z705" s="1">
        <f>IF(X705&gt;=0.8,1,0)</f>
        <v>1</v>
      </c>
      <c r="AA705" s="1">
        <f>IF(Y705&gt;=0.8,1,0)</f>
        <v>0</v>
      </c>
    </row>
    <row r="706" spans="1:27" x14ac:dyDescent="0.25">
      <c r="A706" s="1" t="s">
        <v>679</v>
      </c>
      <c r="B706" s="1" t="s">
        <v>33</v>
      </c>
      <c r="C706" s="1" t="s">
        <v>962</v>
      </c>
      <c r="D706" s="1">
        <v>-18.553911059703498</v>
      </c>
      <c r="E706" s="1">
        <v>122.867759281923</v>
      </c>
      <c r="F706" s="1" t="s">
        <v>940</v>
      </c>
      <c r="G706" s="1" t="s">
        <v>612</v>
      </c>
      <c r="H706" s="1">
        <v>2</v>
      </c>
      <c r="I706" s="1">
        <v>34</v>
      </c>
      <c r="J706" s="1">
        <v>0</v>
      </c>
      <c r="K706" s="1">
        <v>0</v>
      </c>
      <c r="L706" s="1">
        <v>2</v>
      </c>
      <c r="M706" s="1">
        <v>22</v>
      </c>
      <c r="N706" s="1">
        <v>0</v>
      </c>
      <c r="O706" s="1">
        <v>0</v>
      </c>
      <c r="P706" s="1">
        <v>0</v>
      </c>
      <c r="Q706" s="1">
        <v>0</v>
      </c>
      <c r="R706" s="1">
        <f t="shared" si="66"/>
        <v>1</v>
      </c>
      <c r="S706" s="1">
        <f t="shared" si="67"/>
        <v>0.91666666666666663</v>
      </c>
      <c r="T706" s="1" t="str">
        <f t="shared" si="62"/>
        <v>NA</v>
      </c>
      <c r="U706" s="1" t="str">
        <f t="shared" si="63"/>
        <v>NA</v>
      </c>
      <c r="V706" s="1">
        <f t="shared" si="64"/>
        <v>1</v>
      </c>
      <c r="W706" s="1">
        <f t="shared" si="65"/>
        <v>0.91666666666666663</v>
      </c>
      <c r="X706" s="1">
        <f>SUM(I706:J706,L706:M706,Q706)/SUM(I706:Q706)</f>
        <v>1</v>
      </c>
      <c r="Y706" s="1">
        <f>SUM(I706,M706:N706,P706:Q706)/SUM(I706:Q706)</f>
        <v>0.96551724137931039</v>
      </c>
      <c r="Z706" s="1">
        <f>IF(X706&gt;=0.8,1,0)</f>
        <v>1</v>
      </c>
      <c r="AA706" s="1">
        <f>IF(Y706&gt;=0.8,1,0)</f>
        <v>1</v>
      </c>
    </row>
    <row r="707" spans="1:27" x14ac:dyDescent="0.25">
      <c r="A707" s="1" t="s">
        <v>680</v>
      </c>
      <c r="B707" s="1" t="s">
        <v>33</v>
      </c>
      <c r="C707" s="1" t="s">
        <v>962</v>
      </c>
      <c r="D707" s="1">
        <v>-18.628739121848401</v>
      </c>
      <c r="E707" s="1">
        <v>122.858031570419</v>
      </c>
      <c r="F707" s="1" t="s">
        <v>940</v>
      </c>
      <c r="G707" s="1" t="s">
        <v>612</v>
      </c>
      <c r="H707" s="1">
        <v>1</v>
      </c>
      <c r="I707" s="1">
        <v>0</v>
      </c>
      <c r="J707" s="1">
        <v>0</v>
      </c>
      <c r="K707" s="1">
        <v>1</v>
      </c>
      <c r="L707" s="1">
        <v>1</v>
      </c>
      <c r="M707" s="1">
        <v>5</v>
      </c>
      <c r="N707" s="1">
        <v>49</v>
      </c>
      <c r="O707" s="1">
        <v>0</v>
      </c>
      <c r="P707" s="1">
        <v>0</v>
      </c>
      <c r="Q707" s="1">
        <v>0</v>
      </c>
      <c r="R707" s="1">
        <f t="shared" si="66"/>
        <v>1</v>
      </c>
      <c r="S707" s="1">
        <f t="shared" si="67"/>
        <v>0.98181818181818181</v>
      </c>
      <c r="T707" s="1">
        <f t="shared" ref="T707:T770" si="68">IF(SUM(K707,N707,Q707)&gt;0,SUM(Q707,N707)/SUM(K707,N707,Q707),"NA")</f>
        <v>0.98</v>
      </c>
      <c r="U707" s="1" t="str">
        <f t="shared" ref="U707:U770" si="69">IF(SUM(O707:Q707)&gt;0,SUM(P707:Q707)/SUM(O707:Q707),"NA")</f>
        <v>NA</v>
      </c>
      <c r="V707" s="1">
        <f t="shared" ref="V707:V770" si="70">IF(SUM(J707:K707,M707:N707,P707:Q707),SUM(M707:N707,P707:Q707)/SUM(J707:K707,M707:N707,P707:Q707),"NA")</f>
        <v>0.98181818181818181</v>
      </c>
      <c r="W707" s="1">
        <f t="shared" ref="W707:W770" si="71">IF(SUM(L707:Q707)&gt;0,SUM(M707:N707,P707:Q707)/SUM(L707:Q707),"NA")</f>
        <v>0.98181818181818181</v>
      </c>
      <c r="X707" s="1">
        <f>SUM(I707:J707,L707:M707,Q707)/SUM(I707:Q707)</f>
        <v>0.10714285714285714</v>
      </c>
      <c r="Y707" s="1">
        <f>SUM(I707,M707:N707,P707:Q707)/SUM(I707:Q707)</f>
        <v>0.9642857142857143</v>
      </c>
      <c r="Z707" s="1">
        <f>IF(X707&gt;=0.8,1,0)</f>
        <v>0</v>
      </c>
      <c r="AA707" s="1">
        <f>IF(Y707&gt;=0.8,1,0)</f>
        <v>1</v>
      </c>
    </row>
    <row r="708" spans="1:27" x14ac:dyDescent="0.25">
      <c r="A708" s="1" t="s">
        <v>681</v>
      </c>
      <c r="B708" s="1" t="s">
        <v>33</v>
      </c>
      <c r="C708" s="1" t="s">
        <v>962</v>
      </c>
      <c r="D708" s="1">
        <v>-18.612739433198598</v>
      </c>
      <c r="E708" s="1">
        <v>122.85491662545201</v>
      </c>
      <c r="F708" s="1" t="s">
        <v>940</v>
      </c>
      <c r="G708" s="1" t="s">
        <v>612</v>
      </c>
      <c r="H708" s="1">
        <v>3</v>
      </c>
      <c r="I708" s="1">
        <v>34</v>
      </c>
      <c r="J708" s="1">
        <v>0</v>
      </c>
      <c r="K708" s="1">
        <v>0</v>
      </c>
      <c r="L708" s="1">
        <v>23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 t="str">
        <f t="shared" si="66"/>
        <v>NA</v>
      </c>
      <c r="S708" s="1">
        <f t="shared" si="67"/>
        <v>0</v>
      </c>
      <c r="T708" s="1" t="str">
        <f t="shared" si="68"/>
        <v>NA</v>
      </c>
      <c r="U708" s="1" t="str">
        <f t="shared" si="69"/>
        <v>NA</v>
      </c>
      <c r="V708" s="1" t="str">
        <f t="shared" si="70"/>
        <v>NA</v>
      </c>
      <c r="W708" s="1">
        <f t="shared" si="71"/>
        <v>0</v>
      </c>
      <c r="X708" s="1">
        <f>SUM(I708:J708,L708:M708,Q708)/SUM(I708:Q708)</f>
        <v>1</v>
      </c>
      <c r="Y708" s="1">
        <f>SUM(I708,M708:N708,P708:Q708)/SUM(I708:Q708)</f>
        <v>0.59649122807017541</v>
      </c>
      <c r="Z708" s="1">
        <f>IF(X708&gt;=0.8,1,0)</f>
        <v>1</v>
      </c>
      <c r="AA708" s="1">
        <f>IF(Y708&gt;=0.8,1,0)</f>
        <v>0</v>
      </c>
    </row>
    <row r="709" spans="1:27" x14ac:dyDescent="0.25">
      <c r="A709" s="1" t="s">
        <v>682</v>
      </c>
      <c r="B709" s="1" t="s">
        <v>683</v>
      </c>
      <c r="C709" s="1" t="s">
        <v>962</v>
      </c>
      <c r="D709" s="1">
        <v>-18.602436726885401</v>
      </c>
      <c r="E709" s="1">
        <v>122.855778455918</v>
      </c>
      <c r="F709" s="1" t="s">
        <v>940</v>
      </c>
      <c r="G709" s="1" t="s">
        <v>612</v>
      </c>
      <c r="H709" s="1">
        <v>4</v>
      </c>
      <c r="I709" s="1">
        <v>26</v>
      </c>
      <c r="J709" s="1">
        <v>0</v>
      </c>
      <c r="K709" s="1">
        <v>0</v>
      </c>
      <c r="L709" s="1">
        <v>10</v>
      </c>
      <c r="M709" s="1">
        <v>22</v>
      </c>
      <c r="N709" s="1">
        <v>0</v>
      </c>
      <c r="O709" s="1">
        <v>0</v>
      </c>
      <c r="P709" s="1">
        <v>0</v>
      </c>
      <c r="Q709" s="1">
        <v>0</v>
      </c>
      <c r="R709" s="1">
        <f t="shared" si="66"/>
        <v>1</v>
      </c>
      <c r="S709" s="1">
        <f t="shared" si="67"/>
        <v>0.6875</v>
      </c>
      <c r="T709" s="1" t="str">
        <f t="shared" si="68"/>
        <v>NA</v>
      </c>
      <c r="U709" s="1" t="str">
        <f t="shared" si="69"/>
        <v>NA</v>
      </c>
      <c r="V709" s="1">
        <f t="shared" si="70"/>
        <v>1</v>
      </c>
      <c r="W709" s="1">
        <f t="shared" si="71"/>
        <v>0.6875</v>
      </c>
      <c r="X709" s="1">
        <f>SUM(I709:J709,L709:M709,Q709)/SUM(I709:Q709)</f>
        <v>1</v>
      </c>
      <c r="Y709" s="1">
        <f>SUM(I709,M709:N709,P709:Q709)/SUM(I709:Q709)</f>
        <v>0.82758620689655171</v>
      </c>
      <c r="Z709" s="1">
        <f>IF(X709&gt;=0.8,1,0)</f>
        <v>1</v>
      </c>
      <c r="AA709" s="1">
        <f>IF(Y709&gt;=0.8,1,0)</f>
        <v>1</v>
      </c>
    </row>
    <row r="710" spans="1:27" x14ac:dyDescent="0.25">
      <c r="A710" s="1" t="s">
        <v>684</v>
      </c>
      <c r="B710" s="1" t="s">
        <v>33</v>
      </c>
      <c r="C710" s="1" t="s">
        <v>962</v>
      </c>
      <c r="D710" s="1">
        <v>-18.5888413493557</v>
      </c>
      <c r="E710" s="1">
        <v>122.812285287626</v>
      </c>
      <c r="F710" s="1" t="s">
        <v>940</v>
      </c>
      <c r="G710" s="1" t="s">
        <v>612</v>
      </c>
      <c r="H710" s="1">
        <v>4</v>
      </c>
      <c r="I710" s="1">
        <v>46</v>
      </c>
      <c r="J710" s="1">
        <v>0</v>
      </c>
      <c r="K710" s="1">
        <v>0</v>
      </c>
      <c r="L710" s="1">
        <v>11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 t="str">
        <f t="shared" si="66"/>
        <v>NA</v>
      </c>
      <c r="S710" s="1">
        <f t="shared" si="67"/>
        <v>0</v>
      </c>
      <c r="T710" s="1" t="str">
        <f t="shared" si="68"/>
        <v>NA</v>
      </c>
      <c r="U710" s="1" t="str">
        <f t="shared" si="69"/>
        <v>NA</v>
      </c>
      <c r="V710" s="1" t="str">
        <f t="shared" si="70"/>
        <v>NA</v>
      </c>
      <c r="W710" s="1">
        <f t="shared" si="71"/>
        <v>0</v>
      </c>
      <c r="X710" s="1">
        <f>SUM(I710:J710,L710:M710,Q710)/SUM(I710:Q710)</f>
        <v>1</v>
      </c>
      <c r="Y710" s="1">
        <f>SUM(I710,M710:N710,P710:Q710)/SUM(I710:Q710)</f>
        <v>0.80701754385964908</v>
      </c>
      <c r="Z710" s="1">
        <f>IF(X710&gt;=0.8,1,0)</f>
        <v>1</v>
      </c>
      <c r="AA710" s="1">
        <f>IF(Y710&gt;=0.8,1,0)</f>
        <v>1</v>
      </c>
    </row>
    <row r="711" spans="1:27" x14ac:dyDescent="0.25">
      <c r="A711" s="1" t="s">
        <v>685</v>
      </c>
      <c r="B711" s="1" t="s">
        <v>33</v>
      </c>
      <c r="C711" s="1" t="s">
        <v>962</v>
      </c>
      <c r="D711" s="1">
        <v>-18.614911159505201</v>
      </c>
      <c r="E711" s="1">
        <v>122.858327433303</v>
      </c>
      <c r="F711" s="1" t="s">
        <v>940</v>
      </c>
      <c r="G711" s="1" t="s">
        <v>612</v>
      </c>
      <c r="H711" s="1">
        <v>3</v>
      </c>
      <c r="I711" s="1">
        <v>2</v>
      </c>
      <c r="J711" s="1">
        <v>0</v>
      </c>
      <c r="K711" s="1">
        <v>0</v>
      </c>
      <c r="L711" s="1">
        <v>27</v>
      </c>
      <c r="M711" s="1">
        <v>9</v>
      </c>
      <c r="N711" s="1">
        <v>16</v>
      </c>
      <c r="O711" s="1">
        <v>0</v>
      </c>
      <c r="P711" s="1">
        <v>0</v>
      </c>
      <c r="Q711" s="1">
        <v>0</v>
      </c>
      <c r="R711" s="1">
        <f t="shared" si="66"/>
        <v>1</v>
      </c>
      <c r="S711" s="1">
        <f t="shared" si="67"/>
        <v>0.48076923076923078</v>
      </c>
      <c r="T711" s="1">
        <f t="shared" si="68"/>
        <v>1</v>
      </c>
      <c r="U711" s="1" t="str">
        <f t="shared" si="69"/>
        <v>NA</v>
      </c>
      <c r="V711" s="1">
        <f t="shared" si="70"/>
        <v>1</v>
      </c>
      <c r="W711" s="1">
        <f t="shared" si="71"/>
        <v>0.48076923076923078</v>
      </c>
      <c r="X711" s="1">
        <f>SUM(I711:J711,L711:M711,Q711)/SUM(I711:Q711)</f>
        <v>0.70370370370370372</v>
      </c>
      <c r="Y711" s="1">
        <f>SUM(I711,M711:N711,P711:Q711)/SUM(I711:Q711)</f>
        <v>0.5</v>
      </c>
      <c r="Z711" s="1">
        <f>IF(X711&gt;=0.8,1,0)</f>
        <v>0</v>
      </c>
      <c r="AA711" s="1">
        <f>IF(Y711&gt;=0.8,1,0)</f>
        <v>0</v>
      </c>
    </row>
    <row r="712" spans="1:27" x14ac:dyDescent="0.25">
      <c r="A712" s="1" t="s">
        <v>686</v>
      </c>
      <c r="B712" s="1" t="s">
        <v>33</v>
      </c>
      <c r="C712" s="1" t="s">
        <v>962</v>
      </c>
      <c r="D712" s="1">
        <v>-18.628741875427199</v>
      </c>
      <c r="E712" s="1">
        <v>122.86172890376901</v>
      </c>
      <c r="F712" s="1" t="s">
        <v>940</v>
      </c>
      <c r="G712" s="1" t="s">
        <v>612</v>
      </c>
      <c r="H712" s="1">
        <v>1</v>
      </c>
      <c r="I712" s="1">
        <v>0</v>
      </c>
      <c r="J712" s="1">
        <v>0</v>
      </c>
      <c r="K712" s="1">
        <v>0</v>
      </c>
      <c r="L712" s="1">
        <v>1</v>
      </c>
      <c r="M712" s="1">
        <v>1</v>
      </c>
      <c r="N712" s="1">
        <v>54</v>
      </c>
      <c r="O712" s="1">
        <v>0</v>
      </c>
      <c r="P712" s="1">
        <v>0</v>
      </c>
      <c r="Q712" s="1">
        <v>0</v>
      </c>
      <c r="R712" s="1">
        <f t="shared" si="66"/>
        <v>1</v>
      </c>
      <c r="S712" s="1">
        <f t="shared" si="67"/>
        <v>0.9821428571428571</v>
      </c>
      <c r="T712" s="1">
        <f t="shared" si="68"/>
        <v>1</v>
      </c>
      <c r="U712" s="1" t="str">
        <f t="shared" si="69"/>
        <v>NA</v>
      </c>
      <c r="V712" s="1">
        <f t="shared" si="70"/>
        <v>1</v>
      </c>
      <c r="W712" s="1">
        <f t="shared" si="71"/>
        <v>0.9821428571428571</v>
      </c>
      <c r="X712" s="1">
        <f>SUM(I712:J712,L712:M712,Q712)/SUM(I712:Q712)</f>
        <v>3.5714285714285712E-2</v>
      </c>
      <c r="Y712" s="1">
        <f>SUM(I712,M712:N712,P712:Q712)/SUM(I712:Q712)</f>
        <v>0.9821428571428571</v>
      </c>
      <c r="Z712" s="1">
        <f>IF(X712&gt;=0.8,1,0)</f>
        <v>0</v>
      </c>
      <c r="AA712" s="1">
        <f>IF(Y712&gt;=0.8,1,0)</f>
        <v>1</v>
      </c>
    </row>
    <row r="713" spans="1:27" x14ac:dyDescent="0.25">
      <c r="A713" s="1" t="s">
        <v>687</v>
      </c>
      <c r="B713" s="1" t="s">
        <v>33</v>
      </c>
      <c r="C713" s="1" t="s">
        <v>962</v>
      </c>
      <c r="D713" s="1">
        <v>-18.554158689356399</v>
      </c>
      <c r="E713" s="1">
        <v>122.837624711469</v>
      </c>
      <c r="F713" s="1" t="s">
        <v>940</v>
      </c>
      <c r="G713" s="1" t="s">
        <v>612</v>
      </c>
      <c r="H713" s="1">
        <v>2</v>
      </c>
      <c r="I713" s="1">
        <v>34</v>
      </c>
      <c r="J713" s="1">
        <v>0</v>
      </c>
      <c r="K713" s="1">
        <v>0</v>
      </c>
      <c r="L713" s="1">
        <v>5</v>
      </c>
      <c r="M713" s="1">
        <v>0</v>
      </c>
      <c r="N713" s="1">
        <v>18</v>
      </c>
      <c r="O713" s="1">
        <v>0</v>
      </c>
      <c r="P713" s="1">
        <v>0</v>
      </c>
      <c r="Q713" s="1">
        <v>0</v>
      </c>
      <c r="R713" s="1" t="str">
        <f t="shared" si="66"/>
        <v>NA</v>
      </c>
      <c r="S713" s="1">
        <f t="shared" si="67"/>
        <v>0.78260869565217395</v>
      </c>
      <c r="T713" s="1">
        <f t="shared" si="68"/>
        <v>1</v>
      </c>
      <c r="U713" s="1" t="str">
        <f t="shared" si="69"/>
        <v>NA</v>
      </c>
      <c r="V713" s="1">
        <f t="shared" si="70"/>
        <v>1</v>
      </c>
      <c r="W713" s="1">
        <f t="shared" si="71"/>
        <v>0.78260869565217395</v>
      </c>
      <c r="X713" s="1">
        <f>SUM(I713:J713,L713:M713,Q713)/SUM(I713:Q713)</f>
        <v>0.68421052631578949</v>
      </c>
      <c r="Y713" s="1">
        <f>SUM(I713,M713:N713,P713:Q713)/SUM(I713:Q713)</f>
        <v>0.91228070175438591</v>
      </c>
      <c r="Z713" s="1">
        <f>IF(X713&gt;=0.8,1,0)</f>
        <v>0</v>
      </c>
      <c r="AA713" s="1">
        <f>IF(Y713&gt;=0.8,1,0)</f>
        <v>1</v>
      </c>
    </row>
    <row r="714" spans="1:27" x14ac:dyDescent="0.25">
      <c r="A714" s="1" t="s">
        <v>688</v>
      </c>
      <c r="B714" s="1" t="s">
        <v>33</v>
      </c>
      <c r="C714" s="1" t="s">
        <v>962</v>
      </c>
      <c r="D714" s="1">
        <v>-18.601899338189401</v>
      </c>
      <c r="E714" s="1">
        <v>122.86231932226001</v>
      </c>
      <c r="F714" s="1" t="s">
        <v>940</v>
      </c>
      <c r="G714" s="1" t="s">
        <v>612</v>
      </c>
      <c r="H714" s="1">
        <v>2</v>
      </c>
      <c r="I714" s="1">
        <v>34</v>
      </c>
      <c r="J714" s="1">
        <v>0</v>
      </c>
      <c r="K714" s="1">
        <v>0</v>
      </c>
      <c r="L714" s="1">
        <v>2</v>
      </c>
      <c r="M714" s="1">
        <v>4</v>
      </c>
      <c r="N714" s="1">
        <v>18</v>
      </c>
      <c r="O714" s="1">
        <v>0</v>
      </c>
      <c r="P714" s="1">
        <v>0</v>
      </c>
      <c r="Q714" s="1">
        <v>0</v>
      </c>
      <c r="R714" s="1">
        <f t="shared" si="66"/>
        <v>1</v>
      </c>
      <c r="S714" s="1">
        <f t="shared" si="67"/>
        <v>0.91666666666666663</v>
      </c>
      <c r="T714" s="1">
        <f t="shared" si="68"/>
        <v>1</v>
      </c>
      <c r="U714" s="1" t="str">
        <f t="shared" si="69"/>
        <v>NA</v>
      </c>
      <c r="V714" s="1">
        <f t="shared" si="70"/>
        <v>1</v>
      </c>
      <c r="W714" s="1">
        <f t="shared" si="71"/>
        <v>0.91666666666666663</v>
      </c>
      <c r="X714" s="1">
        <f>SUM(I714:J714,L714:M714,Q714)/SUM(I714:Q714)</f>
        <v>0.68965517241379315</v>
      </c>
      <c r="Y714" s="1">
        <f>SUM(I714,M714:N714,P714:Q714)/SUM(I714:Q714)</f>
        <v>0.96551724137931039</v>
      </c>
      <c r="Z714" s="1">
        <f>IF(X714&gt;=0.8,1,0)</f>
        <v>0</v>
      </c>
      <c r="AA714" s="1">
        <f>IF(Y714&gt;=0.8,1,0)</f>
        <v>1</v>
      </c>
    </row>
    <row r="715" spans="1:27" x14ac:dyDescent="0.25">
      <c r="A715" s="1" t="s">
        <v>689</v>
      </c>
      <c r="B715" s="1" t="s">
        <v>33</v>
      </c>
      <c r="C715" s="1" t="s">
        <v>962</v>
      </c>
      <c r="D715" s="1">
        <v>-18.543057686270799</v>
      </c>
      <c r="E715" s="1">
        <v>122.857249707991</v>
      </c>
      <c r="F715" s="1" t="s">
        <v>940</v>
      </c>
      <c r="G715" s="1" t="s">
        <v>612</v>
      </c>
      <c r="H715" s="1">
        <v>2</v>
      </c>
      <c r="I715" s="1">
        <v>44</v>
      </c>
      <c r="J715" s="1">
        <v>0</v>
      </c>
      <c r="K715" s="1">
        <v>0</v>
      </c>
      <c r="L715" s="1">
        <v>10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 t="str">
        <f t="shared" si="66"/>
        <v>NA</v>
      </c>
      <c r="S715" s="1">
        <f t="shared" si="67"/>
        <v>0</v>
      </c>
      <c r="T715" s="1" t="str">
        <f t="shared" si="68"/>
        <v>NA</v>
      </c>
      <c r="U715" s="1" t="str">
        <f t="shared" si="69"/>
        <v>NA</v>
      </c>
      <c r="V715" s="1" t="str">
        <f t="shared" si="70"/>
        <v>NA</v>
      </c>
      <c r="W715" s="1">
        <f t="shared" si="71"/>
        <v>0</v>
      </c>
      <c r="X715" s="1">
        <f>SUM(I715:J715,L715:M715,Q715)/SUM(I715:Q715)</f>
        <v>1</v>
      </c>
      <c r="Y715" s="1">
        <f>SUM(I715,M715:N715,P715:Q715)/SUM(I715:Q715)</f>
        <v>0.81481481481481477</v>
      </c>
      <c r="Z715" s="1">
        <f>IF(X715&gt;=0.8,1,0)</f>
        <v>1</v>
      </c>
      <c r="AA715" s="1">
        <f>IF(Y715&gt;=0.8,1,0)</f>
        <v>1</v>
      </c>
    </row>
    <row r="716" spans="1:27" x14ac:dyDescent="0.25">
      <c r="A716" s="1" t="s">
        <v>690</v>
      </c>
      <c r="B716" s="1" t="s">
        <v>167</v>
      </c>
      <c r="C716" s="1" t="s">
        <v>962</v>
      </c>
      <c r="D716" s="1">
        <v>-13.214231746597299</v>
      </c>
      <c r="E716" s="1">
        <v>-60.696078668877803</v>
      </c>
      <c r="F716" s="1" t="s">
        <v>941</v>
      </c>
      <c r="G716" s="1" t="s">
        <v>612</v>
      </c>
      <c r="H716" s="1">
        <v>2</v>
      </c>
      <c r="I716" s="1">
        <v>29</v>
      </c>
      <c r="J716" s="1">
        <v>0</v>
      </c>
      <c r="K716" s="1">
        <v>0</v>
      </c>
      <c r="L716" s="1">
        <v>23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 t="str">
        <f t="shared" si="66"/>
        <v>NA</v>
      </c>
      <c r="S716" s="1">
        <f t="shared" si="67"/>
        <v>0</v>
      </c>
      <c r="T716" s="1" t="str">
        <f t="shared" si="68"/>
        <v>NA</v>
      </c>
      <c r="U716" s="1" t="str">
        <f t="shared" si="69"/>
        <v>NA</v>
      </c>
      <c r="V716" s="1" t="str">
        <f t="shared" si="70"/>
        <v>NA</v>
      </c>
      <c r="W716" s="1">
        <f t="shared" si="71"/>
        <v>0</v>
      </c>
      <c r="X716" s="1">
        <f>SUM(I716:J716,L716:M716,Q716)/SUM(I716:Q716)</f>
        <v>1</v>
      </c>
      <c r="Y716" s="1">
        <f>SUM(I716,M716:N716,P716:Q716)/SUM(I716:Q716)</f>
        <v>0.55769230769230771</v>
      </c>
      <c r="Z716" s="1">
        <f>IF(X716&gt;=0.8,1,0)</f>
        <v>1</v>
      </c>
      <c r="AA716" s="1">
        <f>IF(Y716&gt;=0.8,1,0)</f>
        <v>0</v>
      </c>
    </row>
    <row r="717" spans="1:27" x14ac:dyDescent="0.25">
      <c r="A717" s="1" t="s">
        <v>691</v>
      </c>
      <c r="B717" s="1" t="s">
        <v>8</v>
      </c>
      <c r="C717" s="1" t="s">
        <v>962</v>
      </c>
      <c r="D717" s="1">
        <v>-13.173254629043701</v>
      </c>
      <c r="E717" s="1">
        <v>-60.631730564650802</v>
      </c>
      <c r="F717" s="1" t="s">
        <v>941</v>
      </c>
      <c r="G717" s="1" t="s">
        <v>612</v>
      </c>
      <c r="H717" s="1">
        <v>3</v>
      </c>
      <c r="I717" s="1">
        <v>53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 t="str">
        <f t="shared" si="66"/>
        <v>NA</v>
      </c>
      <c r="S717" s="1" t="str">
        <f t="shared" si="67"/>
        <v>NA</v>
      </c>
      <c r="T717" s="1" t="str">
        <f t="shared" si="68"/>
        <v>NA</v>
      </c>
      <c r="U717" s="1" t="str">
        <f t="shared" si="69"/>
        <v>NA</v>
      </c>
      <c r="V717" s="1" t="str">
        <f t="shared" si="70"/>
        <v>NA</v>
      </c>
      <c r="W717" s="1" t="str">
        <f t="shared" si="71"/>
        <v>NA</v>
      </c>
      <c r="X717" s="1">
        <f>SUM(I717:J717,L717:M717,Q717)/SUM(I717:Q717)</f>
        <v>1</v>
      </c>
      <c r="Y717" s="1">
        <f>SUM(I717,M717:N717,P717:Q717)/SUM(I717:Q717)</f>
        <v>1</v>
      </c>
      <c r="Z717" s="1">
        <f>IF(X717&gt;=0.8,1,0)</f>
        <v>1</v>
      </c>
      <c r="AA717" s="1">
        <f>IF(Y717&gt;=0.8,1,0)</f>
        <v>1</v>
      </c>
    </row>
    <row r="718" spans="1:27" x14ac:dyDescent="0.25">
      <c r="A718" s="1" t="s">
        <v>692</v>
      </c>
      <c r="B718" s="1" t="s">
        <v>693</v>
      </c>
      <c r="C718" s="1" t="s">
        <v>962</v>
      </c>
      <c r="D718" s="1">
        <v>-13.1875684434881</v>
      </c>
      <c r="E718" s="1">
        <v>-60.685262533532203</v>
      </c>
      <c r="F718" s="1" t="s">
        <v>941</v>
      </c>
      <c r="G718" s="1" t="s">
        <v>612</v>
      </c>
      <c r="H718" s="1">
        <v>1</v>
      </c>
      <c r="I718" s="1">
        <v>46</v>
      </c>
      <c r="J718" s="1">
        <v>0</v>
      </c>
      <c r="K718" s="1">
        <v>0</v>
      </c>
      <c r="L718" s="1">
        <v>6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 t="str">
        <f t="shared" si="66"/>
        <v>NA</v>
      </c>
      <c r="S718" s="1">
        <f t="shared" si="67"/>
        <v>0</v>
      </c>
      <c r="T718" s="1" t="str">
        <f t="shared" si="68"/>
        <v>NA</v>
      </c>
      <c r="U718" s="1" t="str">
        <f t="shared" si="69"/>
        <v>NA</v>
      </c>
      <c r="V718" s="1" t="str">
        <f t="shared" si="70"/>
        <v>NA</v>
      </c>
      <c r="W718" s="1">
        <f t="shared" si="71"/>
        <v>0</v>
      </c>
      <c r="X718" s="1">
        <f>SUM(I718:J718,L718:M718,Q718)/SUM(I718:Q718)</f>
        <v>1</v>
      </c>
      <c r="Y718" s="1">
        <f>SUM(I718,M718:N718,P718:Q718)/SUM(I718:Q718)</f>
        <v>0.88461538461538458</v>
      </c>
      <c r="Z718" s="1">
        <f>IF(X718&gt;=0.8,1,0)</f>
        <v>1</v>
      </c>
      <c r="AA718" s="1">
        <f>IF(Y718&gt;=0.8,1,0)</f>
        <v>1</v>
      </c>
    </row>
    <row r="719" spans="1:27" x14ac:dyDescent="0.25">
      <c r="A719" s="1" t="s">
        <v>694</v>
      </c>
      <c r="B719" s="1" t="s">
        <v>30</v>
      </c>
      <c r="C719" s="1" t="s">
        <v>962</v>
      </c>
      <c r="D719" s="1">
        <v>-13.1638126676913</v>
      </c>
      <c r="E719" s="1">
        <v>-60.696274348698402</v>
      </c>
      <c r="F719" s="1" t="s">
        <v>941</v>
      </c>
      <c r="G719" s="1" t="s">
        <v>612</v>
      </c>
      <c r="H719" s="1">
        <v>2</v>
      </c>
      <c r="I719" s="1">
        <v>42</v>
      </c>
      <c r="J719" s="1">
        <v>0</v>
      </c>
      <c r="K719" s="1">
        <v>0</v>
      </c>
      <c r="L719" s="1">
        <v>6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 t="str">
        <f t="shared" si="66"/>
        <v>NA</v>
      </c>
      <c r="S719" s="1">
        <f t="shared" si="67"/>
        <v>0</v>
      </c>
      <c r="T719" s="1" t="str">
        <f t="shared" si="68"/>
        <v>NA</v>
      </c>
      <c r="U719" s="1" t="str">
        <f t="shared" si="69"/>
        <v>NA</v>
      </c>
      <c r="V719" s="1" t="str">
        <f t="shared" si="70"/>
        <v>NA</v>
      </c>
      <c r="W719" s="1">
        <f t="shared" si="71"/>
        <v>0</v>
      </c>
      <c r="X719" s="1">
        <f>SUM(I719:J719,L719:M719,Q719)/SUM(I719:Q719)</f>
        <v>1</v>
      </c>
      <c r="Y719" s="1">
        <f>SUM(I719,M719:N719,P719:Q719)/SUM(I719:Q719)</f>
        <v>0.875</v>
      </c>
      <c r="Z719" s="1">
        <f>IF(X719&gt;=0.8,1,0)</f>
        <v>1</v>
      </c>
      <c r="AA719" s="1">
        <f>IF(Y719&gt;=0.8,1,0)</f>
        <v>1</v>
      </c>
    </row>
    <row r="720" spans="1:27" x14ac:dyDescent="0.25">
      <c r="A720" s="1" t="s">
        <v>695</v>
      </c>
      <c r="B720" s="1" t="s">
        <v>8</v>
      </c>
      <c r="C720" s="1" t="s">
        <v>962</v>
      </c>
      <c r="D720" s="1">
        <v>-13.1687730875353</v>
      </c>
      <c r="E720" s="1">
        <v>-60.675203950060002</v>
      </c>
      <c r="F720" s="1" t="s">
        <v>941</v>
      </c>
      <c r="G720" s="1" t="s">
        <v>612</v>
      </c>
      <c r="H720" s="1">
        <v>3</v>
      </c>
      <c r="I720" s="1">
        <v>53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 t="str">
        <f t="shared" si="66"/>
        <v>NA</v>
      </c>
      <c r="S720" s="1" t="str">
        <f t="shared" si="67"/>
        <v>NA</v>
      </c>
      <c r="T720" s="1" t="str">
        <f t="shared" si="68"/>
        <v>NA</v>
      </c>
      <c r="U720" s="1" t="str">
        <f t="shared" si="69"/>
        <v>NA</v>
      </c>
      <c r="V720" s="1" t="str">
        <f t="shared" si="70"/>
        <v>NA</v>
      </c>
      <c r="W720" s="1" t="str">
        <f t="shared" si="71"/>
        <v>NA</v>
      </c>
      <c r="X720" s="1">
        <f>SUM(I720:J720,L720:M720,Q720)/SUM(I720:Q720)</f>
        <v>1</v>
      </c>
      <c r="Y720" s="1">
        <f>SUM(I720,M720:N720,P720:Q720)/SUM(I720:Q720)</f>
        <v>1</v>
      </c>
      <c r="Z720" s="1">
        <f>IF(X720&gt;=0.8,1,0)</f>
        <v>1</v>
      </c>
      <c r="AA720" s="1">
        <f>IF(Y720&gt;=0.8,1,0)</f>
        <v>1</v>
      </c>
    </row>
    <row r="721" spans="1:27" x14ac:dyDescent="0.25">
      <c r="A721" s="1" t="s">
        <v>696</v>
      </c>
      <c r="B721" s="1" t="s">
        <v>8</v>
      </c>
      <c r="C721" s="1" t="s">
        <v>962</v>
      </c>
      <c r="D721" s="1">
        <v>-13.1511181635301</v>
      </c>
      <c r="E721" s="1">
        <v>-60.612304654069803</v>
      </c>
      <c r="F721" s="1" t="s">
        <v>941</v>
      </c>
      <c r="G721" s="1" t="s">
        <v>612</v>
      </c>
      <c r="H721" s="1">
        <v>4</v>
      </c>
      <c r="I721" s="1">
        <v>45</v>
      </c>
      <c r="J721" s="1">
        <v>6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f t="shared" si="66"/>
        <v>0</v>
      </c>
      <c r="S721" s="1" t="str">
        <f t="shared" si="67"/>
        <v>NA</v>
      </c>
      <c r="T721" s="1" t="str">
        <f t="shared" si="68"/>
        <v>NA</v>
      </c>
      <c r="U721" s="1" t="str">
        <f t="shared" si="69"/>
        <v>NA</v>
      </c>
      <c r="V721" s="1">
        <f t="shared" si="70"/>
        <v>0</v>
      </c>
      <c r="W721" s="1" t="str">
        <f t="shared" si="71"/>
        <v>NA</v>
      </c>
      <c r="X721" s="1">
        <f>SUM(I721:J721,L721:M721,Q721)/SUM(I721:Q721)</f>
        <v>1</v>
      </c>
      <c r="Y721" s="1">
        <f>SUM(I721,M721:N721,P721:Q721)/SUM(I721:Q721)</f>
        <v>0.88235294117647056</v>
      </c>
      <c r="Z721" s="1">
        <f>IF(X721&gt;=0.8,1,0)</f>
        <v>1</v>
      </c>
      <c r="AA721" s="1">
        <f>IF(Y721&gt;=0.8,1,0)</f>
        <v>1</v>
      </c>
    </row>
    <row r="722" spans="1:27" x14ac:dyDescent="0.25">
      <c r="A722" s="1" t="s">
        <v>697</v>
      </c>
      <c r="B722" s="1" t="s">
        <v>8</v>
      </c>
      <c r="C722" s="1" t="s">
        <v>962</v>
      </c>
      <c r="D722" s="1">
        <v>-13.1491518374128</v>
      </c>
      <c r="E722" s="1">
        <v>-60.663771508863398</v>
      </c>
      <c r="F722" s="1" t="s">
        <v>941</v>
      </c>
      <c r="G722" s="1" t="s">
        <v>612</v>
      </c>
      <c r="H722" s="1">
        <v>3</v>
      </c>
      <c r="I722" s="1">
        <v>50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 t="str">
        <f t="shared" ref="R722:R785" si="72">IF(SUM(J722,M722,P722)&gt;0,SUM(P722,M722)/SUM(J722,M722,P722),"NA")</f>
        <v>NA</v>
      </c>
      <c r="S722" s="1" t="str">
        <f t="shared" ref="S722:S785" si="73">IF(SUM(L722:N722)&gt;0,SUM(M722:N722)/SUM(L722:N722),"NA")</f>
        <v>NA</v>
      </c>
      <c r="T722" s="1" t="str">
        <f t="shared" si="68"/>
        <v>NA</v>
      </c>
      <c r="U722" s="1" t="str">
        <f t="shared" si="69"/>
        <v>NA</v>
      </c>
      <c r="V722" s="1" t="str">
        <f t="shared" si="70"/>
        <v>NA</v>
      </c>
      <c r="W722" s="1" t="str">
        <f t="shared" si="71"/>
        <v>NA</v>
      </c>
      <c r="X722" s="1">
        <f>SUM(I722:J722,L722:M722,Q722)/SUM(I722:Q722)</f>
        <v>1</v>
      </c>
      <c r="Y722" s="1">
        <f>SUM(I722,M722:N722,P722:Q722)/SUM(I722:Q722)</f>
        <v>1</v>
      </c>
      <c r="Z722" s="1">
        <f>IF(X722&gt;=0.8,1,0)</f>
        <v>1</v>
      </c>
      <c r="AA722" s="1">
        <f>IF(Y722&gt;=0.8,1,0)</f>
        <v>1</v>
      </c>
    </row>
    <row r="723" spans="1:27" x14ac:dyDescent="0.25">
      <c r="A723" s="1" t="s">
        <v>698</v>
      </c>
      <c r="B723" s="1" t="s">
        <v>167</v>
      </c>
      <c r="C723" s="1" t="s">
        <v>962</v>
      </c>
      <c r="D723" s="1">
        <v>-13.1583139606018</v>
      </c>
      <c r="E723" s="1">
        <v>-60.628278253670899</v>
      </c>
      <c r="F723" s="1" t="s">
        <v>941</v>
      </c>
      <c r="G723" s="1" t="s">
        <v>612</v>
      </c>
      <c r="H723" s="1">
        <v>1</v>
      </c>
      <c r="I723" s="1">
        <v>43</v>
      </c>
      <c r="J723" s="1">
        <v>0</v>
      </c>
      <c r="K723" s="1">
        <v>0</v>
      </c>
      <c r="L723" s="1">
        <v>7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 t="str">
        <f t="shared" si="72"/>
        <v>NA</v>
      </c>
      <c r="S723" s="1">
        <f t="shared" si="73"/>
        <v>0</v>
      </c>
      <c r="T723" s="1" t="str">
        <f t="shared" si="68"/>
        <v>NA</v>
      </c>
      <c r="U723" s="1" t="str">
        <f t="shared" si="69"/>
        <v>NA</v>
      </c>
      <c r="V723" s="1" t="str">
        <f t="shared" si="70"/>
        <v>NA</v>
      </c>
      <c r="W723" s="1">
        <f t="shared" si="71"/>
        <v>0</v>
      </c>
      <c r="X723" s="1">
        <f>SUM(I723:J723,L723:M723,Q723)/SUM(I723:Q723)</f>
        <v>1</v>
      </c>
      <c r="Y723" s="1">
        <f>SUM(I723,M723:N723,P723:Q723)/SUM(I723:Q723)</f>
        <v>0.86</v>
      </c>
      <c r="Z723" s="1">
        <f>IF(X723&gt;=0.8,1,0)</f>
        <v>1</v>
      </c>
      <c r="AA723" s="1">
        <f>IF(Y723&gt;=0.8,1,0)</f>
        <v>1</v>
      </c>
    </row>
    <row r="724" spans="1:27" x14ac:dyDescent="0.25">
      <c r="A724" s="1" t="s">
        <v>699</v>
      </c>
      <c r="B724" s="1" t="s">
        <v>8</v>
      </c>
      <c r="C724" s="1" t="s">
        <v>962</v>
      </c>
      <c r="D724" s="1">
        <v>-13.1931655928007</v>
      </c>
      <c r="E724" s="1">
        <v>-60.615769944586603</v>
      </c>
      <c r="F724" s="1" t="s">
        <v>941</v>
      </c>
      <c r="G724" s="1" t="s">
        <v>612</v>
      </c>
      <c r="H724" s="1">
        <v>3</v>
      </c>
      <c r="I724" s="1">
        <v>52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 t="str">
        <f t="shared" si="72"/>
        <v>NA</v>
      </c>
      <c r="S724" s="1" t="str">
        <f t="shared" si="73"/>
        <v>NA</v>
      </c>
      <c r="T724" s="1" t="str">
        <f t="shared" si="68"/>
        <v>NA</v>
      </c>
      <c r="U724" s="1" t="str">
        <f t="shared" si="69"/>
        <v>NA</v>
      </c>
      <c r="V724" s="1" t="str">
        <f t="shared" si="70"/>
        <v>NA</v>
      </c>
      <c r="W724" s="1" t="str">
        <f t="shared" si="71"/>
        <v>NA</v>
      </c>
      <c r="X724" s="1">
        <f>SUM(I724:J724,L724:M724,Q724)/SUM(I724:Q724)</f>
        <v>1</v>
      </c>
      <c r="Y724" s="1">
        <f>SUM(I724,M724:N724,P724:Q724)/SUM(I724:Q724)</f>
        <v>1</v>
      </c>
      <c r="Z724" s="1">
        <f>IF(X724&gt;=0.8,1,0)</f>
        <v>1</v>
      </c>
      <c r="AA724" s="1">
        <f>IF(Y724&gt;=0.8,1,0)</f>
        <v>1</v>
      </c>
    </row>
    <row r="725" spans="1:27" x14ac:dyDescent="0.25">
      <c r="A725" s="1" t="s">
        <v>700</v>
      </c>
      <c r="B725" s="1" t="s">
        <v>8</v>
      </c>
      <c r="C725" s="1" t="s">
        <v>962</v>
      </c>
      <c r="D725" s="1">
        <v>-13.1535240761529</v>
      </c>
      <c r="E725" s="1">
        <v>-60.608685546070603</v>
      </c>
      <c r="F725" s="1" t="s">
        <v>941</v>
      </c>
      <c r="G725" s="1" t="s">
        <v>612</v>
      </c>
      <c r="H725" s="1">
        <v>2</v>
      </c>
      <c r="I725" s="1">
        <v>53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 t="str">
        <f t="shared" si="72"/>
        <v>NA</v>
      </c>
      <c r="S725" s="1" t="str">
        <f t="shared" si="73"/>
        <v>NA</v>
      </c>
      <c r="T725" s="1" t="str">
        <f t="shared" si="68"/>
        <v>NA</v>
      </c>
      <c r="U725" s="1" t="str">
        <f t="shared" si="69"/>
        <v>NA</v>
      </c>
      <c r="V725" s="1" t="str">
        <f t="shared" si="70"/>
        <v>NA</v>
      </c>
      <c r="W725" s="1" t="str">
        <f t="shared" si="71"/>
        <v>NA</v>
      </c>
      <c r="X725" s="1">
        <f>SUM(I725:J725,L725:M725,Q725)/SUM(I725:Q725)</f>
        <v>1</v>
      </c>
      <c r="Y725" s="1">
        <f>SUM(I725,M725:N725,P725:Q725)/SUM(I725:Q725)</f>
        <v>1</v>
      </c>
      <c r="Z725" s="1">
        <f>IF(X725&gt;=0.8,1,0)</f>
        <v>1</v>
      </c>
      <c r="AA725" s="1">
        <f>IF(Y725&gt;=0.8,1,0)</f>
        <v>1</v>
      </c>
    </row>
    <row r="726" spans="1:27" x14ac:dyDescent="0.25">
      <c r="A726" s="1" t="s">
        <v>701</v>
      </c>
      <c r="B726" s="1" t="s">
        <v>8</v>
      </c>
      <c r="C726" s="1" t="s">
        <v>962</v>
      </c>
      <c r="D726" s="1">
        <v>-13.219873296701801</v>
      </c>
      <c r="E726" s="1">
        <v>-60.6606096210365</v>
      </c>
      <c r="F726" s="1" t="s">
        <v>941</v>
      </c>
      <c r="G726" s="1" t="s">
        <v>612</v>
      </c>
      <c r="H726" s="1">
        <v>1</v>
      </c>
      <c r="I726" s="1">
        <v>53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 t="str">
        <f t="shared" si="72"/>
        <v>NA</v>
      </c>
      <c r="S726" s="1" t="str">
        <f t="shared" si="73"/>
        <v>NA</v>
      </c>
      <c r="T726" s="1" t="str">
        <f t="shared" si="68"/>
        <v>NA</v>
      </c>
      <c r="U726" s="1" t="str">
        <f t="shared" si="69"/>
        <v>NA</v>
      </c>
      <c r="V726" s="1" t="str">
        <f t="shared" si="70"/>
        <v>NA</v>
      </c>
      <c r="W726" s="1" t="str">
        <f t="shared" si="71"/>
        <v>NA</v>
      </c>
      <c r="X726" s="1">
        <f>SUM(I726:J726,L726:M726,Q726)/SUM(I726:Q726)</f>
        <v>1</v>
      </c>
      <c r="Y726" s="1">
        <f>SUM(I726,M726:N726,P726:Q726)/SUM(I726:Q726)</f>
        <v>1</v>
      </c>
      <c r="Z726" s="1">
        <f>IF(X726&gt;=0.8,1,0)</f>
        <v>1</v>
      </c>
      <c r="AA726" s="1">
        <f>IF(Y726&gt;=0.8,1,0)</f>
        <v>1</v>
      </c>
    </row>
    <row r="727" spans="1:27" x14ac:dyDescent="0.25">
      <c r="A727" s="1" t="s">
        <v>702</v>
      </c>
      <c r="B727" s="1" t="s">
        <v>8</v>
      </c>
      <c r="C727" s="1" t="s">
        <v>962</v>
      </c>
      <c r="D727" s="1">
        <v>-13.2034402005747</v>
      </c>
      <c r="E727" s="1">
        <v>-60.642229681961602</v>
      </c>
      <c r="F727" s="1" t="s">
        <v>941</v>
      </c>
      <c r="G727" s="1" t="s">
        <v>612</v>
      </c>
      <c r="H727" s="1">
        <v>1</v>
      </c>
      <c r="I727" s="1">
        <v>53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 t="str">
        <f t="shared" si="72"/>
        <v>NA</v>
      </c>
      <c r="S727" s="1" t="str">
        <f t="shared" si="73"/>
        <v>NA</v>
      </c>
      <c r="T727" s="1" t="str">
        <f t="shared" si="68"/>
        <v>NA</v>
      </c>
      <c r="U727" s="1" t="str">
        <f t="shared" si="69"/>
        <v>NA</v>
      </c>
      <c r="V727" s="1" t="str">
        <f t="shared" si="70"/>
        <v>NA</v>
      </c>
      <c r="W727" s="1" t="str">
        <f t="shared" si="71"/>
        <v>NA</v>
      </c>
      <c r="X727" s="1">
        <f>SUM(I727:J727,L727:M727,Q727)/SUM(I727:Q727)</f>
        <v>1</v>
      </c>
      <c r="Y727" s="1">
        <f>SUM(I727,M727:N727,P727:Q727)/SUM(I727:Q727)</f>
        <v>1</v>
      </c>
      <c r="Z727" s="1">
        <f>IF(X727&gt;=0.8,1,0)</f>
        <v>1</v>
      </c>
      <c r="AA727" s="1">
        <f>IF(Y727&gt;=0.8,1,0)</f>
        <v>1</v>
      </c>
    </row>
    <row r="728" spans="1:27" x14ac:dyDescent="0.25">
      <c r="A728" s="1" t="s">
        <v>703</v>
      </c>
      <c r="B728" s="1" t="s">
        <v>8</v>
      </c>
      <c r="C728" s="1" t="s">
        <v>962</v>
      </c>
      <c r="D728" s="1">
        <v>-13.198093236650699</v>
      </c>
      <c r="E728" s="1">
        <v>-60.620978545909502</v>
      </c>
      <c r="F728" s="1" t="s">
        <v>941</v>
      </c>
      <c r="G728" s="1" t="s">
        <v>612</v>
      </c>
      <c r="H728" s="1">
        <v>3</v>
      </c>
      <c r="I728" s="1">
        <v>53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 t="str">
        <f t="shared" si="72"/>
        <v>NA</v>
      </c>
      <c r="S728" s="1" t="str">
        <f t="shared" si="73"/>
        <v>NA</v>
      </c>
      <c r="T728" s="1" t="str">
        <f t="shared" si="68"/>
        <v>NA</v>
      </c>
      <c r="U728" s="1" t="str">
        <f t="shared" si="69"/>
        <v>NA</v>
      </c>
      <c r="V728" s="1" t="str">
        <f t="shared" si="70"/>
        <v>NA</v>
      </c>
      <c r="W728" s="1" t="str">
        <f t="shared" si="71"/>
        <v>NA</v>
      </c>
      <c r="X728" s="1">
        <f>SUM(I728:J728,L728:M728,Q728)/SUM(I728:Q728)</f>
        <v>1</v>
      </c>
      <c r="Y728" s="1">
        <f>SUM(I728,M728:N728,P728:Q728)/SUM(I728:Q728)</f>
        <v>1</v>
      </c>
      <c r="Z728" s="1">
        <f>IF(X728&gt;=0.8,1,0)</f>
        <v>1</v>
      </c>
      <c r="AA728" s="1">
        <f>IF(Y728&gt;=0.8,1,0)</f>
        <v>1</v>
      </c>
    </row>
    <row r="729" spans="1:27" x14ac:dyDescent="0.25">
      <c r="A729" s="1" t="s">
        <v>704</v>
      </c>
      <c r="B729" s="1" t="s">
        <v>167</v>
      </c>
      <c r="C729" s="1" t="s">
        <v>962</v>
      </c>
      <c r="D729" s="1">
        <v>-13.1485265067708</v>
      </c>
      <c r="E729" s="1">
        <v>-60.684522950510697</v>
      </c>
      <c r="F729" s="1" t="s">
        <v>941</v>
      </c>
      <c r="G729" s="1" t="s">
        <v>612</v>
      </c>
      <c r="H729" s="1">
        <v>2</v>
      </c>
      <c r="I729" s="1">
        <v>28</v>
      </c>
      <c r="J729" s="1">
        <v>0</v>
      </c>
      <c r="K729" s="1">
        <v>6</v>
      </c>
      <c r="L729" s="1">
        <v>1</v>
      </c>
      <c r="M729" s="1">
        <v>2</v>
      </c>
      <c r="N729" s="1">
        <v>14</v>
      </c>
      <c r="O729" s="1">
        <v>0</v>
      </c>
      <c r="P729" s="1">
        <v>0</v>
      </c>
      <c r="Q729" s="1">
        <v>0</v>
      </c>
      <c r="R729" s="1">
        <f t="shared" si="72"/>
        <v>1</v>
      </c>
      <c r="S729" s="1">
        <f t="shared" si="73"/>
        <v>0.94117647058823528</v>
      </c>
      <c r="T729" s="1">
        <f t="shared" si="68"/>
        <v>0.7</v>
      </c>
      <c r="U729" s="1" t="str">
        <f t="shared" si="69"/>
        <v>NA</v>
      </c>
      <c r="V729" s="1">
        <f t="shared" si="70"/>
        <v>0.72727272727272729</v>
      </c>
      <c r="W729" s="1">
        <f t="shared" si="71"/>
        <v>0.94117647058823528</v>
      </c>
      <c r="X729" s="1">
        <f>SUM(I729:J729,L729:M729,Q729)/SUM(I729:Q729)</f>
        <v>0.60784313725490191</v>
      </c>
      <c r="Y729" s="1">
        <f>SUM(I729,M729:N729,P729:Q729)/SUM(I729:Q729)</f>
        <v>0.86274509803921573</v>
      </c>
      <c r="Z729" s="1">
        <f>IF(X729&gt;=0.8,1,0)</f>
        <v>0</v>
      </c>
      <c r="AA729" s="1">
        <f>IF(Y729&gt;=0.8,1,0)</f>
        <v>1</v>
      </c>
    </row>
    <row r="730" spans="1:27" x14ac:dyDescent="0.25">
      <c r="A730" s="1" t="s">
        <v>705</v>
      </c>
      <c r="B730" s="1" t="s">
        <v>8</v>
      </c>
      <c r="C730" s="1" t="s">
        <v>962</v>
      </c>
      <c r="D730" s="1">
        <v>-13.1498399562686</v>
      </c>
      <c r="E730" s="1">
        <v>-60.620614969598101</v>
      </c>
      <c r="F730" s="1" t="s">
        <v>941</v>
      </c>
      <c r="G730" s="1" t="s">
        <v>612</v>
      </c>
      <c r="H730" s="1">
        <v>2</v>
      </c>
      <c r="I730" s="1">
        <v>50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 t="str">
        <f t="shared" si="72"/>
        <v>NA</v>
      </c>
      <c r="S730" s="1" t="str">
        <f t="shared" si="73"/>
        <v>NA</v>
      </c>
      <c r="T730" s="1" t="str">
        <f t="shared" si="68"/>
        <v>NA</v>
      </c>
      <c r="U730" s="1" t="str">
        <f t="shared" si="69"/>
        <v>NA</v>
      </c>
      <c r="V730" s="1" t="str">
        <f t="shared" si="70"/>
        <v>NA</v>
      </c>
      <c r="W730" s="1" t="str">
        <f t="shared" si="71"/>
        <v>NA</v>
      </c>
      <c r="X730" s="1">
        <f>SUM(I730:J730,L730:M730,Q730)/SUM(I730:Q730)</f>
        <v>1</v>
      </c>
      <c r="Y730" s="1">
        <f>SUM(I730,M730:N730,P730:Q730)/SUM(I730:Q730)</f>
        <v>1</v>
      </c>
      <c r="Z730" s="1">
        <f>IF(X730&gt;=0.8,1,0)</f>
        <v>1</v>
      </c>
      <c r="AA730" s="1">
        <f>IF(Y730&gt;=0.8,1,0)</f>
        <v>1</v>
      </c>
    </row>
    <row r="731" spans="1:27" x14ac:dyDescent="0.25">
      <c r="A731" s="1" t="s">
        <v>706</v>
      </c>
      <c r="B731" s="1" t="s">
        <v>8</v>
      </c>
      <c r="C731" s="1" t="s">
        <v>962</v>
      </c>
      <c r="D731" s="1">
        <v>-13.212371963147501</v>
      </c>
      <c r="E731" s="1">
        <v>-60.640760551754703</v>
      </c>
      <c r="F731" s="1" t="s">
        <v>941</v>
      </c>
      <c r="G731" s="1" t="s">
        <v>612</v>
      </c>
      <c r="H731" s="1">
        <v>4</v>
      </c>
      <c r="I731" s="1">
        <v>53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 t="str">
        <f t="shared" si="72"/>
        <v>NA</v>
      </c>
      <c r="S731" s="1" t="str">
        <f t="shared" si="73"/>
        <v>NA</v>
      </c>
      <c r="T731" s="1" t="str">
        <f t="shared" si="68"/>
        <v>NA</v>
      </c>
      <c r="U731" s="1" t="str">
        <f t="shared" si="69"/>
        <v>NA</v>
      </c>
      <c r="V731" s="1" t="str">
        <f t="shared" si="70"/>
        <v>NA</v>
      </c>
      <c r="W731" s="1" t="str">
        <f t="shared" si="71"/>
        <v>NA</v>
      </c>
      <c r="X731" s="1">
        <f>SUM(I731:J731,L731:M731,Q731)/SUM(I731:Q731)</f>
        <v>1</v>
      </c>
      <c r="Y731" s="1">
        <f>SUM(I731,M731:N731,P731:Q731)/SUM(I731:Q731)</f>
        <v>1</v>
      </c>
      <c r="Z731" s="1">
        <f>IF(X731&gt;=0.8,1,0)</f>
        <v>1</v>
      </c>
      <c r="AA731" s="1">
        <f>IF(Y731&gt;=0.8,1,0)</f>
        <v>1</v>
      </c>
    </row>
    <row r="732" spans="1:27" x14ac:dyDescent="0.25">
      <c r="A732" s="1" t="s">
        <v>707</v>
      </c>
      <c r="B732" s="1" t="s">
        <v>8</v>
      </c>
      <c r="C732" s="1" t="s">
        <v>962</v>
      </c>
      <c r="D732" s="1">
        <v>-13.206327165415599</v>
      </c>
      <c r="E732" s="1">
        <v>-60.631965345695399</v>
      </c>
      <c r="F732" s="1" t="s">
        <v>941</v>
      </c>
      <c r="G732" s="1" t="s">
        <v>612</v>
      </c>
      <c r="H732" s="1">
        <v>2</v>
      </c>
      <c r="I732" s="1">
        <v>53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 t="str">
        <f t="shared" si="72"/>
        <v>NA</v>
      </c>
      <c r="S732" s="1" t="str">
        <f t="shared" si="73"/>
        <v>NA</v>
      </c>
      <c r="T732" s="1" t="str">
        <f t="shared" si="68"/>
        <v>NA</v>
      </c>
      <c r="U732" s="1" t="str">
        <f t="shared" si="69"/>
        <v>NA</v>
      </c>
      <c r="V732" s="1" t="str">
        <f t="shared" si="70"/>
        <v>NA</v>
      </c>
      <c r="W732" s="1" t="str">
        <f t="shared" si="71"/>
        <v>NA</v>
      </c>
      <c r="X732" s="1">
        <f>SUM(I732:J732,L732:M732,Q732)/SUM(I732:Q732)</f>
        <v>1</v>
      </c>
      <c r="Y732" s="1">
        <f>SUM(I732,M732:N732,P732:Q732)/SUM(I732:Q732)</f>
        <v>1</v>
      </c>
      <c r="Z732" s="1">
        <f>IF(X732&gt;=0.8,1,0)</f>
        <v>1</v>
      </c>
      <c r="AA732" s="1">
        <f>IF(Y732&gt;=0.8,1,0)</f>
        <v>1</v>
      </c>
    </row>
    <row r="733" spans="1:27" x14ac:dyDescent="0.25">
      <c r="A733" s="1" t="s">
        <v>708</v>
      </c>
      <c r="B733" s="1" t="s">
        <v>167</v>
      </c>
      <c r="C733" s="1" t="s">
        <v>962</v>
      </c>
      <c r="D733" s="1">
        <v>-13.2266553693823</v>
      </c>
      <c r="E733" s="1">
        <v>-60.690981414380097</v>
      </c>
      <c r="F733" s="1" t="s">
        <v>941</v>
      </c>
      <c r="G733" s="1" t="s">
        <v>612</v>
      </c>
      <c r="H733" s="1">
        <v>1</v>
      </c>
      <c r="I733" s="1">
        <v>0</v>
      </c>
      <c r="J733" s="1">
        <v>0</v>
      </c>
      <c r="K733" s="1">
        <v>19</v>
      </c>
      <c r="L733" s="1">
        <v>2</v>
      </c>
      <c r="M733" s="1">
        <v>1</v>
      </c>
      <c r="N733" s="1">
        <v>27</v>
      </c>
      <c r="O733" s="1">
        <v>0</v>
      </c>
      <c r="P733" s="1">
        <v>0</v>
      </c>
      <c r="Q733" s="1">
        <v>0</v>
      </c>
      <c r="R733" s="1">
        <f t="shared" si="72"/>
        <v>1</v>
      </c>
      <c r="S733" s="1">
        <f t="shared" si="73"/>
        <v>0.93333333333333335</v>
      </c>
      <c r="T733" s="1">
        <f t="shared" si="68"/>
        <v>0.58695652173913049</v>
      </c>
      <c r="U733" s="1" t="str">
        <f t="shared" si="69"/>
        <v>NA</v>
      </c>
      <c r="V733" s="1">
        <f t="shared" si="70"/>
        <v>0.5957446808510638</v>
      </c>
      <c r="W733" s="1">
        <f t="shared" si="71"/>
        <v>0.93333333333333335</v>
      </c>
      <c r="X733" s="1">
        <f>SUM(I733:J733,L733:M733,Q733)/SUM(I733:Q733)</f>
        <v>6.1224489795918366E-2</v>
      </c>
      <c r="Y733" s="1">
        <f>SUM(I733,M733:N733,P733:Q733)/SUM(I733:Q733)</f>
        <v>0.5714285714285714</v>
      </c>
      <c r="Z733" s="1">
        <f>IF(X733&gt;=0.8,1,0)</f>
        <v>0</v>
      </c>
      <c r="AA733" s="1">
        <f>IF(Y733&gt;=0.8,1,0)</f>
        <v>0</v>
      </c>
    </row>
    <row r="734" spans="1:27" x14ac:dyDescent="0.25">
      <c r="A734" s="1" t="s">
        <v>709</v>
      </c>
      <c r="B734" s="1" t="s">
        <v>8</v>
      </c>
      <c r="C734" s="1" t="s">
        <v>962</v>
      </c>
      <c r="D734" s="1">
        <v>-13.142739426035099</v>
      </c>
      <c r="E734" s="1">
        <v>-60.674066402184998</v>
      </c>
      <c r="F734" s="1" t="s">
        <v>941</v>
      </c>
      <c r="G734" s="1" t="s">
        <v>612</v>
      </c>
      <c r="H734" s="1">
        <v>1</v>
      </c>
      <c r="I734" s="1">
        <v>53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 t="str">
        <f t="shared" si="72"/>
        <v>NA</v>
      </c>
      <c r="S734" s="1" t="str">
        <f t="shared" si="73"/>
        <v>NA</v>
      </c>
      <c r="T734" s="1" t="str">
        <f t="shared" si="68"/>
        <v>NA</v>
      </c>
      <c r="U734" s="1" t="str">
        <f t="shared" si="69"/>
        <v>NA</v>
      </c>
      <c r="V734" s="1" t="str">
        <f t="shared" si="70"/>
        <v>NA</v>
      </c>
      <c r="W734" s="1" t="str">
        <f t="shared" si="71"/>
        <v>NA</v>
      </c>
      <c r="X734" s="1">
        <f>SUM(I734:J734,L734:M734,Q734)/SUM(I734:Q734)</f>
        <v>1</v>
      </c>
      <c r="Y734" s="1">
        <f>SUM(I734,M734:N734,P734:Q734)/SUM(I734:Q734)</f>
        <v>1</v>
      </c>
      <c r="Z734" s="1">
        <f>IF(X734&gt;=0.8,1,0)</f>
        <v>1</v>
      </c>
      <c r="AA734" s="1">
        <f>IF(Y734&gt;=0.8,1,0)</f>
        <v>1</v>
      </c>
    </row>
    <row r="735" spans="1:27" x14ac:dyDescent="0.25">
      <c r="A735" s="1" t="s">
        <v>710</v>
      </c>
      <c r="B735" s="1" t="s">
        <v>8</v>
      </c>
      <c r="C735" s="1" t="s">
        <v>962</v>
      </c>
      <c r="D735" s="1">
        <v>-13.2053652308411</v>
      </c>
      <c r="E735" s="1">
        <v>-60.674858050601301</v>
      </c>
      <c r="F735" s="1" t="s">
        <v>941</v>
      </c>
      <c r="G735" s="1" t="s">
        <v>612</v>
      </c>
      <c r="H735" s="1">
        <v>3</v>
      </c>
      <c r="I735" s="1">
        <v>49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 t="str">
        <f t="shared" si="72"/>
        <v>NA</v>
      </c>
      <c r="S735" s="1" t="str">
        <f t="shared" si="73"/>
        <v>NA</v>
      </c>
      <c r="T735" s="1" t="str">
        <f t="shared" si="68"/>
        <v>NA</v>
      </c>
      <c r="U735" s="1" t="str">
        <f t="shared" si="69"/>
        <v>NA</v>
      </c>
      <c r="V735" s="1" t="str">
        <f t="shared" si="70"/>
        <v>NA</v>
      </c>
      <c r="W735" s="1" t="str">
        <f t="shared" si="71"/>
        <v>NA</v>
      </c>
      <c r="X735" s="1">
        <f>SUM(I735:J735,L735:M735,Q735)/SUM(I735:Q735)</f>
        <v>1</v>
      </c>
      <c r="Y735" s="1">
        <f>SUM(I735,M735:N735,P735:Q735)/SUM(I735:Q735)</f>
        <v>1</v>
      </c>
      <c r="Z735" s="1">
        <f>IF(X735&gt;=0.8,1,0)</f>
        <v>1</v>
      </c>
      <c r="AA735" s="1">
        <f>IF(Y735&gt;=0.8,1,0)</f>
        <v>1</v>
      </c>
    </row>
    <row r="736" spans="1:27" x14ac:dyDescent="0.25">
      <c r="A736" s="1" t="s">
        <v>711</v>
      </c>
      <c r="B736" s="1" t="s">
        <v>204</v>
      </c>
      <c r="C736" s="1" t="s">
        <v>962</v>
      </c>
      <c r="D736" s="1">
        <v>-37.909618202015899</v>
      </c>
      <c r="E736" s="1">
        <v>-58.425537095121001</v>
      </c>
      <c r="F736" s="1" t="s">
        <v>942</v>
      </c>
      <c r="G736" s="1" t="s">
        <v>612</v>
      </c>
      <c r="H736" s="1">
        <v>3</v>
      </c>
      <c r="I736" s="1">
        <v>60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14</v>
      </c>
      <c r="P736" s="1">
        <v>0</v>
      </c>
      <c r="Q736" s="1">
        <v>0</v>
      </c>
      <c r="R736" s="1" t="str">
        <f t="shared" si="72"/>
        <v>NA</v>
      </c>
      <c r="S736" s="1" t="str">
        <f t="shared" si="73"/>
        <v>NA</v>
      </c>
      <c r="T736" s="1" t="str">
        <f t="shared" si="68"/>
        <v>NA</v>
      </c>
      <c r="U736" s="1">
        <f t="shared" si="69"/>
        <v>0</v>
      </c>
      <c r="V736" s="1" t="str">
        <f t="shared" si="70"/>
        <v>NA</v>
      </c>
      <c r="W736" s="1">
        <f t="shared" si="71"/>
        <v>0</v>
      </c>
      <c r="X736" s="1">
        <f>SUM(I736:J736,L736:M736,Q736)/SUM(I736:Q736)</f>
        <v>0.81081081081081086</v>
      </c>
      <c r="Y736" s="1">
        <f>SUM(I736,M736:N736,P736:Q736)/SUM(I736:Q736)</f>
        <v>0.81081081081081086</v>
      </c>
      <c r="Z736" s="1">
        <f>IF(X736&gt;=0.8,1,0)</f>
        <v>1</v>
      </c>
      <c r="AA736" s="1">
        <f>IF(Y736&gt;=0.8,1,0)</f>
        <v>1</v>
      </c>
    </row>
    <row r="737" spans="1:27" x14ac:dyDescent="0.25">
      <c r="A737" s="1" t="s">
        <v>712</v>
      </c>
      <c r="B737" s="1" t="s">
        <v>204</v>
      </c>
      <c r="C737" s="1" t="s">
        <v>962</v>
      </c>
      <c r="D737" s="1">
        <v>-37.941035940523697</v>
      </c>
      <c r="E737" s="1">
        <v>-58.443213710156797</v>
      </c>
      <c r="F737" s="1" t="s">
        <v>942</v>
      </c>
      <c r="G737" s="1" t="s">
        <v>612</v>
      </c>
      <c r="H737" s="1">
        <v>1</v>
      </c>
      <c r="I737" s="1">
        <v>70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5</v>
      </c>
      <c r="P737" s="1">
        <v>0</v>
      </c>
      <c r="Q737" s="1">
        <v>0</v>
      </c>
      <c r="R737" s="1" t="str">
        <f t="shared" si="72"/>
        <v>NA</v>
      </c>
      <c r="S737" s="1" t="str">
        <f t="shared" si="73"/>
        <v>NA</v>
      </c>
      <c r="T737" s="1" t="str">
        <f t="shared" si="68"/>
        <v>NA</v>
      </c>
      <c r="U737" s="1">
        <f t="shared" si="69"/>
        <v>0</v>
      </c>
      <c r="V737" s="1" t="str">
        <f t="shared" si="70"/>
        <v>NA</v>
      </c>
      <c r="W737" s="1">
        <f t="shared" si="71"/>
        <v>0</v>
      </c>
      <c r="X737" s="1">
        <f>SUM(I737:J737,L737:M737,Q737)/SUM(I737:Q737)</f>
        <v>0.93333333333333335</v>
      </c>
      <c r="Y737" s="1">
        <f>SUM(I737,M737:N737,P737:Q737)/SUM(I737:Q737)</f>
        <v>0.93333333333333335</v>
      </c>
      <c r="Z737" s="1">
        <f>IF(X737&gt;=0.8,1,0)</f>
        <v>1</v>
      </c>
      <c r="AA737" s="1">
        <f>IF(Y737&gt;=0.8,1,0)</f>
        <v>1</v>
      </c>
    </row>
    <row r="738" spans="1:27" x14ac:dyDescent="0.25">
      <c r="A738" s="1" t="s">
        <v>713</v>
      </c>
      <c r="B738" s="1" t="s">
        <v>204</v>
      </c>
      <c r="C738" s="1" t="s">
        <v>962</v>
      </c>
      <c r="D738" s="1">
        <v>-37.921986038019703</v>
      </c>
      <c r="E738" s="1">
        <v>-58.431236786971802</v>
      </c>
      <c r="F738" s="1" t="s">
        <v>942</v>
      </c>
      <c r="G738" s="1" t="s">
        <v>612</v>
      </c>
      <c r="H738" s="1">
        <v>3</v>
      </c>
      <c r="I738" s="1">
        <v>43</v>
      </c>
      <c r="J738" s="1">
        <v>0</v>
      </c>
      <c r="K738" s="1">
        <v>0</v>
      </c>
      <c r="L738" s="1">
        <v>10</v>
      </c>
      <c r="M738" s="1">
        <v>7</v>
      </c>
      <c r="N738" s="1">
        <v>0</v>
      </c>
      <c r="O738" s="1">
        <v>9</v>
      </c>
      <c r="P738" s="1">
        <v>0</v>
      </c>
      <c r="Q738" s="1">
        <v>0</v>
      </c>
      <c r="R738" s="1">
        <f t="shared" si="72"/>
        <v>1</v>
      </c>
      <c r="S738" s="1">
        <f t="shared" si="73"/>
        <v>0.41176470588235292</v>
      </c>
      <c r="T738" s="1" t="str">
        <f t="shared" si="68"/>
        <v>NA</v>
      </c>
      <c r="U738" s="1">
        <f t="shared" si="69"/>
        <v>0</v>
      </c>
      <c r="V738" s="1">
        <f t="shared" si="70"/>
        <v>1</v>
      </c>
      <c r="W738" s="1">
        <f t="shared" si="71"/>
        <v>0.26923076923076922</v>
      </c>
      <c r="X738" s="1">
        <f>SUM(I738:J738,L738:M738,Q738)/SUM(I738:Q738)</f>
        <v>0.86956521739130432</v>
      </c>
      <c r="Y738" s="1">
        <f>SUM(I738,M738:N738,P738:Q738)/SUM(I738:Q738)</f>
        <v>0.72463768115942029</v>
      </c>
      <c r="Z738" s="1">
        <f>IF(X738&gt;=0.8,1,0)</f>
        <v>1</v>
      </c>
      <c r="AA738" s="1">
        <f>IF(Y738&gt;=0.8,1,0)</f>
        <v>0</v>
      </c>
    </row>
    <row r="739" spans="1:27" x14ac:dyDescent="0.25">
      <c r="A739" s="1" t="s">
        <v>714</v>
      </c>
      <c r="B739" s="1" t="s">
        <v>204</v>
      </c>
      <c r="C739" s="1" t="s">
        <v>962</v>
      </c>
      <c r="D739" s="1">
        <v>-37.956496215046101</v>
      </c>
      <c r="E739" s="1">
        <v>-58.347904774932601</v>
      </c>
      <c r="F739" s="1" t="s">
        <v>942</v>
      </c>
      <c r="G739" s="1" t="s">
        <v>612</v>
      </c>
      <c r="H739" s="1">
        <v>1</v>
      </c>
      <c r="I739" s="1">
        <v>44</v>
      </c>
      <c r="J739" s="1">
        <v>0</v>
      </c>
      <c r="K739" s="1">
        <v>0</v>
      </c>
      <c r="L739" s="1">
        <v>17</v>
      </c>
      <c r="M739" s="1">
        <v>0</v>
      </c>
      <c r="N739" s="1">
        <v>0</v>
      </c>
      <c r="O739" s="1">
        <v>7</v>
      </c>
      <c r="P739" s="1">
        <v>0</v>
      </c>
      <c r="Q739" s="1">
        <v>0</v>
      </c>
      <c r="R739" s="1" t="str">
        <f t="shared" si="72"/>
        <v>NA</v>
      </c>
      <c r="S739" s="1">
        <f t="shared" si="73"/>
        <v>0</v>
      </c>
      <c r="T739" s="1" t="str">
        <f t="shared" si="68"/>
        <v>NA</v>
      </c>
      <c r="U739" s="1">
        <f t="shared" si="69"/>
        <v>0</v>
      </c>
      <c r="V739" s="1" t="str">
        <f t="shared" si="70"/>
        <v>NA</v>
      </c>
      <c r="W739" s="1">
        <f t="shared" si="71"/>
        <v>0</v>
      </c>
      <c r="X739" s="1">
        <f>SUM(I739:J739,L739:M739,Q739)/SUM(I739:Q739)</f>
        <v>0.8970588235294118</v>
      </c>
      <c r="Y739" s="1">
        <f>SUM(I739,M739:N739,P739:Q739)/SUM(I739:Q739)</f>
        <v>0.6470588235294118</v>
      </c>
      <c r="Z739" s="1">
        <f>IF(X739&gt;=0.8,1,0)</f>
        <v>1</v>
      </c>
      <c r="AA739" s="1">
        <f>IF(Y739&gt;=0.8,1,0)</f>
        <v>0</v>
      </c>
    </row>
    <row r="740" spans="1:27" x14ac:dyDescent="0.25">
      <c r="A740" s="1" t="s">
        <v>715</v>
      </c>
      <c r="B740" s="1" t="s">
        <v>8</v>
      </c>
      <c r="C740" s="1" t="s">
        <v>962</v>
      </c>
      <c r="D740" s="1">
        <v>-37.928877150227002</v>
      </c>
      <c r="E740" s="1">
        <v>-58.351496415533298</v>
      </c>
      <c r="F740" s="1" t="s">
        <v>942</v>
      </c>
      <c r="G740" s="1" t="s">
        <v>612</v>
      </c>
      <c r="H740" s="1">
        <v>3</v>
      </c>
      <c r="I740" s="1">
        <v>77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 t="str">
        <f t="shared" si="72"/>
        <v>NA</v>
      </c>
      <c r="S740" s="1" t="str">
        <f t="shared" si="73"/>
        <v>NA</v>
      </c>
      <c r="T740" s="1" t="str">
        <f t="shared" si="68"/>
        <v>NA</v>
      </c>
      <c r="U740" s="1" t="str">
        <f t="shared" si="69"/>
        <v>NA</v>
      </c>
      <c r="V740" s="1" t="str">
        <f t="shared" si="70"/>
        <v>NA</v>
      </c>
      <c r="W740" s="1" t="str">
        <f t="shared" si="71"/>
        <v>NA</v>
      </c>
      <c r="X740" s="1">
        <f>SUM(I740:J740,L740:M740,Q740)/SUM(I740:Q740)</f>
        <v>1</v>
      </c>
      <c r="Y740" s="1">
        <f>SUM(I740,M740:N740,P740:Q740)/SUM(I740:Q740)</f>
        <v>1</v>
      </c>
      <c r="Z740" s="1">
        <f>IF(X740&gt;=0.8,1,0)</f>
        <v>1</v>
      </c>
      <c r="AA740" s="1">
        <f>IF(Y740&gt;=0.8,1,0)</f>
        <v>1</v>
      </c>
    </row>
    <row r="741" spans="1:27" x14ac:dyDescent="0.25">
      <c r="A741" s="1" t="s">
        <v>716</v>
      </c>
      <c r="B741" s="1" t="s">
        <v>204</v>
      </c>
      <c r="C741" s="1" t="s">
        <v>962</v>
      </c>
      <c r="D741" s="1">
        <v>-37.903778540657001</v>
      </c>
      <c r="E741" s="1">
        <v>-58.416552573217601</v>
      </c>
      <c r="F741" s="1" t="s">
        <v>942</v>
      </c>
      <c r="G741" s="1" t="s">
        <v>612</v>
      </c>
      <c r="H741" s="1">
        <v>2</v>
      </c>
      <c r="I741" s="1">
        <v>47</v>
      </c>
      <c r="J741" s="1">
        <v>1</v>
      </c>
      <c r="K741" s="1">
        <v>0</v>
      </c>
      <c r="L741" s="1">
        <v>15</v>
      </c>
      <c r="M741" s="1">
        <v>6</v>
      </c>
      <c r="N741" s="1">
        <v>0</v>
      </c>
      <c r="O741" s="1">
        <v>0</v>
      </c>
      <c r="P741" s="1">
        <v>0</v>
      </c>
      <c r="Q741" s="1">
        <v>0</v>
      </c>
      <c r="R741" s="1">
        <f t="shared" si="72"/>
        <v>0.8571428571428571</v>
      </c>
      <c r="S741" s="1">
        <f t="shared" si="73"/>
        <v>0.2857142857142857</v>
      </c>
      <c r="T741" s="1" t="str">
        <f t="shared" si="68"/>
        <v>NA</v>
      </c>
      <c r="U741" s="1" t="str">
        <f t="shared" si="69"/>
        <v>NA</v>
      </c>
      <c r="V741" s="1">
        <f t="shared" si="70"/>
        <v>0.8571428571428571</v>
      </c>
      <c r="W741" s="1">
        <f t="shared" si="71"/>
        <v>0.2857142857142857</v>
      </c>
      <c r="X741" s="1">
        <f>SUM(I741:J741,L741:M741,Q741)/SUM(I741:Q741)</f>
        <v>1</v>
      </c>
      <c r="Y741" s="1">
        <f>SUM(I741,M741:N741,P741:Q741)/SUM(I741:Q741)</f>
        <v>0.76811594202898548</v>
      </c>
      <c r="Z741" s="1">
        <f>IF(X741&gt;=0.8,1,0)</f>
        <v>1</v>
      </c>
      <c r="AA741" s="1">
        <f>IF(Y741&gt;=0.8,1,0)</f>
        <v>0</v>
      </c>
    </row>
    <row r="742" spans="1:27" x14ac:dyDescent="0.25">
      <c r="A742" s="1" t="s">
        <v>717</v>
      </c>
      <c r="B742" s="1" t="s">
        <v>8</v>
      </c>
      <c r="C742" s="1" t="s">
        <v>962</v>
      </c>
      <c r="D742" s="1">
        <v>-37.9798823304004</v>
      </c>
      <c r="E742" s="1">
        <v>-58.405717676688603</v>
      </c>
      <c r="F742" s="1" t="s">
        <v>942</v>
      </c>
      <c r="G742" s="1" t="s">
        <v>612</v>
      </c>
      <c r="H742" s="1">
        <v>2</v>
      </c>
      <c r="I742" s="1">
        <v>69</v>
      </c>
      <c r="J742" s="1">
        <v>6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f t="shared" si="72"/>
        <v>0</v>
      </c>
      <c r="S742" s="1" t="str">
        <f t="shared" si="73"/>
        <v>NA</v>
      </c>
      <c r="T742" s="1" t="str">
        <f t="shared" si="68"/>
        <v>NA</v>
      </c>
      <c r="U742" s="1" t="str">
        <f t="shared" si="69"/>
        <v>NA</v>
      </c>
      <c r="V742" s="1">
        <f t="shared" si="70"/>
        <v>0</v>
      </c>
      <c r="W742" s="1" t="str">
        <f t="shared" si="71"/>
        <v>NA</v>
      </c>
      <c r="X742" s="1">
        <f>SUM(I742:J742,L742:M742,Q742)/SUM(I742:Q742)</f>
        <v>1</v>
      </c>
      <c r="Y742" s="1">
        <f>SUM(I742,M742:N742,P742:Q742)/SUM(I742:Q742)</f>
        <v>0.92</v>
      </c>
      <c r="Z742" s="1">
        <f>IF(X742&gt;=0.8,1,0)</f>
        <v>1</v>
      </c>
      <c r="AA742" s="1">
        <f>IF(Y742&gt;=0.8,1,0)</f>
        <v>1</v>
      </c>
    </row>
    <row r="743" spans="1:27" x14ac:dyDescent="0.25">
      <c r="A743" s="1" t="s">
        <v>718</v>
      </c>
      <c r="B743" s="1" t="s">
        <v>204</v>
      </c>
      <c r="C743" s="1" t="s">
        <v>962</v>
      </c>
      <c r="D743" s="1">
        <v>-37.973234492182797</v>
      </c>
      <c r="E743" s="1">
        <v>-58.396369100815299</v>
      </c>
      <c r="F743" s="1" t="s">
        <v>942</v>
      </c>
      <c r="G743" s="1" t="s">
        <v>612</v>
      </c>
      <c r="H743" s="1">
        <v>3</v>
      </c>
      <c r="I743" s="1">
        <v>57</v>
      </c>
      <c r="J743" s="1">
        <v>0</v>
      </c>
      <c r="K743" s="1">
        <v>0</v>
      </c>
      <c r="L743" s="1">
        <v>17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 t="str">
        <f t="shared" si="72"/>
        <v>NA</v>
      </c>
      <c r="S743" s="1">
        <f t="shared" si="73"/>
        <v>0</v>
      </c>
      <c r="T743" s="1" t="str">
        <f t="shared" si="68"/>
        <v>NA</v>
      </c>
      <c r="U743" s="1" t="str">
        <f t="shared" si="69"/>
        <v>NA</v>
      </c>
      <c r="V743" s="1" t="str">
        <f t="shared" si="70"/>
        <v>NA</v>
      </c>
      <c r="W743" s="1">
        <f t="shared" si="71"/>
        <v>0</v>
      </c>
      <c r="X743" s="1">
        <f>SUM(I743:J743,L743:M743,Q743)/SUM(I743:Q743)</f>
        <v>1</v>
      </c>
      <c r="Y743" s="1">
        <f>SUM(I743,M743:N743,P743:Q743)/SUM(I743:Q743)</f>
        <v>0.77027027027027029</v>
      </c>
      <c r="Z743" s="1">
        <f>IF(X743&gt;=0.8,1,0)</f>
        <v>1</v>
      </c>
      <c r="AA743" s="1">
        <f>IF(Y743&gt;=0.8,1,0)</f>
        <v>0</v>
      </c>
    </row>
    <row r="744" spans="1:27" x14ac:dyDescent="0.25">
      <c r="A744" s="1" t="s">
        <v>719</v>
      </c>
      <c r="B744" s="1" t="s">
        <v>204</v>
      </c>
      <c r="C744" s="1" t="s">
        <v>962</v>
      </c>
      <c r="D744" s="1">
        <v>-37.902839843856398</v>
      </c>
      <c r="E744" s="1">
        <v>-58.427112405126799</v>
      </c>
      <c r="F744" s="1" t="s">
        <v>942</v>
      </c>
      <c r="G744" s="1" t="s">
        <v>612</v>
      </c>
      <c r="H744" s="1">
        <v>3</v>
      </c>
      <c r="I744" s="1">
        <v>68</v>
      </c>
      <c r="J744" s="1">
        <v>0</v>
      </c>
      <c r="K744" s="1">
        <v>0</v>
      </c>
      <c r="L744" s="1">
        <v>6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 t="str">
        <f t="shared" si="72"/>
        <v>NA</v>
      </c>
      <c r="S744" s="1">
        <f t="shared" si="73"/>
        <v>0</v>
      </c>
      <c r="T744" s="1" t="str">
        <f t="shared" si="68"/>
        <v>NA</v>
      </c>
      <c r="U744" s="1" t="str">
        <f t="shared" si="69"/>
        <v>NA</v>
      </c>
      <c r="V744" s="1" t="str">
        <f t="shared" si="70"/>
        <v>NA</v>
      </c>
      <c r="W744" s="1">
        <f t="shared" si="71"/>
        <v>0</v>
      </c>
      <c r="X744" s="1">
        <f>SUM(I744:J744,L744:M744,Q744)/SUM(I744:Q744)</f>
        <v>1</v>
      </c>
      <c r="Y744" s="1">
        <f>SUM(I744,M744:N744,P744:Q744)/SUM(I744:Q744)</f>
        <v>0.91891891891891897</v>
      </c>
      <c r="Z744" s="1">
        <f>IF(X744&gt;=0.8,1,0)</f>
        <v>1</v>
      </c>
      <c r="AA744" s="1">
        <f>IF(Y744&gt;=0.8,1,0)</f>
        <v>1</v>
      </c>
    </row>
    <row r="745" spans="1:27" x14ac:dyDescent="0.25">
      <c r="A745" s="1" t="s">
        <v>720</v>
      </c>
      <c r="B745" s="1" t="s">
        <v>204</v>
      </c>
      <c r="C745" s="1" t="s">
        <v>962</v>
      </c>
      <c r="D745" s="1">
        <v>-37.945749981084099</v>
      </c>
      <c r="E745" s="1">
        <v>-58.341904240749798</v>
      </c>
      <c r="F745" s="1" t="s">
        <v>942</v>
      </c>
      <c r="G745" s="1" t="s">
        <v>612</v>
      </c>
      <c r="H745" s="1">
        <v>3</v>
      </c>
      <c r="I745" s="1">
        <v>35</v>
      </c>
      <c r="J745" s="1">
        <v>0</v>
      </c>
      <c r="K745" s="1">
        <v>0</v>
      </c>
      <c r="L745" s="1">
        <v>6</v>
      </c>
      <c r="M745" s="1">
        <v>0</v>
      </c>
      <c r="N745" s="1">
        <v>0</v>
      </c>
      <c r="O745" s="1">
        <v>36</v>
      </c>
      <c r="P745" s="1">
        <v>0</v>
      </c>
      <c r="Q745" s="1">
        <v>0</v>
      </c>
      <c r="R745" s="1" t="str">
        <f t="shared" si="72"/>
        <v>NA</v>
      </c>
      <c r="S745" s="1">
        <f t="shared" si="73"/>
        <v>0</v>
      </c>
      <c r="T745" s="1" t="str">
        <f t="shared" si="68"/>
        <v>NA</v>
      </c>
      <c r="U745" s="1">
        <f t="shared" si="69"/>
        <v>0</v>
      </c>
      <c r="V745" s="1" t="str">
        <f t="shared" si="70"/>
        <v>NA</v>
      </c>
      <c r="W745" s="1">
        <f t="shared" si="71"/>
        <v>0</v>
      </c>
      <c r="X745" s="1">
        <f>SUM(I745:J745,L745:M745,Q745)/SUM(I745:Q745)</f>
        <v>0.53246753246753242</v>
      </c>
      <c r="Y745" s="1">
        <f>SUM(I745,M745:N745,P745:Q745)/SUM(I745:Q745)</f>
        <v>0.45454545454545453</v>
      </c>
      <c r="Z745" s="1">
        <f>IF(X745&gt;=0.8,1,0)</f>
        <v>0</v>
      </c>
      <c r="AA745" s="1">
        <f>IF(Y745&gt;=0.8,1,0)</f>
        <v>0</v>
      </c>
    </row>
    <row r="746" spans="1:27" x14ac:dyDescent="0.25">
      <c r="A746" s="1" t="s">
        <v>721</v>
      </c>
      <c r="B746" s="1" t="s">
        <v>204</v>
      </c>
      <c r="C746" s="1" t="s">
        <v>962</v>
      </c>
      <c r="D746" s="1">
        <v>-37.953033706454498</v>
      </c>
      <c r="E746" s="1">
        <v>-58.434912161230201</v>
      </c>
      <c r="F746" s="1" t="s">
        <v>942</v>
      </c>
      <c r="G746" s="1" t="s">
        <v>612</v>
      </c>
      <c r="H746" s="1">
        <v>4</v>
      </c>
      <c r="I746" s="1">
        <v>71</v>
      </c>
      <c r="J746" s="1">
        <v>0</v>
      </c>
      <c r="K746" s="1">
        <v>0</v>
      </c>
      <c r="L746" s="1">
        <v>6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 t="str">
        <f t="shared" si="72"/>
        <v>NA</v>
      </c>
      <c r="S746" s="1">
        <f t="shared" si="73"/>
        <v>0</v>
      </c>
      <c r="T746" s="1" t="str">
        <f t="shared" si="68"/>
        <v>NA</v>
      </c>
      <c r="U746" s="1" t="str">
        <f t="shared" si="69"/>
        <v>NA</v>
      </c>
      <c r="V746" s="1" t="str">
        <f t="shared" si="70"/>
        <v>NA</v>
      </c>
      <c r="W746" s="1">
        <f t="shared" si="71"/>
        <v>0</v>
      </c>
      <c r="X746" s="1">
        <f>SUM(I746:J746,L746:M746,Q746)/SUM(I746:Q746)</f>
        <v>1</v>
      </c>
      <c r="Y746" s="1">
        <f>SUM(I746,M746:N746,P746:Q746)/SUM(I746:Q746)</f>
        <v>0.92207792207792205</v>
      </c>
      <c r="Z746" s="1">
        <f>IF(X746&gt;=0.8,1,0)</f>
        <v>1</v>
      </c>
      <c r="AA746" s="1">
        <f>IF(Y746&gt;=0.8,1,0)</f>
        <v>1</v>
      </c>
    </row>
    <row r="747" spans="1:27" x14ac:dyDescent="0.25">
      <c r="A747" s="1" t="s">
        <v>722</v>
      </c>
      <c r="B747" s="1" t="s">
        <v>204</v>
      </c>
      <c r="C747" s="1" t="s">
        <v>962</v>
      </c>
      <c r="D747" s="1">
        <v>-37.953609454361803</v>
      </c>
      <c r="E747" s="1">
        <v>-58.4096556808557</v>
      </c>
      <c r="F747" s="1" t="s">
        <v>942</v>
      </c>
      <c r="G747" s="1" t="s">
        <v>612</v>
      </c>
      <c r="H747" s="1">
        <v>1</v>
      </c>
      <c r="I747" s="1">
        <v>49</v>
      </c>
      <c r="J747" s="1">
        <v>0</v>
      </c>
      <c r="K747" s="1">
        <v>0</v>
      </c>
      <c r="L747" s="1">
        <v>25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 t="str">
        <f t="shared" si="72"/>
        <v>NA</v>
      </c>
      <c r="S747" s="1">
        <f t="shared" si="73"/>
        <v>0</v>
      </c>
      <c r="T747" s="1" t="str">
        <f t="shared" si="68"/>
        <v>NA</v>
      </c>
      <c r="U747" s="1" t="str">
        <f t="shared" si="69"/>
        <v>NA</v>
      </c>
      <c r="V747" s="1" t="str">
        <f t="shared" si="70"/>
        <v>NA</v>
      </c>
      <c r="W747" s="1">
        <f t="shared" si="71"/>
        <v>0</v>
      </c>
      <c r="X747" s="1">
        <f>SUM(I747:J747,L747:M747,Q747)/SUM(I747:Q747)</f>
        <v>1</v>
      </c>
      <c r="Y747" s="1">
        <f>SUM(I747,M747:N747,P747:Q747)/SUM(I747:Q747)</f>
        <v>0.66216216216216217</v>
      </c>
      <c r="Z747" s="1">
        <f>IF(X747&gt;=0.8,1,0)</f>
        <v>1</v>
      </c>
      <c r="AA747" s="1">
        <f>IF(Y747&gt;=0.8,1,0)</f>
        <v>0</v>
      </c>
    </row>
    <row r="748" spans="1:27" x14ac:dyDescent="0.25">
      <c r="A748" s="1" t="s">
        <v>723</v>
      </c>
      <c r="B748" s="1" t="s">
        <v>204</v>
      </c>
      <c r="C748" s="1" t="s">
        <v>962</v>
      </c>
      <c r="D748" s="1">
        <v>-37.900460942746598</v>
      </c>
      <c r="E748" s="1">
        <v>-58.444809315421502</v>
      </c>
      <c r="F748" s="1" t="s">
        <v>942</v>
      </c>
      <c r="G748" s="1" t="s">
        <v>612</v>
      </c>
      <c r="H748" s="1">
        <v>1</v>
      </c>
      <c r="I748" s="1">
        <v>42</v>
      </c>
      <c r="J748" s="1">
        <v>7</v>
      </c>
      <c r="K748" s="1">
        <v>0</v>
      </c>
      <c r="L748" s="1">
        <v>7</v>
      </c>
      <c r="M748" s="1">
        <v>0</v>
      </c>
      <c r="N748" s="1">
        <v>0</v>
      </c>
      <c r="O748" s="1">
        <v>11</v>
      </c>
      <c r="P748" s="1">
        <v>0</v>
      </c>
      <c r="Q748" s="1">
        <v>0</v>
      </c>
      <c r="R748" s="1">
        <f t="shared" si="72"/>
        <v>0</v>
      </c>
      <c r="S748" s="1">
        <f t="shared" si="73"/>
        <v>0</v>
      </c>
      <c r="T748" s="1" t="str">
        <f t="shared" si="68"/>
        <v>NA</v>
      </c>
      <c r="U748" s="1">
        <f t="shared" si="69"/>
        <v>0</v>
      </c>
      <c r="V748" s="1">
        <f t="shared" si="70"/>
        <v>0</v>
      </c>
      <c r="W748" s="1">
        <f t="shared" si="71"/>
        <v>0</v>
      </c>
      <c r="X748" s="1">
        <f>SUM(I748:J748,L748:M748,Q748)/SUM(I748:Q748)</f>
        <v>0.83582089552238803</v>
      </c>
      <c r="Y748" s="1">
        <f>SUM(I748,M748:N748,P748:Q748)/SUM(I748:Q748)</f>
        <v>0.62686567164179108</v>
      </c>
      <c r="Z748" s="1">
        <f>IF(X748&gt;=0.8,1,0)</f>
        <v>1</v>
      </c>
      <c r="AA748" s="1">
        <f>IF(Y748&gt;=0.8,1,0)</f>
        <v>0</v>
      </c>
    </row>
    <row r="749" spans="1:27" x14ac:dyDescent="0.25">
      <c r="A749" s="1" t="s">
        <v>724</v>
      </c>
      <c r="B749" s="1" t="s">
        <v>204</v>
      </c>
      <c r="C749" s="1" t="s">
        <v>962</v>
      </c>
      <c r="D749" s="1">
        <v>-37.895054605978501</v>
      </c>
      <c r="E749" s="1">
        <v>-58.422526666124099</v>
      </c>
      <c r="F749" s="1" t="s">
        <v>942</v>
      </c>
      <c r="G749" s="1" t="s">
        <v>612</v>
      </c>
      <c r="H749" s="1">
        <v>2</v>
      </c>
      <c r="I749" s="1">
        <v>37</v>
      </c>
      <c r="J749" s="1">
        <v>0</v>
      </c>
      <c r="K749" s="1">
        <v>0</v>
      </c>
      <c r="L749" s="1">
        <v>30</v>
      </c>
      <c r="M749" s="1">
        <v>7</v>
      </c>
      <c r="N749" s="1">
        <v>0</v>
      </c>
      <c r="O749" s="1">
        <v>0</v>
      </c>
      <c r="P749" s="1">
        <v>0</v>
      </c>
      <c r="Q749" s="1">
        <v>0</v>
      </c>
      <c r="R749" s="1">
        <f t="shared" si="72"/>
        <v>1</v>
      </c>
      <c r="S749" s="1">
        <f t="shared" si="73"/>
        <v>0.1891891891891892</v>
      </c>
      <c r="T749" s="1" t="str">
        <f t="shared" si="68"/>
        <v>NA</v>
      </c>
      <c r="U749" s="1" t="str">
        <f t="shared" si="69"/>
        <v>NA</v>
      </c>
      <c r="V749" s="1">
        <f t="shared" si="70"/>
        <v>1</v>
      </c>
      <c r="W749" s="1">
        <f t="shared" si="71"/>
        <v>0.1891891891891892</v>
      </c>
      <c r="X749" s="1">
        <f>SUM(I749:J749,L749:M749,Q749)/SUM(I749:Q749)</f>
        <v>1</v>
      </c>
      <c r="Y749" s="1">
        <f>SUM(I749,M749:N749,P749:Q749)/SUM(I749:Q749)</f>
        <v>0.59459459459459463</v>
      </c>
      <c r="Z749" s="1">
        <f>IF(X749&gt;=0.8,1,0)</f>
        <v>1</v>
      </c>
      <c r="AA749" s="1">
        <f>IF(Y749&gt;=0.8,1,0)</f>
        <v>0</v>
      </c>
    </row>
    <row r="750" spans="1:27" x14ac:dyDescent="0.25">
      <c r="A750" s="1" t="s">
        <v>725</v>
      </c>
      <c r="B750" s="1" t="s">
        <v>204</v>
      </c>
      <c r="C750" s="1" t="s">
        <v>962</v>
      </c>
      <c r="D750" s="1">
        <v>-37.969184602564297</v>
      </c>
      <c r="E750" s="1">
        <v>-58.418491687672798</v>
      </c>
      <c r="F750" s="1" t="s">
        <v>942</v>
      </c>
      <c r="G750" s="1" t="s">
        <v>612</v>
      </c>
      <c r="H750" s="1">
        <v>2</v>
      </c>
      <c r="I750" s="1">
        <v>64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13</v>
      </c>
      <c r="P750" s="1">
        <v>0</v>
      </c>
      <c r="Q750" s="1">
        <v>0</v>
      </c>
      <c r="R750" s="1" t="str">
        <f t="shared" si="72"/>
        <v>NA</v>
      </c>
      <c r="S750" s="1" t="str">
        <f t="shared" si="73"/>
        <v>NA</v>
      </c>
      <c r="T750" s="1" t="str">
        <f t="shared" si="68"/>
        <v>NA</v>
      </c>
      <c r="U750" s="1">
        <f t="shared" si="69"/>
        <v>0</v>
      </c>
      <c r="V750" s="1" t="str">
        <f t="shared" si="70"/>
        <v>NA</v>
      </c>
      <c r="W750" s="1">
        <f t="shared" si="71"/>
        <v>0</v>
      </c>
      <c r="X750" s="1">
        <f>SUM(I750:J750,L750:M750,Q750)/SUM(I750:Q750)</f>
        <v>0.83116883116883122</v>
      </c>
      <c r="Y750" s="1">
        <f>SUM(I750,M750:N750,P750:Q750)/SUM(I750:Q750)</f>
        <v>0.83116883116883122</v>
      </c>
      <c r="Z750" s="1">
        <f>IF(X750&gt;=0.8,1,0)</f>
        <v>1</v>
      </c>
      <c r="AA750" s="1">
        <f>IF(Y750&gt;=0.8,1,0)</f>
        <v>1</v>
      </c>
    </row>
    <row r="751" spans="1:27" x14ac:dyDescent="0.25">
      <c r="A751" s="1" t="s">
        <v>726</v>
      </c>
      <c r="B751" s="1" t="s">
        <v>204</v>
      </c>
      <c r="C751" s="1" t="s">
        <v>962</v>
      </c>
      <c r="D751" s="1">
        <v>-37.967845424736097</v>
      </c>
      <c r="E751" s="1">
        <v>-58.417441352832803</v>
      </c>
      <c r="F751" s="1" t="s">
        <v>942</v>
      </c>
      <c r="G751" s="1" t="s">
        <v>612</v>
      </c>
      <c r="H751" s="1">
        <v>2</v>
      </c>
      <c r="I751" s="1">
        <v>62</v>
      </c>
      <c r="J751" s="1">
        <v>0</v>
      </c>
      <c r="K751" s="1">
        <v>0</v>
      </c>
      <c r="L751" s="1">
        <v>2</v>
      </c>
      <c r="M751" s="1">
        <v>0</v>
      </c>
      <c r="N751" s="1">
        <v>0</v>
      </c>
      <c r="O751" s="1">
        <v>13</v>
      </c>
      <c r="P751" s="1">
        <v>0</v>
      </c>
      <c r="Q751" s="1">
        <v>0</v>
      </c>
      <c r="R751" s="1" t="str">
        <f t="shared" si="72"/>
        <v>NA</v>
      </c>
      <c r="S751" s="1">
        <f t="shared" si="73"/>
        <v>0</v>
      </c>
      <c r="T751" s="1" t="str">
        <f t="shared" si="68"/>
        <v>NA</v>
      </c>
      <c r="U751" s="1">
        <f t="shared" si="69"/>
        <v>0</v>
      </c>
      <c r="V751" s="1" t="str">
        <f t="shared" si="70"/>
        <v>NA</v>
      </c>
      <c r="W751" s="1">
        <f t="shared" si="71"/>
        <v>0</v>
      </c>
      <c r="X751" s="1">
        <f>SUM(I751:J751,L751:M751,Q751)/SUM(I751:Q751)</f>
        <v>0.83116883116883122</v>
      </c>
      <c r="Y751" s="1">
        <f>SUM(I751,M751:N751,P751:Q751)/SUM(I751:Q751)</f>
        <v>0.80519480519480524</v>
      </c>
      <c r="Z751" s="1">
        <f>IF(X751&gt;=0.8,1,0)</f>
        <v>1</v>
      </c>
      <c r="AA751" s="1">
        <f>IF(Y751&gt;=0.8,1,0)</f>
        <v>1</v>
      </c>
    </row>
    <row r="752" spans="1:27" x14ac:dyDescent="0.25">
      <c r="A752" s="1" t="s">
        <v>727</v>
      </c>
      <c r="B752" s="1" t="s">
        <v>204</v>
      </c>
      <c r="C752" s="1" t="s">
        <v>962</v>
      </c>
      <c r="D752" s="1">
        <v>-37.977700726110903</v>
      </c>
      <c r="E752" s="1">
        <v>-58.384498852814602</v>
      </c>
      <c r="F752" s="1" t="s">
        <v>942</v>
      </c>
      <c r="G752" s="1" t="s">
        <v>612</v>
      </c>
      <c r="H752" s="1">
        <v>2</v>
      </c>
      <c r="I752" s="1">
        <v>44</v>
      </c>
      <c r="J752" s="1">
        <v>0</v>
      </c>
      <c r="K752" s="1">
        <v>0</v>
      </c>
      <c r="L752" s="1">
        <v>24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 t="str">
        <f t="shared" si="72"/>
        <v>NA</v>
      </c>
      <c r="S752" s="1">
        <f t="shared" si="73"/>
        <v>0</v>
      </c>
      <c r="T752" s="1" t="str">
        <f t="shared" si="68"/>
        <v>NA</v>
      </c>
      <c r="U752" s="1" t="str">
        <f t="shared" si="69"/>
        <v>NA</v>
      </c>
      <c r="V752" s="1" t="str">
        <f t="shared" si="70"/>
        <v>NA</v>
      </c>
      <c r="W752" s="1">
        <f t="shared" si="71"/>
        <v>0</v>
      </c>
      <c r="X752" s="1">
        <f>SUM(I752:J752,L752:M752,Q752)/SUM(I752:Q752)</f>
        <v>1</v>
      </c>
      <c r="Y752" s="1">
        <f>SUM(I752,M752:N752,P752:Q752)/SUM(I752:Q752)</f>
        <v>0.6470588235294118</v>
      </c>
      <c r="Z752" s="1">
        <f>IF(X752&gt;=0.8,1,0)</f>
        <v>1</v>
      </c>
      <c r="AA752" s="1">
        <f>IF(Y752&gt;=0.8,1,0)</f>
        <v>0</v>
      </c>
    </row>
    <row r="753" spans="1:27" x14ac:dyDescent="0.25">
      <c r="A753" s="1" t="s">
        <v>728</v>
      </c>
      <c r="B753" s="1" t="s">
        <v>204</v>
      </c>
      <c r="C753" s="1" t="s">
        <v>962</v>
      </c>
      <c r="D753" s="1">
        <v>-37.9172239675217</v>
      </c>
      <c r="E753" s="1">
        <v>-58.422612323013603</v>
      </c>
      <c r="F753" s="1" t="s">
        <v>942</v>
      </c>
      <c r="G753" s="1" t="s">
        <v>612</v>
      </c>
      <c r="H753" s="1">
        <v>1</v>
      </c>
      <c r="I753" s="1">
        <v>43</v>
      </c>
      <c r="J753" s="1">
        <v>0</v>
      </c>
      <c r="K753" s="1">
        <v>0</v>
      </c>
      <c r="L753" s="1">
        <v>3</v>
      </c>
      <c r="M753" s="1">
        <v>0</v>
      </c>
      <c r="N753" s="1">
        <v>0</v>
      </c>
      <c r="O753" s="1">
        <v>25</v>
      </c>
      <c r="P753" s="1">
        <v>0</v>
      </c>
      <c r="Q753" s="1">
        <v>0</v>
      </c>
      <c r="R753" s="1" t="str">
        <f t="shared" si="72"/>
        <v>NA</v>
      </c>
      <c r="S753" s="1">
        <f t="shared" si="73"/>
        <v>0</v>
      </c>
      <c r="T753" s="1" t="str">
        <f t="shared" si="68"/>
        <v>NA</v>
      </c>
      <c r="U753" s="1">
        <f t="shared" si="69"/>
        <v>0</v>
      </c>
      <c r="V753" s="1" t="str">
        <f t="shared" si="70"/>
        <v>NA</v>
      </c>
      <c r="W753" s="1">
        <f t="shared" si="71"/>
        <v>0</v>
      </c>
      <c r="X753" s="1">
        <f>SUM(I753:J753,L753:M753,Q753)/SUM(I753:Q753)</f>
        <v>0.647887323943662</v>
      </c>
      <c r="Y753" s="1">
        <f>SUM(I753,M753:N753,P753:Q753)/SUM(I753:Q753)</f>
        <v>0.60563380281690138</v>
      </c>
      <c r="Z753" s="1">
        <f>IF(X753&gt;=0.8,1,0)</f>
        <v>0</v>
      </c>
      <c r="AA753" s="1">
        <f>IF(Y753&gt;=0.8,1,0)</f>
        <v>0</v>
      </c>
    </row>
    <row r="754" spans="1:27" x14ac:dyDescent="0.25">
      <c r="A754" s="1" t="s">
        <v>729</v>
      </c>
      <c r="B754" s="1" t="s">
        <v>204</v>
      </c>
      <c r="C754" s="1" t="s">
        <v>962</v>
      </c>
      <c r="D754" s="1">
        <v>-37.906397825454398</v>
      </c>
      <c r="E754" s="1">
        <v>-58.354838711891603</v>
      </c>
      <c r="F754" s="1" t="s">
        <v>942</v>
      </c>
      <c r="G754" s="1" t="s">
        <v>612</v>
      </c>
      <c r="H754" s="1">
        <v>4</v>
      </c>
      <c r="I754" s="1">
        <v>64</v>
      </c>
      <c r="J754" s="1">
        <v>0</v>
      </c>
      <c r="K754" s="1">
        <v>0</v>
      </c>
      <c r="L754" s="1">
        <v>13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 t="str">
        <f t="shared" si="72"/>
        <v>NA</v>
      </c>
      <c r="S754" s="1">
        <f t="shared" si="73"/>
        <v>0</v>
      </c>
      <c r="T754" s="1" t="str">
        <f t="shared" si="68"/>
        <v>NA</v>
      </c>
      <c r="U754" s="1" t="str">
        <f t="shared" si="69"/>
        <v>NA</v>
      </c>
      <c r="V754" s="1" t="str">
        <f t="shared" si="70"/>
        <v>NA</v>
      </c>
      <c r="W754" s="1">
        <f t="shared" si="71"/>
        <v>0</v>
      </c>
      <c r="X754" s="1">
        <f>SUM(I754:J754,L754:M754,Q754)/SUM(I754:Q754)</f>
        <v>1</v>
      </c>
      <c r="Y754" s="1">
        <f>SUM(I754,M754:N754,P754:Q754)/SUM(I754:Q754)</f>
        <v>0.83116883116883122</v>
      </c>
      <c r="Z754" s="1">
        <f>IF(X754&gt;=0.8,1,0)</f>
        <v>1</v>
      </c>
      <c r="AA754" s="1">
        <f>IF(Y754&gt;=0.8,1,0)</f>
        <v>1</v>
      </c>
    </row>
    <row r="755" spans="1:27" x14ac:dyDescent="0.25">
      <c r="A755" s="1" t="s">
        <v>730</v>
      </c>
      <c r="B755" s="1" t="s">
        <v>204</v>
      </c>
      <c r="C755" s="1" t="s">
        <v>962</v>
      </c>
      <c r="D755" s="1">
        <v>-37.900618760246402</v>
      </c>
      <c r="E755" s="1">
        <v>-58.363604263984897</v>
      </c>
      <c r="F755" s="1" t="s">
        <v>942</v>
      </c>
      <c r="G755" s="1" t="s">
        <v>612</v>
      </c>
      <c r="H755" s="1">
        <v>1</v>
      </c>
      <c r="I755" s="1">
        <v>69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8</v>
      </c>
      <c r="P755" s="1">
        <v>0</v>
      </c>
      <c r="Q755" s="1">
        <v>0</v>
      </c>
      <c r="R755" s="1" t="str">
        <f t="shared" si="72"/>
        <v>NA</v>
      </c>
      <c r="S755" s="1" t="str">
        <f t="shared" si="73"/>
        <v>NA</v>
      </c>
      <c r="T755" s="1" t="str">
        <f t="shared" si="68"/>
        <v>NA</v>
      </c>
      <c r="U755" s="1">
        <f t="shared" si="69"/>
        <v>0</v>
      </c>
      <c r="V755" s="1" t="str">
        <f t="shared" si="70"/>
        <v>NA</v>
      </c>
      <c r="W755" s="1">
        <f t="shared" si="71"/>
        <v>0</v>
      </c>
      <c r="X755" s="1">
        <f>SUM(I755:J755,L755:M755,Q755)/SUM(I755:Q755)</f>
        <v>0.89610389610389607</v>
      </c>
      <c r="Y755" s="1">
        <f>SUM(I755,M755:N755,P755:Q755)/SUM(I755:Q755)</f>
        <v>0.89610389610389607</v>
      </c>
      <c r="Z755" s="1">
        <f>IF(X755&gt;=0.8,1,0)</f>
        <v>1</v>
      </c>
      <c r="AA755" s="1">
        <f>IF(Y755&gt;=0.8,1,0)</f>
        <v>1</v>
      </c>
    </row>
    <row r="756" spans="1:27" x14ac:dyDescent="0.25">
      <c r="A756" s="1" t="s">
        <v>731</v>
      </c>
      <c r="B756" s="1" t="s">
        <v>8</v>
      </c>
      <c r="C756" s="1" t="s">
        <v>962</v>
      </c>
      <c r="D756" s="1">
        <v>31.445783965343001</v>
      </c>
      <c r="E756" s="1">
        <v>105.42270283433</v>
      </c>
      <c r="F756" s="1" t="s">
        <v>943</v>
      </c>
      <c r="G756" s="1" t="s">
        <v>732</v>
      </c>
      <c r="H756" s="1">
        <v>4</v>
      </c>
      <c r="I756" s="1">
        <v>51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 t="str">
        <f t="shared" si="72"/>
        <v>NA</v>
      </c>
      <c r="S756" s="1" t="str">
        <f t="shared" si="73"/>
        <v>NA</v>
      </c>
      <c r="T756" s="1" t="str">
        <f t="shared" si="68"/>
        <v>NA</v>
      </c>
      <c r="U756" s="1" t="str">
        <f t="shared" si="69"/>
        <v>NA</v>
      </c>
      <c r="V756" s="1" t="str">
        <f t="shared" si="70"/>
        <v>NA</v>
      </c>
      <c r="W756" s="1" t="str">
        <f t="shared" si="71"/>
        <v>NA</v>
      </c>
      <c r="X756" s="1">
        <f>SUM(I756:J756,L756:M756,Q756)/SUM(I756:Q756)</f>
        <v>1</v>
      </c>
      <c r="Y756" s="1">
        <f>SUM(I756,M756:N756,P756:Q756)/SUM(I756:Q756)</f>
        <v>1</v>
      </c>
      <c r="Z756" s="1">
        <f>IF(X756&gt;=0.8,1,0)</f>
        <v>1</v>
      </c>
      <c r="AA756" s="1">
        <f>IF(Y756&gt;=0.8,1,0)</f>
        <v>1</v>
      </c>
    </row>
    <row r="757" spans="1:27" x14ac:dyDescent="0.25">
      <c r="A757" s="1" t="s">
        <v>733</v>
      </c>
      <c r="B757" s="1" t="s">
        <v>39</v>
      </c>
      <c r="C757" s="1" t="s">
        <v>963</v>
      </c>
      <c r="D757" s="1">
        <v>31.453877781789</v>
      </c>
      <c r="E757" s="1">
        <v>105.430632908428</v>
      </c>
      <c r="F757" s="1" t="s">
        <v>943</v>
      </c>
      <c r="G757" s="1" t="s">
        <v>732</v>
      </c>
      <c r="H757" s="1">
        <v>3</v>
      </c>
      <c r="I757" s="1">
        <v>20</v>
      </c>
      <c r="J757" s="1">
        <v>0</v>
      </c>
      <c r="K757" s="1">
        <v>0</v>
      </c>
      <c r="L757" s="1">
        <v>32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 t="str">
        <f t="shared" si="72"/>
        <v>NA</v>
      </c>
      <c r="S757" s="1">
        <f t="shared" si="73"/>
        <v>0</v>
      </c>
      <c r="T757" s="1" t="str">
        <f t="shared" si="68"/>
        <v>NA</v>
      </c>
      <c r="U757" s="1" t="str">
        <f t="shared" si="69"/>
        <v>NA</v>
      </c>
      <c r="V757" s="1" t="str">
        <f t="shared" si="70"/>
        <v>NA</v>
      </c>
      <c r="W757" s="1">
        <f t="shared" si="71"/>
        <v>0</v>
      </c>
      <c r="X757" s="1">
        <f>SUM(I757:J757,L757:M757,Q757)/SUM(I757:Q757)</f>
        <v>1</v>
      </c>
      <c r="Y757" s="1">
        <f>SUM(I757,M757:N757,P757:Q757)/SUM(I757:Q757)</f>
        <v>0.38461538461538464</v>
      </c>
      <c r="Z757" s="1">
        <f>IF(X757&gt;=0.8,1,0)</f>
        <v>1</v>
      </c>
      <c r="AA757" s="1">
        <f>IF(Y757&gt;=0.8,1,0)</f>
        <v>0</v>
      </c>
    </row>
    <row r="758" spans="1:27" x14ac:dyDescent="0.25">
      <c r="A758" s="1" t="s">
        <v>734</v>
      </c>
      <c r="B758" s="1" t="s">
        <v>39</v>
      </c>
      <c r="C758" s="1" t="s">
        <v>963</v>
      </c>
      <c r="D758" s="1">
        <v>31.451176379130899</v>
      </c>
      <c r="E758" s="1">
        <v>105.429041849615</v>
      </c>
      <c r="F758" s="1" t="s">
        <v>943</v>
      </c>
      <c r="G758" s="1" t="s">
        <v>732</v>
      </c>
      <c r="H758" s="1">
        <v>2</v>
      </c>
      <c r="I758" s="1">
        <v>18</v>
      </c>
      <c r="J758" s="1">
        <v>0</v>
      </c>
      <c r="K758" s="1">
        <v>0</v>
      </c>
      <c r="L758" s="1">
        <v>6</v>
      </c>
      <c r="M758" s="1">
        <v>0</v>
      </c>
      <c r="N758" s="1">
        <v>0</v>
      </c>
      <c r="O758" s="1">
        <v>4</v>
      </c>
      <c r="P758" s="1">
        <v>0</v>
      </c>
      <c r="Q758" s="1">
        <v>23</v>
      </c>
      <c r="R758" s="1" t="str">
        <f t="shared" si="72"/>
        <v>NA</v>
      </c>
      <c r="S758" s="1">
        <f t="shared" si="73"/>
        <v>0</v>
      </c>
      <c r="T758" s="1">
        <f t="shared" si="68"/>
        <v>1</v>
      </c>
      <c r="U758" s="1">
        <f t="shared" si="69"/>
        <v>0.85185185185185186</v>
      </c>
      <c r="V758" s="1">
        <f t="shared" si="70"/>
        <v>1</v>
      </c>
      <c r="W758" s="1">
        <f t="shared" si="71"/>
        <v>0.69696969696969702</v>
      </c>
      <c r="X758" s="1">
        <f>SUM(I758:J758,L758:M758,Q758)/SUM(I758:Q758)</f>
        <v>0.92156862745098034</v>
      </c>
      <c r="Y758" s="1">
        <f>SUM(I758,M758:N758,P758:Q758)/SUM(I758:Q758)</f>
        <v>0.80392156862745101</v>
      </c>
      <c r="Z758" s="1">
        <f>IF(X758&gt;=0.8,1,0)</f>
        <v>1</v>
      </c>
      <c r="AA758" s="1">
        <f>IF(Y758&gt;=0.8,1,0)</f>
        <v>1</v>
      </c>
    </row>
    <row r="759" spans="1:27" x14ac:dyDescent="0.25">
      <c r="A759" s="1" t="s">
        <v>735</v>
      </c>
      <c r="B759" s="1" t="s">
        <v>204</v>
      </c>
      <c r="C759" s="1" t="s">
        <v>962</v>
      </c>
      <c r="D759" s="1">
        <v>31.4569160856629</v>
      </c>
      <c r="E759" s="1">
        <v>105.48906217730899</v>
      </c>
      <c r="F759" s="1" t="s">
        <v>943</v>
      </c>
      <c r="G759" s="1" t="s">
        <v>732</v>
      </c>
      <c r="H759" s="1">
        <v>3</v>
      </c>
      <c r="I759" s="1">
        <v>37</v>
      </c>
      <c r="J759" s="1">
        <v>0</v>
      </c>
      <c r="K759" s="1">
        <v>0</v>
      </c>
      <c r="L759" s="1">
        <v>15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 t="str">
        <f t="shared" si="72"/>
        <v>NA</v>
      </c>
      <c r="S759" s="1">
        <f t="shared" si="73"/>
        <v>0</v>
      </c>
      <c r="T759" s="1" t="str">
        <f t="shared" si="68"/>
        <v>NA</v>
      </c>
      <c r="U759" s="1" t="str">
        <f t="shared" si="69"/>
        <v>NA</v>
      </c>
      <c r="V759" s="1" t="str">
        <f t="shared" si="70"/>
        <v>NA</v>
      </c>
      <c r="W759" s="1">
        <f t="shared" si="71"/>
        <v>0</v>
      </c>
      <c r="X759" s="1">
        <f>SUM(I759:J759,L759:M759,Q759)/SUM(I759:Q759)</f>
        <v>1</v>
      </c>
      <c r="Y759" s="1">
        <f>SUM(I759,M759:N759,P759:Q759)/SUM(I759:Q759)</f>
        <v>0.71153846153846156</v>
      </c>
      <c r="Z759" s="1">
        <f>IF(X759&gt;=0.8,1,0)</f>
        <v>1</v>
      </c>
      <c r="AA759" s="1">
        <f>IF(Y759&gt;=0.8,1,0)</f>
        <v>0</v>
      </c>
    </row>
    <row r="760" spans="1:27" x14ac:dyDescent="0.25">
      <c r="A760" s="1" t="s">
        <v>736</v>
      </c>
      <c r="B760" s="1" t="s">
        <v>8</v>
      </c>
      <c r="C760" s="1" t="s">
        <v>962</v>
      </c>
      <c r="D760" s="1">
        <v>31.471060605843</v>
      </c>
      <c r="E760" s="1">
        <v>105.470503162914</v>
      </c>
      <c r="F760" s="1" t="s">
        <v>943</v>
      </c>
      <c r="G760" s="1" t="s">
        <v>732</v>
      </c>
      <c r="H760" s="1">
        <v>4</v>
      </c>
      <c r="I760" s="1">
        <v>53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 t="str">
        <f t="shared" si="72"/>
        <v>NA</v>
      </c>
      <c r="S760" s="1" t="str">
        <f t="shared" si="73"/>
        <v>NA</v>
      </c>
      <c r="T760" s="1" t="str">
        <f t="shared" si="68"/>
        <v>NA</v>
      </c>
      <c r="U760" s="1" t="str">
        <f t="shared" si="69"/>
        <v>NA</v>
      </c>
      <c r="V760" s="1" t="str">
        <f t="shared" si="70"/>
        <v>NA</v>
      </c>
      <c r="W760" s="1" t="str">
        <f t="shared" si="71"/>
        <v>NA</v>
      </c>
      <c r="X760" s="1">
        <f>SUM(I760:J760,L760:M760,Q760)/SUM(I760:Q760)</f>
        <v>1</v>
      </c>
      <c r="Y760" s="1">
        <f>SUM(I760,M760:N760,P760:Q760)/SUM(I760:Q760)</f>
        <v>1</v>
      </c>
      <c r="Z760" s="1">
        <f>IF(X760&gt;=0.8,1,0)</f>
        <v>1</v>
      </c>
      <c r="AA760" s="1">
        <f>IF(Y760&gt;=0.8,1,0)</f>
        <v>1</v>
      </c>
    </row>
    <row r="761" spans="1:27" x14ac:dyDescent="0.25">
      <c r="A761" s="1" t="s">
        <v>737</v>
      </c>
      <c r="B761" s="1" t="s">
        <v>76</v>
      </c>
      <c r="C761" s="1" t="s">
        <v>962</v>
      </c>
      <c r="D761" s="1">
        <v>31.443299189253999</v>
      </c>
      <c r="E761" s="1">
        <v>105.437214508214</v>
      </c>
      <c r="F761" s="1" t="s">
        <v>943</v>
      </c>
      <c r="G761" s="1" t="s">
        <v>732</v>
      </c>
      <c r="H761" s="1">
        <v>3</v>
      </c>
      <c r="I761" s="1">
        <v>34</v>
      </c>
      <c r="J761" s="1">
        <v>0</v>
      </c>
      <c r="K761" s="1">
        <v>0</v>
      </c>
      <c r="L761" s="1">
        <v>17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 t="str">
        <f t="shared" si="72"/>
        <v>NA</v>
      </c>
      <c r="S761" s="1">
        <f t="shared" si="73"/>
        <v>0</v>
      </c>
      <c r="T761" s="1" t="str">
        <f t="shared" si="68"/>
        <v>NA</v>
      </c>
      <c r="U761" s="1" t="str">
        <f t="shared" si="69"/>
        <v>NA</v>
      </c>
      <c r="V761" s="1" t="str">
        <f t="shared" si="70"/>
        <v>NA</v>
      </c>
      <c r="W761" s="1">
        <f t="shared" si="71"/>
        <v>0</v>
      </c>
      <c r="X761" s="1">
        <f>SUM(I761:J761,L761:M761,Q761)/SUM(I761:Q761)</f>
        <v>1</v>
      </c>
      <c r="Y761" s="1">
        <f>SUM(I761,M761:N761,P761:Q761)/SUM(I761:Q761)</f>
        <v>0.66666666666666663</v>
      </c>
      <c r="Z761" s="1">
        <f>IF(X761&gt;=0.8,1,0)</f>
        <v>1</v>
      </c>
      <c r="AA761" s="1">
        <f>IF(Y761&gt;=0.8,1,0)</f>
        <v>0</v>
      </c>
    </row>
    <row r="762" spans="1:27" x14ac:dyDescent="0.25">
      <c r="A762" s="1" t="s">
        <v>738</v>
      </c>
      <c r="B762" s="1" t="s">
        <v>8</v>
      </c>
      <c r="C762" s="1" t="s">
        <v>962</v>
      </c>
      <c r="D762" s="1">
        <v>31.4214537075684</v>
      </c>
      <c r="E762" s="1">
        <v>105.490140616033</v>
      </c>
      <c r="F762" s="1" t="s">
        <v>943</v>
      </c>
      <c r="G762" s="1" t="s">
        <v>732</v>
      </c>
      <c r="H762" s="1">
        <v>3</v>
      </c>
      <c r="I762" s="1">
        <v>47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 t="str">
        <f t="shared" si="72"/>
        <v>NA</v>
      </c>
      <c r="S762" s="1" t="str">
        <f t="shared" si="73"/>
        <v>NA</v>
      </c>
      <c r="T762" s="1" t="str">
        <f t="shared" si="68"/>
        <v>NA</v>
      </c>
      <c r="U762" s="1" t="str">
        <f t="shared" si="69"/>
        <v>NA</v>
      </c>
      <c r="V762" s="1" t="str">
        <f t="shared" si="70"/>
        <v>NA</v>
      </c>
      <c r="W762" s="1" t="str">
        <f t="shared" si="71"/>
        <v>NA</v>
      </c>
      <c r="X762" s="1">
        <f>SUM(I762:J762,L762:M762,Q762)/SUM(I762:Q762)</f>
        <v>1</v>
      </c>
      <c r="Y762" s="1">
        <f>SUM(I762,M762:N762,P762:Q762)/SUM(I762:Q762)</f>
        <v>1</v>
      </c>
      <c r="Z762" s="1">
        <f>IF(X762&gt;=0.8,1,0)</f>
        <v>1</v>
      </c>
      <c r="AA762" s="1">
        <f>IF(Y762&gt;=0.8,1,0)</f>
        <v>1</v>
      </c>
    </row>
    <row r="763" spans="1:27" x14ac:dyDescent="0.25">
      <c r="A763" s="1" t="s">
        <v>739</v>
      </c>
      <c r="B763" s="1" t="s">
        <v>39</v>
      </c>
      <c r="C763" s="1" t="s">
        <v>962</v>
      </c>
      <c r="D763" s="1">
        <v>31.467444854886502</v>
      </c>
      <c r="E763" s="1">
        <v>105.420589568338</v>
      </c>
      <c r="F763" s="1" t="s">
        <v>943</v>
      </c>
      <c r="G763" s="1" t="s">
        <v>732</v>
      </c>
      <c r="H763" s="1">
        <v>3</v>
      </c>
      <c r="I763" s="1">
        <v>20</v>
      </c>
      <c r="J763" s="1">
        <v>0</v>
      </c>
      <c r="K763" s="1">
        <v>0</v>
      </c>
      <c r="L763" s="1">
        <v>29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 t="str">
        <f t="shared" si="72"/>
        <v>NA</v>
      </c>
      <c r="S763" s="1">
        <f t="shared" si="73"/>
        <v>0</v>
      </c>
      <c r="T763" s="1" t="str">
        <f t="shared" si="68"/>
        <v>NA</v>
      </c>
      <c r="U763" s="1" t="str">
        <f t="shared" si="69"/>
        <v>NA</v>
      </c>
      <c r="V763" s="1" t="str">
        <f t="shared" si="70"/>
        <v>NA</v>
      </c>
      <c r="W763" s="1">
        <f t="shared" si="71"/>
        <v>0</v>
      </c>
      <c r="X763" s="1">
        <f>SUM(I763:J763,L763:M763,Q763)/SUM(I763:Q763)</f>
        <v>1</v>
      </c>
      <c r="Y763" s="1">
        <f>SUM(I763,M763:N763,P763:Q763)/SUM(I763:Q763)</f>
        <v>0.40816326530612246</v>
      </c>
      <c r="Z763" s="1">
        <f>IF(X763&gt;=0.8,1,0)</f>
        <v>1</v>
      </c>
      <c r="AA763" s="1">
        <f>IF(Y763&gt;=0.8,1,0)</f>
        <v>0</v>
      </c>
    </row>
    <row r="764" spans="1:27" x14ac:dyDescent="0.25">
      <c r="A764" s="1" t="s">
        <v>740</v>
      </c>
      <c r="B764" s="1" t="s">
        <v>204</v>
      </c>
      <c r="C764" s="1" t="s">
        <v>962</v>
      </c>
      <c r="D764" s="1">
        <v>49.318079300362797</v>
      </c>
      <c r="E764" s="1">
        <v>0.53255293045076402</v>
      </c>
      <c r="F764" s="1" t="s">
        <v>944</v>
      </c>
      <c r="G764" s="1" t="s">
        <v>732</v>
      </c>
      <c r="H764" s="1">
        <v>3</v>
      </c>
      <c r="I764" s="1">
        <v>39</v>
      </c>
      <c r="J764" s="1">
        <v>15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1</v>
      </c>
      <c r="Q764" s="1">
        <v>80</v>
      </c>
      <c r="R764" s="1">
        <f t="shared" si="72"/>
        <v>6.25E-2</v>
      </c>
      <c r="S764" s="1" t="str">
        <f t="shared" si="73"/>
        <v>NA</v>
      </c>
      <c r="T764" s="1">
        <f t="shared" si="68"/>
        <v>1</v>
      </c>
      <c r="U764" s="1">
        <f t="shared" si="69"/>
        <v>1</v>
      </c>
      <c r="V764" s="1">
        <f t="shared" si="70"/>
        <v>0.84375</v>
      </c>
      <c r="W764" s="1">
        <f t="shared" si="71"/>
        <v>1</v>
      </c>
      <c r="X764" s="1">
        <f>SUM(I764:J764,L764:M764,Q764)/SUM(I764:Q764)</f>
        <v>0.99259259259259258</v>
      </c>
      <c r="Y764" s="1">
        <f>SUM(I764,M764:N764,P764:Q764)/SUM(I764:Q764)</f>
        <v>0.88888888888888884</v>
      </c>
      <c r="Z764" s="1">
        <f>IF(X764&gt;=0.8,1,0)</f>
        <v>1</v>
      </c>
      <c r="AA764" s="1">
        <f>IF(Y764&gt;=0.8,1,0)</f>
        <v>1</v>
      </c>
    </row>
    <row r="765" spans="1:27" x14ac:dyDescent="0.25">
      <c r="A765" s="1" t="s">
        <v>741</v>
      </c>
      <c r="B765" s="1" t="s">
        <v>8</v>
      </c>
      <c r="C765" s="1" t="s">
        <v>962</v>
      </c>
      <c r="D765" s="1">
        <v>49.298381293860103</v>
      </c>
      <c r="E765" s="1">
        <v>0.43366660035392601</v>
      </c>
      <c r="F765" s="1" t="s">
        <v>944</v>
      </c>
      <c r="G765" s="1" t="s">
        <v>732</v>
      </c>
      <c r="H765" s="1">
        <v>3</v>
      </c>
      <c r="I765" s="1">
        <v>139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 t="str">
        <f t="shared" si="72"/>
        <v>NA</v>
      </c>
      <c r="S765" s="1" t="str">
        <f t="shared" si="73"/>
        <v>NA</v>
      </c>
      <c r="T765" s="1" t="str">
        <f t="shared" si="68"/>
        <v>NA</v>
      </c>
      <c r="U765" s="1" t="str">
        <f t="shared" si="69"/>
        <v>NA</v>
      </c>
      <c r="V765" s="1" t="str">
        <f t="shared" si="70"/>
        <v>NA</v>
      </c>
      <c r="W765" s="1" t="str">
        <f t="shared" si="71"/>
        <v>NA</v>
      </c>
      <c r="X765" s="1">
        <f>SUM(I765:J765,L765:M765,Q765)/SUM(I765:Q765)</f>
        <v>1</v>
      </c>
      <c r="Y765" s="1">
        <f>SUM(I765,M765:N765,P765:Q765)/SUM(I765:Q765)</f>
        <v>1</v>
      </c>
      <c r="Z765" s="1">
        <f>IF(X765&gt;=0.8,1,0)</f>
        <v>1</v>
      </c>
      <c r="AA765" s="1">
        <f>IF(Y765&gt;=0.8,1,0)</f>
        <v>1</v>
      </c>
    </row>
    <row r="766" spans="1:27" x14ac:dyDescent="0.25">
      <c r="A766" s="1" t="s">
        <v>742</v>
      </c>
      <c r="B766" s="1" t="s">
        <v>204</v>
      </c>
      <c r="C766" s="1" t="s">
        <v>962</v>
      </c>
      <c r="D766" s="1">
        <v>49.276103528462599</v>
      </c>
      <c r="E766" s="1">
        <v>0.50082375160834203</v>
      </c>
      <c r="F766" s="1" t="s">
        <v>944</v>
      </c>
      <c r="G766" s="1" t="s">
        <v>732</v>
      </c>
      <c r="H766" s="1">
        <v>3</v>
      </c>
      <c r="I766" s="1">
        <v>80</v>
      </c>
      <c r="J766" s="1">
        <v>0</v>
      </c>
      <c r="K766" s="1">
        <v>0</v>
      </c>
      <c r="L766" s="1">
        <v>47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 t="str">
        <f t="shared" si="72"/>
        <v>NA</v>
      </c>
      <c r="S766" s="1">
        <f t="shared" si="73"/>
        <v>0</v>
      </c>
      <c r="T766" s="1" t="str">
        <f t="shared" si="68"/>
        <v>NA</v>
      </c>
      <c r="U766" s="1" t="str">
        <f t="shared" si="69"/>
        <v>NA</v>
      </c>
      <c r="V766" s="1" t="str">
        <f t="shared" si="70"/>
        <v>NA</v>
      </c>
      <c r="W766" s="1">
        <f t="shared" si="71"/>
        <v>0</v>
      </c>
      <c r="X766" s="1">
        <f>SUM(I766:J766,L766:M766,Q766)/SUM(I766:Q766)</f>
        <v>1</v>
      </c>
      <c r="Y766" s="1">
        <f>SUM(I766,M766:N766,P766:Q766)/SUM(I766:Q766)</f>
        <v>0.62992125984251968</v>
      </c>
      <c r="Z766" s="1">
        <f>IF(X766&gt;=0.8,1,0)</f>
        <v>1</v>
      </c>
      <c r="AA766" s="1">
        <f>IF(Y766&gt;=0.8,1,0)</f>
        <v>0</v>
      </c>
    </row>
    <row r="767" spans="1:27" x14ac:dyDescent="0.25">
      <c r="A767" s="1" t="s">
        <v>743</v>
      </c>
      <c r="B767" s="1" t="s">
        <v>204</v>
      </c>
      <c r="C767" s="1" t="s">
        <v>962</v>
      </c>
      <c r="D767" s="1">
        <v>49.250941239527201</v>
      </c>
      <c r="E767" s="1">
        <v>0.46086580208511702</v>
      </c>
      <c r="F767" s="1" t="s">
        <v>944</v>
      </c>
      <c r="G767" s="1" t="s">
        <v>732</v>
      </c>
      <c r="H767" s="1">
        <v>2</v>
      </c>
      <c r="I767" s="1">
        <v>41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15</v>
      </c>
      <c r="P767" s="1">
        <v>17</v>
      </c>
      <c r="Q767" s="1">
        <v>43</v>
      </c>
      <c r="R767" s="1">
        <f t="shared" si="72"/>
        <v>1</v>
      </c>
      <c r="S767" s="1" t="str">
        <f t="shared" si="73"/>
        <v>NA</v>
      </c>
      <c r="T767" s="1">
        <f t="shared" si="68"/>
        <v>1</v>
      </c>
      <c r="U767" s="1">
        <f t="shared" si="69"/>
        <v>0.8</v>
      </c>
      <c r="V767" s="1">
        <f t="shared" si="70"/>
        <v>1</v>
      </c>
      <c r="W767" s="1">
        <f t="shared" si="71"/>
        <v>0.8</v>
      </c>
      <c r="X767" s="1">
        <f>SUM(I767:J767,L767:M767,Q767)/SUM(I767:Q767)</f>
        <v>0.72413793103448276</v>
      </c>
      <c r="Y767" s="1">
        <f>SUM(I767,M767:N767,P767:Q767)/SUM(I767:Q767)</f>
        <v>0.87068965517241381</v>
      </c>
      <c r="Z767" s="1">
        <f>IF(X767&gt;=0.8,1,0)</f>
        <v>0</v>
      </c>
      <c r="AA767" s="1">
        <f>IF(Y767&gt;=0.8,1,0)</f>
        <v>1</v>
      </c>
    </row>
    <row r="768" spans="1:27" x14ac:dyDescent="0.25">
      <c r="A768" s="1" t="s">
        <v>744</v>
      </c>
      <c r="B768" s="1" t="s">
        <v>204</v>
      </c>
      <c r="C768" s="1" t="s">
        <v>962</v>
      </c>
      <c r="D768" s="1">
        <v>49.274350597615403</v>
      </c>
      <c r="E768" s="1">
        <v>0.53226126002358398</v>
      </c>
      <c r="F768" s="1" t="s">
        <v>944</v>
      </c>
      <c r="G768" s="1" t="s">
        <v>732</v>
      </c>
      <c r="H768" s="1">
        <v>2</v>
      </c>
      <c r="I768" s="1">
        <v>92</v>
      </c>
      <c r="J768" s="1">
        <v>0</v>
      </c>
      <c r="K768" s="1">
        <v>0</v>
      </c>
      <c r="L768" s="1">
        <v>1</v>
      </c>
      <c r="M768" s="1">
        <v>0</v>
      </c>
      <c r="N768" s="1">
        <v>0</v>
      </c>
      <c r="O768" s="1">
        <v>21</v>
      </c>
      <c r="P768" s="1">
        <v>0</v>
      </c>
      <c r="Q768" s="1">
        <v>0</v>
      </c>
      <c r="R768" s="1" t="str">
        <f t="shared" si="72"/>
        <v>NA</v>
      </c>
      <c r="S768" s="1">
        <f t="shared" si="73"/>
        <v>0</v>
      </c>
      <c r="T768" s="1" t="str">
        <f t="shared" si="68"/>
        <v>NA</v>
      </c>
      <c r="U768" s="1">
        <f t="shared" si="69"/>
        <v>0</v>
      </c>
      <c r="V768" s="1" t="str">
        <f t="shared" si="70"/>
        <v>NA</v>
      </c>
      <c r="W768" s="1">
        <f t="shared" si="71"/>
        <v>0</v>
      </c>
      <c r="X768" s="1">
        <f>SUM(I768:J768,L768:M768,Q768)/SUM(I768:Q768)</f>
        <v>0.81578947368421051</v>
      </c>
      <c r="Y768" s="1">
        <f>SUM(I768,M768:N768,P768:Q768)/SUM(I768:Q768)</f>
        <v>0.80701754385964908</v>
      </c>
      <c r="Z768" s="1">
        <f>IF(X768&gt;=0.8,1,0)</f>
        <v>1</v>
      </c>
      <c r="AA768" s="1">
        <f>IF(Y768&gt;=0.8,1,0)</f>
        <v>1</v>
      </c>
    </row>
    <row r="769" spans="1:27" x14ac:dyDescent="0.25">
      <c r="A769" s="1" t="s">
        <v>745</v>
      </c>
      <c r="B769" s="1" t="s">
        <v>204</v>
      </c>
      <c r="C769" s="1" t="s">
        <v>962</v>
      </c>
      <c r="D769" s="1">
        <v>49.272780093521902</v>
      </c>
      <c r="E769" s="1">
        <v>0.48449281967202601</v>
      </c>
      <c r="F769" s="1" t="s">
        <v>944</v>
      </c>
      <c r="G769" s="1" t="s">
        <v>732</v>
      </c>
      <c r="H769" s="1">
        <v>2</v>
      </c>
      <c r="I769" s="1">
        <v>87</v>
      </c>
      <c r="J769" s="1">
        <v>0</v>
      </c>
      <c r="K769" s="1">
        <v>0</v>
      </c>
      <c r="L769" s="1">
        <v>8</v>
      </c>
      <c r="M769" s="1">
        <v>4</v>
      </c>
      <c r="N769" s="1">
        <v>0</v>
      </c>
      <c r="O769" s="1">
        <v>8</v>
      </c>
      <c r="P769" s="1">
        <v>14</v>
      </c>
      <c r="Q769" s="1">
        <v>0</v>
      </c>
      <c r="R769" s="1">
        <f t="shared" si="72"/>
        <v>1</v>
      </c>
      <c r="S769" s="1">
        <f t="shared" si="73"/>
        <v>0.33333333333333331</v>
      </c>
      <c r="T769" s="1" t="str">
        <f t="shared" si="68"/>
        <v>NA</v>
      </c>
      <c r="U769" s="1">
        <f t="shared" si="69"/>
        <v>0.63636363636363635</v>
      </c>
      <c r="V769" s="1">
        <f t="shared" si="70"/>
        <v>1</v>
      </c>
      <c r="W769" s="1">
        <f t="shared" si="71"/>
        <v>0.52941176470588236</v>
      </c>
      <c r="X769" s="1">
        <f>SUM(I769:J769,L769:M769,Q769)/SUM(I769:Q769)</f>
        <v>0.81818181818181823</v>
      </c>
      <c r="Y769" s="1">
        <f>SUM(I769,M769:N769,P769:Q769)/SUM(I769:Q769)</f>
        <v>0.86776859504132231</v>
      </c>
      <c r="Z769" s="1">
        <f>IF(X769&gt;=0.8,1,0)</f>
        <v>1</v>
      </c>
      <c r="AA769" s="1">
        <f>IF(Y769&gt;=0.8,1,0)</f>
        <v>1</v>
      </c>
    </row>
    <row r="770" spans="1:27" x14ac:dyDescent="0.25">
      <c r="A770" s="1" t="s">
        <v>746</v>
      </c>
      <c r="B770" s="1" t="s">
        <v>204</v>
      </c>
      <c r="C770" s="1" t="s">
        <v>962</v>
      </c>
      <c r="D770" s="1">
        <v>49.235708910050697</v>
      </c>
      <c r="E770" s="1">
        <v>0.530066411888517</v>
      </c>
      <c r="F770" s="1" t="s">
        <v>944</v>
      </c>
      <c r="G770" s="1" t="s">
        <v>732</v>
      </c>
      <c r="H770" s="1">
        <v>2</v>
      </c>
      <c r="I770" s="1">
        <v>76</v>
      </c>
      <c r="J770" s="1">
        <v>0</v>
      </c>
      <c r="K770" s="1">
        <v>0</v>
      </c>
      <c r="L770" s="1">
        <v>20</v>
      </c>
      <c r="M770" s="1">
        <v>0</v>
      </c>
      <c r="N770" s="1">
        <v>0</v>
      </c>
      <c r="O770" s="1">
        <v>19</v>
      </c>
      <c r="P770" s="1">
        <v>0</v>
      </c>
      <c r="Q770" s="1">
        <v>0</v>
      </c>
      <c r="R770" s="1" t="str">
        <f t="shared" si="72"/>
        <v>NA</v>
      </c>
      <c r="S770" s="1">
        <f t="shared" si="73"/>
        <v>0</v>
      </c>
      <c r="T770" s="1" t="str">
        <f t="shared" si="68"/>
        <v>NA</v>
      </c>
      <c r="U770" s="1">
        <f t="shared" si="69"/>
        <v>0</v>
      </c>
      <c r="V770" s="1" t="str">
        <f t="shared" si="70"/>
        <v>NA</v>
      </c>
      <c r="W770" s="1">
        <f t="shared" si="71"/>
        <v>0</v>
      </c>
      <c r="X770" s="1">
        <f>SUM(I770:J770,L770:M770,Q770)/SUM(I770:Q770)</f>
        <v>0.83478260869565213</v>
      </c>
      <c r="Y770" s="1">
        <f>SUM(I770,M770:N770,P770:Q770)/SUM(I770:Q770)</f>
        <v>0.66086956521739126</v>
      </c>
      <c r="Z770" s="1">
        <f>IF(X770&gt;=0.8,1,0)</f>
        <v>1</v>
      </c>
      <c r="AA770" s="1">
        <f>IF(Y770&gt;=0.8,1,0)</f>
        <v>0</v>
      </c>
    </row>
    <row r="771" spans="1:27" x14ac:dyDescent="0.25">
      <c r="A771" s="1" t="s">
        <v>747</v>
      </c>
      <c r="B771" s="1" t="s">
        <v>8</v>
      </c>
      <c r="C771" s="1" t="s">
        <v>962</v>
      </c>
      <c r="D771" s="1">
        <v>49.251885266949301</v>
      </c>
      <c r="E771" s="1">
        <v>0.52925897174535896</v>
      </c>
      <c r="F771" s="1" t="s">
        <v>944</v>
      </c>
      <c r="G771" s="1" t="s">
        <v>732</v>
      </c>
      <c r="H771" s="1">
        <v>4</v>
      </c>
      <c r="I771" s="1">
        <v>144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 t="str">
        <f t="shared" si="72"/>
        <v>NA</v>
      </c>
      <c r="S771" s="1" t="str">
        <f t="shared" si="73"/>
        <v>NA</v>
      </c>
      <c r="T771" s="1" t="str">
        <f t="shared" ref="T771:T834" si="74">IF(SUM(K771,N771,Q771)&gt;0,SUM(Q771,N771)/SUM(K771,N771,Q771),"NA")</f>
        <v>NA</v>
      </c>
      <c r="U771" s="1" t="str">
        <f t="shared" ref="U771:U834" si="75">IF(SUM(O771:Q771)&gt;0,SUM(P771:Q771)/SUM(O771:Q771),"NA")</f>
        <v>NA</v>
      </c>
      <c r="V771" s="1" t="str">
        <f t="shared" ref="V771:V834" si="76">IF(SUM(J771:K771,M771:N771,P771:Q771),SUM(M771:N771,P771:Q771)/SUM(J771:K771,M771:N771,P771:Q771),"NA")</f>
        <v>NA</v>
      </c>
      <c r="W771" s="1" t="str">
        <f t="shared" ref="W771:W834" si="77">IF(SUM(L771:Q771)&gt;0,SUM(M771:N771,P771:Q771)/SUM(L771:Q771),"NA")</f>
        <v>NA</v>
      </c>
      <c r="X771" s="1">
        <f>SUM(I771:J771,L771:M771,Q771)/SUM(I771:Q771)</f>
        <v>1</v>
      </c>
      <c r="Y771" s="1">
        <f>SUM(I771,M771:N771,P771:Q771)/SUM(I771:Q771)</f>
        <v>1</v>
      </c>
      <c r="Z771" s="1">
        <f>IF(X771&gt;=0.8,1,0)</f>
        <v>1</v>
      </c>
      <c r="AA771" s="1">
        <f>IF(Y771&gt;=0.8,1,0)</f>
        <v>1</v>
      </c>
    </row>
    <row r="772" spans="1:27" x14ac:dyDescent="0.25">
      <c r="A772" s="1" t="s">
        <v>748</v>
      </c>
      <c r="B772" s="1" t="s">
        <v>204</v>
      </c>
      <c r="C772" s="1" t="s">
        <v>962</v>
      </c>
      <c r="D772" s="1">
        <v>49.242796171329999</v>
      </c>
      <c r="E772" s="1">
        <v>0.44644360889141399</v>
      </c>
      <c r="F772" s="1" t="s">
        <v>944</v>
      </c>
      <c r="G772" s="1" t="s">
        <v>732</v>
      </c>
      <c r="H772" s="1">
        <v>3</v>
      </c>
      <c r="I772" s="1">
        <v>102</v>
      </c>
      <c r="J772" s="1">
        <v>0</v>
      </c>
      <c r="K772" s="1">
        <v>0</v>
      </c>
      <c r="L772" s="1">
        <v>14</v>
      </c>
      <c r="M772" s="1">
        <v>0</v>
      </c>
      <c r="N772" s="1">
        <v>0</v>
      </c>
      <c r="O772" s="1">
        <v>22</v>
      </c>
      <c r="P772" s="1">
        <v>0</v>
      </c>
      <c r="Q772" s="1">
        <v>0</v>
      </c>
      <c r="R772" s="1" t="str">
        <f t="shared" si="72"/>
        <v>NA</v>
      </c>
      <c r="S772" s="1">
        <f t="shared" si="73"/>
        <v>0</v>
      </c>
      <c r="T772" s="1" t="str">
        <f t="shared" si="74"/>
        <v>NA</v>
      </c>
      <c r="U772" s="1">
        <f t="shared" si="75"/>
        <v>0</v>
      </c>
      <c r="V772" s="1" t="str">
        <f t="shared" si="76"/>
        <v>NA</v>
      </c>
      <c r="W772" s="1">
        <f t="shared" si="77"/>
        <v>0</v>
      </c>
      <c r="X772" s="1">
        <f>SUM(I772:J772,L772:M772,Q772)/SUM(I772:Q772)</f>
        <v>0.84057971014492749</v>
      </c>
      <c r="Y772" s="1">
        <f>SUM(I772,M772:N772,P772:Q772)/SUM(I772:Q772)</f>
        <v>0.73913043478260865</v>
      </c>
      <c r="Z772" s="1">
        <f>IF(X772&gt;=0.8,1,0)</f>
        <v>1</v>
      </c>
      <c r="AA772" s="1">
        <f>IF(Y772&gt;=0.8,1,0)</f>
        <v>0</v>
      </c>
    </row>
    <row r="773" spans="1:27" x14ac:dyDescent="0.25">
      <c r="A773" s="1" t="s">
        <v>749</v>
      </c>
      <c r="B773" s="1" t="s">
        <v>204</v>
      </c>
      <c r="C773" s="1" t="s">
        <v>962</v>
      </c>
      <c r="D773" s="1">
        <v>49.244262390770601</v>
      </c>
      <c r="E773" s="1">
        <v>0.45172704095545302</v>
      </c>
      <c r="F773" s="1" t="s">
        <v>944</v>
      </c>
      <c r="G773" s="1" t="s">
        <v>732</v>
      </c>
      <c r="H773" s="1">
        <v>2</v>
      </c>
      <c r="I773" s="1">
        <v>106</v>
      </c>
      <c r="J773" s="1">
        <v>0</v>
      </c>
      <c r="K773" s="1">
        <v>15</v>
      </c>
      <c r="L773" s="1">
        <v>0</v>
      </c>
      <c r="M773" s="1">
        <v>0</v>
      </c>
      <c r="N773" s="1">
        <v>0</v>
      </c>
      <c r="O773" s="1">
        <v>14</v>
      </c>
      <c r="P773" s="1">
        <v>0</v>
      </c>
      <c r="Q773" s="1">
        <v>0</v>
      </c>
      <c r="R773" s="1" t="str">
        <f t="shared" si="72"/>
        <v>NA</v>
      </c>
      <c r="S773" s="1" t="str">
        <f t="shared" si="73"/>
        <v>NA</v>
      </c>
      <c r="T773" s="1">
        <f t="shared" si="74"/>
        <v>0</v>
      </c>
      <c r="U773" s="1">
        <f t="shared" si="75"/>
        <v>0</v>
      </c>
      <c r="V773" s="1">
        <f t="shared" si="76"/>
        <v>0</v>
      </c>
      <c r="W773" s="1">
        <f t="shared" si="77"/>
        <v>0</v>
      </c>
      <c r="X773" s="1">
        <f>SUM(I773:J773,L773:M773,Q773)/SUM(I773:Q773)</f>
        <v>0.78518518518518521</v>
      </c>
      <c r="Y773" s="1">
        <f>SUM(I773,M773:N773,P773:Q773)/SUM(I773:Q773)</f>
        <v>0.78518518518518521</v>
      </c>
      <c r="Z773" s="1">
        <f>IF(X773&gt;=0.8,1,0)</f>
        <v>0</v>
      </c>
      <c r="AA773" s="1">
        <f>IF(Y773&gt;=0.8,1,0)</f>
        <v>0</v>
      </c>
    </row>
    <row r="774" spans="1:27" x14ac:dyDescent="0.25">
      <c r="A774" s="1" t="s">
        <v>750</v>
      </c>
      <c r="B774" s="1" t="s">
        <v>8</v>
      </c>
      <c r="C774" s="1" t="s">
        <v>962</v>
      </c>
      <c r="D774" s="1">
        <v>49.310422715497303</v>
      </c>
      <c r="E774" s="1">
        <v>0.50280213850233402</v>
      </c>
      <c r="F774" s="1" t="s">
        <v>944</v>
      </c>
      <c r="G774" s="1" t="s">
        <v>732</v>
      </c>
      <c r="H774" s="1">
        <v>4</v>
      </c>
      <c r="I774" s="1">
        <v>133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 t="str">
        <f t="shared" si="72"/>
        <v>NA</v>
      </c>
      <c r="S774" s="1" t="str">
        <f t="shared" si="73"/>
        <v>NA</v>
      </c>
      <c r="T774" s="1" t="str">
        <f t="shared" si="74"/>
        <v>NA</v>
      </c>
      <c r="U774" s="1" t="str">
        <f t="shared" si="75"/>
        <v>NA</v>
      </c>
      <c r="V774" s="1" t="str">
        <f t="shared" si="76"/>
        <v>NA</v>
      </c>
      <c r="W774" s="1" t="str">
        <f t="shared" si="77"/>
        <v>NA</v>
      </c>
      <c r="X774" s="1">
        <f>SUM(I774:J774,L774:M774,Q774)/SUM(I774:Q774)</f>
        <v>1</v>
      </c>
      <c r="Y774" s="1">
        <f>SUM(I774,M774:N774,P774:Q774)/SUM(I774:Q774)</f>
        <v>1</v>
      </c>
      <c r="Z774" s="1">
        <f>IF(X774&gt;=0.8,1,0)</f>
        <v>1</v>
      </c>
      <c r="AA774" s="1">
        <f>IF(Y774&gt;=0.8,1,0)</f>
        <v>1</v>
      </c>
    </row>
    <row r="775" spans="1:27" x14ac:dyDescent="0.25">
      <c r="A775" s="1" t="s">
        <v>751</v>
      </c>
      <c r="B775" s="1" t="s">
        <v>204</v>
      </c>
      <c r="C775" s="1" t="s">
        <v>962</v>
      </c>
      <c r="D775" s="1">
        <v>49.2343432592154</v>
      </c>
      <c r="E775" s="1">
        <v>0.52931024276210403</v>
      </c>
      <c r="F775" s="1" t="s">
        <v>944</v>
      </c>
      <c r="G775" s="1" t="s">
        <v>732</v>
      </c>
      <c r="H775" s="1">
        <v>2</v>
      </c>
      <c r="I775" s="1">
        <v>116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19</v>
      </c>
      <c r="P775" s="1">
        <v>0</v>
      </c>
      <c r="Q775" s="1">
        <v>0</v>
      </c>
      <c r="R775" s="1" t="str">
        <f t="shared" si="72"/>
        <v>NA</v>
      </c>
      <c r="S775" s="1" t="str">
        <f t="shared" si="73"/>
        <v>NA</v>
      </c>
      <c r="T775" s="1" t="str">
        <f t="shared" si="74"/>
        <v>NA</v>
      </c>
      <c r="U775" s="1">
        <f t="shared" si="75"/>
        <v>0</v>
      </c>
      <c r="V775" s="1" t="str">
        <f t="shared" si="76"/>
        <v>NA</v>
      </c>
      <c r="W775" s="1">
        <f t="shared" si="77"/>
        <v>0</v>
      </c>
      <c r="X775" s="1">
        <f>SUM(I775:J775,L775:M775,Q775)/SUM(I775:Q775)</f>
        <v>0.85925925925925928</v>
      </c>
      <c r="Y775" s="1">
        <f>SUM(I775,M775:N775,P775:Q775)/SUM(I775:Q775)</f>
        <v>0.85925925925925928</v>
      </c>
      <c r="Z775" s="1">
        <f>IF(X775&gt;=0.8,1,0)</f>
        <v>1</v>
      </c>
      <c r="AA775" s="1">
        <f>IF(Y775&gt;=0.8,1,0)</f>
        <v>1</v>
      </c>
    </row>
    <row r="776" spans="1:27" x14ac:dyDescent="0.25">
      <c r="A776" s="1" t="s">
        <v>752</v>
      </c>
      <c r="B776" s="1" t="s">
        <v>204</v>
      </c>
      <c r="C776" s="1" t="s">
        <v>962</v>
      </c>
      <c r="D776" s="1">
        <v>49.249989848917998</v>
      </c>
      <c r="E776" s="1">
        <v>0.491423639742605</v>
      </c>
      <c r="F776" s="1" t="s">
        <v>944</v>
      </c>
      <c r="G776" s="1" t="s">
        <v>732</v>
      </c>
      <c r="H776" s="1">
        <v>3</v>
      </c>
      <c r="I776" s="1">
        <v>49</v>
      </c>
      <c r="J776" s="1">
        <v>14</v>
      </c>
      <c r="K776" s="1">
        <v>0</v>
      </c>
      <c r="L776" s="1">
        <v>15</v>
      </c>
      <c r="M776" s="1">
        <v>30</v>
      </c>
      <c r="N776" s="1">
        <v>0</v>
      </c>
      <c r="O776" s="1">
        <v>0</v>
      </c>
      <c r="P776" s="1">
        <v>0</v>
      </c>
      <c r="Q776" s="1">
        <v>0</v>
      </c>
      <c r="R776" s="1">
        <f t="shared" si="72"/>
        <v>0.68181818181818177</v>
      </c>
      <c r="S776" s="1">
        <f t="shared" si="73"/>
        <v>0.66666666666666663</v>
      </c>
      <c r="T776" s="1" t="str">
        <f t="shared" si="74"/>
        <v>NA</v>
      </c>
      <c r="U776" s="1" t="str">
        <f t="shared" si="75"/>
        <v>NA</v>
      </c>
      <c r="V776" s="1">
        <f t="shared" si="76"/>
        <v>0.68181818181818177</v>
      </c>
      <c r="W776" s="1">
        <f t="shared" si="77"/>
        <v>0.66666666666666663</v>
      </c>
      <c r="X776" s="1">
        <f>SUM(I776:J776,L776:M776,Q776)/SUM(I776:Q776)</f>
        <v>1</v>
      </c>
      <c r="Y776" s="1">
        <f>SUM(I776,M776:N776,P776:Q776)/SUM(I776:Q776)</f>
        <v>0.73148148148148151</v>
      </c>
      <c r="Z776" s="1">
        <f>IF(X776&gt;=0.8,1,0)</f>
        <v>1</v>
      </c>
      <c r="AA776" s="1">
        <f>IF(Y776&gt;=0.8,1,0)</f>
        <v>0</v>
      </c>
    </row>
    <row r="777" spans="1:27" x14ac:dyDescent="0.25">
      <c r="A777" s="1" t="s">
        <v>753</v>
      </c>
      <c r="B777" s="1" t="s">
        <v>204</v>
      </c>
      <c r="C777" s="1" t="s">
        <v>962</v>
      </c>
      <c r="D777" s="1">
        <v>49.240122870770698</v>
      </c>
      <c r="E777" s="1">
        <v>0.472138085923128</v>
      </c>
      <c r="F777" s="1" t="s">
        <v>944</v>
      </c>
      <c r="G777" s="1" t="s">
        <v>732</v>
      </c>
      <c r="H777" s="1">
        <v>2</v>
      </c>
      <c r="I777" s="1">
        <v>11</v>
      </c>
      <c r="J777" s="1">
        <v>10</v>
      </c>
      <c r="K777" s="1">
        <v>56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26</v>
      </c>
      <c r="R777" s="1">
        <f t="shared" si="72"/>
        <v>0</v>
      </c>
      <c r="S777" s="1" t="str">
        <f t="shared" si="73"/>
        <v>NA</v>
      </c>
      <c r="T777" s="1">
        <f t="shared" si="74"/>
        <v>0.31707317073170732</v>
      </c>
      <c r="U777" s="1">
        <f t="shared" si="75"/>
        <v>1</v>
      </c>
      <c r="V777" s="1">
        <f t="shared" si="76"/>
        <v>0.28260869565217389</v>
      </c>
      <c r="W777" s="1">
        <f t="shared" si="77"/>
        <v>1</v>
      </c>
      <c r="X777" s="1">
        <f>SUM(I777:J777,L777:M777,Q777)/SUM(I777:Q777)</f>
        <v>0.4563106796116505</v>
      </c>
      <c r="Y777" s="1">
        <f>SUM(I777,M777:N777,P777:Q777)/SUM(I777:Q777)</f>
        <v>0.35922330097087379</v>
      </c>
      <c r="Z777" s="1">
        <f>IF(X777&gt;=0.8,1,0)</f>
        <v>0</v>
      </c>
      <c r="AA777" s="1">
        <f>IF(Y777&gt;=0.8,1,0)</f>
        <v>0</v>
      </c>
    </row>
    <row r="778" spans="1:27" x14ac:dyDescent="0.25">
      <c r="A778" s="1" t="s">
        <v>754</v>
      </c>
      <c r="B778" s="1" t="s">
        <v>204</v>
      </c>
      <c r="C778" s="1" t="s">
        <v>962</v>
      </c>
      <c r="D778" s="1">
        <v>49.262730715178101</v>
      </c>
      <c r="E778" s="1">
        <v>0.45696144230603603</v>
      </c>
      <c r="F778" s="1" t="s">
        <v>944</v>
      </c>
      <c r="G778" s="1" t="s">
        <v>732</v>
      </c>
      <c r="H778" s="1">
        <v>3</v>
      </c>
      <c r="I778" s="1">
        <v>107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 t="str">
        <f t="shared" si="72"/>
        <v>NA</v>
      </c>
      <c r="S778" s="1" t="str">
        <f t="shared" si="73"/>
        <v>NA</v>
      </c>
      <c r="T778" s="1" t="str">
        <f t="shared" si="74"/>
        <v>NA</v>
      </c>
      <c r="U778" s="1" t="str">
        <f t="shared" si="75"/>
        <v>NA</v>
      </c>
      <c r="V778" s="1" t="str">
        <f t="shared" si="76"/>
        <v>NA</v>
      </c>
      <c r="W778" s="1" t="str">
        <f t="shared" si="77"/>
        <v>NA</v>
      </c>
      <c r="X778" s="1">
        <f>SUM(I778:J778,L778:M778,Q778)/SUM(I778:Q778)</f>
        <v>1</v>
      </c>
      <c r="Y778" s="1">
        <f>SUM(I778,M778:N778,P778:Q778)/SUM(I778:Q778)</f>
        <v>1</v>
      </c>
      <c r="Z778" s="1">
        <f>IF(X778&gt;=0.8,1,0)</f>
        <v>1</v>
      </c>
      <c r="AA778" s="1">
        <f>IF(Y778&gt;=0.8,1,0)</f>
        <v>1</v>
      </c>
    </row>
    <row r="779" spans="1:27" x14ac:dyDescent="0.25">
      <c r="A779" s="1" t="s">
        <v>755</v>
      </c>
      <c r="B779" s="1" t="s">
        <v>204</v>
      </c>
      <c r="C779" s="1" t="s">
        <v>962</v>
      </c>
      <c r="D779" s="1">
        <v>49.279733887534697</v>
      </c>
      <c r="E779" s="1">
        <v>0.53157997649364097</v>
      </c>
      <c r="F779" s="1" t="s">
        <v>944</v>
      </c>
      <c r="G779" s="1" t="s">
        <v>732</v>
      </c>
      <c r="H779" s="1">
        <v>2</v>
      </c>
      <c r="I779" s="1">
        <v>89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39</v>
      </c>
      <c r="P779" s="1">
        <v>0</v>
      </c>
      <c r="Q779" s="1">
        <v>0</v>
      </c>
      <c r="R779" s="1" t="str">
        <f t="shared" si="72"/>
        <v>NA</v>
      </c>
      <c r="S779" s="1" t="str">
        <f t="shared" si="73"/>
        <v>NA</v>
      </c>
      <c r="T779" s="1" t="str">
        <f t="shared" si="74"/>
        <v>NA</v>
      </c>
      <c r="U779" s="1">
        <f t="shared" si="75"/>
        <v>0</v>
      </c>
      <c r="V779" s="1" t="str">
        <f t="shared" si="76"/>
        <v>NA</v>
      </c>
      <c r="W779" s="1">
        <f t="shared" si="77"/>
        <v>0</v>
      </c>
      <c r="X779" s="1">
        <f>SUM(I779:J779,L779:M779,Q779)/SUM(I779:Q779)</f>
        <v>0.6953125</v>
      </c>
      <c r="Y779" s="1">
        <f>SUM(I779,M779:N779,P779:Q779)/SUM(I779:Q779)</f>
        <v>0.6953125</v>
      </c>
      <c r="Z779" s="1">
        <f>IF(X779&gt;=0.8,1,0)</f>
        <v>0</v>
      </c>
      <c r="AA779" s="1">
        <f>IF(Y779&gt;=0.8,1,0)</f>
        <v>0</v>
      </c>
    </row>
    <row r="780" spans="1:27" x14ac:dyDescent="0.25">
      <c r="A780" s="1" t="s">
        <v>756</v>
      </c>
      <c r="B780" s="1" t="s">
        <v>8</v>
      </c>
      <c r="C780" s="1" t="s">
        <v>962</v>
      </c>
      <c r="D780" s="1">
        <v>35.131520534901298</v>
      </c>
      <c r="E780" s="1">
        <v>-4.8795211920379202</v>
      </c>
      <c r="F780" s="1" t="s">
        <v>945</v>
      </c>
      <c r="G780" s="1" t="s">
        <v>732</v>
      </c>
      <c r="H780" s="1">
        <v>3</v>
      </c>
      <c r="I780" s="1">
        <v>121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 t="str">
        <f t="shared" si="72"/>
        <v>NA</v>
      </c>
      <c r="S780" s="1" t="str">
        <f t="shared" si="73"/>
        <v>NA</v>
      </c>
      <c r="T780" s="1" t="str">
        <f t="shared" si="74"/>
        <v>NA</v>
      </c>
      <c r="U780" s="1" t="str">
        <f t="shared" si="75"/>
        <v>NA</v>
      </c>
      <c r="V780" s="1" t="str">
        <f t="shared" si="76"/>
        <v>NA</v>
      </c>
      <c r="W780" s="1" t="str">
        <f t="shared" si="77"/>
        <v>NA</v>
      </c>
      <c r="X780" s="1">
        <f>SUM(I780:J780,L780:M780,Q780)/SUM(I780:Q780)</f>
        <v>1</v>
      </c>
      <c r="Y780" s="1">
        <f>SUM(I780,M780:N780,P780:Q780)/SUM(I780:Q780)</f>
        <v>1</v>
      </c>
      <c r="Z780" s="1">
        <f>IF(X780&gt;=0.8,1,0)</f>
        <v>1</v>
      </c>
      <c r="AA780" s="1">
        <f>IF(Y780&gt;=0.8,1,0)</f>
        <v>1</v>
      </c>
    </row>
    <row r="781" spans="1:27" x14ac:dyDescent="0.25">
      <c r="A781" s="1" t="s">
        <v>757</v>
      </c>
      <c r="B781" s="1" t="s">
        <v>30</v>
      </c>
      <c r="C781" s="1" t="s">
        <v>962</v>
      </c>
      <c r="D781" s="1">
        <v>35.177404005941703</v>
      </c>
      <c r="E781" s="1">
        <v>-4.90297717693654</v>
      </c>
      <c r="F781" s="1" t="s">
        <v>945</v>
      </c>
      <c r="G781" s="1" t="s">
        <v>732</v>
      </c>
      <c r="H781" s="1">
        <v>2</v>
      </c>
      <c r="I781" s="1">
        <v>62</v>
      </c>
      <c r="J781" s="1">
        <v>0</v>
      </c>
      <c r="K781" s="1">
        <v>0</v>
      </c>
      <c r="L781" s="1">
        <v>27</v>
      </c>
      <c r="M781" s="1">
        <v>0</v>
      </c>
      <c r="N781" s="1">
        <v>0</v>
      </c>
      <c r="O781" s="1">
        <v>32</v>
      </c>
      <c r="P781" s="1">
        <v>0</v>
      </c>
      <c r="Q781" s="1">
        <v>0</v>
      </c>
      <c r="R781" s="1" t="str">
        <f t="shared" si="72"/>
        <v>NA</v>
      </c>
      <c r="S781" s="1">
        <f t="shared" si="73"/>
        <v>0</v>
      </c>
      <c r="T781" s="1" t="str">
        <f t="shared" si="74"/>
        <v>NA</v>
      </c>
      <c r="U781" s="1">
        <f t="shared" si="75"/>
        <v>0</v>
      </c>
      <c r="V781" s="1" t="str">
        <f t="shared" si="76"/>
        <v>NA</v>
      </c>
      <c r="W781" s="1">
        <f t="shared" si="77"/>
        <v>0</v>
      </c>
      <c r="X781" s="1">
        <f>SUM(I781:J781,L781:M781,Q781)/SUM(I781:Q781)</f>
        <v>0.73553719008264462</v>
      </c>
      <c r="Y781" s="1">
        <f>SUM(I781,M781:N781,P781:Q781)/SUM(I781:Q781)</f>
        <v>0.51239669421487599</v>
      </c>
      <c r="Z781" s="1">
        <f>IF(X781&gt;=0.8,1,0)</f>
        <v>0</v>
      </c>
      <c r="AA781" s="1">
        <f>IF(Y781&gt;=0.8,1,0)</f>
        <v>0</v>
      </c>
    </row>
    <row r="782" spans="1:27" x14ac:dyDescent="0.25">
      <c r="A782" s="1" t="s">
        <v>758</v>
      </c>
      <c r="B782" s="1" t="s">
        <v>8</v>
      </c>
      <c r="C782" s="1" t="s">
        <v>962</v>
      </c>
      <c r="D782" s="1">
        <v>35.1853228174745</v>
      </c>
      <c r="E782" s="1">
        <v>-4.9153512497188698</v>
      </c>
      <c r="F782" s="1" t="s">
        <v>945</v>
      </c>
      <c r="G782" s="1" t="s">
        <v>732</v>
      </c>
      <c r="H782" s="1">
        <v>4</v>
      </c>
      <c r="I782" s="1">
        <v>115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 t="str">
        <f t="shared" si="72"/>
        <v>NA</v>
      </c>
      <c r="S782" s="1" t="str">
        <f t="shared" si="73"/>
        <v>NA</v>
      </c>
      <c r="T782" s="1" t="str">
        <f t="shared" si="74"/>
        <v>NA</v>
      </c>
      <c r="U782" s="1" t="str">
        <f t="shared" si="75"/>
        <v>NA</v>
      </c>
      <c r="V782" s="1" t="str">
        <f t="shared" si="76"/>
        <v>NA</v>
      </c>
      <c r="W782" s="1" t="str">
        <f t="shared" si="77"/>
        <v>NA</v>
      </c>
      <c r="X782" s="1">
        <f>SUM(I782:J782,L782:M782,Q782)/SUM(I782:Q782)</f>
        <v>1</v>
      </c>
      <c r="Y782" s="1">
        <f>SUM(I782,M782:N782,P782:Q782)/SUM(I782:Q782)</f>
        <v>1</v>
      </c>
      <c r="Z782" s="1">
        <f>IF(X782&gt;=0.8,1,0)</f>
        <v>1</v>
      </c>
      <c r="AA782" s="1">
        <f>IF(Y782&gt;=0.8,1,0)</f>
        <v>1</v>
      </c>
    </row>
    <row r="783" spans="1:27" x14ac:dyDescent="0.25">
      <c r="A783" s="1" t="s">
        <v>759</v>
      </c>
      <c r="B783" s="1" t="s">
        <v>8</v>
      </c>
      <c r="C783" s="1" t="s">
        <v>962</v>
      </c>
      <c r="D783" s="1">
        <v>35.182576751728298</v>
      </c>
      <c r="E783" s="1">
        <v>-4.8484115960496297</v>
      </c>
      <c r="F783" s="1" t="s">
        <v>945</v>
      </c>
      <c r="G783" s="1" t="s">
        <v>732</v>
      </c>
      <c r="H783" s="1">
        <v>3</v>
      </c>
      <c r="I783" s="1">
        <v>121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 t="str">
        <f t="shared" si="72"/>
        <v>NA</v>
      </c>
      <c r="S783" s="1" t="str">
        <f t="shared" si="73"/>
        <v>NA</v>
      </c>
      <c r="T783" s="1" t="str">
        <f t="shared" si="74"/>
        <v>NA</v>
      </c>
      <c r="U783" s="1" t="str">
        <f t="shared" si="75"/>
        <v>NA</v>
      </c>
      <c r="V783" s="1" t="str">
        <f t="shared" si="76"/>
        <v>NA</v>
      </c>
      <c r="W783" s="1" t="str">
        <f t="shared" si="77"/>
        <v>NA</v>
      </c>
      <c r="X783" s="1">
        <f>SUM(I783:J783,L783:M783,Q783)/SUM(I783:Q783)</f>
        <v>1</v>
      </c>
      <c r="Y783" s="1">
        <f>SUM(I783,M783:N783,P783:Q783)/SUM(I783:Q783)</f>
        <v>1</v>
      </c>
      <c r="Z783" s="1">
        <f>IF(X783&gt;=0.8,1,0)</f>
        <v>1</v>
      </c>
      <c r="AA783" s="1">
        <f>IF(Y783&gt;=0.8,1,0)</f>
        <v>1</v>
      </c>
    </row>
    <row r="784" spans="1:27" x14ac:dyDescent="0.25">
      <c r="A784" s="1" t="s">
        <v>760</v>
      </c>
      <c r="B784" s="1" t="s">
        <v>8</v>
      </c>
      <c r="C784" s="1" t="s">
        <v>962</v>
      </c>
      <c r="D784" s="1">
        <v>35.102850989881098</v>
      </c>
      <c r="E784" s="1">
        <v>-4.9140776275740699</v>
      </c>
      <c r="F784" s="1" t="s">
        <v>945</v>
      </c>
      <c r="G784" s="1" t="s">
        <v>732</v>
      </c>
      <c r="H784" s="1">
        <v>4</v>
      </c>
      <c r="I784" s="1">
        <v>121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 t="str">
        <f t="shared" si="72"/>
        <v>NA</v>
      </c>
      <c r="S784" s="1" t="str">
        <f t="shared" si="73"/>
        <v>NA</v>
      </c>
      <c r="T784" s="1" t="str">
        <f t="shared" si="74"/>
        <v>NA</v>
      </c>
      <c r="U784" s="1" t="str">
        <f t="shared" si="75"/>
        <v>NA</v>
      </c>
      <c r="V784" s="1" t="str">
        <f t="shared" si="76"/>
        <v>NA</v>
      </c>
      <c r="W784" s="1" t="str">
        <f t="shared" si="77"/>
        <v>NA</v>
      </c>
      <c r="X784" s="1">
        <f>SUM(I784:J784,L784:M784,Q784)/SUM(I784:Q784)</f>
        <v>1</v>
      </c>
      <c r="Y784" s="1">
        <f>SUM(I784,M784:N784,P784:Q784)/SUM(I784:Q784)</f>
        <v>1</v>
      </c>
      <c r="Z784" s="1">
        <f>IF(X784&gt;=0.8,1,0)</f>
        <v>1</v>
      </c>
      <c r="AA784" s="1">
        <f>IF(Y784&gt;=0.8,1,0)</f>
        <v>1</v>
      </c>
    </row>
    <row r="785" spans="1:27" x14ac:dyDescent="0.25">
      <c r="A785" s="1" t="s">
        <v>761</v>
      </c>
      <c r="B785" s="1" t="s">
        <v>204</v>
      </c>
      <c r="C785" s="1" t="s">
        <v>962</v>
      </c>
      <c r="D785" s="1">
        <v>35.123597629924298</v>
      </c>
      <c r="E785" s="1">
        <v>-4.8671588155899101</v>
      </c>
      <c r="F785" s="1" t="s">
        <v>945</v>
      </c>
      <c r="G785" s="1" t="s">
        <v>732</v>
      </c>
      <c r="H785" s="1">
        <v>2</v>
      </c>
      <c r="I785" s="1">
        <v>97</v>
      </c>
      <c r="J785" s="1">
        <v>0</v>
      </c>
      <c r="K785" s="1">
        <v>0</v>
      </c>
      <c r="L785" s="1">
        <v>12</v>
      </c>
      <c r="M785" s="1">
        <v>11</v>
      </c>
      <c r="N785" s="1">
        <v>0</v>
      </c>
      <c r="O785" s="1">
        <v>0</v>
      </c>
      <c r="P785" s="1">
        <v>0</v>
      </c>
      <c r="Q785" s="1">
        <v>0</v>
      </c>
      <c r="R785" s="1">
        <f t="shared" si="72"/>
        <v>1</v>
      </c>
      <c r="S785" s="1">
        <f t="shared" si="73"/>
        <v>0.47826086956521741</v>
      </c>
      <c r="T785" s="1" t="str">
        <f t="shared" si="74"/>
        <v>NA</v>
      </c>
      <c r="U785" s="1" t="str">
        <f t="shared" si="75"/>
        <v>NA</v>
      </c>
      <c r="V785" s="1">
        <f t="shared" si="76"/>
        <v>1</v>
      </c>
      <c r="W785" s="1">
        <f t="shared" si="77"/>
        <v>0.47826086956521741</v>
      </c>
      <c r="X785" s="1">
        <f>SUM(I785:J785,L785:M785,Q785)/SUM(I785:Q785)</f>
        <v>1</v>
      </c>
      <c r="Y785" s="1">
        <f>SUM(I785,M785:N785,P785:Q785)/SUM(I785:Q785)</f>
        <v>0.9</v>
      </c>
      <c r="Z785" s="1">
        <f>IF(X785&gt;=0.8,1,0)</f>
        <v>1</v>
      </c>
      <c r="AA785" s="1">
        <f>IF(Y785&gt;=0.8,1,0)</f>
        <v>1</v>
      </c>
    </row>
    <row r="786" spans="1:27" x14ac:dyDescent="0.25">
      <c r="A786" s="1" t="s">
        <v>762</v>
      </c>
      <c r="B786" s="1" t="s">
        <v>8</v>
      </c>
      <c r="C786" s="1" t="s">
        <v>962</v>
      </c>
      <c r="D786" s="1">
        <v>35.189798908759897</v>
      </c>
      <c r="E786" s="1">
        <v>-4.9230339338319498</v>
      </c>
      <c r="F786" s="1" t="s">
        <v>945</v>
      </c>
      <c r="G786" s="1" t="s">
        <v>732</v>
      </c>
      <c r="H786" s="1">
        <v>3</v>
      </c>
      <c r="I786" s="1">
        <v>121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 t="str">
        <f t="shared" ref="R786:R849" si="78">IF(SUM(J786,M786,P786)&gt;0,SUM(P786,M786)/SUM(J786,M786,P786),"NA")</f>
        <v>NA</v>
      </c>
      <c r="S786" s="1" t="str">
        <f t="shared" ref="S786:S849" si="79">IF(SUM(L786:N786)&gt;0,SUM(M786:N786)/SUM(L786:N786),"NA")</f>
        <v>NA</v>
      </c>
      <c r="T786" s="1" t="str">
        <f t="shared" si="74"/>
        <v>NA</v>
      </c>
      <c r="U786" s="1" t="str">
        <f t="shared" si="75"/>
        <v>NA</v>
      </c>
      <c r="V786" s="1" t="str">
        <f t="shared" si="76"/>
        <v>NA</v>
      </c>
      <c r="W786" s="1" t="str">
        <f t="shared" si="77"/>
        <v>NA</v>
      </c>
      <c r="X786" s="1">
        <f>SUM(I786:J786,L786:M786,Q786)/SUM(I786:Q786)</f>
        <v>1</v>
      </c>
      <c r="Y786" s="1">
        <f>SUM(I786,M786:N786,P786:Q786)/SUM(I786:Q786)</f>
        <v>1</v>
      </c>
      <c r="Z786" s="1">
        <f>IF(X786&gt;=0.8,1,0)</f>
        <v>1</v>
      </c>
      <c r="AA786" s="1">
        <f>IF(Y786&gt;=0.8,1,0)</f>
        <v>1</v>
      </c>
    </row>
    <row r="787" spans="1:27" x14ac:dyDescent="0.25">
      <c r="A787" s="1" t="s">
        <v>763</v>
      </c>
      <c r="B787" s="1" t="s">
        <v>30</v>
      </c>
      <c r="C787" s="1" t="s">
        <v>962</v>
      </c>
      <c r="D787" s="1">
        <v>35.1892522584522</v>
      </c>
      <c r="E787" s="1">
        <v>-4.8716252138988603</v>
      </c>
      <c r="F787" s="1" t="s">
        <v>945</v>
      </c>
      <c r="G787" s="1" t="s">
        <v>732</v>
      </c>
      <c r="H787" s="1">
        <v>3</v>
      </c>
      <c r="I787" s="1">
        <v>70</v>
      </c>
      <c r="J787" s="1">
        <v>0</v>
      </c>
      <c r="K787" s="1">
        <v>0</v>
      </c>
      <c r="L787" s="1">
        <v>45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 t="str">
        <f t="shared" si="78"/>
        <v>NA</v>
      </c>
      <c r="S787" s="1">
        <f t="shared" si="79"/>
        <v>0</v>
      </c>
      <c r="T787" s="1" t="str">
        <f t="shared" si="74"/>
        <v>NA</v>
      </c>
      <c r="U787" s="1" t="str">
        <f t="shared" si="75"/>
        <v>NA</v>
      </c>
      <c r="V787" s="1" t="str">
        <f t="shared" si="76"/>
        <v>NA</v>
      </c>
      <c r="W787" s="1">
        <f t="shared" si="77"/>
        <v>0</v>
      </c>
      <c r="X787" s="1">
        <f>SUM(I787:J787,L787:M787,Q787)/SUM(I787:Q787)</f>
        <v>1</v>
      </c>
      <c r="Y787" s="1">
        <f>SUM(I787,M787:N787,P787:Q787)/SUM(I787:Q787)</f>
        <v>0.60869565217391308</v>
      </c>
      <c r="Z787" s="1">
        <f>IF(X787&gt;=0.8,1,0)</f>
        <v>1</v>
      </c>
      <c r="AA787" s="1">
        <f>IF(Y787&gt;=0.8,1,0)</f>
        <v>0</v>
      </c>
    </row>
    <row r="788" spans="1:27" x14ac:dyDescent="0.25">
      <c r="A788" s="1" t="s">
        <v>764</v>
      </c>
      <c r="B788" s="1" t="s">
        <v>30</v>
      </c>
      <c r="C788" s="1" t="s">
        <v>962</v>
      </c>
      <c r="D788" s="1">
        <v>35.188654022733502</v>
      </c>
      <c r="E788" s="1">
        <v>-4.8221923002623299</v>
      </c>
      <c r="F788" s="1" t="s">
        <v>945</v>
      </c>
      <c r="G788" s="1" t="s">
        <v>732</v>
      </c>
      <c r="H788" s="1">
        <v>3</v>
      </c>
      <c r="I788" s="1">
        <v>81</v>
      </c>
      <c r="J788" s="1">
        <v>0</v>
      </c>
      <c r="K788" s="1">
        <v>0</v>
      </c>
      <c r="L788" s="1">
        <v>39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 t="str">
        <f t="shared" si="78"/>
        <v>NA</v>
      </c>
      <c r="S788" s="1">
        <f t="shared" si="79"/>
        <v>0</v>
      </c>
      <c r="T788" s="1" t="str">
        <f t="shared" si="74"/>
        <v>NA</v>
      </c>
      <c r="U788" s="1" t="str">
        <f t="shared" si="75"/>
        <v>NA</v>
      </c>
      <c r="V788" s="1" t="str">
        <f t="shared" si="76"/>
        <v>NA</v>
      </c>
      <c r="W788" s="1">
        <f t="shared" si="77"/>
        <v>0</v>
      </c>
      <c r="X788" s="1">
        <f>SUM(I788:J788,L788:M788,Q788)/SUM(I788:Q788)</f>
        <v>1</v>
      </c>
      <c r="Y788" s="1">
        <f>SUM(I788,M788:N788,P788:Q788)/SUM(I788:Q788)</f>
        <v>0.67500000000000004</v>
      </c>
      <c r="Z788" s="1">
        <f>IF(X788&gt;=0.8,1,0)</f>
        <v>1</v>
      </c>
      <c r="AA788" s="1">
        <f>IF(Y788&gt;=0.8,1,0)</f>
        <v>0</v>
      </c>
    </row>
    <row r="789" spans="1:27" x14ac:dyDescent="0.25">
      <c r="A789" s="1" t="s">
        <v>765</v>
      </c>
      <c r="B789" s="1" t="s">
        <v>766</v>
      </c>
      <c r="C789" s="1" t="s">
        <v>962</v>
      </c>
      <c r="D789" s="1">
        <v>35.170382236755898</v>
      </c>
      <c r="E789" s="1">
        <v>-4.8675693065140102</v>
      </c>
      <c r="F789" s="1" t="s">
        <v>945</v>
      </c>
      <c r="G789" s="1" t="s">
        <v>732</v>
      </c>
      <c r="H789" s="1">
        <v>2</v>
      </c>
      <c r="I789" s="1">
        <v>0</v>
      </c>
      <c r="J789" s="1">
        <v>0</v>
      </c>
      <c r="K789" s="1">
        <v>0</v>
      </c>
      <c r="L789" s="1">
        <v>45</v>
      </c>
      <c r="M789" s="1">
        <v>0</v>
      </c>
      <c r="N789" s="1">
        <v>0</v>
      </c>
      <c r="O789" s="1">
        <v>73</v>
      </c>
      <c r="P789" s="1">
        <v>0</v>
      </c>
      <c r="Q789" s="1">
        <v>0</v>
      </c>
      <c r="R789" s="1" t="str">
        <f t="shared" si="78"/>
        <v>NA</v>
      </c>
      <c r="S789" s="1">
        <f t="shared" si="79"/>
        <v>0</v>
      </c>
      <c r="T789" s="1" t="str">
        <f t="shared" si="74"/>
        <v>NA</v>
      </c>
      <c r="U789" s="1">
        <f t="shared" si="75"/>
        <v>0</v>
      </c>
      <c r="V789" s="1" t="str">
        <f t="shared" si="76"/>
        <v>NA</v>
      </c>
      <c r="W789" s="1">
        <f t="shared" si="77"/>
        <v>0</v>
      </c>
      <c r="X789" s="1">
        <f>SUM(I789:J789,L789:M789,Q789)/SUM(I789:Q789)</f>
        <v>0.38135593220338981</v>
      </c>
      <c r="Y789" s="1">
        <f>SUM(I789,M789:N789,P789:Q789)/SUM(I789:Q789)</f>
        <v>0</v>
      </c>
      <c r="Z789" s="1">
        <f>IF(X789&gt;=0.8,1,0)</f>
        <v>0</v>
      </c>
      <c r="AA789" s="1">
        <f>IF(Y789&gt;=0.8,1,0)</f>
        <v>0</v>
      </c>
    </row>
    <row r="790" spans="1:27" x14ac:dyDescent="0.25">
      <c r="A790" s="1" t="s">
        <v>767</v>
      </c>
      <c r="B790" s="1" t="s">
        <v>204</v>
      </c>
      <c r="C790" s="1" t="s">
        <v>962</v>
      </c>
      <c r="D790" s="1">
        <v>41.770623474688499</v>
      </c>
      <c r="E790" s="1">
        <v>-71.935506737202104</v>
      </c>
      <c r="F790" s="1" t="s">
        <v>946</v>
      </c>
      <c r="G790" s="1" t="s">
        <v>732</v>
      </c>
      <c r="H790" s="1">
        <v>2</v>
      </c>
      <c r="I790" s="1">
        <v>64</v>
      </c>
      <c r="J790" s="1">
        <v>0</v>
      </c>
      <c r="K790" s="1">
        <v>0</v>
      </c>
      <c r="L790" s="1">
        <v>20</v>
      </c>
      <c r="M790" s="1">
        <v>0</v>
      </c>
      <c r="N790" s="1">
        <v>0</v>
      </c>
      <c r="O790" s="1">
        <v>6</v>
      </c>
      <c r="P790" s="1">
        <v>0</v>
      </c>
      <c r="Q790" s="1">
        <v>0</v>
      </c>
      <c r="R790" s="1" t="str">
        <f t="shared" si="78"/>
        <v>NA</v>
      </c>
      <c r="S790" s="1">
        <f t="shared" si="79"/>
        <v>0</v>
      </c>
      <c r="T790" s="1" t="str">
        <f t="shared" si="74"/>
        <v>NA</v>
      </c>
      <c r="U790" s="1">
        <f t="shared" si="75"/>
        <v>0</v>
      </c>
      <c r="V790" s="1" t="str">
        <f t="shared" si="76"/>
        <v>NA</v>
      </c>
      <c r="W790" s="1">
        <f t="shared" si="77"/>
        <v>0</v>
      </c>
      <c r="X790" s="1">
        <f>SUM(I790:J790,L790:M790,Q790)/SUM(I790:Q790)</f>
        <v>0.93333333333333335</v>
      </c>
      <c r="Y790" s="1">
        <f>SUM(I790,M790:N790,P790:Q790)/SUM(I790:Q790)</f>
        <v>0.71111111111111114</v>
      </c>
      <c r="Z790" s="1">
        <f>IF(X790&gt;=0.8,1,0)</f>
        <v>1</v>
      </c>
      <c r="AA790" s="1">
        <f>IF(Y790&gt;=0.8,1,0)</f>
        <v>0</v>
      </c>
    </row>
    <row r="791" spans="1:27" x14ac:dyDescent="0.25">
      <c r="A791" s="1" t="s">
        <v>768</v>
      </c>
      <c r="B791" s="1" t="s">
        <v>28</v>
      </c>
      <c r="C791" s="1" t="s">
        <v>962</v>
      </c>
      <c r="D791" s="1">
        <v>41.761647975474602</v>
      </c>
      <c r="E791" s="1">
        <v>-71.884578986296404</v>
      </c>
      <c r="F791" s="1" t="s">
        <v>946</v>
      </c>
      <c r="G791" s="1" t="s">
        <v>732</v>
      </c>
      <c r="H791" s="1">
        <v>2</v>
      </c>
      <c r="I791" s="1">
        <v>17</v>
      </c>
      <c r="J791" s="1">
        <v>1</v>
      </c>
      <c r="K791" s="1">
        <v>15</v>
      </c>
      <c r="L791" s="1">
        <v>0</v>
      </c>
      <c r="M791" s="1">
        <v>0</v>
      </c>
      <c r="N791" s="1">
        <v>62</v>
      </c>
      <c r="O791" s="1">
        <v>0</v>
      </c>
      <c r="P791" s="1">
        <v>0</v>
      </c>
      <c r="Q791" s="1">
        <v>0</v>
      </c>
      <c r="R791" s="1">
        <f t="shared" si="78"/>
        <v>0</v>
      </c>
      <c r="S791" s="1">
        <f t="shared" si="79"/>
        <v>1</v>
      </c>
      <c r="T791" s="1">
        <f t="shared" si="74"/>
        <v>0.80519480519480524</v>
      </c>
      <c r="U791" s="1" t="str">
        <f t="shared" si="75"/>
        <v>NA</v>
      </c>
      <c r="V791" s="1">
        <f t="shared" si="76"/>
        <v>0.79487179487179482</v>
      </c>
      <c r="W791" s="1">
        <f t="shared" si="77"/>
        <v>1</v>
      </c>
      <c r="X791" s="1">
        <f>SUM(I791:J791,L791:M791,Q791)/SUM(I791:Q791)</f>
        <v>0.18947368421052632</v>
      </c>
      <c r="Y791" s="1">
        <f>SUM(I791,M791:N791,P791:Q791)/SUM(I791:Q791)</f>
        <v>0.83157894736842108</v>
      </c>
      <c r="Z791" s="1">
        <f>IF(X791&gt;=0.8,1,0)</f>
        <v>0</v>
      </c>
      <c r="AA791" s="1">
        <f>IF(Y791&gt;=0.8,1,0)</f>
        <v>1</v>
      </c>
    </row>
    <row r="792" spans="1:27" x14ac:dyDescent="0.25">
      <c r="A792" s="1" t="s">
        <v>769</v>
      </c>
      <c r="B792" s="1" t="s">
        <v>204</v>
      </c>
      <c r="C792" s="1" t="s">
        <v>962</v>
      </c>
      <c r="D792" s="1">
        <v>41.827349310158503</v>
      </c>
      <c r="E792" s="1">
        <v>-71.977832336777297</v>
      </c>
      <c r="F792" s="1" t="s">
        <v>946</v>
      </c>
      <c r="G792" s="1" t="s">
        <v>732</v>
      </c>
      <c r="H792" s="1">
        <v>3</v>
      </c>
      <c r="I792" s="1">
        <v>73</v>
      </c>
      <c r="J792" s="1">
        <v>0</v>
      </c>
      <c r="K792" s="1">
        <v>0</v>
      </c>
      <c r="L792" s="1">
        <v>11</v>
      </c>
      <c r="M792" s="1">
        <v>0</v>
      </c>
      <c r="N792" s="1">
        <v>0</v>
      </c>
      <c r="O792" s="1">
        <v>13</v>
      </c>
      <c r="P792" s="1">
        <v>0</v>
      </c>
      <c r="Q792" s="1">
        <v>0</v>
      </c>
      <c r="R792" s="1" t="str">
        <f t="shared" si="78"/>
        <v>NA</v>
      </c>
      <c r="S792" s="1">
        <f t="shared" si="79"/>
        <v>0</v>
      </c>
      <c r="T792" s="1" t="str">
        <f t="shared" si="74"/>
        <v>NA</v>
      </c>
      <c r="U792" s="1">
        <f t="shared" si="75"/>
        <v>0</v>
      </c>
      <c r="V792" s="1" t="str">
        <f t="shared" si="76"/>
        <v>NA</v>
      </c>
      <c r="W792" s="1">
        <f t="shared" si="77"/>
        <v>0</v>
      </c>
      <c r="X792" s="1">
        <f>SUM(I792:J792,L792:M792,Q792)/SUM(I792:Q792)</f>
        <v>0.865979381443299</v>
      </c>
      <c r="Y792" s="1">
        <f>SUM(I792,M792:N792,P792:Q792)/SUM(I792:Q792)</f>
        <v>0.75257731958762886</v>
      </c>
      <c r="Z792" s="1">
        <f>IF(X792&gt;=0.8,1,0)</f>
        <v>1</v>
      </c>
      <c r="AA792" s="1">
        <f>IF(Y792&gt;=0.8,1,0)</f>
        <v>0</v>
      </c>
    </row>
    <row r="793" spans="1:27" x14ac:dyDescent="0.25">
      <c r="A793" s="1" t="s">
        <v>770</v>
      </c>
      <c r="B793" s="1" t="s">
        <v>204</v>
      </c>
      <c r="C793" s="1" t="s">
        <v>962</v>
      </c>
      <c r="D793" s="1">
        <v>41.771758187799399</v>
      </c>
      <c r="E793" s="1">
        <v>-71.933393111564101</v>
      </c>
      <c r="F793" s="1" t="s">
        <v>946</v>
      </c>
      <c r="G793" s="1" t="s">
        <v>732</v>
      </c>
      <c r="H793" s="1">
        <v>3</v>
      </c>
      <c r="I793" s="1">
        <v>73</v>
      </c>
      <c r="J793" s="1">
        <v>10</v>
      </c>
      <c r="K793" s="1">
        <v>0</v>
      </c>
      <c r="L793" s="1">
        <v>12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f t="shared" si="78"/>
        <v>0</v>
      </c>
      <c r="S793" s="1">
        <f t="shared" si="79"/>
        <v>0</v>
      </c>
      <c r="T793" s="1" t="str">
        <f t="shared" si="74"/>
        <v>NA</v>
      </c>
      <c r="U793" s="1" t="str">
        <f t="shared" si="75"/>
        <v>NA</v>
      </c>
      <c r="V793" s="1">
        <f t="shared" si="76"/>
        <v>0</v>
      </c>
      <c r="W793" s="1">
        <f t="shared" si="77"/>
        <v>0</v>
      </c>
      <c r="X793" s="1">
        <f>SUM(I793:J793,L793:M793,Q793)/SUM(I793:Q793)</f>
        <v>1</v>
      </c>
      <c r="Y793" s="1">
        <f>SUM(I793,M793:N793,P793:Q793)/SUM(I793:Q793)</f>
        <v>0.76842105263157889</v>
      </c>
      <c r="Z793" s="1">
        <f>IF(X793&gt;=0.8,1,0)</f>
        <v>1</v>
      </c>
      <c r="AA793" s="1">
        <f>IF(Y793&gt;=0.8,1,0)</f>
        <v>0</v>
      </c>
    </row>
    <row r="794" spans="1:27" x14ac:dyDescent="0.25">
      <c r="A794" s="1" t="s">
        <v>771</v>
      </c>
      <c r="B794" s="1" t="s">
        <v>204</v>
      </c>
      <c r="C794" s="1" t="s">
        <v>962</v>
      </c>
      <c r="D794" s="1">
        <v>41.782619260359198</v>
      </c>
      <c r="E794" s="1">
        <v>-71.941829668400999</v>
      </c>
      <c r="F794" s="1" t="s">
        <v>946</v>
      </c>
      <c r="G794" s="1" t="s">
        <v>732</v>
      </c>
      <c r="H794" s="1">
        <v>2</v>
      </c>
      <c r="I794" s="1">
        <v>30</v>
      </c>
      <c r="J794" s="1">
        <v>0</v>
      </c>
      <c r="K794" s="1">
        <v>0</v>
      </c>
      <c r="L794" s="1">
        <v>38</v>
      </c>
      <c r="M794" s="1">
        <v>0</v>
      </c>
      <c r="N794" s="1">
        <v>0</v>
      </c>
      <c r="O794" s="1">
        <v>30</v>
      </c>
      <c r="P794" s="1">
        <v>0</v>
      </c>
      <c r="Q794" s="1">
        <v>0</v>
      </c>
      <c r="R794" s="1" t="str">
        <f t="shared" si="78"/>
        <v>NA</v>
      </c>
      <c r="S794" s="1">
        <f t="shared" si="79"/>
        <v>0</v>
      </c>
      <c r="T794" s="1" t="str">
        <f t="shared" si="74"/>
        <v>NA</v>
      </c>
      <c r="U794" s="1">
        <f t="shared" si="75"/>
        <v>0</v>
      </c>
      <c r="V794" s="1" t="str">
        <f t="shared" si="76"/>
        <v>NA</v>
      </c>
      <c r="W794" s="1">
        <f t="shared" si="77"/>
        <v>0</v>
      </c>
      <c r="X794" s="1">
        <f>SUM(I794:J794,L794:M794,Q794)/SUM(I794:Q794)</f>
        <v>0.69387755102040816</v>
      </c>
      <c r="Y794" s="1">
        <f>SUM(I794,M794:N794,P794:Q794)/SUM(I794:Q794)</f>
        <v>0.30612244897959184</v>
      </c>
      <c r="Z794" s="1">
        <f>IF(X794&gt;=0.8,1,0)</f>
        <v>0</v>
      </c>
      <c r="AA794" s="1">
        <f>IF(Y794&gt;=0.8,1,0)</f>
        <v>0</v>
      </c>
    </row>
    <row r="795" spans="1:27" x14ac:dyDescent="0.25">
      <c r="A795" s="1" t="s">
        <v>772</v>
      </c>
      <c r="B795" s="1" t="s">
        <v>30</v>
      </c>
      <c r="C795" s="1" t="s">
        <v>962</v>
      </c>
      <c r="D795" s="1">
        <v>41.825236520607099</v>
      </c>
      <c r="E795" s="1">
        <v>-71.8914070997849</v>
      </c>
      <c r="F795" s="1" t="s">
        <v>946</v>
      </c>
      <c r="G795" s="1" t="s">
        <v>732</v>
      </c>
      <c r="H795" s="1">
        <v>3</v>
      </c>
      <c r="I795" s="1">
        <v>73</v>
      </c>
      <c r="J795" s="1">
        <v>0</v>
      </c>
      <c r="K795" s="1">
        <v>0</v>
      </c>
      <c r="L795" s="1">
        <v>25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 t="str">
        <f t="shared" si="78"/>
        <v>NA</v>
      </c>
      <c r="S795" s="1">
        <f t="shared" si="79"/>
        <v>0</v>
      </c>
      <c r="T795" s="1" t="str">
        <f t="shared" si="74"/>
        <v>NA</v>
      </c>
      <c r="U795" s="1" t="str">
        <f t="shared" si="75"/>
        <v>NA</v>
      </c>
      <c r="V795" s="1" t="str">
        <f t="shared" si="76"/>
        <v>NA</v>
      </c>
      <c r="W795" s="1">
        <f t="shared" si="77"/>
        <v>0</v>
      </c>
      <c r="X795" s="1">
        <f>SUM(I795:J795,L795:M795,Q795)/SUM(I795:Q795)</f>
        <v>1</v>
      </c>
      <c r="Y795" s="1">
        <f>SUM(I795,M795:N795,P795:Q795)/SUM(I795:Q795)</f>
        <v>0.74489795918367352</v>
      </c>
      <c r="Z795" s="1">
        <f>IF(X795&gt;=0.8,1,0)</f>
        <v>1</v>
      </c>
      <c r="AA795" s="1">
        <f>IF(Y795&gt;=0.8,1,0)</f>
        <v>0</v>
      </c>
    </row>
    <row r="796" spans="1:27" x14ac:dyDescent="0.25">
      <c r="A796" s="1" t="s">
        <v>773</v>
      </c>
      <c r="B796" s="1" t="s">
        <v>8</v>
      </c>
      <c r="C796" s="1" t="s">
        <v>962</v>
      </c>
      <c r="D796" s="1">
        <v>41.770040467740998</v>
      </c>
      <c r="E796" s="1">
        <v>-71.968682062311402</v>
      </c>
      <c r="F796" s="1" t="s">
        <v>946</v>
      </c>
      <c r="G796" s="1" t="s">
        <v>732</v>
      </c>
      <c r="H796" s="1">
        <v>4</v>
      </c>
      <c r="I796" s="1">
        <v>98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 t="str">
        <f t="shared" si="78"/>
        <v>NA</v>
      </c>
      <c r="S796" s="1" t="str">
        <f t="shared" si="79"/>
        <v>NA</v>
      </c>
      <c r="T796" s="1" t="str">
        <f t="shared" si="74"/>
        <v>NA</v>
      </c>
      <c r="U796" s="1" t="str">
        <f t="shared" si="75"/>
        <v>NA</v>
      </c>
      <c r="V796" s="1" t="str">
        <f t="shared" si="76"/>
        <v>NA</v>
      </c>
      <c r="W796" s="1" t="str">
        <f t="shared" si="77"/>
        <v>NA</v>
      </c>
      <c r="X796" s="1">
        <f>SUM(I796:J796,L796:M796,Q796)/SUM(I796:Q796)</f>
        <v>1</v>
      </c>
      <c r="Y796" s="1">
        <f>SUM(I796,M796:N796,P796:Q796)/SUM(I796:Q796)</f>
        <v>1</v>
      </c>
      <c r="Z796" s="1">
        <f>IF(X796&gt;=0.8,1,0)</f>
        <v>1</v>
      </c>
      <c r="AA796" s="1">
        <f>IF(Y796&gt;=0.8,1,0)</f>
        <v>1</v>
      </c>
    </row>
    <row r="797" spans="1:27" x14ac:dyDescent="0.25">
      <c r="A797" s="1" t="s">
        <v>774</v>
      </c>
      <c r="B797" s="1" t="s">
        <v>30</v>
      </c>
      <c r="C797" s="1" t="s">
        <v>962</v>
      </c>
      <c r="D797" s="1">
        <v>41.808823974941703</v>
      </c>
      <c r="E797" s="1">
        <v>-71.952418126217296</v>
      </c>
      <c r="F797" s="1" t="s">
        <v>946</v>
      </c>
      <c r="G797" s="1" t="s">
        <v>732</v>
      </c>
      <c r="H797" s="1">
        <v>3</v>
      </c>
      <c r="I797" s="1">
        <v>72</v>
      </c>
      <c r="J797" s="1">
        <v>0</v>
      </c>
      <c r="K797" s="1">
        <v>0</v>
      </c>
      <c r="L797" s="1">
        <v>26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 t="str">
        <f t="shared" si="78"/>
        <v>NA</v>
      </c>
      <c r="S797" s="1">
        <f t="shared" si="79"/>
        <v>0</v>
      </c>
      <c r="T797" s="1" t="str">
        <f t="shared" si="74"/>
        <v>NA</v>
      </c>
      <c r="U797" s="1" t="str">
        <f t="shared" si="75"/>
        <v>NA</v>
      </c>
      <c r="V797" s="1" t="str">
        <f t="shared" si="76"/>
        <v>NA</v>
      </c>
      <c r="W797" s="1">
        <f t="shared" si="77"/>
        <v>0</v>
      </c>
      <c r="X797" s="1">
        <f>SUM(I797:J797,L797:M797,Q797)/SUM(I797:Q797)</f>
        <v>1</v>
      </c>
      <c r="Y797" s="1">
        <f>SUM(I797,M797:N797,P797:Q797)/SUM(I797:Q797)</f>
        <v>0.73469387755102045</v>
      </c>
      <c r="Z797" s="1">
        <f>IF(X797&gt;=0.8,1,0)</f>
        <v>1</v>
      </c>
      <c r="AA797" s="1">
        <f>IF(Y797&gt;=0.8,1,0)</f>
        <v>0</v>
      </c>
    </row>
    <row r="798" spans="1:27" x14ac:dyDescent="0.25">
      <c r="A798" s="1" t="s">
        <v>775</v>
      </c>
      <c r="B798" s="1" t="s">
        <v>279</v>
      </c>
      <c r="C798" s="1" t="s">
        <v>962</v>
      </c>
      <c r="D798" s="1">
        <v>41.8317183745623</v>
      </c>
      <c r="E798" s="1">
        <v>-71.923488095160096</v>
      </c>
      <c r="F798" s="1" t="s">
        <v>946</v>
      </c>
      <c r="G798" s="1" t="s">
        <v>732</v>
      </c>
      <c r="H798" s="1">
        <v>3</v>
      </c>
      <c r="I798" s="1">
        <v>60</v>
      </c>
      <c r="J798" s="1">
        <v>0</v>
      </c>
      <c r="K798" s="1">
        <v>0</v>
      </c>
      <c r="L798" s="1">
        <v>38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 t="str">
        <f t="shared" si="78"/>
        <v>NA</v>
      </c>
      <c r="S798" s="1">
        <f t="shared" si="79"/>
        <v>0</v>
      </c>
      <c r="T798" s="1" t="str">
        <f t="shared" si="74"/>
        <v>NA</v>
      </c>
      <c r="U798" s="1" t="str">
        <f t="shared" si="75"/>
        <v>NA</v>
      </c>
      <c r="V798" s="1" t="str">
        <f t="shared" si="76"/>
        <v>NA</v>
      </c>
      <c r="W798" s="1">
        <f t="shared" si="77"/>
        <v>0</v>
      </c>
      <c r="X798" s="1">
        <f>SUM(I798:J798,L798:M798,Q798)/SUM(I798:Q798)</f>
        <v>1</v>
      </c>
      <c r="Y798" s="1">
        <f>SUM(I798,M798:N798,P798:Q798)/SUM(I798:Q798)</f>
        <v>0.61224489795918369</v>
      </c>
      <c r="Z798" s="1">
        <f>IF(X798&gt;=0.8,1,0)</f>
        <v>1</v>
      </c>
      <c r="AA798" s="1">
        <f>IF(Y798&gt;=0.8,1,0)</f>
        <v>0</v>
      </c>
    </row>
    <row r="799" spans="1:27" x14ac:dyDescent="0.25">
      <c r="A799" s="1" t="s">
        <v>776</v>
      </c>
      <c r="B799" s="1" t="s">
        <v>39</v>
      </c>
      <c r="C799" s="1" t="s">
        <v>963</v>
      </c>
      <c r="D799" s="1">
        <v>41.808971908147903</v>
      </c>
      <c r="E799" s="1">
        <v>-71.978063671278207</v>
      </c>
      <c r="F799" s="1" t="s">
        <v>946</v>
      </c>
      <c r="G799" s="1" t="s">
        <v>732</v>
      </c>
      <c r="H799" s="1">
        <v>3</v>
      </c>
      <c r="I799" s="1">
        <v>29</v>
      </c>
      <c r="J799" s="1">
        <v>0</v>
      </c>
      <c r="K799" s="1">
        <v>0</v>
      </c>
      <c r="L799" s="1">
        <v>69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 t="str">
        <f t="shared" si="78"/>
        <v>NA</v>
      </c>
      <c r="S799" s="1">
        <f t="shared" si="79"/>
        <v>0</v>
      </c>
      <c r="T799" s="1" t="str">
        <f t="shared" si="74"/>
        <v>NA</v>
      </c>
      <c r="U799" s="1" t="str">
        <f t="shared" si="75"/>
        <v>NA</v>
      </c>
      <c r="V799" s="1" t="str">
        <f t="shared" si="76"/>
        <v>NA</v>
      </c>
      <c r="W799" s="1">
        <f t="shared" si="77"/>
        <v>0</v>
      </c>
      <c r="X799" s="1">
        <f>SUM(I799:J799,L799:M799,Q799)/SUM(I799:Q799)</f>
        <v>1</v>
      </c>
      <c r="Y799" s="1">
        <f>SUM(I799,M799:N799,P799:Q799)/SUM(I799:Q799)</f>
        <v>0.29591836734693877</v>
      </c>
      <c r="Z799" s="1">
        <f>IF(X799&gt;=0.8,1,0)</f>
        <v>1</v>
      </c>
      <c r="AA799" s="1">
        <f>IF(Y799&gt;=0.8,1,0)</f>
        <v>0</v>
      </c>
    </row>
    <row r="800" spans="1:27" x14ac:dyDescent="0.25">
      <c r="A800" s="1" t="s">
        <v>777</v>
      </c>
      <c r="B800" s="1" t="s">
        <v>8</v>
      </c>
      <c r="C800" s="1" t="s">
        <v>962</v>
      </c>
      <c r="D800" s="1">
        <v>41.783771324205098</v>
      </c>
      <c r="E800" s="1">
        <v>-71.9913348814692</v>
      </c>
      <c r="F800" s="1" t="s">
        <v>946</v>
      </c>
      <c r="G800" s="1" t="s">
        <v>732</v>
      </c>
      <c r="H800" s="1">
        <v>4</v>
      </c>
      <c r="I800" s="1">
        <v>98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 t="str">
        <f t="shared" si="78"/>
        <v>NA</v>
      </c>
      <c r="S800" s="1" t="str">
        <f t="shared" si="79"/>
        <v>NA</v>
      </c>
      <c r="T800" s="1" t="str">
        <f t="shared" si="74"/>
        <v>NA</v>
      </c>
      <c r="U800" s="1" t="str">
        <f t="shared" si="75"/>
        <v>NA</v>
      </c>
      <c r="V800" s="1" t="str">
        <f t="shared" si="76"/>
        <v>NA</v>
      </c>
      <c r="W800" s="1" t="str">
        <f t="shared" si="77"/>
        <v>NA</v>
      </c>
      <c r="X800" s="1">
        <f>SUM(I800:J800,L800:M800,Q800)/SUM(I800:Q800)</f>
        <v>1</v>
      </c>
      <c r="Y800" s="1">
        <f>SUM(I800,M800:N800,P800:Q800)/SUM(I800:Q800)</f>
        <v>1</v>
      </c>
      <c r="Z800" s="1">
        <f>IF(X800&gt;=0.8,1,0)</f>
        <v>1</v>
      </c>
      <c r="AA800" s="1">
        <f>IF(Y800&gt;=0.8,1,0)</f>
        <v>1</v>
      </c>
    </row>
    <row r="801" spans="1:27" x14ac:dyDescent="0.25">
      <c r="A801" s="1" t="s">
        <v>778</v>
      </c>
      <c r="B801" s="1" t="s">
        <v>30</v>
      </c>
      <c r="C801" s="1" t="s">
        <v>962</v>
      </c>
      <c r="D801" s="1">
        <v>41.811448476018803</v>
      </c>
      <c r="E801" s="1">
        <v>-71.881036033104095</v>
      </c>
      <c r="F801" s="1" t="s">
        <v>946</v>
      </c>
      <c r="G801" s="1" t="s">
        <v>732</v>
      </c>
      <c r="H801" s="1">
        <v>2</v>
      </c>
      <c r="I801" s="1">
        <v>71</v>
      </c>
      <c r="J801" s="1">
        <v>0</v>
      </c>
      <c r="K801" s="1">
        <v>0</v>
      </c>
      <c r="L801" s="1">
        <v>15</v>
      </c>
      <c r="M801" s="1">
        <v>9</v>
      </c>
      <c r="N801" s="1">
        <v>0</v>
      </c>
      <c r="O801" s="1">
        <v>0</v>
      </c>
      <c r="P801" s="1">
        <v>0</v>
      </c>
      <c r="Q801" s="1">
        <v>0</v>
      </c>
      <c r="R801" s="1">
        <f t="shared" si="78"/>
        <v>1</v>
      </c>
      <c r="S801" s="1">
        <f t="shared" si="79"/>
        <v>0.375</v>
      </c>
      <c r="T801" s="1" t="str">
        <f t="shared" si="74"/>
        <v>NA</v>
      </c>
      <c r="U801" s="1" t="str">
        <f t="shared" si="75"/>
        <v>NA</v>
      </c>
      <c r="V801" s="1">
        <f t="shared" si="76"/>
        <v>1</v>
      </c>
      <c r="W801" s="1">
        <f t="shared" si="77"/>
        <v>0.375</v>
      </c>
      <c r="X801" s="1">
        <f>SUM(I801:J801,L801:M801,Q801)/SUM(I801:Q801)</f>
        <v>1</v>
      </c>
      <c r="Y801" s="1">
        <f>SUM(I801,M801:N801,P801:Q801)/SUM(I801:Q801)</f>
        <v>0.84210526315789469</v>
      </c>
      <c r="Z801" s="1">
        <f>IF(X801&gt;=0.8,1,0)</f>
        <v>1</v>
      </c>
      <c r="AA801" s="1">
        <f>IF(Y801&gt;=0.8,1,0)</f>
        <v>1</v>
      </c>
    </row>
    <row r="802" spans="1:27" x14ac:dyDescent="0.25">
      <c r="A802" s="1" t="s">
        <v>779</v>
      </c>
      <c r="B802" s="1" t="s">
        <v>19</v>
      </c>
      <c r="C802" s="1" t="s">
        <v>963</v>
      </c>
      <c r="D802" s="1">
        <v>52.403868570143999</v>
      </c>
      <c r="E802" s="1">
        <v>-113.237726758703</v>
      </c>
      <c r="F802" s="1" t="s">
        <v>947</v>
      </c>
      <c r="G802" s="1" t="s">
        <v>732</v>
      </c>
      <c r="H802" s="1">
        <v>2</v>
      </c>
      <c r="I802" s="1">
        <v>9</v>
      </c>
      <c r="J802" s="1">
        <v>0</v>
      </c>
      <c r="K802" s="1">
        <v>0</v>
      </c>
      <c r="L802" s="1">
        <v>25</v>
      </c>
      <c r="M802" s="1">
        <v>0</v>
      </c>
      <c r="N802" s="1">
        <v>0</v>
      </c>
      <c r="O802" s="1">
        <v>22</v>
      </c>
      <c r="P802" s="1">
        <v>0</v>
      </c>
      <c r="Q802" s="1">
        <v>0</v>
      </c>
      <c r="R802" s="1" t="str">
        <f t="shared" si="78"/>
        <v>NA</v>
      </c>
      <c r="S802" s="1">
        <f t="shared" si="79"/>
        <v>0</v>
      </c>
      <c r="T802" s="1" t="str">
        <f t="shared" si="74"/>
        <v>NA</v>
      </c>
      <c r="U802" s="1">
        <f t="shared" si="75"/>
        <v>0</v>
      </c>
      <c r="V802" s="1" t="str">
        <f t="shared" si="76"/>
        <v>NA</v>
      </c>
      <c r="W802" s="1">
        <f t="shared" si="77"/>
        <v>0</v>
      </c>
      <c r="X802" s="1">
        <f>SUM(I802:J802,L802:M802,Q802)/SUM(I802:Q802)</f>
        <v>0.6071428571428571</v>
      </c>
      <c r="Y802" s="1">
        <f>SUM(I802,M802:N802,P802:Q802)/SUM(I802:Q802)</f>
        <v>0.16071428571428573</v>
      </c>
      <c r="Z802" s="1">
        <f>IF(X802&gt;=0.8,1,0)</f>
        <v>0</v>
      </c>
      <c r="AA802" s="1">
        <f>IF(Y802&gt;=0.8,1,0)</f>
        <v>0</v>
      </c>
    </row>
    <row r="803" spans="1:27" x14ac:dyDescent="0.25">
      <c r="A803" s="1" t="s">
        <v>780</v>
      </c>
      <c r="B803" s="1" t="s">
        <v>204</v>
      </c>
      <c r="C803" s="1" t="s">
        <v>962</v>
      </c>
      <c r="D803" s="1">
        <v>52.380077661581097</v>
      </c>
      <c r="E803" s="1">
        <v>-113.337913610679</v>
      </c>
      <c r="F803" s="1" t="s">
        <v>947</v>
      </c>
      <c r="G803" s="1" t="s">
        <v>732</v>
      </c>
      <c r="H803" s="1">
        <v>4</v>
      </c>
      <c r="I803" s="1">
        <v>66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 t="str">
        <f t="shared" si="78"/>
        <v>NA</v>
      </c>
      <c r="S803" s="1" t="str">
        <f t="shared" si="79"/>
        <v>NA</v>
      </c>
      <c r="T803" s="1" t="str">
        <f t="shared" si="74"/>
        <v>NA</v>
      </c>
      <c r="U803" s="1" t="str">
        <f t="shared" si="75"/>
        <v>NA</v>
      </c>
      <c r="V803" s="1" t="str">
        <f t="shared" si="76"/>
        <v>NA</v>
      </c>
      <c r="W803" s="1" t="str">
        <f t="shared" si="77"/>
        <v>NA</v>
      </c>
      <c r="X803" s="1">
        <f>SUM(I803:J803,L803:M803,Q803)/SUM(I803:Q803)</f>
        <v>1</v>
      </c>
      <c r="Y803" s="1">
        <f>SUM(I803,M803:N803,P803:Q803)/SUM(I803:Q803)</f>
        <v>1</v>
      </c>
      <c r="Z803" s="1">
        <f>IF(X803&gt;=0.8,1,0)</f>
        <v>1</v>
      </c>
      <c r="AA803" s="1">
        <f>IF(Y803&gt;=0.8,1,0)</f>
        <v>1</v>
      </c>
    </row>
    <row r="804" spans="1:27" x14ac:dyDescent="0.25">
      <c r="A804" s="1" t="s">
        <v>781</v>
      </c>
      <c r="B804" s="1" t="s">
        <v>8</v>
      </c>
      <c r="C804" s="1" t="s">
        <v>962</v>
      </c>
      <c r="D804" s="1">
        <v>52.459335856645701</v>
      </c>
      <c r="E804" s="1">
        <v>-113.271452347489</v>
      </c>
      <c r="F804" s="1" t="s">
        <v>947</v>
      </c>
      <c r="G804" s="1" t="s">
        <v>732</v>
      </c>
      <c r="H804" s="1">
        <v>4</v>
      </c>
      <c r="I804" s="1">
        <v>64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 t="str">
        <f t="shared" si="78"/>
        <v>NA</v>
      </c>
      <c r="S804" s="1" t="str">
        <f t="shared" si="79"/>
        <v>NA</v>
      </c>
      <c r="T804" s="1" t="str">
        <f t="shared" si="74"/>
        <v>NA</v>
      </c>
      <c r="U804" s="1" t="str">
        <f t="shared" si="75"/>
        <v>NA</v>
      </c>
      <c r="V804" s="1" t="str">
        <f t="shared" si="76"/>
        <v>NA</v>
      </c>
      <c r="W804" s="1" t="str">
        <f t="shared" si="77"/>
        <v>NA</v>
      </c>
      <c r="X804" s="1">
        <f>SUM(I804:J804,L804:M804,Q804)/SUM(I804:Q804)</f>
        <v>1</v>
      </c>
      <c r="Y804" s="1">
        <f>SUM(I804,M804:N804,P804:Q804)/SUM(I804:Q804)</f>
        <v>1</v>
      </c>
      <c r="Z804" s="1">
        <f>IF(X804&gt;=0.8,1,0)</f>
        <v>1</v>
      </c>
      <c r="AA804" s="1">
        <f>IF(Y804&gt;=0.8,1,0)</f>
        <v>1</v>
      </c>
    </row>
    <row r="805" spans="1:27" x14ac:dyDescent="0.25">
      <c r="A805" s="1" t="s">
        <v>782</v>
      </c>
      <c r="B805" s="1" t="s">
        <v>204</v>
      </c>
      <c r="C805" s="1" t="s">
        <v>962</v>
      </c>
      <c r="D805" s="1">
        <v>52.4510901132236</v>
      </c>
      <c r="E805" s="1">
        <v>-113.208330169569</v>
      </c>
      <c r="F805" s="1" t="s">
        <v>947</v>
      </c>
      <c r="G805" s="1" t="s">
        <v>732</v>
      </c>
      <c r="H805" s="1">
        <v>3</v>
      </c>
      <c r="I805" s="1">
        <v>49</v>
      </c>
      <c r="J805" s="1">
        <v>0</v>
      </c>
      <c r="K805" s="1">
        <v>0</v>
      </c>
      <c r="L805" s="1">
        <v>2</v>
      </c>
      <c r="M805" s="1">
        <v>0</v>
      </c>
      <c r="N805" s="1">
        <v>12</v>
      </c>
      <c r="O805" s="1">
        <v>0</v>
      </c>
      <c r="P805" s="1">
        <v>0</v>
      </c>
      <c r="Q805" s="1">
        <v>0</v>
      </c>
      <c r="R805" s="1" t="str">
        <f t="shared" si="78"/>
        <v>NA</v>
      </c>
      <c r="S805" s="1">
        <f t="shared" si="79"/>
        <v>0.8571428571428571</v>
      </c>
      <c r="T805" s="1">
        <f t="shared" si="74"/>
        <v>1</v>
      </c>
      <c r="U805" s="1" t="str">
        <f t="shared" si="75"/>
        <v>NA</v>
      </c>
      <c r="V805" s="1">
        <f t="shared" si="76"/>
        <v>1</v>
      </c>
      <c r="W805" s="1">
        <f t="shared" si="77"/>
        <v>0.8571428571428571</v>
      </c>
      <c r="X805" s="1">
        <f>SUM(I805:J805,L805:M805,Q805)/SUM(I805:Q805)</f>
        <v>0.80952380952380953</v>
      </c>
      <c r="Y805" s="1">
        <f>SUM(I805,M805:N805,P805:Q805)/SUM(I805:Q805)</f>
        <v>0.96825396825396826</v>
      </c>
      <c r="Z805" s="1">
        <f>IF(X805&gt;=0.8,1,0)</f>
        <v>1</v>
      </c>
      <c r="AA805" s="1">
        <f>IF(Y805&gt;=0.8,1,0)</f>
        <v>1</v>
      </c>
    </row>
    <row r="806" spans="1:27" x14ac:dyDescent="0.25">
      <c r="A806" s="1" t="s">
        <v>783</v>
      </c>
      <c r="B806" s="1" t="s">
        <v>204</v>
      </c>
      <c r="C806" s="1" t="s">
        <v>962</v>
      </c>
      <c r="D806" s="1">
        <v>52.456995407729799</v>
      </c>
      <c r="E806" s="1">
        <v>-113.252784896923</v>
      </c>
      <c r="F806" s="1" t="s">
        <v>947</v>
      </c>
      <c r="G806" s="1" t="s">
        <v>732</v>
      </c>
      <c r="H806" s="1">
        <v>3</v>
      </c>
      <c r="I806" s="1">
        <v>45</v>
      </c>
      <c r="J806" s="1">
        <v>0</v>
      </c>
      <c r="K806" s="1">
        <v>3</v>
      </c>
      <c r="L806" s="1">
        <v>6</v>
      </c>
      <c r="M806" s="1">
        <v>0</v>
      </c>
      <c r="N806" s="1">
        <v>6</v>
      </c>
      <c r="O806" s="1">
        <v>0</v>
      </c>
      <c r="P806" s="1">
        <v>0</v>
      </c>
      <c r="Q806" s="1">
        <v>0</v>
      </c>
      <c r="R806" s="1" t="str">
        <f t="shared" si="78"/>
        <v>NA</v>
      </c>
      <c r="S806" s="1">
        <f t="shared" si="79"/>
        <v>0.5</v>
      </c>
      <c r="T806" s="1">
        <f t="shared" si="74"/>
        <v>0.66666666666666663</v>
      </c>
      <c r="U806" s="1" t="str">
        <f t="shared" si="75"/>
        <v>NA</v>
      </c>
      <c r="V806" s="1">
        <f t="shared" si="76"/>
        <v>0.66666666666666663</v>
      </c>
      <c r="W806" s="1">
        <f t="shared" si="77"/>
        <v>0.5</v>
      </c>
      <c r="X806" s="1">
        <f>SUM(I806:J806,L806:M806,Q806)/SUM(I806:Q806)</f>
        <v>0.85</v>
      </c>
      <c r="Y806" s="1">
        <f>SUM(I806,M806:N806,P806:Q806)/SUM(I806:Q806)</f>
        <v>0.85</v>
      </c>
      <c r="Z806" s="1">
        <f>IF(X806&gt;=0.8,1,0)</f>
        <v>1</v>
      </c>
      <c r="AA806" s="1">
        <f>IF(Y806&gt;=0.8,1,0)</f>
        <v>1</v>
      </c>
    </row>
    <row r="807" spans="1:27" x14ac:dyDescent="0.25">
      <c r="A807" s="1" t="s">
        <v>784</v>
      </c>
      <c r="B807" s="1" t="s">
        <v>204</v>
      </c>
      <c r="C807" s="1" t="s">
        <v>962</v>
      </c>
      <c r="D807" s="1">
        <v>52.408189036232002</v>
      </c>
      <c r="E807" s="1">
        <v>-113.307640378535</v>
      </c>
      <c r="F807" s="1" t="s">
        <v>947</v>
      </c>
      <c r="G807" s="1" t="s">
        <v>732</v>
      </c>
      <c r="H807" s="1">
        <v>2</v>
      </c>
      <c r="I807" s="1">
        <v>40</v>
      </c>
      <c r="J807" s="1">
        <v>0</v>
      </c>
      <c r="K807" s="1">
        <v>0</v>
      </c>
      <c r="L807" s="1">
        <v>10</v>
      </c>
      <c r="M807" s="1">
        <v>0</v>
      </c>
      <c r="N807" s="1">
        <v>11</v>
      </c>
      <c r="O807" s="1">
        <v>0</v>
      </c>
      <c r="P807" s="1">
        <v>0</v>
      </c>
      <c r="Q807" s="1">
        <v>0</v>
      </c>
      <c r="R807" s="1" t="str">
        <f t="shared" si="78"/>
        <v>NA</v>
      </c>
      <c r="S807" s="1">
        <f t="shared" si="79"/>
        <v>0.52380952380952384</v>
      </c>
      <c r="T807" s="1">
        <f t="shared" si="74"/>
        <v>1</v>
      </c>
      <c r="U807" s="1" t="str">
        <f t="shared" si="75"/>
        <v>NA</v>
      </c>
      <c r="V807" s="1">
        <f t="shared" si="76"/>
        <v>1</v>
      </c>
      <c r="W807" s="1">
        <f t="shared" si="77"/>
        <v>0.52380952380952384</v>
      </c>
      <c r="X807" s="1">
        <f>SUM(I807:J807,L807:M807,Q807)/SUM(I807:Q807)</f>
        <v>0.81967213114754101</v>
      </c>
      <c r="Y807" s="1">
        <f>SUM(I807,M807:N807,P807:Q807)/SUM(I807:Q807)</f>
        <v>0.83606557377049184</v>
      </c>
      <c r="Z807" s="1">
        <f>IF(X807&gt;=0.8,1,0)</f>
        <v>1</v>
      </c>
      <c r="AA807" s="1">
        <f>IF(Y807&gt;=0.8,1,0)</f>
        <v>1</v>
      </c>
    </row>
    <row r="808" spans="1:27" x14ac:dyDescent="0.25">
      <c r="A808" s="1" t="s">
        <v>785</v>
      </c>
      <c r="B808" s="1" t="s">
        <v>204</v>
      </c>
      <c r="C808" s="1" t="s">
        <v>962</v>
      </c>
      <c r="D808" s="1">
        <v>52.417199299745597</v>
      </c>
      <c r="E808" s="1">
        <v>-113.231783926967</v>
      </c>
      <c r="F808" s="1" t="s">
        <v>947</v>
      </c>
      <c r="G808" s="1" t="s">
        <v>732</v>
      </c>
      <c r="H808" s="1">
        <v>3</v>
      </c>
      <c r="I808" s="1">
        <v>79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9</v>
      </c>
      <c r="P808" s="1">
        <v>0</v>
      </c>
      <c r="Q808" s="1">
        <v>0</v>
      </c>
      <c r="R808" s="1" t="str">
        <f t="shared" si="78"/>
        <v>NA</v>
      </c>
      <c r="S808" s="1" t="str">
        <f t="shared" si="79"/>
        <v>NA</v>
      </c>
      <c r="T808" s="1" t="str">
        <f t="shared" si="74"/>
        <v>NA</v>
      </c>
      <c r="U808" s="1">
        <f t="shared" si="75"/>
        <v>0</v>
      </c>
      <c r="V808" s="1" t="str">
        <f t="shared" si="76"/>
        <v>NA</v>
      </c>
      <c r="W808" s="1">
        <f t="shared" si="77"/>
        <v>0</v>
      </c>
      <c r="X808" s="1">
        <f>SUM(I808:J808,L808:M808,Q808)/SUM(I808:Q808)</f>
        <v>0.89772727272727271</v>
      </c>
      <c r="Y808" s="1">
        <f>SUM(I808,M808:N808,P808:Q808)/SUM(I808:Q808)</f>
        <v>0.89772727272727271</v>
      </c>
      <c r="Z808" s="1">
        <f>IF(X808&gt;=0.8,1,0)</f>
        <v>1</v>
      </c>
      <c r="AA808" s="1">
        <f>IF(Y808&gt;=0.8,1,0)</f>
        <v>1</v>
      </c>
    </row>
    <row r="809" spans="1:27" x14ac:dyDescent="0.25">
      <c r="A809" s="1" t="s">
        <v>786</v>
      </c>
      <c r="B809" s="1" t="s">
        <v>204</v>
      </c>
      <c r="C809" s="1" t="s">
        <v>962</v>
      </c>
      <c r="D809" s="1">
        <v>52.459939663127798</v>
      </c>
      <c r="E809" s="1">
        <v>-113.309904889457</v>
      </c>
      <c r="F809" s="1" t="s">
        <v>947</v>
      </c>
      <c r="G809" s="1" t="s">
        <v>732</v>
      </c>
      <c r="H809" s="1">
        <v>2</v>
      </c>
      <c r="I809" s="1">
        <v>71</v>
      </c>
      <c r="J809" s="1">
        <v>0</v>
      </c>
      <c r="K809" s="1">
        <v>0</v>
      </c>
      <c r="L809" s="1">
        <v>11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 t="str">
        <f t="shared" si="78"/>
        <v>NA</v>
      </c>
      <c r="S809" s="1">
        <f t="shared" si="79"/>
        <v>0</v>
      </c>
      <c r="T809" s="1" t="str">
        <f t="shared" si="74"/>
        <v>NA</v>
      </c>
      <c r="U809" s="1" t="str">
        <f t="shared" si="75"/>
        <v>NA</v>
      </c>
      <c r="V809" s="1" t="str">
        <f t="shared" si="76"/>
        <v>NA</v>
      </c>
      <c r="W809" s="1">
        <f t="shared" si="77"/>
        <v>0</v>
      </c>
      <c r="X809" s="1">
        <f>SUM(I809:J809,L809:M809,Q809)/SUM(I809:Q809)</f>
        <v>1</v>
      </c>
      <c r="Y809" s="1">
        <f>SUM(I809,M809:N809,P809:Q809)/SUM(I809:Q809)</f>
        <v>0.86585365853658536</v>
      </c>
      <c r="Z809" s="1">
        <f>IF(X809&gt;=0.8,1,0)</f>
        <v>1</v>
      </c>
      <c r="AA809" s="1">
        <f>IF(Y809&gt;=0.8,1,0)</f>
        <v>1</v>
      </c>
    </row>
    <row r="810" spans="1:27" x14ac:dyDescent="0.25">
      <c r="A810" s="1" t="s">
        <v>787</v>
      </c>
      <c r="B810" s="1" t="s">
        <v>204</v>
      </c>
      <c r="C810" s="1" t="s">
        <v>962</v>
      </c>
      <c r="D810" s="1">
        <v>52.4611726623762</v>
      </c>
      <c r="E810" s="1">
        <v>-113.260064382664</v>
      </c>
      <c r="F810" s="1" t="s">
        <v>947</v>
      </c>
      <c r="G810" s="1" t="s">
        <v>732</v>
      </c>
      <c r="H810" s="1">
        <v>3</v>
      </c>
      <c r="I810" s="1">
        <v>56</v>
      </c>
      <c r="J810" s="1">
        <v>0</v>
      </c>
      <c r="K810" s="1">
        <v>0</v>
      </c>
      <c r="L810" s="1">
        <v>8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 t="str">
        <f t="shared" si="78"/>
        <v>NA</v>
      </c>
      <c r="S810" s="1">
        <f t="shared" si="79"/>
        <v>0</v>
      </c>
      <c r="T810" s="1" t="str">
        <f t="shared" si="74"/>
        <v>NA</v>
      </c>
      <c r="U810" s="1" t="str">
        <f t="shared" si="75"/>
        <v>NA</v>
      </c>
      <c r="V810" s="1" t="str">
        <f t="shared" si="76"/>
        <v>NA</v>
      </c>
      <c r="W810" s="1">
        <f t="shared" si="77"/>
        <v>0</v>
      </c>
      <c r="X810" s="1">
        <f>SUM(I810:J810,L810:M810,Q810)/SUM(I810:Q810)</f>
        <v>1</v>
      </c>
      <c r="Y810" s="1">
        <f>SUM(I810,M810:N810,P810:Q810)/SUM(I810:Q810)</f>
        <v>0.875</v>
      </c>
      <c r="Z810" s="1">
        <f>IF(X810&gt;=0.8,1,0)</f>
        <v>1</v>
      </c>
      <c r="AA810" s="1">
        <f>IF(Y810&gt;=0.8,1,0)</f>
        <v>1</v>
      </c>
    </row>
    <row r="811" spans="1:27" x14ac:dyDescent="0.25">
      <c r="A811" s="1" t="s">
        <v>788</v>
      </c>
      <c r="B811" s="1" t="s">
        <v>204</v>
      </c>
      <c r="C811" s="1" t="s">
        <v>962</v>
      </c>
      <c r="D811" s="1">
        <v>52.394542639702699</v>
      </c>
      <c r="E811" s="1">
        <v>-113.343088085689</v>
      </c>
      <c r="F811" s="1" t="s">
        <v>947</v>
      </c>
      <c r="G811" s="1" t="s">
        <v>732</v>
      </c>
      <c r="H811" s="1">
        <v>3</v>
      </c>
      <c r="I811" s="1">
        <v>70</v>
      </c>
      <c r="J811" s="1">
        <v>0</v>
      </c>
      <c r="K811" s="1">
        <v>0</v>
      </c>
      <c r="L811" s="1">
        <v>4</v>
      </c>
      <c r="M811" s="1">
        <v>0</v>
      </c>
      <c r="N811" s="1">
        <v>0</v>
      </c>
      <c r="O811" s="1">
        <v>11</v>
      </c>
      <c r="P811" s="1">
        <v>0</v>
      </c>
      <c r="Q811" s="1">
        <v>0</v>
      </c>
      <c r="R811" s="1" t="str">
        <f t="shared" si="78"/>
        <v>NA</v>
      </c>
      <c r="S811" s="1">
        <f t="shared" si="79"/>
        <v>0</v>
      </c>
      <c r="T811" s="1" t="str">
        <f t="shared" si="74"/>
        <v>NA</v>
      </c>
      <c r="U811" s="1">
        <f t="shared" si="75"/>
        <v>0</v>
      </c>
      <c r="V811" s="1" t="str">
        <f t="shared" si="76"/>
        <v>NA</v>
      </c>
      <c r="W811" s="1">
        <f t="shared" si="77"/>
        <v>0</v>
      </c>
      <c r="X811" s="1">
        <f>SUM(I811:J811,L811:M811,Q811)/SUM(I811:Q811)</f>
        <v>0.87058823529411766</v>
      </c>
      <c r="Y811" s="1">
        <f>SUM(I811,M811:N811,P811:Q811)/SUM(I811:Q811)</f>
        <v>0.82352941176470584</v>
      </c>
      <c r="Z811" s="1">
        <f>IF(X811&gt;=0.8,1,0)</f>
        <v>1</v>
      </c>
      <c r="AA811" s="1">
        <f>IF(Y811&gt;=0.8,1,0)</f>
        <v>1</v>
      </c>
    </row>
    <row r="812" spans="1:27" x14ac:dyDescent="0.25">
      <c r="A812" s="1" t="s">
        <v>789</v>
      </c>
      <c r="B812" s="1" t="s">
        <v>204</v>
      </c>
      <c r="C812" s="1" t="s">
        <v>962</v>
      </c>
      <c r="D812" s="1">
        <v>52.4606602834887</v>
      </c>
      <c r="E812" s="1">
        <v>-113.215875234712</v>
      </c>
      <c r="F812" s="1" t="s">
        <v>947</v>
      </c>
      <c r="G812" s="1" t="s">
        <v>732</v>
      </c>
      <c r="H812" s="1">
        <v>2</v>
      </c>
      <c r="I812" s="1">
        <v>25</v>
      </c>
      <c r="J812" s="1">
        <v>0</v>
      </c>
      <c r="K812" s="1">
        <v>6</v>
      </c>
      <c r="L812" s="1">
        <v>3</v>
      </c>
      <c r="M812" s="1">
        <v>0</v>
      </c>
      <c r="N812" s="1">
        <v>29</v>
      </c>
      <c r="O812" s="1">
        <v>0</v>
      </c>
      <c r="P812" s="1">
        <v>0</v>
      </c>
      <c r="Q812" s="1">
        <v>0</v>
      </c>
      <c r="R812" s="1" t="str">
        <f t="shared" si="78"/>
        <v>NA</v>
      </c>
      <c r="S812" s="1">
        <f t="shared" si="79"/>
        <v>0.90625</v>
      </c>
      <c r="T812" s="1">
        <f t="shared" si="74"/>
        <v>0.82857142857142863</v>
      </c>
      <c r="U812" s="1" t="str">
        <f t="shared" si="75"/>
        <v>NA</v>
      </c>
      <c r="V812" s="1">
        <f t="shared" si="76"/>
        <v>0.82857142857142863</v>
      </c>
      <c r="W812" s="1">
        <f t="shared" si="77"/>
        <v>0.90625</v>
      </c>
      <c r="X812" s="1">
        <f>SUM(I812:J812,L812:M812,Q812)/SUM(I812:Q812)</f>
        <v>0.44444444444444442</v>
      </c>
      <c r="Y812" s="1">
        <f>SUM(I812,M812:N812,P812:Q812)/SUM(I812:Q812)</f>
        <v>0.8571428571428571</v>
      </c>
      <c r="Z812" s="1">
        <f>IF(X812&gt;=0.8,1,0)</f>
        <v>0</v>
      </c>
      <c r="AA812" s="1">
        <f>IF(Y812&gt;=0.8,1,0)</f>
        <v>1</v>
      </c>
    </row>
    <row r="813" spans="1:27" x14ac:dyDescent="0.25">
      <c r="A813" s="1" t="s">
        <v>790</v>
      </c>
      <c r="B813" s="1" t="s">
        <v>8</v>
      </c>
      <c r="C813" s="1" t="s">
        <v>962</v>
      </c>
      <c r="D813" s="1">
        <v>-15.851625002551</v>
      </c>
      <c r="E813" s="1">
        <v>132.278503381386</v>
      </c>
      <c r="F813" s="1" t="s">
        <v>948</v>
      </c>
      <c r="G813" s="1" t="s">
        <v>732</v>
      </c>
      <c r="H813" s="1">
        <v>3</v>
      </c>
      <c r="I813" s="1">
        <v>28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 t="str">
        <f t="shared" si="78"/>
        <v>NA</v>
      </c>
      <c r="S813" s="1" t="str">
        <f t="shared" si="79"/>
        <v>NA</v>
      </c>
      <c r="T813" s="1" t="str">
        <f t="shared" si="74"/>
        <v>NA</v>
      </c>
      <c r="U813" s="1" t="str">
        <f t="shared" si="75"/>
        <v>NA</v>
      </c>
      <c r="V813" s="1" t="str">
        <f t="shared" si="76"/>
        <v>NA</v>
      </c>
      <c r="W813" s="1" t="str">
        <f t="shared" si="77"/>
        <v>NA</v>
      </c>
      <c r="X813" s="1">
        <f>SUM(I813:J813,L813:M813,Q813)/SUM(I813:Q813)</f>
        <v>1</v>
      </c>
      <c r="Y813" s="1">
        <f>SUM(I813,M813:N813,P813:Q813)/SUM(I813:Q813)</f>
        <v>1</v>
      </c>
      <c r="Z813" s="1">
        <f>IF(X813&gt;=0.8,1,0)</f>
        <v>1</v>
      </c>
      <c r="AA813" s="1">
        <f>IF(Y813&gt;=0.8,1,0)</f>
        <v>1</v>
      </c>
    </row>
    <row r="814" spans="1:27" x14ac:dyDescent="0.25">
      <c r="A814" s="1" t="s">
        <v>791</v>
      </c>
      <c r="B814" s="1" t="s">
        <v>8</v>
      </c>
      <c r="C814" s="1" t="s">
        <v>962</v>
      </c>
      <c r="D814" s="1">
        <v>-15.850470951264599</v>
      </c>
      <c r="E814" s="1">
        <v>132.27292051552499</v>
      </c>
      <c r="F814" s="1" t="s">
        <v>948</v>
      </c>
      <c r="G814" s="1" t="s">
        <v>732</v>
      </c>
      <c r="H814" s="1">
        <v>2</v>
      </c>
      <c r="I814" s="1">
        <v>25</v>
      </c>
      <c r="J814" s="1">
        <v>3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f t="shared" si="78"/>
        <v>0</v>
      </c>
      <c r="S814" s="1" t="str">
        <f t="shared" si="79"/>
        <v>NA</v>
      </c>
      <c r="T814" s="1" t="str">
        <f t="shared" si="74"/>
        <v>NA</v>
      </c>
      <c r="U814" s="1" t="str">
        <f t="shared" si="75"/>
        <v>NA</v>
      </c>
      <c r="V814" s="1">
        <f t="shared" si="76"/>
        <v>0</v>
      </c>
      <c r="W814" s="1" t="str">
        <f t="shared" si="77"/>
        <v>NA</v>
      </c>
      <c r="X814" s="1">
        <f>SUM(I814:J814,L814:M814,Q814)/SUM(I814:Q814)</f>
        <v>1</v>
      </c>
      <c r="Y814" s="1">
        <f>SUM(I814,M814:N814,P814:Q814)/SUM(I814:Q814)</f>
        <v>0.8928571428571429</v>
      </c>
      <c r="Z814" s="1">
        <f>IF(X814&gt;=0.8,1,0)</f>
        <v>1</v>
      </c>
      <c r="AA814" s="1">
        <f>IF(Y814&gt;=0.8,1,0)</f>
        <v>1</v>
      </c>
    </row>
    <row r="815" spans="1:27" x14ac:dyDescent="0.25">
      <c r="A815" s="1" t="s">
        <v>792</v>
      </c>
      <c r="B815" s="1" t="s">
        <v>33</v>
      </c>
      <c r="C815" s="1" t="s">
        <v>962</v>
      </c>
      <c r="D815" s="1">
        <v>-15.849502330746301</v>
      </c>
      <c r="E815" s="1">
        <v>132.218071198518</v>
      </c>
      <c r="F815" s="1" t="s">
        <v>948</v>
      </c>
      <c r="G815" s="1" t="s">
        <v>732</v>
      </c>
      <c r="H815" s="1">
        <v>3</v>
      </c>
      <c r="I815" s="1">
        <v>22</v>
      </c>
      <c r="J815" s="1">
        <v>0</v>
      </c>
      <c r="K815" s="1">
        <v>0</v>
      </c>
      <c r="L815" s="1">
        <v>7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 t="str">
        <f t="shared" si="78"/>
        <v>NA</v>
      </c>
      <c r="S815" s="1">
        <f t="shared" si="79"/>
        <v>0</v>
      </c>
      <c r="T815" s="1" t="str">
        <f t="shared" si="74"/>
        <v>NA</v>
      </c>
      <c r="U815" s="1" t="str">
        <f t="shared" si="75"/>
        <v>NA</v>
      </c>
      <c r="V815" s="1" t="str">
        <f t="shared" si="76"/>
        <v>NA</v>
      </c>
      <c r="W815" s="1">
        <f t="shared" si="77"/>
        <v>0</v>
      </c>
      <c r="X815" s="1">
        <f>SUM(I815:J815,L815:M815,Q815)/SUM(I815:Q815)</f>
        <v>1</v>
      </c>
      <c r="Y815" s="1">
        <f>SUM(I815,M815:N815,P815:Q815)/SUM(I815:Q815)</f>
        <v>0.75862068965517238</v>
      </c>
      <c r="Z815" s="1">
        <f>IF(X815&gt;=0.8,1,0)</f>
        <v>1</v>
      </c>
      <c r="AA815" s="1">
        <f>IF(Y815&gt;=0.8,1,0)</f>
        <v>0</v>
      </c>
    </row>
    <row r="816" spans="1:27" x14ac:dyDescent="0.25">
      <c r="A816" s="1" t="s">
        <v>793</v>
      </c>
      <c r="B816" s="1" t="s">
        <v>33</v>
      </c>
      <c r="C816" s="1" t="s">
        <v>962</v>
      </c>
      <c r="D816" s="1">
        <v>-15.8463556780679</v>
      </c>
      <c r="E816" s="1">
        <v>132.226231458391</v>
      </c>
      <c r="F816" s="1" t="s">
        <v>948</v>
      </c>
      <c r="G816" s="1" t="s">
        <v>732</v>
      </c>
      <c r="H816" s="1">
        <v>2</v>
      </c>
      <c r="I816" s="1">
        <v>24</v>
      </c>
      <c r="J816" s="1">
        <v>0</v>
      </c>
      <c r="K816" s="1">
        <v>0</v>
      </c>
      <c r="L816" s="1">
        <v>5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 t="str">
        <f t="shared" si="78"/>
        <v>NA</v>
      </c>
      <c r="S816" s="1">
        <f t="shared" si="79"/>
        <v>0</v>
      </c>
      <c r="T816" s="1" t="str">
        <f t="shared" si="74"/>
        <v>NA</v>
      </c>
      <c r="U816" s="1" t="str">
        <f t="shared" si="75"/>
        <v>NA</v>
      </c>
      <c r="V816" s="1" t="str">
        <f t="shared" si="76"/>
        <v>NA</v>
      </c>
      <c r="W816" s="1">
        <f t="shared" si="77"/>
        <v>0</v>
      </c>
      <c r="X816" s="1">
        <f>SUM(I816:J816,L816:M816,Q816)/SUM(I816:Q816)</f>
        <v>1</v>
      </c>
      <c r="Y816" s="1">
        <f>SUM(I816,M816:N816,P816:Q816)/SUM(I816:Q816)</f>
        <v>0.82758620689655171</v>
      </c>
      <c r="Z816" s="1">
        <f>IF(X816&gt;=0.8,1,0)</f>
        <v>1</v>
      </c>
      <c r="AA816" s="1">
        <f>IF(Y816&gt;=0.8,1,0)</f>
        <v>1</v>
      </c>
    </row>
    <row r="817" spans="1:27" x14ac:dyDescent="0.25">
      <c r="A817" s="1" t="s">
        <v>794</v>
      </c>
      <c r="B817" s="1" t="s">
        <v>33</v>
      </c>
      <c r="C817" s="1" t="s">
        <v>962</v>
      </c>
      <c r="D817" s="1">
        <v>-15.8561882699841</v>
      </c>
      <c r="E817" s="1">
        <v>132.21126160176601</v>
      </c>
      <c r="F817" s="1" t="s">
        <v>948</v>
      </c>
      <c r="G817" s="1" t="s">
        <v>732</v>
      </c>
      <c r="H817" s="1">
        <v>3</v>
      </c>
      <c r="I817" s="1">
        <v>25</v>
      </c>
      <c r="J817" s="1">
        <v>0</v>
      </c>
      <c r="K817" s="1">
        <v>0</v>
      </c>
      <c r="L817" s="1">
        <v>2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 t="str">
        <f t="shared" si="78"/>
        <v>NA</v>
      </c>
      <c r="S817" s="1">
        <f t="shared" si="79"/>
        <v>0</v>
      </c>
      <c r="T817" s="1" t="str">
        <f t="shared" si="74"/>
        <v>NA</v>
      </c>
      <c r="U817" s="1" t="str">
        <f t="shared" si="75"/>
        <v>NA</v>
      </c>
      <c r="V817" s="1" t="str">
        <f t="shared" si="76"/>
        <v>NA</v>
      </c>
      <c r="W817" s="1">
        <f t="shared" si="77"/>
        <v>0</v>
      </c>
      <c r="X817" s="1">
        <f>SUM(I817:J817,L817:M817,Q817)/SUM(I817:Q817)</f>
        <v>1</v>
      </c>
      <c r="Y817" s="1">
        <f>SUM(I817,M817:N817,P817:Q817)/SUM(I817:Q817)</f>
        <v>0.92592592592592593</v>
      </c>
      <c r="Z817" s="1">
        <f>IF(X817&gt;=0.8,1,0)</f>
        <v>1</v>
      </c>
      <c r="AA817" s="1">
        <f>IF(Y817&gt;=0.8,1,0)</f>
        <v>1</v>
      </c>
    </row>
    <row r="818" spans="1:27" x14ac:dyDescent="0.25">
      <c r="A818" s="1" t="s">
        <v>795</v>
      </c>
      <c r="B818" s="1" t="s">
        <v>234</v>
      </c>
      <c r="C818" s="1" t="s">
        <v>962</v>
      </c>
      <c r="D818" s="1">
        <v>-15.855961971128201</v>
      </c>
      <c r="E818" s="1">
        <v>132.30027954854501</v>
      </c>
      <c r="F818" s="1" t="s">
        <v>948</v>
      </c>
      <c r="G818" s="1" t="s">
        <v>732</v>
      </c>
      <c r="H818" s="1">
        <v>4</v>
      </c>
      <c r="I818" s="1">
        <v>24</v>
      </c>
      <c r="J818" s="1">
        <v>0</v>
      </c>
      <c r="K818" s="1">
        <v>0</v>
      </c>
      <c r="L818" s="1">
        <v>4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 t="str">
        <f t="shared" si="78"/>
        <v>NA</v>
      </c>
      <c r="S818" s="1">
        <f t="shared" si="79"/>
        <v>0</v>
      </c>
      <c r="T818" s="1" t="str">
        <f t="shared" si="74"/>
        <v>NA</v>
      </c>
      <c r="U818" s="1" t="str">
        <f t="shared" si="75"/>
        <v>NA</v>
      </c>
      <c r="V818" s="1" t="str">
        <f t="shared" si="76"/>
        <v>NA</v>
      </c>
      <c r="W818" s="1">
        <f t="shared" si="77"/>
        <v>0</v>
      </c>
      <c r="X818" s="1">
        <f>SUM(I818:J818,L818:M818,Q818)/SUM(I818:Q818)</f>
        <v>1</v>
      </c>
      <c r="Y818" s="1">
        <f>SUM(I818,M818:N818,P818:Q818)/SUM(I818:Q818)</f>
        <v>0.8571428571428571</v>
      </c>
      <c r="Z818" s="1">
        <f>IF(X818&gt;=0.8,1,0)</f>
        <v>1</v>
      </c>
      <c r="AA818" s="1">
        <f>IF(Y818&gt;=0.8,1,0)</f>
        <v>1</v>
      </c>
    </row>
    <row r="819" spans="1:27" x14ac:dyDescent="0.25">
      <c r="A819" s="1" t="s">
        <v>796</v>
      </c>
      <c r="B819" s="1" t="s">
        <v>8</v>
      </c>
      <c r="C819" s="1" t="s">
        <v>962</v>
      </c>
      <c r="D819" s="1">
        <v>-15.9266129278072</v>
      </c>
      <c r="E819" s="1">
        <v>132.209730813324</v>
      </c>
      <c r="F819" s="1" t="s">
        <v>948</v>
      </c>
      <c r="G819" s="1" t="s">
        <v>732</v>
      </c>
      <c r="H819" s="1">
        <v>4</v>
      </c>
      <c r="I819" s="1">
        <v>28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 t="str">
        <f t="shared" si="78"/>
        <v>NA</v>
      </c>
      <c r="S819" s="1" t="str">
        <f t="shared" si="79"/>
        <v>NA</v>
      </c>
      <c r="T819" s="1" t="str">
        <f t="shared" si="74"/>
        <v>NA</v>
      </c>
      <c r="U819" s="1" t="str">
        <f t="shared" si="75"/>
        <v>NA</v>
      </c>
      <c r="V819" s="1" t="str">
        <f t="shared" si="76"/>
        <v>NA</v>
      </c>
      <c r="W819" s="1" t="str">
        <f t="shared" si="77"/>
        <v>NA</v>
      </c>
      <c r="X819" s="1">
        <f>SUM(I819:J819,L819:M819,Q819)/SUM(I819:Q819)</f>
        <v>1</v>
      </c>
      <c r="Y819" s="1">
        <f>SUM(I819,M819:N819,P819:Q819)/SUM(I819:Q819)</f>
        <v>1</v>
      </c>
      <c r="Z819" s="1">
        <f>IF(X819&gt;=0.8,1,0)</f>
        <v>1</v>
      </c>
      <c r="AA819" s="1">
        <f>IF(Y819&gt;=0.8,1,0)</f>
        <v>1</v>
      </c>
    </row>
    <row r="820" spans="1:27" x14ac:dyDescent="0.25">
      <c r="A820" s="1" t="s">
        <v>797</v>
      </c>
      <c r="B820" s="1" t="s">
        <v>33</v>
      </c>
      <c r="C820" s="1" t="s">
        <v>962</v>
      </c>
      <c r="D820" s="1">
        <v>-15.8637450367938</v>
      </c>
      <c r="E820" s="1">
        <v>132.29429718775299</v>
      </c>
      <c r="F820" s="1" t="s">
        <v>948</v>
      </c>
      <c r="G820" s="1" t="s">
        <v>732</v>
      </c>
      <c r="H820" s="1">
        <v>3</v>
      </c>
      <c r="I820" s="1">
        <v>24</v>
      </c>
      <c r="J820" s="1">
        <v>0</v>
      </c>
      <c r="K820" s="1">
        <v>0</v>
      </c>
      <c r="L820" s="1">
        <v>2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 t="str">
        <f t="shared" si="78"/>
        <v>NA</v>
      </c>
      <c r="S820" s="1">
        <f t="shared" si="79"/>
        <v>0</v>
      </c>
      <c r="T820" s="1" t="str">
        <f t="shared" si="74"/>
        <v>NA</v>
      </c>
      <c r="U820" s="1" t="str">
        <f t="shared" si="75"/>
        <v>NA</v>
      </c>
      <c r="V820" s="1" t="str">
        <f t="shared" si="76"/>
        <v>NA</v>
      </c>
      <c r="W820" s="1">
        <f t="shared" si="77"/>
        <v>0</v>
      </c>
      <c r="X820" s="1">
        <f>SUM(I820:J820,L820:M820,Q820)/SUM(I820:Q820)</f>
        <v>1</v>
      </c>
      <c r="Y820" s="1">
        <f>SUM(I820,M820:N820,P820:Q820)/SUM(I820:Q820)</f>
        <v>0.92307692307692313</v>
      </c>
      <c r="Z820" s="1">
        <f>IF(X820&gt;=0.8,1,0)</f>
        <v>1</v>
      </c>
      <c r="AA820" s="1">
        <f>IF(Y820&gt;=0.8,1,0)</f>
        <v>1</v>
      </c>
    </row>
    <row r="821" spans="1:27" x14ac:dyDescent="0.25">
      <c r="A821" s="1" t="s">
        <v>798</v>
      </c>
      <c r="B821" s="1" t="s">
        <v>33</v>
      </c>
      <c r="C821" s="1" t="s">
        <v>962</v>
      </c>
      <c r="D821" s="1">
        <v>-15.8433179805264</v>
      </c>
      <c r="E821" s="1">
        <v>132.26433954417999</v>
      </c>
      <c r="F821" s="1" t="s">
        <v>948</v>
      </c>
      <c r="G821" s="1" t="s">
        <v>732</v>
      </c>
      <c r="H821" s="1">
        <v>3</v>
      </c>
      <c r="I821" s="1">
        <v>24</v>
      </c>
      <c r="J821" s="1">
        <v>0</v>
      </c>
      <c r="K821" s="1">
        <v>0</v>
      </c>
      <c r="L821" s="1">
        <v>4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 t="str">
        <f t="shared" si="78"/>
        <v>NA</v>
      </c>
      <c r="S821" s="1">
        <f t="shared" si="79"/>
        <v>0</v>
      </c>
      <c r="T821" s="1" t="str">
        <f t="shared" si="74"/>
        <v>NA</v>
      </c>
      <c r="U821" s="1" t="str">
        <f t="shared" si="75"/>
        <v>NA</v>
      </c>
      <c r="V821" s="1" t="str">
        <f t="shared" si="76"/>
        <v>NA</v>
      </c>
      <c r="W821" s="1">
        <f t="shared" si="77"/>
        <v>0</v>
      </c>
      <c r="X821" s="1">
        <f>SUM(I821:J821,L821:M821,Q821)/SUM(I821:Q821)</f>
        <v>1</v>
      </c>
      <c r="Y821" s="1">
        <f>SUM(I821,M821:N821,P821:Q821)/SUM(I821:Q821)</f>
        <v>0.8571428571428571</v>
      </c>
      <c r="Z821" s="1">
        <f>IF(X821&gt;=0.8,1,0)</f>
        <v>1</v>
      </c>
      <c r="AA821" s="1">
        <f>IF(Y821&gt;=0.8,1,0)</f>
        <v>1</v>
      </c>
    </row>
    <row r="822" spans="1:27" x14ac:dyDescent="0.25">
      <c r="A822" s="1" t="s">
        <v>799</v>
      </c>
      <c r="B822" s="1" t="s">
        <v>33</v>
      </c>
      <c r="C822" s="1" t="s">
        <v>962</v>
      </c>
      <c r="D822" s="1">
        <v>-15.844911493421399</v>
      </c>
      <c r="E822" s="1">
        <v>132.21925372186701</v>
      </c>
      <c r="F822" s="1" t="s">
        <v>948</v>
      </c>
      <c r="G822" s="1" t="s">
        <v>732</v>
      </c>
      <c r="H822" s="1">
        <v>2</v>
      </c>
      <c r="I822" s="1">
        <v>23</v>
      </c>
      <c r="J822" s="1">
        <v>0</v>
      </c>
      <c r="K822" s="1">
        <v>0</v>
      </c>
      <c r="L822" s="1">
        <v>5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 t="str">
        <f t="shared" si="78"/>
        <v>NA</v>
      </c>
      <c r="S822" s="1">
        <f t="shared" si="79"/>
        <v>0</v>
      </c>
      <c r="T822" s="1" t="str">
        <f t="shared" si="74"/>
        <v>NA</v>
      </c>
      <c r="U822" s="1" t="str">
        <f t="shared" si="75"/>
        <v>NA</v>
      </c>
      <c r="V822" s="1" t="str">
        <f t="shared" si="76"/>
        <v>NA</v>
      </c>
      <c r="W822" s="1">
        <f t="shared" si="77"/>
        <v>0</v>
      </c>
      <c r="X822" s="1">
        <f>SUM(I822:J822,L822:M822,Q822)/SUM(I822:Q822)</f>
        <v>1</v>
      </c>
      <c r="Y822" s="1">
        <f>SUM(I822,M822:N822,P822:Q822)/SUM(I822:Q822)</f>
        <v>0.8214285714285714</v>
      </c>
      <c r="Z822" s="1">
        <f>IF(X822&gt;=0.8,1,0)</f>
        <v>1</v>
      </c>
      <c r="AA822" s="1">
        <f>IF(Y822&gt;=0.8,1,0)</f>
        <v>1</v>
      </c>
    </row>
    <row r="823" spans="1:27" x14ac:dyDescent="0.25">
      <c r="A823" s="1" t="s">
        <v>800</v>
      </c>
      <c r="B823" s="1" t="s">
        <v>33</v>
      </c>
      <c r="C823" s="1" t="s">
        <v>962</v>
      </c>
      <c r="D823" s="1">
        <v>-21.0044760378014</v>
      </c>
      <c r="E823" s="1">
        <v>45.963779432666001</v>
      </c>
      <c r="F823" s="1" t="s">
        <v>949</v>
      </c>
      <c r="G823" s="1" t="s">
        <v>732</v>
      </c>
      <c r="H823" s="1">
        <v>2</v>
      </c>
      <c r="I823" s="1">
        <v>77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10</v>
      </c>
      <c r="P823" s="1">
        <v>0</v>
      </c>
      <c r="Q823" s="1">
        <v>0</v>
      </c>
      <c r="R823" s="1" t="str">
        <f t="shared" si="78"/>
        <v>NA</v>
      </c>
      <c r="S823" s="1" t="str">
        <f t="shared" si="79"/>
        <v>NA</v>
      </c>
      <c r="T823" s="1" t="str">
        <f t="shared" si="74"/>
        <v>NA</v>
      </c>
      <c r="U823" s="1">
        <f t="shared" si="75"/>
        <v>0</v>
      </c>
      <c r="V823" s="1" t="str">
        <f t="shared" si="76"/>
        <v>NA</v>
      </c>
      <c r="W823" s="1">
        <f t="shared" si="77"/>
        <v>0</v>
      </c>
      <c r="X823" s="1">
        <f>SUM(I823:J823,L823:M823,Q823)/SUM(I823:Q823)</f>
        <v>0.88505747126436785</v>
      </c>
      <c r="Y823" s="1">
        <f>SUM(I823,M823:N823,P823:Q823)/SUM(I823:Q823)</f>
        <v>0.88505747126436785</v>
      </c>
      <c r="Z823" s="1">
        <f>IF(X823&gt;=0.8,1,0)</f>
        <v>1</v>
      </c>
      <c r="AA823" s="1">
        <f>IF(Y823&gt;=0.8,1,0)</f>
        <v>1</v>
      </c>
    </row>
    <row r="824" spans="1:27" x14ac:dyDescent="0.25">
      <c r="A824" s="1" t="s">
        <v>801</v>
      </c>
      <c r="B824" s="1" t="s">
        <v>33</v>
      </c>
      <c r="C824" s="1" t="s">
        <v>962</v>
      </c>
      <c r="D824" s="1">
        <v>-20.993537319801099</v>
      </c>
      <c r="E824" s="1">
        <v>45.932538564000602</v>
      </c>
      <c r="F824" s="1" t="s">
        <v>949</v>
      </c>
      <c r="G824" s="1" t="s">
        <v>732</v>
      </c>
      <c r="H824" s="1">
        <v>4</v>
      </c>
      <c r="I824" s="1">
        <v>71</v>
      </c>
      <c r="J824" s="1">
        <v>0</v>
      </c>
      <c r="K824" s="1">
        <v>0</v>
      </c>
      <c r="L824" s="1">
        <v>16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 t="str">
        <f t="shared" si="78"/>
        <v>NA</v>
      </c>
      <c r="S824" s="1">
        <f t="shared" si="79"/>
        <v>0</v>
      </c>
      <c r="T824" s="1" t="str">
        <f t="shared" si="74"/>
        <v>NA</v>
      </c>
      <c r="U824" s="1" t="str">
        <f t="shared" si="75"/>
        <v>NA</v>
      </c>
      <c r="V824" s="1" t="str">
        <f t="shared" si="76"/>
        <v>NA</v>
      </c>
      <c r="W824" s="1">
        <f t="shared" si="77"/>
        <v>0</v>
      </c>
      <c r="X824" s="1">
        <f>SUM(I824:J824,L824:M824,Q824)/SUM(I824:Q824)</f>
        <v>1</v>
      </c>
      <c r="Y824" s="1">
        <f>SUM(I824,M824:N824,P824:Q824)/SUM(I824:Q824)</f>
        <v>0.81609195402298851</v>
      </c>
      <c r="Z824" s="1">
        <f>IF(X824&gt;=0.8,1,0)</f>
        <v>1</v>
      </c>
      <c r="AA824" s="1">
        <f>IF(Y824&gt;=0.8,1,0)</f>
        <v>1</v>
      </c>
    </row>
    <row r="825" spans="1:27" x14ac:dyDescent="0.25">
      <c r="A825" s="1" t="s">
        <v>802</v>
      </c>
      <c r="B825" s="1" t="s">
        <v>33</v>
      </c>
      <c r="C825" s="1" t="s">
        <v>962</v>
      </c>
      <c r="D825" s="1">
        <v>-21.0159469133771</v>
      </c>
      <c r="E825" s="1">
        <v>45.948265491079503</v>
      </c>
      <c r="F825" s="1" t="s">
        <v>949</v>
      </c>
      <c r="G825" s="1" t="s">
        <v>732</v>
      </c>
      <c r="H825" s="1">
        <v>3</v>
      </c>
      <c r="I825" s="1">
        <v>69</v>
      </c>
      <c r="J825" s="1">
        <v>0</v>
      </c>
      <c r="K825" s="1">
        <v>0</v>
      </c>
      <c r="L825" s="1">
        <v>18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 t="str">
        <f t="shared" si="78"/>
        <v>NA</v>
      </c>
      <c r="S825" s="1">
        <f t="shared" si="79"/>
        <v>0</v>
      </c>
      <c r="T825" s="1" t="str">
        <f t="shared" si="74"/>
        <v>NA</v>
      </c>
      <c r="U825" s="1" t="str">
        <f t="shared" si="75"/>
        <v>NA</v>
      </c>
      <c r="V825" s="1" t="str">
        <f t="shared" si="76"/>
        <v>NA</v>
      </c>
      <c r="W825" s="1">
        <f t="shared" si="77"/>
        <v>0</v>
      </c>
      <c r="X825" s="1">
        <f>SUM(I825:J825,L825:M825,Q825)/SUM(I825:Q825)</f>
        <v>1</v>
      </c>
      <c r="Y825" s="1">
        <f>SUM(I825,M825:N825,P825:Q825)/SUM(I825:Q825)</f>
        <v>0.7931034482758621</v>
      </c>
      <c r="Z825" s="1">
        <f t="shared" ref="Z825:AA874" si="80">IF(X825&gt;=0.8,1,0)</f>
        <v>1</v>
      </c>
      <c r="AA825" s="1">
        <f t="shared" si="80"/>
        <v>0</v>
      </c>
    </row>
    <row r="826" spans="1:27" x14ac:dyDescent="0.25">
      <c r="A826" s="1" t="s">
        <v>803</v>
      </c>
      <c r="B826" s="1" t="s">
        <v>33</v>
      </c>
      <c r="C826" s="1" t="s">
        <v>962</v>
      </c>
      <c r="D826" s="1">
        <v>-21.0412643828348</v>
      </c>
      <c r="E826" s="1">
        <v>45.928215989829397</v>
      </c>
      <c r="F826" s="1" t="s">
        <v>949</v>
      </c>
      <c r="G826" s="1" t="s">
        <v>732</v>
      </c>
      <c r="H826" s="1">
        <v>2</v>
      </c>
      <c r="I826" s="1">
        <v>64</v>
      </c>
      <c r="J826" s="1">
        <v>0</v>
      </c>
      <c r="K826" s="1">
        <v>0</v>
      </c>
      <c r="L826" s="1">
        <v>23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 t="str">
        <f t="shared" si="78"/>
        <v>NA</v>
      </c>
      <c r="S826" s="1">
        <f t="shared" si="79"/>
        <v>0</v>
      </c>
      <c r="T826" s="1" t="str">
        <f t="shared" si="74"/>
        <v>NA</v>
      </c>
      <c r="U826" s="1" t="str">
        <f t="shared" si="75"/>
        <v>NA</v>
      </c>
      <c r="V826" s="1" t="str">
        <f t="shared" si="76"/>
        <v>NA</v>
      </c>
      <c r="W826" s="1">
        <f t="shared" si="77"/>
        <v>0</v>
      </c>
      <c r="X826" s="1">
        <f>SUM(I826:J826,L826:M826,Q826)/SUM(I826:Q826)</f>
        <v>1</v>
      </c>
      <c r="Y826" s="1">
        <f>SUM(I826,M826:N826,P826:Q826)/SUM(I826:Q826)</f>
        <v>0.73563218390804597</v>
      </c>
      <c r="Z826" s="1">
        <f t="shared" si="80"/>
        <v>1</v>
      </c>
      <c r="AA826" s="1">
        <f t="shared" si="80"/>
        <v>0</v>
      </c>
    </row>
    <row r="827" spans="1:27" x14ac:dyDescent="0.25">
      <c r="A827" s="1" t="s">
        <v>804</v>
      </c>
      <c r="B827" s="1" t="s">
        <v>33</v>
      </c>
      <c r="C827" s="1" t="s">
        <v>962</v>
      </c>
      <c r="D827" s="1">
        <v>-20.994187283725701</v>
      </c>
      <c r="E827" s="1">
        <v>45.912627824039397</v>
      </c>
      <c r="F827" s="1" t="s">
        <v>949</v>
      </c>
      <c r="G827" s="1" t="s">
        <v>732</v>
      </c>
      <c r="H827" s="1">
        <v>3</v>
      </c>
      <c r="I827" s="1">
        <v>73</v>
      </c>
      <c r="J827" s="1">
        <v>0</v>
      </c>
      <c r="K827" s="1">
        <v>0</v>
      </c>
      <c r="L827" s="1">
        <v>14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 t="str">
        <f t="shared" si="78"/>
        <v>NA</v>
      </c>
      <c r="S827" s="1">
        <f t="shared" si="79"/>
        <v>0</v>
      </c>
      <c r="T827" s="1" t="str">
        <f t="shared" si="74"/>
        <v>NA</v>
      </c>
      <c r="U827" s="1" t="str">
        <f t="shared" si="75"/>
        <v>NA</v>
      </c>
      <c r="V827" s="1" t="str">
        <f t="shared" si="76"/>
        <v>NA</v>
      </c>
      <c r="W827" s="1">
        <f t="shared" si="77"/>
        <v>0</v>
      </c>
      <c r="X827" s="1">
        <f>SUM(I827:J827,L827:M827,Q827)/SUM(I827:Q827)</f>
        <v>1</v>
      </c>
      <c r="Y827" s="1">
        <f>SUM(I827,M827:N827,P827:Q827)/SUM(I827:Q827)</f>
        <v>0.83908045977011492</v>
      </c>
      <c r="Z827" s="1">
        <f t="shared" si="80"/>
        <v>1</v>
      </c>
      <c r="AA827" s="1">
        <f t="shared" si="80"/>
        <v>1</v>
      </c>
    </row>
    <row r="828" spans="1:27" x14ac:dyDescent="0.25">
      <c r="A828" s="1" t="s">
        <v>805</v>
      </c>
      <c r="B828" s="1" t="s">
        <v>30</v>
      </c>
      <c r="C828" s="1" t="s">
        <v>962</v>
      </c>
      <c r="D828" s="1">
        <v>-20.979739803960399</v>
      </c>
      <c r="E828" s="1">
        <v>45.927835452959698</v>
      </c>
      <c r="F828" s="1" t="s">
        <v>949</v>
      </c>
      <c r="G828" s="1" t="s">
        <v>732</v>
      </c>
      <c r="H828" s="1">
        <v>4</v>
      </c>
      <c r="I828" s="1">
        <v>83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 t="str">
        <f t="shared" si="78"/>
        <v>NA</v>
      </c>
      <c r="S828" s="1" t="str">
        <f t="shared" si="79"/>
        <v>NA</v>
      </c>
      <c r="T828" s="1" t="str">
        <f t="shared" si="74"/>
        <v>NA</v>
      </c>
      <c r="U828" s="1" t="str">
        <f t="shared" si="75"/>
        <v>NA</v>
      </c>
      <c r="V828" s="1" t="str">
        <f t="shared" si="76"/>
        <v>NA</v>
      </c>
      <c r="W828" s="1" t="str">
        <f t="shared" si="77"/>
        <v>NA</v>
      </c>
      <c r="X828" s="1">
        <f>SUM(I828:J828,L828:M828,Q828)/SUM(I828:Q828)</f>
        <v>1</v>
      </c>
      <c r="Y828" s="1">
        <f>SUM(I828,M828:N828,P828:Q828)/SUM(I828:Q828)</f>
        <v>1</v>
      </c>
      <c r="Z828" s="1">
        <f t="shared" si="80"/>
        <v>1</v>
      </c>
      <c r="AA828" s="1">
        <f t="shared" si="80"/>
        <v>1</v>
      </c>
    </row>
    <row r="829" spans="1:27" x14ac:dyDescent="0.25">
      <c r="A829" s="1" t="s">
        <v>806</v>
      </c>
      <c r="B829" s="1" t="s">
        <v>33</v>
      </c>
      <c r="C829" s="1" t="s">
        <v>962</v>
      </c>
      <c r="D829" s="1">
        <v>-21.041624487918401</v>
      </c>
      <c r="E829" s="1">
        <v>45.911761669404598</v>
      </c>
      <c r="F829" s="1" t="s">
        <v>949</v>
      </c>
      <c r="G829" s="1" t="s">
        <v>732</v>
      </c>
      <c r="H829" s="1">
        <v>3</v>
      </c>
      <c r="I829" s="1">
        <v>76</v>
      </c>
      <c r="J829" s="1">
        <v>0</v>
      </c>
      <c r="K829" s="1">
        <v>0</v>
      </c>
      <c r="L829" s="1">
        <v>11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 t="str">
        <f t="shared" si="78"/>
        <v>NA</v>
      </c>
      <c r="S829" s="1">
        <f t="shared" si="79"/>
        <v>0</v>
      </c>
      <c r="T829" s="1" t="str">
        <f t="shared" si="74"/>
        <v>NA</v>
      </c>
      <c r="U829" s="1" t="str">
        <f t="shared" si="75"/>
        <v>NA</v>
      </c>
      <c r="V829" s="1" t="str">
        <f t="shared" si="76"/>
        <v>NA</v>
      </c>
      <c r="W829" s="1">
        <f t="shared" si="77"/>
        <v>0</v>
      </c>
      <c r="X829" s="1">
        <f>SUM(I829:J829,L829:M829,Q829)/SUM(I829:Q829)</f>
        <v>1</v>
      </c>
      <c r="Y829" s="1">
        <f>SUM(I829,M829:N829,P829:Q829)/SUM(I829:Q829)</f>
        <v>0.87356321839080464</v>
      </c>
      <c r="Z829" s="1">
        <f t="shared" si="80"/>
        <v>1</v>
      </c>
      <c r="AA829" s="1">
        <f t="shared" si="80"/>
        <v>1</v>
      </c>
    </row>
    <row r="830" spans="1:27" x14ac:dyDescent="0.25">
      <c r="A830" s="1" t="s">
        <v>807</v>
      </c>
      <c r="B830" s="1" t="s">
        <v>33</v>
      </c>
      <c r="C830" s="1" t="s">
        <v>962</v>
      </c>
      <c r="D830" s="1">
        <v>-20.977027951462301</v>
      </c>
      <c r="E830" s="1">
        <v>45.976589599459601</v>
      </c>
      <c r="F830" s="1" t="s">
        <v>949</v>
      </c>
      <c r="G830" s="1" t="s">
        <v>732</v>
      </c>
      <c r="H830" s="1">
        <v>3</v>
      </c>
      <c r="I830" s="1">
        <v>75</v>
      </c>
      <c r="J830" s="1">
        <v>0</v>
      </c>
      <c r="K830" s="1">
        <v>0</v>
      </c>
      <c r="L830" s="1">
        <v>12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 t="str">
        <f t="shared" si="78"/>
        <v>NA</v>
      </c>
      <c r="S830" s="1">
        <f t="shared" si="79"/>
        <v>0</v>
      </c>
      <c r="T830" s="1" t="str">
        <f t="shared" si="74"/>
        <v>NA</v>
      </c>
      <c r="U830" s="1" t="str">
        <f t="shared" si="75"/>
        <v>NA</v>
      </c>
      <c r="V830" s="1" t="str">
        <f t="shared" si="76"/>
        <v>NA</v>
      </c>
      <c r="W830" s="1">
        <f t="shared" si="77"/>
        <v>0</v>
      </c>
      <c r="X830" s="1">
        <f>SUM(I830:J830,L830:M830,Q830)/SUM(I830:Q830)</f>
        <v>1</v>
      </c>
      <c r="Y830" s="1">
        <f>SUM(I830,M830:N830,P830:Q830)/SUM(I830:Q830)</f>
        <v>0.86206896551724133</v>
      </c>
      <c r="Z830" s="1">
        <f t="shared" si="80"/>
        <v>1</v>
      </c>
      <c r="AA830" s="1">
        <f t="shared" si="80"/>
        <v>1</v>
      </c>
    </row>
    <row r="831" spans="1:27" x14ac:dyDescent="0.25">
      <c r="A831" s="1" t="s">
        <v>808</v>
      </c>
      <c r="B831" s="1" t="s">
        <v>33</v>
      </c>
      <c r="C831" s="1" t="s">
        <v>962</v>
      </c>
      <c r="D831" s="1">
        <v>-21.047037579715099</v>
      </c>
      <c r="E831" s="1">
        <v>45.962320766318001</v>
      </c>
      <c r="F831" s="1" t="s">
        <v>949</v>
      </c>
      <c r="G831" s="1" t="s">
        <v>732</v>
      </c>
      <c r="H831" s="1">
        <v>2</v>
      </c>
      <c r="I831" s="1">
        <v>73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14</v>
      </c>
      <c r="P831" s="1">
        <v>0</v>
      </c>
      <c r="Q831" s="1">
        <v>0</v>
      </c>
      <c r="R831" s="1" t="str">
        <f t="shared" si="78"/>
        <v>NA</v>
      </c>
      <c r="S831" s="1" t="str">
        <f t="shared" si="79"/>
        <v>NA</v>
      </c>
      <c r="T831" s="1" t="str">
        <f t="shared" si="74"/>
        <v>NA</v>
      </c>
      <c r="U831" s="1">
        <f t="shared" si="75"/>
        <v>0</v>
      </c>
      <c r="V831" s="1" t="str">
        <f t="shared" si="76"/>
        <v>NA</v>
      </c>
      <c r="W831" s="1">
        <f t="shared" si="77"/>
        <v>0</v>
      </c>
      <c r="X831" s="1">
        <f>SUM(I831:J831,L831:M831,Q831)/SUM(I831:Q831)</f>
        <v>0.83908045977011492</v>
      </c>
      <c r="Y831" s="1">
        <f>SUM(I831,M831:N831,P831:Q831)/SUM(I831:Q831)</f>
        <v>0.83908045977011492</v>
      </c>
      <c r="Z831" s="1">
        <f t="shared" si="80"/>
        <v>1</v>
      </c>
      <c r="AA831" s="1">
        <f t="shared" si="80"/>
        <v>1</v>
      </c>
    </row>
    <row r="832" spans="1:27" x14ac:dyDescent="0.25">
      <c r="A832" s="1" t="s">
        <v>809</v>
      </c>
      <c r="B832" s="1" t="s">
        <v>33</v>
      </c>
      <c r="C832" s="1" t="s">
        <v>962</v>
      </c>
      <c r="D832" s="1">
        <v>-21.050091992936402</v>
      </c>
      <c r="E832" s="1">
        <v>45.949347745676803</v>
      </c>
      <c r="F832" s="1" t="s">
        <v>949</v>
      </c>
      <c r="G832" s="1" t="s">
        <v>732</v>
      </c>
      <c r="H832" s="1">
        <v>3</v>
      </c>
      <c r="I832" s="1">
        <v>55</v>
      </c>
      <c r="J832" s="1">
        <v>0</v>
      </c>
      <c r="K832" s="1">
        <v>0</v>
      </c>
      <c r="L832" s="1">
        <v>32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 t="str">
        <f t="shared" si="78"/>
        <v>NA</v>
      </c>
      <c r="S832" s="1">
        <f t="shared" si="79"/>
        <v>0</v>
      </c>
      <c r="T832" s="1" t="str">
        <f t="shared" si="74"/>
        <v>NA</v>
      </c>
      <c r="U832" s="1" t="str">
        <f t="shared" si="75"/>
        <v>NA</v>
      </c>
      <c r="V832" s="1" t="str">
        <f t="shared" si="76"/>
        <v>NA</v>
      </c>
      <c r="W832" s="1">
        <f t="shared" si="77"/>
        <v>0</v>
      </c>
      <c r="X832" s="1">
        <f>SUM(I832:J832,L832:M832,Q832)/SUM(I832:Q832)</f>
        <v>1</v>
      </c>
      <c r="Y832" s="1">
        <f>SUM(I832,M832:N832,P832:Q832)/SUM(I832:Q832)</f>
        <v>0.63218390804597702</v>
      </c>
      <c r="Z832" s="1">
        <f t="shared" si="80"/>
        <v>1</v>
      </c>
      <c r="AA832" s="1">
        <f t="shared" si="80"/>
        <v>0</v>
      </c>
    </row>
    <row r="833" spans="1:27" x14ac:dyDescent="0.25">
      <c r="A833" s="1" t="s">
        <v>810</v>
      </c>
      <c r="B833" s="1" t="s">
        <v>33</v>
      </c>
      <c r="C833" s="1" t="s">
        <v>962</v>
      </c>
      <c r="D833" s="1">
        <v>-20.975300090214599</v>
      </c>
      <c r="E833" s="1">
        <v>45.9465659252837</v>
      </c>
      <c r="F833" s="1" t="s">
        <v>949</v>
      </c>
      <c r="G833" s="1" t="s">
        <v>732</v>
      </c>
      <c r="H833" s="1">
        <v>2</v>
      </c>
      <c r="I833" s="1">
        <v>73</v>
      </c>
      <c r="J833" s="1">
        <v>0</v>
      </c>
      <c r="K833" s="1">
        <v>0</v>
      </c>
      <c r="L833" s="1">
        <v>14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 t="str">
        <f t="shared" si="78"/>
        <v>NA</v>
      </c>
      <c r="S833" s="1">
        <f t="shared" si="79"/>
        <v>0</v>
      </c>
      <c r="T833" s="1" t="str">
        <f t="shared" si="74"/>
        <v>NA</v>
      </c>
      <c r="U833" s="1" t="str">
        <f t="shared" si="75"/>
        <v>NA</v>
      </c>
      <c r="V833" s="1" t="str">
        <f t="shared" si="76"/>
        <v>NA</v>
      </c>
      <c r="W833" s="1">
        <f t="shared" si="77"/>
        <v>0</v>
      </c>
      <c r="X833" s="1">
        <f>SUM(I833:J833,L833:M833,Q833)/SUM(I833:Q833)</f>
        <v>1</v>
      </c>
      <c r="Y833" s="1">
        <f>SUM(I833,M833:N833,P833:Q833)/SUM(I833:Q833)</f>
        <v>0.83908045977011492</v>
      </c>
      <c r="Z833" s="1">
        <f t="shared" si="80"/>
        <v>1</v>
      </c>
      <c r="AA833" s="1">
        <f t="shared" si="80"/>
        <v>1</v>
      </c>
    </row>
    <row r="834" spans="1:27" x14ac:dyDescent="0.25">
      <c r="A834" s="1" t="s">
        <v>811</v>
      </c>
      <c r="B834" s="1" t="s">
        <v>33</v>
      </c>
      <c r="C834" s="1" t="s">
        <v>962</v>
      </c>
      <c r="D834" s="1">
        <v>-21.047251083836699</v>
      </c>
      <c r="E834" s="1">
        <v>45.972427315438303</v>
      </c>
      <c r="F834" s="1" t="s">
        <v>949</v>
      </c>
      <c r="G834" s="1" t="s">
        <v>732</v>
      </c>
      <c r="H834" s="1">
        <v>3</v>
      </c>
      <c r="I834" s="1">
        <v>70</v>
      </c>
      <c r="J834" s="1">
        <v>0</v>
      </c>
      <c r="K834" s="1">
        <v>0</v>
      </c>
      <c r="L834" s="1">
        <v>17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 t="str">
        <f t="shared" si="78"/>
        <v>NA</v>
      </c>
      <c r="S834" s="1">
        <f t="shared" si="79"/>
        <v>0</v>
      </c>
      <c r="T834" s="1" t="str">
        <f t="shared" si="74"/>
        <v>NA</v>
      </c>
      <c r="U834" s="1" t="str">
        <f t="shared" si="75"/>
        <v>NA</v>
      </c>
      <c r="V834" s="1" t="str">
        <f t="shared" si="76"/>
        <v>NA</v>
      </c>
      <c r="W834" s="1">
        <f t="shared" si="77"/>
        <v>0</v>
      </c>
      <c r="X834" s="1">
        <f>SUM(I834:J834,L834:M834,Q834)/SUM(I834:Q834)</f>
        <v>1</v>
      </c>
      <c r="Y834" s="1">
        <f>SUM(I834,M834:N834,P834:Q834)/SUM(I834:Q834)</f>
        <v>0.8045977011494253</v>
      </c>
      <c r="Z834" s="1">
        <f t="shared" si="80"/>
        <v>1</v>
      </c>
      <c r="AA834" s="1">
        <f t="shared" si="80"/>
        <v>1</v>
      </c>
    </row>
    <row r="835" spans="1:27" x14ac:dyDescent="0.25">
      <c r="A835" s="1" t="s">
        <v>812</v>
      </c>
      <c r="B835" s="1" t="s">
        <v>30</v>
      </c>
      <c r="C835" s="1" t="s">
        <v>962</v>
      </c>
      <c r="D835" s="1">
        <v>-34.1274926111548</v>
      </c>
      <c r="E835" s="1">
        <v>143.15777261152201</v>
      </c>
      <c r="F835" s="1" t="s">
        <v>950</v>
      </c>
      <c r="G835" s="1" t="s">
        <v>732</v>
      </c>
      <c r="H835" s="1">
        <v>2</v>
      </c>
      <c r="I835" s="1">
        <v>34</v>
      </c>
      <c r="J835" s="1">
        <v>0</v>
      </c>
      <c r="K835" s="1">
        <v>0</v>
      </c>
      <c r="L835" s="1">
        <v>21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 t="str">
        <f t="shared" si="78"/>
        <v>NA</v>
      </c>
      <c r="S835" s="1">
        <f t="shared" si="79"/>
        <v>0</v>
      </c>
      <c r="T835" s="1" t="str">
        <f t="shared" ref="T835:T898" si="81">IF(SUM(K835,N835,Q835)&gt;0,SUM(Q835,N835)/SUM(K835,N835,Q835),"NA")</f>
        <v>NA</v>
      </c>
      <c r="U835" s="1" t="str">
        <f t="shared" ref="U835:U898" si="82">IF(SUM(O835:Q835)&gt;0,SUM(P835:Q835)/SUM(O835:Q835),"NA")</f>
        <v>NA</v>
      </c>
      <c r="V835" s="1" t="str">
        <f t="shared" ref="V835:V898" si="83">IF(SUM(J835:K835,M835:N835,P835:Q835),SUM(M835:N835,P835:Q835)/SUM(J835:K835,M835:N835,P835:Q835),"NA")</f>
        <v>NA</v>
      </c>
      <c r="W835" s="1">
        <f t="shared" ref="W835:W898" si="84">IF(SUM(L835:Q835)&gt;0,SUM(M835:N835,P835:Q835)/SUM(L835:Q835),"NA")</f>
        <v>0</v>
      </c>
      <c r="X835" s="1">
        <f>SUM(I835:J835,L835:M835,Q835)/SUM(I835:Q835)</f>
        <v>1</v>
      </c>
      <c r="Y835" s="1">
        <f>SUM(I835,M835:N835,P835:Q835)/SUM(I835:Q835)</f>
        <v>0.61818181818181817</v>
      </c>
      <c r="Z835" s="1">
        <f t="shared" si="80"/>
        <v>1</v>
      </c>
      <c r="AA835" s="1">
        <f t="shared" si="80"/>
        <v>0</v>
      </c>
    </row>
    <row r="836" spans="1:27" x14ac:dyDescent="0.25">
      <c r="A836" s="1" t="s">
        <v>813</v>
      </c>
      <c r="B836" s="1" t="s">
        <v>8</v>
      </c>
      <c r="C836" s="1" t="s">
        <v>962</v>
      </c>
      <c r="D836" s="1">
        <v>-34.191159389309803</v>
      </c>
      <c r="E836" s="1">
        <v>143.212775821886</v>
      </c>
      <c r="F836" s="1" t="s">
        <v>950</v>
      </c>
      <c r="G836" s="1" t="s">
        <v>732</v>
      </c>
      <c r="H836" s="1">
        <v>4</v>
      </c>
      <c r="I836" s="1">
        <v>55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 t="str">
        <f t="shared" si="78"/>
        <v>NA</v>
      </c>
      <c r="S836" s="1" t="str">
        <f t="shared" si="79"/>
        <v>NA</v>
      </c>
      <c r="T836" s="1" t="str">
        <f t="shared" si="81"/>
        <v>NA</v>
      </c>
      <c r="U836" s="1" t="str">
        <f t="shared" si="82"/>
        <v>NA</v>
      </c>
      <c r="V836" s="1" t="str">
        <f t="shared" si="83"/>
        <v>NA</v>
      </c>
      <c r="W836" s="1" t="str">
        <f t="shared" si="84"/>
        <v>NA</v>
      </c>
      <c r="X836" s="1">
        <f>SUM(I836:J836,L836:M836,Q836)/SUM(I836:Q836)</f>
        <v>1</v>
      </c>
      <c r="Y836" s="1">
        <f>SUM(I836,M836:N836,P836:Q836)/SUM(I836:Q836)</f>
        <v>1</v>
      </c>
      <c r="Z836" s="1">
        <f t="shared" si="80"/>
        <v>1</v>
      </c>
      <c r="AA836" s="1">
        <f t="shared" si="80"/>
        <v>1</v>
      </c>
    </row>
    <row r="837" spans="1:27" x14ac:dyDescent="0.25">
      <c r="A837" s="1" t="s">
        <v>814</v>
      </c>
      <c r="B837" s="1" t="s">
        <v>8</v>
      </c>
      <c r="C837" s="1" t="s">
        <v>962</v>
      </c>
      <c r="D837" s="1">
        <v>-34.113104692833502</v>
      </c>
      <c r="E837" s="1">
        <v>143.12976455587599</v>
      </c>
      <c r="F837" s="1" t="s">
        <v>950</v>
      </c>
      <c r="G837" s="1" t="s">
        <v>732</v>
      </c>
      <c r="H837" s="1">
        <v>4</v>
      </c>
      <c r="I837" s="1">
        <v>56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 t="str">
        <f t="shared" si="78"/>
        <v>NA</v>
      </c>
      <c r="S837" s="1" t="str">
        <f t="shared" si="79"/>
        <v>NA</v>
      </c>
      <c r="T837" s="1" t="str">
        <f t="shared" si="81"/>
        <v>NA</v>
      </c>
      <c r="U837" s="1" t="str">
        <f t="shared" si="82"/>
        <v>NA</v>
      </c>
      <c r="V837" s="1" t="str">
        <f t="shared" si="83"/>
        <v>NA</v>
      </c>
      <c r="W837" s="1" t="str">
        <f t="shared" si="84"/>
        <v>NA</v>
      </c>
      <c r="X837" s="1">
        <f>SUM(I837:J837,L837:M837,Q837)/SUM(I837:Q837)</f>
        <v>1</v>
      </c>
      <c r="Y837" s="1">
        <f>SUM(I837,M837:N837,P837:Q837)/SUM(I837:Q837)</f>
        <v>1</v>
      </c>
      <c r="Z837" s="1">
        <f t="shared" si="80"/>
        <v>1</v>
      </c>
      <c r="AA837" s="1">
        <f t="shared" si="80"/>
        <v>1</v>
      </c>
    </row>
    <row r="838" spans="1:27" x14ac:dyDescent="0.25">
      <c r="A838" s="1" t="s">
        <v>815</v>
      </c>
      <c r="B838" s="1" t="s">
        <v>30</v>
      </c>
      <c r="C838" s="1" t="s">
        <v>962</v>
      </c>
      <c r="D838" s="1">
        <v>-34.1606679096516</v>
      </c>
      <c r="E838" s="1">
        <v>143.13226017362601</v>
      </c>
      <c r="F838" s="1" t="s">
        <v>950</v>
      </c>
      <c r="G838" s="1" t="s">
        <v>732</v>
      </c>
      <c r="H838" s="1">
        <v>3</v>
      </c>
      <c r="I838" s="1">
        <v>38</v>
      </c>
      <c r="J838" s="1">
        <v>0</v>
      </c>
      <c r="K838" s="1">
        <v>0</v>
      </c>
      <c r="L838" s="1">
        <v>18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 t="str">
        <f t="shared" si="78"/>
        <v>NA</v>
      </c>
      <c r="S838" s="1">
        <f t="shared" si="79"/>
        <v>0</v>
      </c>
      <c r="T838" s="1" t="str">
        <f t="shared" si="81"/>
        <v>NA</v>
      </c>
      <c r="U838" s="1" t="str">
        <f t="shared" si="82"/>
        <v>NA</v>
      </c>
      <c r="V838" s="1" t="str">
        <f t="shared" si="83"/>
        <v>NA</v>
      </c>
      <c r="W838" s="1">
        <f t="shared" si="84"/>
        <v>0</v>
      </c>
      <c r="X838" s="1">
        <f>SUM(I838:J838,L838:M838,Q838)/SUM(I838:Q838)</f>
        <v>1</v>
      </c>
      <c r="Y838" s="1">
        <f>SUM(I838,M838:N838,P838:Q838)/SUM(I838:Q838)</f>
        <v>0.6785714285714286</v>
      </c>
      <c r="Z838" s="1">
        <f t="shared" si="80"/>
        <v>1</v>
      </c>
      <c r="AA838" s="1">
        <f t="shared" si="80"/>
        <v>0</v>
      </c>
    </row>
    <row r="839" spans="1:27" x14ac:dyDescent="0.25">
      <c r="A839" s="1" t="s">
        <v>816</v>
      </c>
      <c r="B839" s="1" t="s">
        <v>30</v>
      </c>
      <c r="C839" s="1" t="s">
        <v>962</v>
      </c>
      <c r="D839" s="1">
        <v>-34.119355099618701</v>
      </c>
      <c r="E839" s="1">
        <v>143.20472362708</v>
      </c>
      <c r="F839" s="1" t="s">
        <v>950</v>
      </c>
      <c r="G839" s="1" t="s">
        <v>732</v>
      </c>
      <c r="H839" s="1">
        <v>3</v>
      </c>
      <c r="I839" s="1">
        <v>36</v>
      </c>
      <c r="J839" s="1">
        <v>0</v>
      </c>
      <c r="K839" s="1">
        <v>0</v>
      </c>
      <c r="L839" s="1">
        <v>20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 t="str">
        <f t="shared" si="78"/>
        <v>NA</v>
      </c>
      <c r="S839" s="1">
        <f t="shared" si="79"/>
        <v>0</v>
      </c>
      <c r="T839" s="1" t="str">
        <f t="shared" si="81"/>
        <v>NA</v>
      </c>
      <c r="U839" s="1" t="str">
        <f t="shared" si="82"/>
        <v>NA</v>
      </c>
      <c r="V839" s="1" t="str">
        <f t="shared" si="83"/>
        <v>NA</v>
      </c>
      <c r="W839" s="1">
        <f t="shared" si="84"/>
        <v>0</v>
      </c>
      <c r="X839" s="1">
        <f>SUM(I839:J839,L839:M839,Q839)/SUM(I839:Q839)</f>
        <v>1</v>
      </c>
      <c r="Y839" s="1">
        <f>SUM(I839,M839:N839,P839:Q839)/SUM(I839:Q839)</f>
        <v>0.6428571428571429</v>
      </c>
      <c r="Z839" s="1">
        <f t="shared" si="80"/>
        <v>1</v>
      </c>
      <c r="AA839" s="1">
        <f t="shared" si="80"/>
        <v>0</v>
      </c>
    </row>
    <row r="840" spans="1:27" x14ac:dyDescent="0.25">
      <c r="A840" s="1" t="s">
        <v>817</v>
      </c>
      <c r="B840" s="1" t="s">
        <v>30</v>
      </c>
      <c r="C840" s="1" t="s">
        <v>962</v>
      </c>
      <c r="D840" s="1">
        <v>-34.189242355050403</v>
      </c>
      <c r="E840" s="1">
        <v>143.13786179735601</v>
      </c>
      <c r="F840" s="1" t="s">
        <v>950</v>
      </c>
      <c r="G840" s="1" t="s">
        <v>732</v>
      </c>
      <c r="H840" s="1">
        <v>3</v>
      </c>
      <c r="I840" s="1">
        <v>48</v>
      </c>
      <c r="J840" s="1">
        <v>0</v>
      </c>
      <c r="K840" s="1">
        <v>0</v>
      </c>
      <c r="L840" s="1">
        <v>8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 t="str">
        <f t="shared" si="78"/>
        <v>NA</v>
      </c>
      <c r="S840" s="1">
        <f t="shared" si="79"/>
        <v>0</v>
      </c>
      <c r="T840" s="1" t="str">
        <f t="shared" si="81"/>
        <v>NA</v>
      </c>
      <c r="U840" s="1" t="str">
        <f t="shared" si="82"/>
        <v>NA</v>
      </c>
      <c r="V840" s="1" t="str">
        <f t="shared" si="83"/>
        <v>NA</v>
      </c>
      <c r="W840" s="1">
        <f t="shared" si="84"/>
        <v>0</v>
      </c>
      <c r="X840" s="1">
        <f>SUM(I840:J840,L840:M840,Q840)/SUM(I840:Q840)</f>
        <v>1</v>
      </c>
      <c r="Y840" s="1">
        <f>SUM(I840,M840:N840,P840:Q840)/SUM(I840:Q840)</f>
        <v>0.8571428571428571</v>
      </c>
      <c r="Z840" s="1">
        <f t="shared" si="80"/>
        <v>1</v>
      </c>
      <c r="AA840" s="1">
        <f t="shared" si="80"/>
        <v>1</v>
      </c>
    </row>
    <row r="841" spans="1:27" x14ac:dyDescent="0.25">
      <c r="A841" s="1" t="s">
        <v>818</v>
      </c>
      <c r="B841" s="1" t="s">
        <v>30</v>
      </c>
      <c r="C841" s="1" t="s">
        <v>962</v>
      </c>
      <c r="D841" s="1">
        <v>-34.1244335263412</v>
      </c>
      <c r="E841" s="1">
        <v>143.208107941528</v>
      </c>
      <c r="F841" s="1" t="s">
        <v>950</v>
      </c>
      <c r="G841" s="1" t="s">
        <v>732</v>
      </c>
      <c r="H841" s="1">
        <v>3</v>
      </c>
      <c r="I841" s="1">
        <v>40</v>
      </c>
      <c r="J841" s="1">
        <v>0</v>
      </c>
      <c r="K841" s="1">
        <v>0</v>
      </c>
      <c r="L841" s="1">
        <v>16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 t="str">
        <f t="shared" si="78"/>
        <v>NA</v>
      </c>
      <c r="S841" s="1">
        <f t="shared" si="79"/>
        <v>0</v>
      </c>
      <c r="T841" s="1" t="str">
        <f t="shared" si="81"/>
        <v>NA</v>
      </c>
      <c r="U841" s="1" t="str">
        <f t="shared" si="82"/>
        <v>NA</v>
      </c>
      <c r="V841" s="1" t="str">
        <f t="shared" si="83"/>
        <v>NA</v>
      </c>
      <c r="W841" s="1">
        <f t="shared" si="84"/>
        <v>0</v>
      </c>
      <c r="X841" s="1">
        <f>SUM(I841:J841,L841:M841,Q841)/SUM(I841:Q841)</f>
        <v>1</v>
      </c>
      <c r="Y841" s="1">
        <f>SUM(I841,M841:N841,P841:Q841)/SUM(I841:Q841)</f>
        <v>0.7142857142857143</v>
      </c>
      <c r="Z841" s="1">
        <f t="shared" si="80"/>
        <v>1</v>
      </c>
      <c r="AA841" s="1">
        <f t="shared" si="80"/>
        <v>0</v>
      </c>
    </row>
    <row r="842" spans="1:27" x14ac:dyDescent="0.25">
      <c r="A842" s="1" t="s">
        <v>819</v>
      </c>
      <c r="B842" s="1" t="s">
        <v>8</v>
      </c>
      <c r="C842" s="1" t="s">
        <v>962</v>
      </c>
      <c r="D842" s="1">
        <v>-28.9147912897045</v>
      </c>
      <c r="E842" s="1">
        <v>-57.985768853441002</v>
      </c>
      <c r="F842" s="1" t="s">
        <v>951</v>
      </c>
      <c r="G842" s="1" t="s">
        <v>732</v>
      </c>
      <c r="H842" s="1">
        <v>4</v>
      </c>
      <c r="I842" s="1">
        <v>58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 t="str">
        <f t="shared" si="78"/>
        <v>NA</v>
      </c>
      <c r="S842" s="1" t="str">
        <f t="shared" si="79"/>
        <v>NA</v>
      </c>
      <c r="T842" s="1" t="str">
        <f t="shared" si="81"/>
        <v>NA</v>
      </c>
      <c r="U842" s="1" t="str">
        <f t="shared" si="82"/>
        <v>NA</v>
      </c>
      <c r="V842" s="1" t="str">
        <f t="shared" si="83"/>
        <v>NA</v>
      </c>
      <c r="W842" s="1" t="str">
        <f t="shared" si="84"/>
        <v>NA</v>
      </c>
      <c r="X842" s="1">
        <f>SUM(I842:J842,L842:M842,Q842)/SUM(I842:Q842)</f>
        <v>1</v>
      </c>
      <c r="Y842" s="1">
        <f>SUM(I842,M842:N842,P842:Q842)/SUM(I842:Q842)</f>
        <v>1</v>
      </c>
      <c r="Z842" s="1">
        <f t="shared" si="80"/>
        <v>1</v>
      </c>
      <c r="AA842" s="1">
        <f t="shared" si="80"/>
        <v>1</v>
      </c>
    </row>
    <row r="843" spans="1:27" x14ac:dyDescent="0.25">
      <c r="A843" s="1" t="s">
        <v>820</v>
      </c>
      <c r="B843" s="1" t="s">
        <v>33</v>
      </c>
      <c r="C843" s="1" t="s">
        <v>962</v>
      </c>
      <c r="D843" s="1">
        <v>-28.902677330237299</v>
      </c>
      <c r="E843" s="1">
        <v>-57.976115755745496</v>
      </c>
      <c r="F843" s="1" t="s">
        <v>951</v>
      </c>
      <c r="G843" s="1" t="s">
        <v>732</v>
      </c>
      <c r="H843" s="1">
        <v>3</v>
      </c>
      <c r="I843" s="1">
        <v>46</v>
      </c>
      <c r="J843" s="1">
        <v>0</v>
      </c>
      <c r="K843" s="1">
        <v>0</v>
      </c>
      <c r="L843" s="1">
        <v>1</v>
      </c>
      <c r="M843" s="1">
        <v>0</v>
      </c>
      <c r="N843" s="1">
        <v>0</v>
      </c>
      <c r="O843" s="1">
        <v>11</v>
      </c>
      <c r="P843" s="1">
        <v>0</v>
      </c>
      <c r="Q843" s="1">
        <v>0</v>
      </c>
      <c r="R843" s="1" t="str">
        <f t="shared" si="78"/>
        <v>NA</v>
      </c>
      <c r="S843" s="1">
        <f t="shared" si="79"/>
        <v>0</v>
      </c>
      <c r="T843" s="1" t="str">
        <f t="shared" si="81"/>
        <v>NA</v>
      </c>
      <c r="U843" s="1">
        <f t="shared" si="82"/>
        <v>0</v>
      </c>
      <c r="V843" s="1" t="str">
        <f t="shared" si="83"/>
        <v>NA</v>
      </c>
      <c r="W843" s="1">
        <f t="shared" si="84"/>
        <v>0</v>
      </c>
      <c r="X843" s="1">
        <f>SUM(I843:J843,L843:M843,Q843)/SUM(I843:Q843)</f>
        <v>0.81034482758620685</v>
      </c>
      <c r="Y843" s="1">
        <f>SUM(I843,M843:N843,P843:Q843)/SUM(I843:Q843)</f>
        <v>0.7931034482758621</v>
      </c>
      <c r="Z843" s="1">
        <f t="shared" si="80"/>
        <v>1</v>
      </c>
      <c r="AA843" s="1">
        <f t="shared" si="80"/>
        <v>0</v>
      </c>
    </row>
    <row r="844" spans="1:27" x14ac:dyDescent="0.25">
      <c r="A844" s="1" t="s">
        <v>821</v>
      </c>
      <c r="B844" s="1" t="s">
        <v>234</v>
      </c>
      <c r="C844" s="1" t="s">
        <v>962</v>
      </c>
      <c r="D844" s="1">
        <v>-28.963110392270199</v>
      </c>
      <c r="E844" s="1">
        <v>-58.005622379181503</v>
      </c>
      <c r="F844" s="1" t="s">
        <v>951</v>
      </c>
      <c r="G844" s="1" t="s">
        <v>732</v>
      </c>
      <c r="H844" s="1">
        <v>3</v>
      </c>
      <c r="I844" s="1">
        <v>48</v>
      </c>
      <c r="J844" s="1">
        <v>0</v>
      </c>
      <c r="K844" s="1">
        <v>0</v>
      </c>
      <c r="L844" s="1">
        <v>9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 t="str">
        <f t="shared" si="78"/>
        <v>NA</v>
      </c>
      <c r="S844" s="1">
        <f t="shared" si="79"/>
        <v>0</v>
      </c>
      <c r="T844" s="1" t="str">
        <f t="shared" si="81"/>
        <v>NA</v>
      </c>
      <c r="U844" s="1" t="str">
        <f t="shared" si="82"/>
        <v>NA</v>
      </c>
      <c r="V844" s="1" t="str">
        <f t="shared" si="83"/>
        <v>NA</v>
      </c>
      <c r="W844" s="1">
        <f t="shared" si="84"/>
        <v>0</v>
      </c>
      <c r="X844" s="1">
        <f>SUM(I844:J844,L844:M844,Q844)/SUM(I844:Q844)</f>
        <v>1</v>
      </c>
      <c r="Y844" s="1">
        <f>SUM(I844,M844:N844,P844:Q844)/SUM(I844:Q844)</f>
        <v>0.84210526315789469</v>
      </c>
      <c r="Z844" s="1">
        <f t="shared" si="80"/>
        <v>1</v>
      </c>
      <c r="AA844" s="1">
        <f t="shared" si="80"/>
        <v>1</v>
      </c>
    </row>
    <row r="845" spans="1:27" x14ac:dyDescent="0.25">
      <c r="A845" s="1" t="s">
        <v>822</v>
      </c>
      <c r="B845" s="1" t="s">
        <v>167</v>
      </c>
      <c r="C845" s="1" t="s">
        <v>962</v>
      </c>
      <c r="D845" s="1">
        <v>-28.913249601244701</v>
      </c>
      <c r="E845" s="1">
        <v>-57.936209972947402</v>
      </c>
      <c r="F845" s="1" t="s">
        <v>951</v>
      </c>
      <c r="G845" s="1" t="s">
        <v>732</v>
      </c>
      <c r="H845" s="1">
        <v>3</v>
      </c>
      <c r="I845" s="1">
        <v>40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16</v>
      </c>
      <c r="P845" s="1">
        <v>0</v>
      </c>
      <c r="Q845" s="1">
        <v>0</v>
      </c>
      <c r="R845" s="1" t="str">
        <f t="shared" si="78"/>
        <v>NA</v>
      </c>
      <c r="S845" s="1" t="str">
        <f t="shared" si="79"/>
        <v>NA</v>
      </c>
      <c r="T845" s="1" t="str">
        <f t="shared" si="81"/>
        <v>NA</v>
      </c>
      <c r="U845" s="1">
        <f t="shared" si="82"/>
        <v>0</v>
      </c>
      <c r="V845" s="1" t="str">
        <f t="shared" si="83"/>
        <v>NA</v>
      </c>
      <c r="W845" s="1">
        <f t="shared" si="84"/>
        <v>0</v>
      </c>
      <c r="X845" s="1">
        <f>SUM(I845:J845,L845:M845,Q845)/SUM(I845:Q845)</f>
        <v>0.7142857142857143</v>
      </c>
      <c r="Y845" s="1">
        <f>SUM(I845,M845:N845,P845:Q845)/SUM(I845:Q845)</f>
        <v>0.7142857142857143</v>
      </c>
      <c r="Z845" s="1">
        <f t="shared" si="80"/>
        <v>0</v>
      </c>
      <c r="AA845" s="1">
        <f t="shared" si="80"/>
        <v>0</v>
      </c>
    </row>
    <row r="846" spans="1:27" x14ac:dyDescent="0.25">
      <c r="A846" s="1" t="s">
        <v>823</v>
      </c>
      <c r="B846" s="1" t="s">
        <v>167</v>
      </c>
      <c r="C846" s="1" t="s">
        <v>962</v>
      </c>
      <c r="D846" s="1">
        <v>-28.911196360866601</v>
      </c>
      <c r="E846" s="1">
        <v>-57.9586553294235</v>
      </c>
      <c r="F846" s="1" t="s">
        <v>951</v>
      </c>
      <c r="G846" s="1" t="s">
        <v>732</v>
      </c>
      <c r="H846" s="1">
        <v>3</v>
      </c>
      <c r="I846" s="1">
        <v>47</v>
      </c>
      <c r="J846" s="1">
        <v>0</v>
      </c>
      <c r="K846" s="1">
        <v>0</v>
      </c>
      <c r="L846" s="1">
        <v>11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 t="str">
        <f t="shared" si="78"/>
        <v>NA</v>
      </c>
      <c r="S846" s="1">
        <f t="shared" si="79"/>
        <v>0</v>
      </c>
      <c r="T846" s="1" t="str">
        <f t="shared" si="81"/>
        <v>NA</v>
      </c>
      <c r="U846" s="1" t="str">
        <f t="shared" si="82"/>
        <v>NA</v>
      </c>
      <c r="V846" s="1" t="str">
        <f t="shared" si="83"/>
        <v>NA</v>
      </c>
      <c r="W846" s="1">
        <f t="shared" si="84"/>
        <v>0</v>
      </c>
      <c r="X846" s="1">
        <f>SUM(I846:J846,L846:M846,Q846)/SUM(I846:Q846)</f>
        <v>1</v>
      </c>
      <c r="Y846" s="1">
        <f>SUM(I846,M846:N846,P846:Q846)/SUM(I846:Q846)</f>
        <v>0.81034482758620685</v>
      </c>
      <c r="Z846" s="1">
        <f t="shared" si="80"/>
        <v>1</v>
      </c>
      <c r="AA846" s="1">
        <f t="shared" si="80"/>
        <v>1</v>
      </c>
    </row>
    <row r="847" spans="1:27" x14ac:dyDescent="0.25">
      <c r="A847" s="1" t="s">
        <v>824</v>
      </c>
      <c r="B847" s="1" t="s">
        <v>8</v>
      </c>
      <c r="C847" s="1" t="s">
        <v>962</v>
      </c>
      <c r="D847" s="1">
        <v>-28.9682880059576</v>
      </c>
      <c r="E847" s="1">
        <v>-57.964107257308399</v>
      </c>
      <c r="F847" s="1" t="s">
        <v>951</v>
      </c>
      <c r="G847" s="1" t="s">
        <v>732</v>
      </c>
      <c r="H847" s="1">
        <v>4</v>
      </c>
      <c r="I847" s="1">
        <v>56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 t="str">
        <f t="shared" si="78"/>
        <v>NA</v>
      </c>
      <c r="S847" s="1" t="str">
        <f t="shared" si="79"/>
        <v>NA</v>
      </c>
      <c r="T847" s="1" t="str">
        <f t="shared" si="81"/>
        <v>NA</v>
      </c>
      <c r="U847" s="1" t="str">
        <f t="shared" si="82"/>
        <v>NA</v>
      </c>
      <c r="V847" s="1" t="str">
        <f t="shared" si="83"/>
        <v>NA</v>
      </c>
      <c r="W847" s="1" t="str">
        <f t="shared" si="84"/>
        <v>NA</v>
      </c>
      <c r="X847" s="1">
        <f>SUM(I847:J847,L847:M847,Q847)/SUM(I847:Q847)</f>
        <v>1</v>
      </c>
      <c r="Y847" s="1">
        <f>SUM(I847,M847:N847,P847:Q847)/SUM(I847:Q847)</f>
        <v>1</v>
      </c>
      <c r="Z847" s="1">
        <f t="shared" si="80"/>
        <v>1</v>
      </c>
      <c r="AA847" s="1">
        <f t="shared" si="80"/>
        <v>1</v>
      </c>
    </row>
    <row r="848" spans="1:27" x14ac:dyDescent="0.25">
      <c r="A848" s="1" t="s">
        <v>825</v>
      </c>
      <c r="B848" s="1" t="s">
        <v>33</v>
      </c>
      <c r="C848" s="1" t="s">
        <v>962</v>
      </c>
      <c r="D848" s="1">
        <v>-28.892743992887599</v>
      </c>
      <c r="E848" s="1">
        <v>-57.964331450409901</v>
      </c>
      <c r="F848" s="1" t="s">
        <v>951</v>
      </c>
      <c r="G848" s="1" t="s">
        <v>732</v>
      </c>
      <c r="H848" s="1">
        <v>3</v>
      </c>
      <c r="I848" s="1">
        <v>38</v>
      </c>
      <c r="J848" s="1">
        <v>0</v>
      </c>
      <c r="K848" s="1">
        <v>0</v>
      </c>
      <c r="L848" s="1">
        <v>18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 t="str">
        <f t="shared" si="78"/>
        <v>NA</v>
      </c>
      <c r="S848" s="1">
        <f t="shared" si="79"/>
        <v>0</v>
      </c>
      <c r="T848" s="1" t="str">
        <f t="shared" si="81"/>
        <v>NA</v>
      </c>
      <c r="U848" s="1" t="str">
        <f t="shared" si="82"/>
        <v>NA</v>
      </c>
      <c r="V848" s="1" t="str">
        <f t="shared" si="83"/>
        <v>NA</v>
      </c>
      <c r="W848" s="1">
        <f t="shared" si="84"/>
        <v>0</v>
      </c>
      <c r="X848" s="1">
        <f>SUM(I848:J848,L848:M848,Q848)/SUM(I848:Q848)</f>
        <v>1</v>
      </c>
      <c r="Y848" s="1">
        <f>SUM(I848,M848:N848,P848:Q848)/SUM(I848:Q848)</f>
        <v>0.6785714285714286</v>
      </c>
      <c r="Z848" s="1">
        <f t="shared" si="80"/>
        <v>1</v>
      </c>
      <c r="AA848" s="1">
        <f t="shared" si="80"/>
        <v>0</v>
      </c>
    </row>
    <row r="849" spans="1:27" x14ac:dyDescent="0.25">
      <c r="A849" s="1" t="s">
        <v>826</v>
      </c>
      <c r="B849" s="1" t="s">
        <v>167</v>
      </c>
      <c r="C849" s="1" t="s">
        <v>962</v>
      </c>
      <c r="D849" s="1">
        <v>-28.975045604585901</v>
      </c>
      <c r="E849" s="1">
        <v>-57.927220450365702</v>
      </c>
      <c r="F849" s="1" t="s">
        <v>951</v>
      </c>
      <c r="G849" s="1" t="s">
        <v>732</v>
      </c>
      <c r="H849" s="1">
        <v>2</v>
      </c>
      <c r="I849" s="1">
        <v>28</v>
      </c>
      <c r="J849" s="1">
        <v>0</v>
      </c>
      <c r="K849" s="1">
        <v>0</v>
      </c>
      <c r="L849" s="1">
        <v>17</v>
      </c>
      <c r="M849" s="1">
        <v>4</v>
      </c>
      <c r="N849" s="1">
        <v>1</v>
      </c>
      <c r="O849" s="1">
        <v>0</v>
      </c>
      <c r="P849" s="1">
        <v>0</v>
      </c>
      <c r="Q849" s="1">
        <v>0</v>
      </c>
      <c r="R849" s="1">
        <f t="shared" si="78"/>
        <v>1</v>
      </c>
      <c r="S849" s="1">
        <f t="shared" si="79"/>
        <v>0.22727272727272727</v>
      </c>
      <c r="T849" s="1">
        <f t="shared" si="81"/>
        <v>1</v>
      </c>
      <c r="U849" s="1" t="str">
        <f t="shared" si="82"/>
        <v>NA</v>
      </c>
      <c r="V849" s="1">
        <f t="shared" si="83"/>
        <v>1</v>
      </c>
      <c r="W849" s="1">
        <f t="shared" si="84"/>
        <v>0.22727272727272727</v>
      </c>
      <c r="X849" s="1">
        <f>SUM(I849:J849,L849:M849,Q849)/SUM(I849:Q849)</f>
        <v>0.98</v>
      </c>
      <c r="Y849" s="1">
        <f>SUM(I849,M849:N849,P849:Q849)/SUM(I849:Q849)</f>
        <v>0.66</v>
      </c>
      <c r="Z849" s="1">
        <f t="shared" si="80"/>
        <v>1</v>
      </c>
      <c r="AA849" s="1">
        <f t="shared" si="80"/>
        <v>0</v>
      </c>
    </row>
  </sheetData>
  <autoFilter ref="A1:S798" xr:uid="{8266662A-627E-4A70-8B02-B40C975F5E12}"/>
  <conditionalFormatting sqref="I1:Q1048576">
    <cfRule type="colorScale" priority="8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R2:W899">
    <cfRule type="colorScale" priority="4">
      <colorScale>
        <cfvo type="min"/>
        <cfvo type="num" val="0.5"/>
        <cfvo type="max"/>
        <color rgb="FFF8696B"/>
        <color theme="0"/>
        <color theme="9" tint="0.59999389629810485"/>
      </colorScale>
    </cfRule>
  </conditionalFormatting>
  <conditionalFormatting sqref="R1:W1048576 X1:Y1">
    <cfRule type="cellIs" dxfId="3" priority="3" operator="equal">
      <formula>"NA"</formula>
    </cfRule>
  </conditionalFormatting>
  <conditionalFormatting sqref="X2:X899">
    <cfRule type="colorScale" priority="2">
      <colorScale>
        <cfvo type="min"/>
        <cfvo type="num" val="0.5"/>
        <cfvo type="max"/>
        <color rgb="FFF8696B"/>
        <color theme="2"/>
        <color theme="9" tint="0.59999389629810485"/>
      </colorScale>
    </cfRule>
  </conditionalFormatting>
  <conditionalFormatting sqref="AD1:AE1">
    <cfRule type="cellIs" dxfId="2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730F-39BA-43C9-88CC-3B0CF9DD7E6A}">
  <dimension ref="A1:AE899"/>
  <sheetViews>
    <sheetView tabSelected="1" workbookViewId="0">
      <selection activeCell="AC5" sqref="AC5"/>
    </sheetView>
  </sheetViews>
  <sheetFormatPr defaultRowHeight="15" x14ac:dyDescent="0.25"/>
  <cols>
    <col min="24" max="29" width="9.140625" style="1"/>
  </cols>
  <sheetData>
    <row r="1" spans="1:31" x14ac:dyDescent="0.25">
      <c r="A1" t="s">
        <v>827</v>
      </c>
      <c r="B1" t="s">
        <v>829</v>
      </c>
      <c r="C1" t="s">
        <v>966</v>
      </c>
      <c r="D1" t="s">
        <v>952</v>
      </c>
      <c r="E1" t="s">
        <v>953</v>
      </c>
      <c r="F1" t="s">
        <v>954</v>
      </c>
      <c r="G1" t="s">
        <v>828</v>
      </c>
      <c r="H1" t="s">
        <v>970</v>
      </c>
      <c r="I1" t="s">
        <v>830</v>
      </c>
      <c r="J1" t="s">
        <v>831</v>
      </c>
      <c r="K1" t="s">
        <v>832</v>
      </c>
      <c r="L1" t="s">
        <v>833</v>
      </c>
      <c r="M1" t="s">
        <v>834</v>
      </c>
      <c r="N1" t="s">
        <v>835</v>
      </c>
      <c r="O1" t="s">
        <v>836</v>
      </c>
      <c r="P1" t="s">
        <v>837</v>
      </c>
      <c r="Q1" t="s">
        <v>838</v>
      </c>
      <c r="R1" t="s">
        <v>841</v>
      </c>
      <c r="S1" t="s">
        <v>842</v>
      </c>
      <c r="T1" t="s">
        <v>839</v>
      </c>
      <c r="U1" t="s">
        <v>840</v>
      </c>
      <c r="V1" t="s">
        <v>894</v>
      </c>
      <c r="W1" t="s">
        <v>895</v>
      </c>
      <c r="X1" s="1" t="s">
        <v>1003</v>
      </c>
      <c r="Y1" s="1" t="s">
        <v>1004</v>
      </c>
      <c r="AD1" s="1" t="s">
        <v>1003</v>
      </c>
      <c r="AE1" s="1" t="s">
        <v>1004</v>
      </c>
    </row>
    <row r="2" spans="1:31" x14ac:dyDescent="0.25">
      <c r="A2" s="1" t="s">
        <v>955</v>
      </c>
      <c r="B2" s="1" t="s">
        <v>8</v>
      </c>
      <c r="C2" s="1" t="s">
        <v>962</v>
      </c>
      <c r="D2" s="1">
        <v>6.46872151138977</v>
      </c>
      <c r="E2" s="1">
        <v>31.464202260744798</v>
      </c>
      <c r="F2" s="1" t="s">
        <v>896</v>
      </c>
      <c r="G2" s="1" t="s">
        <v>956</v>
      </c>
      <c r="H2" s="1">
        <v>4</v>
      </c>
      <c r="I2" s="1">
        <v>121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t="str">
        <f t="shared" ref="R2:R15" si="0">IF(SUM(J2,M2,P2)&gt;0,SUM(P2,M2)/SUM(J2,M2,P2),"NA")</f>
        <v>NA</v>
      </c>
      <c r="S2" t="str">
        <f t="shared" ref="S2:S15" si="1">IF(SUM(L2:N2)&gt;0,SUM(M2:N2)/SUM(L2:N2),"NA")</f>
        <v>NA</v>
      </c>
      <c r="T2" t="str">
        <f>IF(SUM(K2,N2,Q2)&gt;0,SUM(Q2,N2)/SUM(K2,N2,Q2),"NA")</f>
        <v>NA</v>
      </c>
      <c r="U2" t="str">
        <f>IF(SUM(O2:Q2)&gt;0,SUM(P2:Q2)/SUM(O2:Q2),"NA")</f>
        <v>NA</v>
      </c>
      <c r="V2" t="str">
        <f>IF(SUM(J2:K2,M2:N2,P2:Q2),SUM(M2:N2,P2:Q2)/SUM(J2:K2,M2:N2,P2:Q2),"NA")</f>
        <v>NA</v>
      </c>
      <c r="W2" t="str">
        <f>IF(SUM(L2:Q2)&gt;0,SUM(M2:N2,P2:Q2)/SUM(L2:Q2),"NA")</f>
        <v>NA</v>
      </c>
      <c r="X2" s="1">
        <f>SUM(I2:J2,L2:M2,Q2)/SUM(I2:Q2)</f>
        <v>1</v>
      </c>
      <c r="Y2" s="1">
        <f>SUM(I2,M2:N2,P2:Q2)/SUM(I2:Q2)</f>
        <v>1</v>
      </c>
      <c r="Z2" s="1">
        <f>IF(X2&gt;=0.8,1,0)</f>
        <v>1</v>
      </c>
      <c r="AA2" s="1">
        <f>IF(Y2&gt;=0.8,1,0)</f>
        <v>1</v>
      </c>
      <c r="AD2" s="1">
        <f>SUM(Z:Z)</f>
        <v>704</v>
      </c>
      <c r="AE2" s="1">
        <f>SUM(AA:AA)</f>
        <v>721</v>
      </c>
    </row>
    <row r="3" spans="1:31" x14ac:dyDescent="0.25">
      <c r="A3" s="1" t="s">
        <v>957</v>
      </c>
      <c r="B3" s="1" t="s">
        <v>33</v>
      </c>
      <c r="C3" s="1" t="s">
        <v>962</v>
      </c>
      <c r="D3" s="1">
        <v>6.4056812042475801</v>
      </c>
      <c r="E3" s="1">
        <v>31.430764483405898</v>
      </c>
      <c r="F3" s="1" t="s">
        <v>896</v>
      </c>
      <c r="G3" s="1" t="s">
        <v>956</v>
      </c>
      <c r="H3" s="1">
        <v>3</v>
      </c>
      <c r="I3" s="1">
        <v>119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6</v>
      </c>
      <c r="Q3" s="1">
        <v>0</v>
      </c>
      <c r="R3">
        <f t="shared" si="0"/>
        <v>0.8571428571428571</v>
      </c>
      <c r="S3" t="str">
        <f t="shared" si="1"/>
        <v>NA</v>
      </c>
      <c r="T3" t="str">
        <f t="shared" ref="T3:T66" si="2">IF(SUM(K3,N3,Q3)&gt;0,SUM(Q3,N3)/SUM(K3,N3,Q3),"NA")</f>
        <v>NA</v>
      </c>
      <c r="U3">
        <f t="shared" ref="U3:U66" si="3">IF(SUM(O3:Q3)&gt;0,SUM(P3:Q3)/SUM(O3:Q3),"NA")</f>
        <v>1</v>
      </c>
      <c r="V3">
        <f t="shared" ref="V3:V66" si="4">IF(SUM(J3:K3,M3:N3,P3:Q3),SUM(M3:N3,P3:Q3)/SUM(J3:K3,M3:N3,P3:Q3),"NA")</f>
        <v>0.8571428571428571</v>
      </c>
      <c r="W3">
        <f t="shared" ref="W3:W66" si="5">IF(SUM(L3:Q3)&gt;0,SUM(M3:N3,P3:Q3)/SUM(L3:Q3),"NA")</f>
        <v>1</v>
      </c>
      <c r="X3" s="1">
        <f>SUM(I3:J3,L3:M3,Q3)/SUM(I3:Q3)</f>
        <v>0.95238095238095233</v>
      </c>
      <c r="Y3" s="1">
        <f>SUM(I3,M3:N3,P3:Q3)/SUM(I3:Q3)</f>
        <v>0.99206349206349209</v>
      </c>
      <c r="Z3" s="1">
        <f>IF(X3&gt;=0.8,1,0)</f>
        <v>1</v>
      </c>
      <c r="AA3" s="1">
        <f>IF(Y3&gt;=0.8,1,0)</f>
        <v>1</v>
      </c>
      <c r="AD3" s="1">
        <f>COUNT(Z:Z)</f>
        <v>898</v>
      </c>
      <c r="AE3" s="1">
        <f>COUNT(AA:AA)</f>
        <v>898</v>
      </c>
    </row>
    <row r="4" spans="1:31" x14ac:dyDescent="0.25">
      <c r="A4" s="1" t="s">
        <v>958</v>
      </c>
      <c r="B4" s="1" t="s">
        <v>33</v>
      </c>
      <c r="C4" s="1" t="s">
        <v>962</v>
      </c>
      <c r="D4" s="1">
        <v>6.42205527311335</v>
      </c>
      <c r="E4" s="1">
        <v>31.4627154794726</v>
      </c>
      <c r="F4" s="1" t="s">
        <v>896</v>
      </c>
      <c r="G4" s="1" t="s">
        <v>956</v>
      </c>
      <c r="H4" s="1">
        <v>3</v>
      </c>
      <c r="I4" s="1">
        <v>95</v>
      </c>
      <c r="J4" s="1">
        <v>0</v>
      </c>
      <c r="K4" s="1">
        <v>0</v>
      </c>
      <c r="L4" s="1">
        <v>15</v>
      </c>
      <c r="M4" s="1">
        <v>0</v>
      </c>
      <c r="N4" s="1">
        <v>0</v>
      </c>
      <c r="O4" s="1">
        <v>5</v>
      </c>
      <c r="P4" s="1">
        <v>12</v>
      </c>
      <c r="Q4" s="1">
        <v>0</v>
      </c>
      <c r="R4">
        <f t="shared" si="0"/>
        <v>1</v>
      </c>
      <c r="S4">
        <f t="shared" si="1"/>
        <v>0</v>
      </c>
      <c r="T4" t="str">
        <f t="shared" si="2"/>
        <v>NA</v>
      </c>
      <c r="U4">
        <f t="shared" si="3"/>
        <v>0.70588235294117652</v>
      </c>
      <c r="V4">
        <f t="shared" si="4"/>
        <v>1</v>
      </c>
      <c r="W4">
        <f t="shared" si="5"/>
        <v>0.375</v>
      </c>
      <c r="X4" s="1">
        <f>SUM(I4:J4,L4:M4,Q4)/SUM(I4:Q4)</f>
        <v>0.86614173228346458</v>
      </c>
      <c r="Y4" s="1">
        <f>SUM(I4,M4:N4,P4:Q4)/SUM(I4:Q4)</f>
        <v>0.84251968503937003</v>
      </c>
      <c r="Z4" s="1">
        <f>IF(X4&gt;=0.8,1,0)</f>
        <v>1</v>
      </c>
      <c r="AA4" s="1">
        <f>IF(Y4&gt;=0.8,1,0)</f>
        <v>1</v>
      </c>
      <c r="AC4" s="1" t="s">
        <v>1034</v>
      </c>
      <c r="AD4" s="1">
        <f>AD2/AD3</f>
        <v>0.78396436525612467</v>
      </c>
      <c r="AE4" s="1">
        <f>AE2/AE3</f>
        <v>0.80289532293986632</v>
      </c>
    </row>
    <row r="5" spans="1:31" x14ac:dyDescent="0.25">
      <c r="A5" s="1" t="s">
        <v>959</v>
      </c>
      <c r="B5" s="1" t="s">
        <v>33</v>
      </c>
      <c r="C5" s="1" t="s">
        <v>962</v>
      </c>
      <c r="D5" s="1">
        <v>6.4077512028747599</v>
      </c>
      <c r="E5" s="1">
        <v>31.487707986364502</v>
      </c>
      <c r="F5" s="1" t="s">
        <v>896</v>
      </c>
      <c r="G5" s="1" t="s">
        <v>956</v>
      </c>
      <c r="H5" s="1">
        <v>3</v>
      </c>
      <c r="I5" s="1">
        <v>96</v>
      </c>
      <c r="J5" s="1">
        <v>0</v>
      </c>
      <c r="K5" s="1">
        <v>0</v>
      </c>
      <c r="L5" s="1">
        <v>9</v>
      </c>
      <c r="M5" s="1">
        <v>0</v>
      </c>
      <c r="N5" s="1">
        <v>0</v>
      </c>
      <c r="O5" s="1">
        <v>8</v>
      </c>
      <c r="P5" s="1">
        <v>12</v>
      </c>
      <c r="Q5" s="1">
        <v>0</v>
      </c>
      <c r="R5">
        <f t="shared" si="0"/>
        <v>1</v>
      </c>
      <c r="S5">
        <f t="shared" si="1"/>
        <v>0</v>
      </c>
      <c r="T5" t="str">
        <f t="shared" si="2"/>
        <v>NA</v>
      </c>
      <c r="U5">
        <f t="shared" si="3"/>
        <v>0.6</v>
      </c>
      <c r="V5">
        <f t="shared" si="4"/>
        <v>1</v>
      </c>
      <c r="W5">
        <f t="shared" si="5"/>
        <v>0.41379310344827586</v>
      </c>
      <c r="X5" s="1">
        <f>SUM(I5:J5,L5:M5,Q5)/SUM(I5:Q5)</f>
        <v>0.84</v>
      </c>
      <c r="Y5" s="1">
        <f>SUM(I5,M5:N5,P5:Q5)/SUM(I5:Q5)</f>
        <v>0.86399999999999999</v>
      </c>
      <c r="Z5" s="1">
        <f>IF(X5&gt;=0.8,1,0)</f>
        <v>1</v>
      </c>
      <c r="AA5" s="1">
        <f>IF(Y5&gt;=0.8,1,0)</f>
        <v>1</v>
      </c>
    </row>
    <row r="6" spans="1:31" x14ac:dyDescent="0.25">
      <c r="A6" s="1" t="s">
        <v>960</v>
      </c>
      <c r="B6" s="1" t="s">
        <v>33</v>
      </c>
      <c r="C6" s="1" t="s">
        <v>962</v>
      </c>
      <c r="D6" s="1">
        <v>6.4702170790682203</v>
      </c>
      <c r="E6" s="1">
        <v>31.421073640432301</v>
      </c>
      <c r="F6" s="1" t="s">
        <v>896</v>
      </c>
      <c r="G6" s="1" t="s">
        <v>956</v>
      </c>
      <c r="H6" s="1">
        <v>2</v>
      </c>
      <c r="I6" s="1">
        <v>45</v>
      </c>
      <c r="J6" s="1">
        <v>0</v>
      </c>
      <c r="K6" s="1">
        <v>0</v>
      </c>
      <c r="L6" s="1">
        <v>0</v>
      </c>
      <c r="M6" s="1">
        <v>0</v>
      </c>
      <c r="N6" s="1">
        <v>16</v>
      </c>
      <c r="O6" s="1">
        <v>0</v>
      </c>
      <c r="P6" s="1">
        <v>0</v>
      </c>
      <c r="Q6" s="1">
        <v>65</v>
      </c>
      <c r="R6" t="str">
        <f t="shared" si="0"/>
        <v>NA</v>
      </c>
      <c r="S6">
        <f t="shared" si="1"/>
        <v>1</v>
      </c>
      <c r="T6">
        <f t="shared" si="2"/>
        <v>1</v>
      </c>
      <c r="U6">
        <f t="shared" si="3"/>
        <v>1</v>
      </c>
      <c r="V6">
        <f t="shared" si="4"/>
        <v>1</v>
      </c>
      <c r="W6">
        <f t="shared" si="5"/>
        <v>1</v>
      </c>
      <c r="X6" s="1">
        <f>SUM(I6:J6,L6:M6,Q6)/SUM(I6:Q6)</f>
        <v>0.87301587301587302</v>
      </c>
      <c r="Y6" s="1">
        <f>SUM(I6,M6:N6,P6:Q6)/SUM(I6:Q6)</f>
        <v>1</v>
      </c>
      <c r="Z6" s="1">
        <f>IF(X6&gt;=0.8,1,0)</f>
        <v>1</v>
      </c>
      <c r="AA6" s="1">
        <f>IF(Y6&gt;=0.8,1,0)</f>
        <v>1</v>
      </c>
    </row>
    <row r="7" spans="1:31" x14ac:dyDescent="0.25">
      <c r="A7" s="1" t="s">
        <v>961</v>
      </c>
      <c r="B7" s="1" t="s">
        <v>8</v>
      </c>
      <c r="C7" s="1" t="s">
        <v>962</v>
      </c>
      <c r="D7" s="1">
        <v>6.4181834266102502</v>
      </c>
      <c r="E7" s="1">
        <v>31.438319625599</v>
      </c>
      <c r="F7" s="1" t="s">
        <v>896</v>
      </c>
      <c r="G7" s="1" t="s">
        <v>956</v>
      </c>
      <c r="H7" s="1">
        <v>4</v>
      </c>
      <c r="I7" s="1">
        <v>128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t="str">
        <f t="shared" si="0"/>
        <v>NA</v>
      </c>
      <c r="S7" t="str">
        <f t="shared" si="1"/>
        <v>NA</v>
      </c>
      <c r="T7" t="str">
        <f t="shared" si="2"/>
        <v>NA</v>
      </c>
      <c r="U7" t="str">
        <f t="shared" si="3"/>
        <v>NA</v>
      </c>
      <c r="V7" t="str">
        <f t="shared" si="4"/>
        <v>NA</v>
      </c>
      <c r="W7" t="str">
        <f t="shared" si="5"/>
        <v>NA</v>
      </c>
      <c r="X7" s="1">
        <f>SUM(I7:J7,L7:M7,Q7)/SUM(I7:Q7)</f>
        <v>1</v>
      </c>
      <c r="Y7" s="1">
        <f>SUM(I7,M7:N7,P7:Q7)/SUM(I7:Q7)</f>
        <v>1</v>
      </c>
      <c r="Z7" s="1">
        <f>IF(X7&gt;=0.8,1,0)</f>
        <v>1</v>
      </c>
      <c r="AA7" s="1">
        <f>IF(Y7&gt;=0.8,1,0)</f>
        <v>1</v>
      </c>
    </row>
    <row r="8" spans="1:31" x14ac:dyDescent="0.25">
      <c r="A8" s="1" t="s">
        <v>971</v>
      </c>
      <c r="B8" s="1" t="s">
        <v>8</v>
      </c>
      <c r="C8" s="1" t="s">
        <v>962</v>
      </c>
      <c r="D8" s="1">
        <v>14.001935203481001</v>
      </c>
      <c r="E8" s="1">
        <v>13.7182618970261</v>
      </c>
      <c r="F8" s="1" t="s">
        <v>972</v>
      </c>
      <c r="G8" s="1" t="s">
        <v>956</v>
      </c>
      <c r="H8" s="1">
        <v>4</v>
      </c>
      <c r="I8" s="1">
        <v>186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t="str">
        <f t="shared" si="0"/>
        <v>NA</v>
      </c>
      <c r="S8" t="str">
        <f t="shared" si="1"/>
        <v>NA</v>
      </c>
      <c r="T8" t="str">
        <f t="shared" si="2"/>
        <v>NA</v>
      </c>
      <c r="U8" t="str">
        <f t="shared" si="3"/>
        <v>NA</v>
      </c>
      <c r="V8" t="str">
        <f t="shared" si="4"/>
        <v>NA</v>
      </c>
      <c r="W8" t="str">
        <f t="shared" si="5"/>
        <v>NA</v>
      </c>
      <c r="X8" s="1">
        <f>SUM(I8:J8,L8:M8,Q8)/SUM(I8:Q8)</f>
        <v>1</v>
      </c>
      <c r="Y8" s="1">
        <f>SUM(I8,M8:N8,P8:Q8)/SUM(I8:Q8)</f>
        <v>1</v>
      </c>
      <c r="Z8" s="1">
        <f>IF(X8&gt;=0.8,1,0)</f>
        <v>1</v>
      </c>
      <c r="AA8" s="1">
        <f>IF(Y8&gt;=0.8,1,0)</f>
        <v>1</v>
      </c>
    </row>
    <row r="9" spans="1:31" x14ac:dyDescent="0.25">
      <c r="A9" s="1" t="s">
        <v>1005</v>
      </c>
      <c r="B9" s="1" t="s">
        <v>204</v>
      </c>
      <c r="C9" s="1" t="s">
        <v>962</v>
      </c>
      <c r="D9" s="1">
        <v>24.053469461225699</v>
      </c>
      <c r="E9" s="1">
        <v>79.026750353632195</v>
      </c>
      <c r="F9" s="1" t="s">
        <v>1006</v>
      </c>
      <c r="G9" s="1" t="s">
        <v>956</v>
      </c>
      <c r="H9" s="1">
        <v>3</v>
      </c>
      <c r="I9" s="1">
        <v>0</v>
      </c>
      <c r="J9" s="1">
        <v>0</v>
      </c>
      <c r="K9" s="1">
        <v>0</v>
      </c>
      <c r="L9" s="1">
        <v>3</v>
      </c>
      <c r="M9" s="1">
        <v>121</v>
      </c>
      <c r="N9" s="1">
        <v>0</v>
      </c>
      <c r="O9" s="1">
        <v>0</v>
      </c>
      <c r="P9" s="1">
        <v>0</v>
      </c>
      <c r="Q9" s="1">
        <v>0</v>
      </c>
      <c r="R9">
        <f t="shared" si="0"/>
        <v>1</v>
      </c>
      <c r="S9">
        <f t="shared" si="1"/>
        <v>0.97580645161290325</v>
      </c>
      <c r="T9" t="str">
        <f t="shared" si="2"/>
        <v>NA</v>
      </c>
      <c r="U9" t="str">
        <f t="shared" si="3"/>
        <v>NA</v>
      </c>
      <c r="V9">
        <f t="shared" si="4"/>
        <v>1</v>
      </c>
      <c r="W9">
        <f t="shared" si="5"/>
        <v>0.97580645161290325</v>
      </c>
      <c r="X9" s="1">
        <f>SUM(I9:J9,L9:M9,Q9)/SUM(I9:Q9)</f>
        <v>1</v>
      </c>
      <c r="Y9" s="1">
        <f>SUM(I9,M9:N9,P9:Q9)/SUM(I9:Q9)</f>
        <v>0.97580645161290325</v>
      </c>
      <c r="Z9" s="1">
        <f>IF(X9&gt;=0.8,1,0)</f>
        <v>1</v>
      </c>
      <c r="AA9" s="1">
        <f>IF(Y9&gt;=0.8,1,0)</f>
        <v>1</v>
      </c>
    </row>
    <row r="10" spans="1:31" x14ac:dyDescent="0.25">
      <c r="A10" s="1" t="s">
        <v>1007</v>
      </c>
      <c r="B10" s="1" t="s">
        <v>8</v>
      </c>
      <c r="C10" s="1" t="s">
        <v>962</v>
      </c>
      <c r="D10" s="1">
        <v>24.0613845803455</v>
      </c>
      <c r="E10" s="1">
        <v>79.052587279609</v>
      </c>
      <c r="F10" s="1" t="s">
        <v>1006</v>
      </c>
      <c r="G10" s="1" t="s">
        <v>956</v>
      </c>
      <c r="H10" s="1">
        <v>4</v>
      </c>
      <c r="I10" s="1">
        <v>126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t="str">
        <f t="shared" si="0"/>
        <v>NA</v>
      </c>
      <c r="S10" t="str">
        <f t="shared" si="1"/>
        <v>NA</v>
      </c>
      <c r="T10" t="str">
        <f t="shared" si="2"/>
        <v>NA</v>
      </c>
      <c r="U10" t="str">
        <f t="shared" si="3"/>
        <v>NA</v>
      </c>
      <c r="V10" t="str">
        <f t="shared" si="4"/>
        <v>NA</v>
      </c>
      <c r="W10" t="str">
        <f t="shared" si="5"/>
        <v>NA</v>
      </c>
      <c r="X10" s="1">
        <f>SUM(I10:J10,L10:M10,Q10)/SUM(I10:Q10)</f>
        <v>1</v>
      </c>
      <c r="Y10" s="1">
        <f>SUM(I10,M10:N10,P10:Q10)/SUM(I10:Q10)</f>
        <v>1</v>
      </c>
      <c r="Z10" s="1">
        <f>IF(X10&gt;=0.8,1,0)</f>
        <v>1</v>
      </c>
      <c r="AA10" s="1">
        <f>IF(Y10&gt;=0.8,1,0)</f>
        <v>1</v>
      </c>
    </row>
    <row r="11" spans="1:31" x14ac:dyDescent="0.25">
      <c r="A11" s="1" t="s">
        <v>1008</v>
      </c>
      <c r="B11" s="1" t="s">
        <v>8</v>
      </c>
      <c r="C11" s="1" t="s">
        <v>962</v>
      </c>
      <c r="D11" s="1">
        <v>24.044762622777998</v>
      </c>
      <c r="E11" s="1">
        <v>79.066110482246302</v>
      </c>
      <c r="F11" s="1" t="s">
        <v>1006</v>
      </c>
      <c r="G11" s="1" t="s">
        <v>956</v>
      </c>
      <c r="H11" s="1">
        <v>1</v>
      </c>
      <c r="I11" s="1">
        <v>126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t="str">
        <f t="shared" si="0"/>
        <v>NA</v>
      </c>
      <c r="S11" t="str">
        <f t="shared" si="1"/>
        <v>NA</v>
      </c>
      <c r="T11" t="str">
        <f t="shared" si="2"/>
        <v>NA</v>
      </c>
      <c r="U11" t="str">
        <f t="shared" si="3"/>
        <v>NA</v>
      </c>
      <c r="V11" t="str">
        <f t="shared" si="4"/>
        <v>NA</v>
      </c>
      <c r="W11" t="str">
        <f t="shared" si="5"/>
        <v>NA</v>
      </c>
      <c r="X11" s="1">
        <f>SUM(I11:J11,L11:M11,Q11)/SUM(I11:Q11)</f>
        <v>1</v>
      </c>
      <c r="Y11" s="1">
        <f>SUM(I11,M11:N11,P11:Q11)/SUM(I11:Q11)</f>
        <v>1</v>
      </c>
      <c r="Z11" s="1">
        <f>IF(X11&gt;=0.8,1,0)</f>
        <v>1</v>
      </c>
      <c r="AA11" s="1">
        <f>IF(Y11&gt;=0.8,1,0)</f>
        <v>1</v>
      </c>
    </row>
    <row r="12" spans="1:31" x14ac:dyDescent="0.25">
      <c r="A12" s="1" t="s">
        <v>1009</v>
      </c>
      <c r="B12" s="1" t="s">
        <v>8</v>
      </c>
      <c r="C12" s="1" t="s">
        <v>962</v>
      </c>
      <c r="D12" s="1">
        <v>24.091105772154702</v>
      </c>
      <c r="E12" s="1">
        <v>79.046827361535094</v>
      </c>
      <c r="F12" s="1" t="s">
        <v>1006</v>
      </c>
      <c r="G12" s="1" t="s">
        <v>956</v>
      </c>
      <c r="H12" s="1">
        <v>4</v>
      </c>
      <c r="I12" s="1">
        <v>125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t="str">
        <f t="shared" si="0"/>
        <v>NA</v>
      </c>
      <c r="S12" t="str">
        <f t="shared" si="1"/>
        <v>NA</v>
      </c>
      <c r="T12" t="str">
        <f t="shared" si="2"/>
        <v>NA</v>
      </c>
      <c r="U12" t="str">
        <f t="shared" si="3"/>
        <v>NA</v>
      </c>
      <c r="V12" t="str">
        <f t="shared" si="4"/>
        <v>NA</v>
      </c>
      <c r="W12" t="str">
        <f t="shared" si="5"/>
        <v>NA</v>
      </c>
      <c r="X12" s="1">
        <f>SUM(I12:J12,L12:M12,Q12)/SUM(I12:Q12)</f>
        <v>1</v>
      </c>
      <c r="Y12" s="1">
        <f>SUM(I12,M12:N12,P12:Q12)/SUM(I12:Q12)</f>
        <v>1</v>
      </c>
      <c r="Z12" s="1">
        <f>IF(X12&gt;=0.8,1,0)</f>
        <v>1</v>
      </c>
      <c r="AA12" s="1">
        <f>IF(Y12&gt;=0.8,1,0)</f>
        <v>1</v>
      </c>
    </row>
    <row r="13" spans="1:31" x14ac:dyDescent="0.25">
      <c r="A13" s="1" t="s">
        <v>1010</v>
      </c>
      <c r="B13" s="1" t="s">
        <v>8</v>
      </c>
      <c r="C13" s="1" t="s">
        <v>962</v>
      </c>
      <c r="D13" s="1">
        <v>24.057337450231799</v>
      </c>
      <c r="E13" s="1">
        <v>79.053828252587195</v>
      </c>
      <c r="F13" s="1" t="s">
        <v>1006</v>
      </c>
      <c r="G13" s="1" t="s">
        <v>956</v>
      </c>
      <c r="H13" s="1">
        <v>1</v>
      </c>
      <c r="I13" s="1">
        <v>126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t="str">
        <f t="shared" si="0"/>
        <v>NA</v>
      </c>
      <c r="S13" t="str">
        <f t="shared" si="1"/>
        <v>NA</v>
      </c>
      <c r="T13" t="str">
        <f t="shared" si="2"/>
        <v>NA</v>
      </c>
      <c r="U13" t="str">
        <f t="shared" si="3"/>
        <v>NA</v>
      </c>
      <c r="V13" t="str">
        <f t="shared" si="4"/>
        <v>NA</v>
      </c>
      <c r="W13" t="str">
        <f t="shared" si="5"/>
        <v>NA</v>
      </c>
      <c r="X13" s="1">
        <f>SUM(I13:J13,L13:M13,Q13)/SUM(I13:Q13)</f>
        <v>1</v>
      </c>
      <c r="Y13" s="1">
        <f>SUM(I13,M13:N13,P13:Q13)/SUM(I13:Q13)</f>
        <v>1</v>
      </c>
      <c r="Z13" s="1">
        <f>IF(X13&gt;=0.8,1,0)</f>
        <v>1</v>
      </c>
      <c r="AA13" s="1">
        <f>IF(Y13&gt;=0.8,1,0)</f>
        <v>1</v>
      </c>
    </row>
    <row r="14" spans="1:31" x14ac:dyDescent="0.25">
      <c r="A14" s="1" t="s">
        <v>1011</v>
      </c>
      <c r="B14" s="1" t="s">
        <v>8</v>
      </c>
      <c r="C14" s="1" t="s">
        <v>962</v>
      </c>
      <c r="D14" s="1">
        <v>24.117080565858799</v>
      </c>
      <c r="E14" s="1">
        <v>79.044662582808996</v>
      </c>
      <c r="F14" s="1" t="s">
        <v>1006</v>
      </c>
      <c r="G14" s="1" t="s">
        <v>956</v>
      </c>
      <c r="H14" s="1">
        <v>3</v>
      </c>
      <c r="I14" s="1">
        <v>3</v>
      </c>
      <c r="J14" s="1">
        <v>121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>
        <f t="shared" si="0"/>
        <v>0</v>
      </c>
      <c r="S14" t="str">
        <f t="shared" si="1"/>
        <v>NA</v>
      </c>
      <c r="T14" t="str">
        <f t="shared" si="2"/>
        <v>NA</v>
      </c>
      <c r="U14" t="str">
        <f t="shared" si="3"/>
        <v>NA</v>
      </c>
      <c r="V14">
        <f t="shared" si="4"/>
        <v>0</v>
      </c>
      <c r="W14" t="str">
        <f t="shared" si="5"/>
        <v>NA</v>
      </c>
      <c r="X14" s="1">
        <f>SUM(I14:J14,L14:M14,Q14)/SUM(I14:Q14)</f>
        <v>1</v>
      </c>
      <c r="Y14" s="1">
        <f>SUM(I14,M14:N14,P14:Q14)/SUM(I14:Q14)</f>
        <v>2.4193548387096774E-2</v>
      </c>
      <c r="Z14" s="1">
        <f>IF(X14&gt;=0.8,1,0)</f>
        <v>1</v>
      </c>
      <c r="AA14" s="1">
        <f>IF(Y14&gt;=0.8,1,0)</f>
        <v>0</v>
      </c>
    </row>
    <row r="15" spans="1:31" x14ac:dyDescent="0.25">
      <c r="A15" s="1" t="s">
        <v>1012</v>
      </c>
      <c r="B15" s="1" t="s">
        <v>8</v>
      </c>
      <c r="C15" s="1" t="s">
        <v>962</v>
      </c>
      <c r="D15" s="1">
        <v>24.053632744895701</v>
      </c>
      <c r="E15" s="1">
        <v>79.082200559291707</v>
      </c>
      <c r="F15" s="1" t="s">
        <v>1006</v>
      </c>
      <c r="G15" s="1" t="s">
        <v>956</v>
      </c>
      <c r="H15" s="1">
        <v>1</v>
      </c>
      <c r="I15" s="1">
        <v>126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t="str">
        <f t="shared" si="0"/>
        <v>NA</v>
      </c>
      <c r="S15" t="str">
        <f t="shared" si="1"/>
        <v>NA</v>
      </c>
      <c r="T15" t="str">
        <f t="shared" si="2"/>
        <v>NA</v>
      </c>
      <c r="U15" t="str">
        <f t="shared" si="3"/>
        <v>NA</v>
      </c>
      <c r="V15" t="str">
        <f t="shared" si="4"/>
        <v>NA</v>
      </c>
      <c r="W15" t="str">
        <f t="shared" si="5"/>
        <v>NA</v>
      </c>
      <c r="X15" s="1">
        <f>SUM(I15:J15,L15:M15,Q15)/SUM(I15:Q15)</f>
        <v>1</v>
      </c>
      <c r="Y15" s="1">
        <f>SUM(I15,M15:N15,P15:Q15)/SUM(I15:Q15)</f>
        <v>1</v>
      </c>
      <c r="Z15" s="1">
        <f>IF(X15&gt;=0.8,1,0)</f>
        <v>1</v>
      </c>
      <c r="AA15" s="1">
        <f>IF(Y15&gt;=0.8,1,0)</f>
        <v>1</v>
      </c>
    </row>
    <row r="16" spans="1:31" x14ac:dyDescent="0.25">
      <c r="A16" s="1" t="s">
        <v>1013</v>
      </c>
      <c r="B16" s="1" t="s">
        <v>8</v>
      </c>
      <c r="C16" s="1" t="s">
        <v>962</v>
      </c>
      <c r="D16" s="1">
        <v>24.0300230651936</v>
      </c>
      <c r="E16" s="1">
        <v>79.035955806640899</v>
      </c>
      <c r="F16" s="1" t="s">
        <v>1006</v>
      </c>
      <c r="G16" s="1" t="s">
        <v>956</v>
      </c>
      <c r="H16" s="1">
        <v>3</v>
      </c>
      <c r="I16" s="1">
        <v>1</v>
      </c>
      <c r="J16" s="1">
        <v>125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>
        <f>IF(SUM(J16,M16,P16)&gt;0,SUM(P16,M16)/SUM(J16,M16,P16),"NA")</f>
        <v>0</v>
      </c>
      <c r="S16" t="str">
        <f>IF(SUM(L16:N16)&gt;0,SUM(M16:N16)/SUM(L16:N16),"NA")</f>
        <v>NA</v>
      </c>
      <c r="T16" t="str">
        <f t="shared" si="2"/>
        <v>NA</v>
      </c>
      <c r="U16" t="str">
        <f t="shared" si="3"/>
        <v>NA</v>
      </c>
      <c r="V16">
        <f t="shared" si="4"/>
        <v>0</v>
      </c>
      <c r="W16" t="str">
        <f t="shared" si="5"/>
        <v>NA</v>
      </c>
      <c r="X16" s="1">
        <f>SUM(I16:J16,L16:M16,Q16)/SUM(I16:Q16)</f>
        <v>1</v>
      </c>
      <c r="Y16" s="1">
        <f>SUM(I16,M16:N16,P16:Q16)/SUM(I16:Q16)</f>
        <v>7.9365079365079361E-3</v>
      </c>
      <c r="Z16" s="1">
        <f>IF(X16&gt;=0.8,1,0)</f>
        <v>1</v>
      </c>
      <c r="AA16" s="1">
        <f>IF(Y16&gt;=0.8,1,0)</f>
        <v>0</v>
      </c>
    </row>
    <row r="17" spans="1:27" x14ac:dyDescent="0.25">
      <c r="A17" s="1" t="s">
        <v>1014</v>
      </c>
      <c r="B17" s="1" t="s">
        <v>204</v>
      </c>
      <c r="C17" s="1" t="s">
        <v>962</v>
      </c>
      <c r="D17" s="1">
        <v>24.082405525978899</v>
      </c>
      <c r="E17" s="1">
        <v>79.087083142195496</v>
      </c>
      <c r="F17" s="1" t="s">
        <v>1006</v>
      </c>
      <c r="G17" s="1" t="s">
        <v>956</v>
      </c>
      <c r="H17" s="1">
        <v>2</v>
      </c>
      <c r="I17" s="1">
        <v>0</v>
      </c>
      <c r="J17" s="1">
        <v>0</v>
      </c>
      <c r="K17" s="1">
        <v>0</v>
      </c>
      <c r="L17" s="1">
        <v>2</v>
      </c>
      <c r="M17" s="1">
        <v>3</v>
      </c>
      <c r="N17" s="1">
        <v>120</v>
      </c>
      <c r="O17" s="1">
        <v>0</v>
      </c>
      <c r="P17" s="1">
        <v>0</v>
      </c>
      <c r="Q17" s="1">
        <v>0</v>
      </c>
      <c r="R17">
        <f>IF(SUM(J17,M17,P17)&gt;0,SUM(P17,M17)/SUM(J17,M17,P17),"NA")</f>
        <v>1</v>
      </c>
      <c r="S17">
        <f>IF(SUM(L17:N17)&gt;0,SUM(M17:N17)/SUM(L17:N17),"NA")</f>
        <v>0.98399999999999999</v>
      </c>
      <c r="T17">
        <f t="shared" si="2"/>
        <v>1</v>
      </c>
      <c r="U17" t="str">
        <f t="shared" si="3"/>
        <v>NA</v>
      </c>
      <c r="V17">
        <f t="shared" si="4"/>
        <v>1</v>
      </c>
      <c r="W17">
        <f t="shared" si="5"/>
        <v>0.98399999999999999</v>
      </c>
      <c r="X17" s="1">
        <f>SUM(I17:J17,L17:M17,Q17)/SUM(I17:Q17)</f>
        <v>0.04</v>
      </c>
      <c r="Y17" s="1">
        <f>SUM(I17,M17:N17,P17:Q17)/SUM(I17:Q17)</f>
        <v>0.98399999999999999</v>
      </c>
      <c r="Z17" s="1">
        <f>IF(X17&gt;=0.8,1,0)</f>
        <v>0</v>
      </c>
      <c r="AA17" s="1">
        <f>IF(Y17&gt;=0.8,1,0)</f>
        <v>1</v>
      </c>
    </row>
    <row r="18" spans="1:27" x14ac:dyDescent="0.25">
      <c r="A18" s="1" t="s">
        <v>1015</v>
      </c>
      <c r="B18" s="1" t="s">
        <v>39</v>
      </c>
      <c r="C18" s="1" t="s">
        <v>963</v>
      </c>
      <c r="D18" s="1">
        <v>39.071401644599597</v>
      </c>
      <c r="E18" s="1">
        <v>115.41544519611701</v>
      </c>
      <c r="F18" s="1" t="s">
        <v>1016</v>
      </c>
      <c r="G18" s="1" t="s">
        <v>956</v>
      </c>
      <c r="H18" s="1">
        <v>3</v>
      </c>
      <c r="I18" s="1">
        <v>75</v>
      </c>
      <c r="J18" s="1">
        <v>0</v>
      </c>
      <c r="K18" s="1">
        <v>0</v>
      </c>
      <c r="L18" s="1">
        <v>23</v>
      </c>
      <c r="M18" s="1">
        <v>61</v>
      </c>
      <c r="N18" s="1">
        <v>0</v>
      </c>
      <c r="O18" s="1">
        <v>0</v>
      </c>
      <c r="P18" s="1">
        <v>0</v>
      </c>
      <c r="Q18" s="1">
        <v>0</v>
      </c>
      <c r="R18">
        <f t="shared" ref="R18:R81" si="6">IF(SUM(J18,M18,P18)&gt;0,SUM(P18,M18)/SUM(J18,M18,P18),"NA")</f>
        <v>1</v>
      </c>
      <c r="S18">
        <f t="shared" ref="S18:S81" si="7">IF(SUM(L18:N18)&gt;0,SUM(M18:N18)/SUM(L18:N18),"NA")</f>
        <v>0.72619047619047616</v>
      </c>
      <c r="T18" t="str">
        <f t="shared" si="2"/>
        <v>NA</v>
      </c>
      <c r="U18" t="str">
        <f t="shared" si="3"/>
        <v>NA</v>
      </c>
      <c r="V18">
        <f t="shared" si="4"/>
        <v>1</v>
      </c>
      <c r="W18">
        <f t="shared" si="5"/>
        <v>0.72619047619047616</v>
      </c>
      <c r="X18" s="1">
        <f>SUM(I18:J18,L18:M18,Q18)/SUM(I18:Q18)</f>
        <v>1</v>
      </c>
      <c r="Y18" s="1">
        <f>SUM(I18,M18:N18,P18:Q18)/SUM(I18:Q18)</f>
        <v>0.85534591194968557</v>
      </c>
      <c r="Z18" s="1">
        <f>IF(X18&gt;=0.8,1,0)</f>
        <v>1</v>
      </c>
      <c r="AA18" s="1">
        <f>IF(Y18&gt;=0.8,1,0)</f>
        <v>1</v>
      </c>
    </row>
    <row r="19" spans="1:27" x14ac:dyDescent="0.25">
      <c r="A19" s="1" t="s">
        <v>0</v>
      </c>
      <c r="B19" s="1" t="s">
        <v>2</v>
      </c>
      <c r="C19" s="1" t="s">
        <v>962</v>
      </c>
      <c r="D19" s="1">
        <v>5.3577346400427297</v>
      </c>
      <c r="E19" s="1">
        <v>118.036706165415</v>
      </c>
      <c r="F19" s="1" t="s">
        <v>897</v>
      </c>
      <c r="G19" s="1" t="s">
        <v>1</v>
      </c>
      <c r="H19" s="1">
        <v>1</v>
      </c>
      <c r="I19" s="1">
        <v>148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7</v>
      </c>
      <c r="Q19" s="1">
        <v>0</v>
      </c>
      <c r="R19">
        <f t="shared" si="6"/>
        <v>1</v>
      </c>
      <c r="S19" t="str">
        <f t="shared" si="7"/>
        <v>NA</v>
      </c>
      <c r="T19" t="str">
        <f t="shared" si="2"/>
        <v>NA</v>
      </c>
      <c r="U19">
        <f t="shared" si="3"/>
        <v>1</v>
      </c>
      <c r="V19">
        <f t="shared" si="4"/>
        <v>1</v>
      </c>
      <c r="W19">
        <f t="shared" si="5"/>
        <v>1</v>
      </c>
      <c r="X19" s="1">
        <f>SUM(I19:J19,L19:M19,Q19)/SUM(I19:Q19)</f>
        <v>0.95483870967741935</v>
      </c>
      <c r="Y19" s="1">
        <f>SUM(I19,M19:N19,P19:Q19)/SUM(I19:Q19)</f>
        <v>1</v>
      </c>
      <c r="Z19" s="1">
        <f>IF(X19&gt;=0.8,1,0)</f>
        <v>1</v>
      </c>
      <c r="AA19" s="1">
        <f>IF(Y19&gt;=0.8,1,0)</f>
        <v>1</v>
      </c>
    </row>
    <row r="20" spans="1:27" x14ac:dyDescent="0.25">
      <c r="A20" s="1" t="s">
        <v>3</v>
      </c>
      <c r="B20" s="1" t="s">
        <v>2</v>
      </c>
      <c r="C20" s="1" t="s">
        <v>962</v>
      </c>
      <c r="D20" s="1">
        <v>5.3782778016798796</v>
      </c>
      <c r="E20" s="1">
        <v>118.08249606226001</v>
      </c>
      <c r="F20" s="1" t="s">
        <v>897</v>
      </c>
      <c r="G20" s="1" t="s">
        <v>1</v>
      </c>
      <c r="H20" s="1">
        <v>2</v>
      </c>
      <c r="I20" s="1">
        <v>26</v>
      </c>
      <c r="J20" s="1">
        <v>0</v>
      </c>
      <c r="K20" s="1">
        <v>0</v>
      </c>
      <c r="L20" s="1">
        <v>7</v>
      </c>
      <c r="M20" s="1">
        <v>13</v>
      </c>
      <c r="N20" s="1">
        <v>14</v>
      </c>
      <c r="O20" s="1">
        <v>6</v>
      </c>
      <c r="P20" s="1">
        <v>0</v>
      </c>
      <c r="Q20" s="1">
        <v>80</v>
      </c>
      <c r="R20">
        <f t="shared" si="6"/>
        <v>1</v>
      </c>
      <c r="S20">
        <f t="shared" si="7"/>
        <v>0.79411764705882348</v>
      </c>
      <c r="T20">
        <f t="shared" si="2"/>
        <v>1</v>
      </c>
      <c r="U20">
        <f t="shared" si="3"/>
        <v>0.93023255813953487</v>
      </c>
      <c r="V20">
        <f t="shared" si="4"/>
        <v>1</v>
      </c>
      <c r="W20">
        <f t="shared" si="5"/>
        <v>0.89166666666666672</v>
      </c>
      <c r="X20" s="1">
        <f>SUM(I20:J20,L20:M20,Q20)/SUM(I20:Q20)</f>
        <v>0.86301369863013699</v>
      </c>
      <c r="Y20" s="1">
        <f>SUM(I20,M20:N20,P20:Q20)/SUM(I20:Q20)</f>
        <v>0.91095890410958902</v>
      </c>
      <c r="Z20" s="1">
        <f>IF(X20&gt;=0.8,1,0)</f>
        <v>1</v>
      </c>
      <c r="AA20" s="1">
        <f>IF(Y20&gt;=0.8,1,0)</f>
        <v>1</v>
      </c>
    </row>
    <row r="21" spans="1:27" x14ac:dyDescent="0.25">
      <c r="A21" s="1" t="s">
        <v>4</v>
      </c>
      <c r="B21" s="1" t="s">
        <v>2</v>
      </c>
      <c r="C21" s="1" t="s">
        <v>962</v>
      </c>
      <c r="D21" s="1">
        <v>5.3783788037846003</v>
      </c>
      <c r="E21" s="1">
        <v>118.024016098578</v>
      </c>
      <c r="F21" s="1" t="s">
        <v>897</v>
      </c>
      <c r="G21" s="1" t="s">
        <v>1</v>
      </c>
      <c r="H21" s="1">
        <v>1</v>
      </c>
      <c r="I21" s="1">
        <v>25</v>
      </c>
      <c r="J21" s="1">
        <v>0</v>
      </c>
      <c r="K21" s="1">
        <v>0</v>
      </c>
      <c r="L21" s="1">
        <v>0</v>
      </c>
      <c r="M21" s="1">
        <v>0</v>
      </c>
      <c r="N21" s="1">
        <v>33</v>
      </c>
      <c r="O21" s="1">
        <v>6</v>
      </c>
      <c r="P21" s="1">
        <v>0</v>
      </c>
      <c r="Q21" s="1">
        <v>94</v>
      </c>
      <c r="R21" t="str">
        <f t="shared" si="6"/>
        <v>NA</v>
      </c>
      <c r="S21">
        <f t="shared" si="7"/>
        <v>1</v>
      </c>
      <c r="T21">
        <f t="shared" si="2"/>
        <v>1</v>
      </c>
      <c r="U21">
        <f t="shared" si="3"/>
        <v>0.94</v>
      </c>
      <c r="V21">
        <f t="shared" si="4"/>
        <v>1</v>
      </c>
      <c r="W21">
        <f t="shared" si="5"/>
        <v>0.95488721804511278</v>
      </c>
      <c r="X21" s="1">
        <f>SUM(I21:J21,L21:M21,Q21)/SUM(I21:Q21)</f>
        <v>0.75316455696202533</v>
      </c>
      <c r="Y21" s="1">
        <f>SUM(I21,M21:N21,P21:Q21)/SUM(I21:Q21)</f>
        <v>0.96202531645569622</v>
      </c>
      <c r="Z21" s="1">
        <f>IF(X21&gt;=0.8,1,0)</f>
        <v>0</v>
      </c>
      <c r="AA21" s="1">
        <f>IF(Y21&gt;=0.8,1,0)</f>
        <v>1</v>
      </c>
    </row>
    <row r="22" spans="1:27" x14ac:dyDescent="0.25">
      <c r="A22" s="1" t="s">
        <v>5</v>
      </c>
      <c r="B22" s="1" t="s">
        <v>2</v>
      </c>
      <c r="C22" s="1" t="s">
        <v>962</v>
      </c>
      <c r="D22" s="1">
        <v>5.3460738524517</v>
      </c>
      <c r="E22" s="1">
        <v>118.032354868666</v>
      </c>
      <c r="F22" s="1" t="s">
        <v>897</v>
      </c>
      <c r="G22" s="1" t="s">
        <v>1</v>
      </c>
      <c r="H22" s="1">
        <v>1</v>
      </c>
      <c r="I22" s="1">
        <v>19</v>
      </c>
      <c r="J22" s="1">
        <v>0</v>
      </c>
      <c r="K22" s="1">
        <v>0</v>
      </c>
      <c r="L22" s="1">
        <v>0</v>
      </c>
      <c r="M22" s="1">
        <v>0</v>
      </c>
      <c r="N22" s="1">
        <v>45</v>
      </c>
      <c r="O22" s="1">
        <v>4</v>
      </c>
      <c r="P22" s="1">
        <v>13</v>
      </c>
      <c r="Q22" s="1">
        <v>81</v>
      </c>
      <c r="R22">
        <f t="shared" si="6"/>
        <v>1</v>
      </c>
      <c r="S22">
        <f t="shared" si="7"/>
        <v>1</v>
      </c>
      <c r="T22">
        <f t="shared" si="2"/>
        <v>1</v>
      </c>
      <c r="U22">
        <f t="shared" si="3"/>
        <v>0.95918367346938771</v>
      </c>
      <c r="V22">
        <f t="shared" si="4"/>
        <v>1</v>
      </c>
      <c r="W22">
        <f t="shared" si="5"/>
        <v>0.97202797202797198</v>
      </c>
      <c r="X22" s="1">
        <f>SUM(I22:J22,L22:M22,Q22)/SUM(I22:Q22)</f>
        <v>0.61728395061728392</v>
      </c>
      <c r="Y22" s="1">
        <f>SUM(I22,M22:N22,P22:Q22)/SUM(I22:Q22)</f>
        <v>0.97530864197530864</v>
      </c>
      <c r="Z22" s="1">
        <f>IF(X22&gt;=0.8,1,0)</f>
        <v>0</v>
      </c>
      <c r="AA22" s="1">
        <f>IF(Y22&gt;=0.8,1,0)</f>
        <v>1</v>
      </c>
    </row>
    <row r="23" spans="1:27" x14ac:dyDescent="0.25">
      <c r="A23" s="1" t="s">
        <v>6</v>
      </c>
      <c r="B23" s="1" t="s">
        <v>2</v>
      </c>
      <c r="C23" s="1" t="s">
        <v>962</v>
      </c>
      <c r="D23" s="1">
        <v>5.3112640849870596</v>
      </c>
      <c r="E23" s="1">
        <v>118.07723490763399</v>
      </c>
      <c r="F23" s="1" t="s">
        <v>897</v>
      </c>
      <c r="G23" s="1" t="s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15</v>
      </c>
      <c r="N23" s="1">
        <v>0</v>
      </c>
      <c r="O23" s="1">
        <v>0</v>
      </c>
      <c r="P23" s="1">
        <v>6</v>
      </c>
      <c r="Q23" s="1">
        <v>124</v>
      </c>
      <c r="R23">
        <f t="shared" si="6"/>
        <v>1</v>
      </c>
      <c r="S23">
        <f t="shared" si="7"/>
        <v>0.78947368421052633</v>
      </c>
      <c r="T23">
        <f t="shared" si="2"/>
        <v>1</v>
      </c>
      <c r="U23">
        <f t="shared" si="3"/>
        <v>1</v>
      </c>
      <c r="V23">
        <f t="shared" si="4"/>
        <v>1</v>
      </c>
      <c r="W23">
        <f t="shared" si="5"/>
        <v>0.97315436241610742</v>
      </c>
      <c r="X23" s="1">
        <f>SUM(I23:J23,L23:M23,Q23)/SUM(I23:Q23)</f>
        <v>0.95973154362416102</v>
      </c>
      <c r="Y23" s="1">
        <f>SUM(I23,M23:N23,P23:Q23)/SUM(I23:Q23)</f>
        <v>0.97315436241610742</v>
      </c>
      <c r="Z23" s="1">
        <f>IF(X23&gt;=0.8,1,0)</f>
        <v>1</v>
      </c>
      <c r="AA23" s="1">
        <f>IF(Y23&gt;=0.8,1,0)</f>
        <v>1</v>
      </c>
    </row>
    <row r="24" spans="1:27" x14ac:dyDescent="0.25">
      <c r="A24" s="1" t="s">
        <v>7</v>
      </c>
      <c r="B24" s="1" t="s">
        <v>8</v>
      </c>
      <c r="C24" s="1" t="s">
        <v>962</v>
      </c>
      <c r="D24" s="1">
        <v>5.3151054723692397</v>
      </c>
      <c r="E24" s="1">
        <v>118.05260673523701</v>
      </c>
      <c r="F24" s="1" t="s">
        <v>897</v>
      </c>
      <c r="G24" s="1" t="s">
        <v>1</v>
      </c>
      <c r="H24" s="1">
        <v>4</v>
      </c>
      <c r="I24" s="1">
        <v>170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t="str">
        <f t="shared" si="6"/>
        <v>NA</v>
      </c>
      <c r="S24" t="str">
        <f t="shared" si="7"/>
        <v>NA</v>
      </c>
      <c r="T24" t="str">
        <f t="shared" si="2"/>
        <v>NA</v>
      </c>
      <c r="U24" t="str">
        <f t="shared" si="3"/>
        <v>NA</v>
      </c>
      <c r="V24" t="str">
        <f t="shared" si="4"/>
        <v>NA</v>
      </c>
      <c r="W24" t="str">
        <f t="shared" si="5"/>
        <v>NA</v>
      </c>
      <c r="X24" s="1">
        <f>SUM(I24:J24,L24:M24,Q24)/SUM(I24:Q24)</f>
        <v>1</v>
      </c>
      <c r="Y24" s="1">
        <f>SUM(I24,M24:N24,P24:Q24)/SUM(I24:Q24)</f>
        <v>1</v>
      </c>
      <c r="Z24" s="1">
        <f>IF(X24&gt;=0.8,1,0)</f>
        <v>1</v>
      </c>
      <c r="AA24" s="1">
        <f>IF(Y24&gt;=0.8,1,0)</f>
        <v>1</v>
      </c>
    </row>
    <row r="25" spans="1:27" x14ac:dyDescent="0.25">
      <c r="A25" s="1" t="s">
        <v>9</v>
      </c>
      <c r="B25" s="1" t="s">
        <v>2</v>
      </c>
      <c r="C25" s="1" t="s">
        <v>962</v>
      </c>
      <c r="D25" s="1">
        <v>5.3756525151551697</v>
      </c>
      <c r="E25" s="1">
        <v>118.031592328576</v>
      </c>
      <c r="F25" s="1" t="s">
        <v>897</v>
      </c>
      <c r="G25" s="1" t="s">
        <v>1</v>
      </c>
      <c r="H25" s="1">
        <v>1</v>
      </c>
      <c r="I25" s="1">
        <v>163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t="str">
        <f t="shared" si="6"/>
        <v>NA</v>
      </c>
      <c r="S25" t="str">
        <f t="shared" si="7"/>
        <v>NA</v>
      </c>
      <c r="T25" t="str">
        <f t="shared" si="2"/>
        <v>NA</v>
      </c>
      <c r="U25" t="str">
        <f t="shared" si="3"/>
        <v>NA</v>
      </c>
      <c r="V25" t="str">
        <f t="shared" si="4"/>
        <v>NA</v>
      </c>
      <c r="W25" t="str">
        <f t="shared" si="5"/>
        <v>NA</v>
      </c>
      <c r="X25" s="1">
        <f>SUM(I25:J25,L25:M25,Q25)/SUM(I25:Q25)</f>
        <v>1</v>
      </c>
      <c r="Y25" s="1">
        <f>SUM(I25,M25:N25,P25:Q25)/SUM(I25:Q25)</f>
        <v>1</v>
      </c>
      <c r="Z25" s="1">
        <f>IF(X25&gt;=0.8,1,0)</f>
        <v>1</v>
      </c>
      <c r="AA25" s="1">
        <f>IF(Y25&gt;=0.8,1,0)</f>
        <v>1</v>
      </c>
    </row>
    <row r="26" spans="1:27" x14ac:dyDescent="0.25">
      <c r="A26" s="1" t="s">
        <v>10</v>
      </c>
      <c r="B26" s="1" t="s">
        <v>2</v>
      </c>
      <c r="C26" s="1" t="s">
        <v>962</v>
      </c>
      <c r="D26" s="1">
        <v>5.3717654799341101</v>
      </c>
      <c r="E26" s="1">
        <v>118.08248456134</v>
      </c>
      <c r="F26" s="1" t="s">
        <v>897</v>
      </c>
      <c r="G26" s="1" t="s">
        <v>1</v>
      </c>
      <c r="H26" s="1">
        <v>2</v>
      </c>
      <c r="I26" s="1">
        <v>19</v>
      </c>
      <c r="J26" s="1">
        <v>0</v>
      </c>
      <c r="K26" s="1">
        <v>0</v>
      </c>
      <c r="L26" s="1">
        <v>17</v>
      </c>
      <c r="M26" s="1">
        <v>0</v>
      </c>
      <c r="N26" s="1">
        <v>5</v>
      </c>
      <c r="O26" s="1">
        <v>2</v>
      </c>
      <c r="P26" s="1">
        <v>0</v>
      </c>
      <c r="Q26" s="1">
        <v>107</v>
      </c>
      <c r="R26" t="str">
        <f t="shared" si="6"/>
        <v>NA</v>
      </c>
      <c r="S26">
        <f t="shared" si="7"/>
        <v>0.22727272727272727</v>
      </c>
      <c r="T26">
        <f t="shared" si="2"/>
        <v>1</v>
      </c>
      <c r="U26">
        <f t="shared" si="3"/>
        <v>0.98165137614678899</v>
      </c>
      <c r="V26">
        <f t="shared" si="4"/>
        <v>1</v>
      </c>
      <c r="W26">
        <f t="shared" si="5"/>
        <v>0.85496183206106868</v>
      </c>
      <c r="X26" s="1">
        <f>SUM(I26:J26,L26:M26,Q26)/SUM(I26:Q26)</f>
        <v>0.95333333333333337</v>
      </c>
      <c r="Y26" s="1">
        <f>SUM(I26,M26:N26,P26:Q26)/SUM(I26:Q26)</f>
        <v>0.87333333333333329</v>
      </c>
      <c r="Z26" s="1">
        <f>IF(X26&gt;=0.8,1,0)</f>
        <v>1</v>
      </c>
      <c r="AA26" s="1">
        <f>IF(Y26&gt;=0.8,1,0)</f>
        <v>1</v>
      </c>
    </row>
    <row r="27" spans="1:27" x14ac:dyDescent="0.25">
      <c r="A27" s="1" t="s">
        <v>11</v>
      </c>
      <c r="B27" s="1" t="s">
        <v>2</v>
      </c>
      <c r="C27" s="1" t="s">
        <v>962</v>
      </c>
      <c r="D27" s="1">
        <v>5.3623704005431501</v>
      </c>
      <c r="E27" s="1">
        <v>118.02317716789</v>
      </c>
      <c r="F27" s="1" t="s">
        <v>897</v>
      </c>
      <c r="G27" s="1" t="s">
        <v>1</v>
      </c>
      <c r="H27" s="1">
        <v>2</v>
      </c>
      <c r="I27" s="1">
        <v>52</v>
      </c>
      <c r="J27" s="1">
        <v>0</v>
      </c>
      <c r="K27" s="1">
        <v>0</v>
      </c>
      <c r="L27" s="1">
        <v>0</v>
      </c>
      <c r="M27" s="1">
        <v>0</v>
      </c>
      <c r="N27" s="1">
        <v>18</v>
      </c>
      <c r="O27" s="1">
        <v>4</v>
      </c>
      <c r="P27" s="1">
        <v>0</v>
      </c>
      <c r="Q27" s="1">
        <v>89</v>
      </c>
      <c r="R27" t="str">
        <f t="shared" si="6"/>
        <v>NA</v>
      </c>
      <c r="S27">
        <f t="shared" si="7"/>
        <v>1</v>
      </c>
      <c r="T27">
        <f t="shared" si="2"/>
        <v>1</v>
      </c>
      <c r="U27">
        <f t="shared" si="3"/>
        <v>0.956989247311828</v>
      </c>
      <c r="V27">
        <f t="shared" si="4"/>
        <v>1</v>
      </c>
      <c r="W27">
        <f t="shared" si="5"/>
        <v>0.963963963963964</v>
      </c>
      <c r="X27" s="1">
        <f>SUM(I27:J27,L27:M27,Q27)/SUM(I27:Q27)</f>
        <v>0.86503067484662577</v>
      </c>
      <c r="Y27" s="1">
        <f>SUM(I27,M27:N27,P27:Q27)/SUM(I27:Q27)</f>
        <v>0.97546012269938653</v>
      </c>
      <c r="Z27" s="1">
        <f>IF(X27&gt;=0.8,1,0)</f>
        <v>1</v>
      </c>
      <c r="AA27" s="1">
        <f>IF(Y27&gt;=0.8,1,0)</f>
        <v>1</v>
      </c>
    </row>
    <row r="28" spans="1:27" x14ac:dyDescent="0.25">
      <c r="A28" s="1" t="s">
        <v>12</v>
      </c>
      <c r="B28" s="1" t="s">
        <v>2</v>
      </c>
      <c r="C28" s="1" t="s">
        <v>962</v>
      </c>
      <c r="D28" s="1">
        <v>5.3672429101350403</v>
      </c>
      <c r="E28" s="1">
        <v>118.030224493082</v>
      </c>
      <c r="F28" s="1" t="s">
        <v>897</v>
      </c>
      <c r="G28" s="1" t="s">
        <v>1</v>
      </c>
      <c r="H28" s="1">
        <v>2</v>
      </c>
      <c r="I28" s="1">
        <v>71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60</v>
      </c>
      <c r="R28" t="str">
        <f t="shared" si="6"/>
        <v>NA</v>
      </c>
      <c r="S28" t="str">
        <f t="shared" si="7"/>
        <v>NA</v>
      </c>
      <c r="T28">
        <f t="shared" si="2"/>
        <v>1</v>
      </c>
      <c r="U28">
        <f t="shared" si="3"/>
        <v>1</v>
      </c>
      <c r="V28">
        <f t="shared" si="4"/>
        <v>1</v>
      </c>
      <c r="W28">
        <f t="shared" si="5"/>
        <v>1</v>
      </c>
      <c r="X28" s="1">
        <f>SUM(I28:J28,L28:M28,Q28)/SUM(I28:Q28)</f>
        <v>1</v>
      </c>
      <c r="Y28" s="1">
        <f>SUM(I28,M28:N28,P28:Q28)/SUM(I28:Q28)</f>
        <v>1</v>
      </c>
      <c r="Z28" s="1">
        <f>IF(X28&gt;=0.8,1,0)</f>
        <v>1</v>
      </c>
      <c r="AA28" s="1">
        <f>IF(Y28&gt;=0.8,1,0)</f>
        <v>1</v>
      </c>
    </row>
    <row r="29" spans="1:27" x14ac:dyDescent="0.25">
      <c r="A29" s="1" t="s">
        <v>13</v>
      </c>
      <c r="B29" s="1" t="s">
        <v>2</v>
      </c>
      <c r="C29" s="1" t="s">
        <v>962</v>
      </c>
      <c r="D29" s="1">
        <v>5.37378389558324</v>
      </c>
      <c r="E29" s="1">
        <v>118.01317872846801</v>
      </c>
      <c r="F29" s="1" t="s">
        <v>897</v>
      </c>
      <c r="G29" s="1" t="s">
        <v>1</v>
      </c>
      <c r="H29" s="1">
        <v>2</v>
      </c>
      <c r="I29" s="1">
        <v>33</v>
      </c>
      <c r="J29" s="1">
        <v>0</v>
      </c>
      <c r="K29" s="1">
        <v>0</v>
      </c>
      <c r="L29" s="1">
        <v>12</v>
      </c>
      <c r="M29" s="1">
        <v>0</v>
      </c>
      <c r="N29" s="1">
        <v>0</v>
      </c>
      <c r="O29" s="1">
        <v>5</v>
      </c>
      <c r="P29" s="1">
        <v>0</v>
      </c>
      <c r="Q29" s="1">
        <v>89</v>
      </c>
      <c r="R29" t="str">
        <f t="shared" si="6"/>
        <v>NA</v>
      </c>
      <c r="S29">
        <f t="shared" si="7"/>
        <v>0</v>
      </c>
      <c r="T29">
        <f t="shared" si="2"/>
        <v>1</v>
      </c>
      <c r="U29">
        <f t="shared" si="3"/>
        <v>0.94680851063829785</v>
      </c>
      <c r="V29">
        <f t="shared" si="4"/>
        <v>1</v>
      </c>
      <c r="W29">
        <f t="shared" si="5"/>
        <v>0.839622641509434</v>
      </c>
      <c r="X29" s="1">
        <f>SUM(I29:J29,L29:M29,Q29)/SUM(I29:Q29)</f>
        <v>0.96402877697841727</v>
      </c>
      <c r="Y29" s="1">
        <f>SUM(I29,M29:N29,P29:Q29)/SUM(I29:Q29)</f>
        <v>0.87769784172661869</v>
      </c>
      <c r="Z29" s="1">
        <f>IF(X29&gt;=0.8,1,0)</f>
        <v>1</v>
      </c>
      <c r="AA29" s="1">
        <f>IF(Y29&gt;=0.8,1,0)</f>
        <v>1</v>
      </c>
    </row>
    <row r="30" spans="1:27" x14ac:dyDescent="0.25">
      <c r="A30" s="1" t="s">
        <v>14</v>
      </c>
      <c r="B30" s="1" t="s">
        <v>2</v>
      </c>
      <c r="C30" s="1" t="s">
        <v>962</v>
      </c>
      <c r="D30" s="1">
        <v>5.3558552344166701</v>
      </c>
      <c r="E30" s="1">
        <v>118.02479072868699</v>
      </c>
      <c r="F30" s="1" t="s">
        <v>897</v>
      </c>
      <c r="G30" s="1" t="s">
        <v>1</v>
      </c>
      <c r="H30" s="1">
        <v>3</v>
      </c>
      <c r="I30" s="1">
        <v>129</v>
      </c>
      <c r="J30" s="1">
        <v>1</v>
      </c>
      <c r="K30" s="1">
        <v>0</v>
      </c>
      <c r="L30" s="1">
        <v>7</v>
      </c>
      <c r="M30" s="1">
        <v>18</v>
      </c>
      <c r="N30" s="1">
        <v>0</v>
      </c>
      <c r="O30" s="1">
        <v>0</v>
      </c>
      <c r="P30" s="1">
        <v>0</v>
      </c>
      <c r="Q30" s="1">
        <v>0</v>
      </c>
      <c r="R30">
        <f t="shared" si="6"/>
        <v>0.94736842105263153</v>
      </c>
      <c r="S30">
        <f t="shared" si="7"/>
        <v>0.72</v>
      </c>
      <c r="T30" t="str">
        <f t="shared" si="2"/>
        <v>NA</v>
      </c>
      <c r="U30" t="str">
        <f t="shared" si="3"/>
        <v>NA</v>
      </c>
      <c r="V30">
        <f t="shared" si="4"/>
        <v>0.94736842105263153</v>
      </c>
      <c r="W30">
        <f t="shared" si="5"/>
        <v>0.72</v>
      </c>
      <c r="X30" s="1">
        <f>SUM(I30:J30,L30:M30,Q30)/SUM(I30:Q30)</f>
        <v>1</v>
      </c>
      <c r="Y30" s="1">
        <f>SUM(I30,M30:N30,P30:Q30)/SUM(I30:Q30)</f>
        <v>0.94838709677419353</v>
      </c>
      <c r="Z30" s="1">
        <f>IF(X30&gt;=0.8,1,0)</f>
        <v>1</v>
      </c>
      <c r="AA30" s="1">
        <f>IF(Y30&gt;=0.8,1,0)</f>
        <v>1</v>
      </c>
    </row>
    <row r="31" spans="1:27" x14ac:dyDescent="0.25">
      <c r="A31" s="1" t="s">
        <v>15</v>
      </c>
      <c r="B31" s="1" t="s">
        <v>2</v>
      </c>
      <c r="C31" s="1" t="s">
        <v>962</v>
      </c>
      <c r="D31" s="1">
        <v>5.3786396668947303</v>
      </c>
      <c r="E31" s="1">
        <v>118.03024364074599</v>
      </c>
      <c r="F31" s="1" t="s">
        <v>897</v>
      </c>
      <c r="G31" s="1" t="s">
        <v>1</v>
      </c>
      <c r="H31" s="1">
        <v>3</v>
      </c>
      <c r="I31" s="1">
        <v>38</v>
      </c>
      <c r="J31" s="1">
        <v>0</v>
      </c>
      <c r="K31" s="1">
        <v>0</v>
      </c>
      <c r="L31" s="1">
        <v>31</v>
      </c>
      <c r="M31" s="1">
        <v>70</v>
      </c>
      <c r="N31" s="1">
        <v>0</v>
      </c>
      <c r="O31" s="1">
        <v>0</v>
      </c>
      <c r="P31" s="1">
        <v>0</v>
      </c>
      <c r="Q31" s="1">
        <v>0</v>
      </c>
      <c r="R31">
        <f t="shared" si="6"/>
        <v>1</v>
      </c>
      <c r="S31">
        <f t="shared" si="7"/>
        <v>0.69306930693069302</v>
      </c>
      <c r="T31" t="str">
        <f t="shared" si="2"/>
        <v>NA</v>
      </c>
      <c r="U31" t="str">
        <f t="shared" si="3"/>
        <v>NA</v>
      </c>
      <c r="V31">
        <f t="shared" si="4"/>
        <v>1</v>
      </c>
      <c r="W31">
        <f t="shared" si="5"/>
        <v>0.69306930693069302</v>
      </c>
      <c r="X31" s="1">
        <f>SUM(I31:J31,L31:M31,Q31)/SUM(I31:Q31)</f>
        <v>1</v>
      </c>
      <c r="Y31" s="1">
        <f>SUM(I31,M31:N31,P31:Q31)/SUM(I31:Q31)</f>
        <v>0.7769784172661871</v>
      </c>
      <c r="Z31" s="1">
        <f>IF(X31&gt;=0.8,1,0)</f>
        <v>1</v>
      </c>
      <c r="AA31" s="1">
        <f>IF(Y31&gt;=0.8,1,0)</f>
        <v>0</v>
      </c>
    </row>
    <row r="32" spans="1:27" x14ac:dyDescent="0.25">
      <c r="A32" s="1" t="s">
        <v>16</v>
      </c>
      <c r="B32" s="1" t="s">
        <v>2</v>
      </c>
      <c r="C32" s="1" t="s">
        <v>962</v>
      </c>
      <c r="D32" s="1">
        <v>5.3550179198387902</v>
      </c>
      <c r="E32" s="1">
        <v>118.038596713671</v>
      </c>
      <c r="F32" s="1" t="s">
        <v>897</v>
      </c>
      <c r="G32" s="1" t="s">
        <v>1</v>
      </c>
      <c r="H32" s="1">
        <v>1</v>
      </c>
      <c r="I32" s="1">
        <v>43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94</v>
      </c>
      <c r="Q32" s="1">
        <v>0</v>
      </c>
      <c r="R32">
        <f t="shared" si="6"/>
        <v>1</v>
      </c>
      <c r="S32" t="str">
        <f t="shared" si="7"/>
        <v>NA</v>
      </c>
      <c r="T32" t="str">
        <f t="shared" si="2"/>
        <v>NA</v>
      </c>
      <c r="U32">
        <f t="shared" si="3"/>
        <v>1</v>
      </c>
      <c r="V32">
        <f t="shared" si="4"/>
        <v>1</v>
      </c>
      <c r="W32">
        <f t="shared" si="5"/>
        <v>1</v>
      </c>
      <c r="X32" s="1">
        <f>SUM(I32:J32,L32:M32,Q32)/SUM(I32:Q32)</f>
        <v>0.31386861313868614</v>
      </c>
      <c r="Y32" s="1">
        <f>SUM(I32,M32:N32,P32:Q32)/SUM(I32:Q32)</f>
        <v>1</v>
      </c>
      <c r="Z32" s="1">
        <f>IF(X32&gt;=0.8,1,0)</f>
        <v>0</v>
      </c>
      <c r="AA32" s="1">
        <f>IF(Y32&gt;=0.8,1,0)</f>
        <v>1</v>
      </c>
    </row>
    <row r="33" spans="1:27" x14ac:dyDescent="0.25">
      <c r="A33" s="1" t="s">
        <v>17</v>
      </c>
      <c r="B33" s="1" t="s">
        <v>2</v>
      </c>
      <c r="C33" s="1" t="s">
        <v>962</v>
      </c>
      <c r="D33" s="1">
        <v>5.3724076999327002</v>
      </c>
      <c r="E33" s="1">
        <v>118.024818346221</v>
      </c>
      <c r="F33" s="1" t="s">
        <v>897</v>
      </c>
      <c r="G33" s="1" t="s">
        <v>1</v>
      </c>
      <c r="H33" s="1">
        <v>3</v>
      </c>
      <c r="I33" s="1">
        <v>57</v>
      </c>
      <c r="J33" s="1">
        <v>1</v>
      </c>
      <c r="K33" s="1">
        <v>0</v>
      </c>
      <c r="L33" s="1">
        <v>12</v>
      </c>
      <c r="M33" s="1">
        <v>21</v>
      </c>
      <c r="N33" s="1">
        <v>0</v>
      </c>
      <c r="O33" s="1">
        <v>4</v>
      </c>
      <c r="P33" s="1">
        <v>40</v>
      </c>
      <c r="Q33" s="1">
        <v>0</v>
      </c>
      <c r="R33">
        <f t="shared" si="6"/>
        <v>0.9838709677419355</v>
      </c>
      <c r="S33">
        <f t="shared" si="7"/>
        <v>0.63636363636363635</v>
      </c>
      <c r="T33" t="str">
        <f t="shared" si="2"/>
        <v>NA</v>
      </c>
      <c r="U33">
        <f t="shared" si="3"/>
        <v>0.90909090909090906</v>
      </c>
      <c r="V33">
        <f t="shared" si="4"/>
        <v>0.9838709677419355</v>
      </c>
      <c r="W33">
        <f t="shared" si="5"/>
        <v>0.79220779220779225</v>
      </c>
      <c r="X33" s="1">
        <f>SUM(I33:J33,L33:M33,Q33)/SUM(I33:Q33)</f>
        <v>0.67407407407407405</v>
      </c>
      <c r="Y33" s="1">
        <f>SUM(I33,M33:N33,P33:Q33)/SUM(I33:Q33)</f>
        <v>0.87407407407407411</v>
      </c>
      <c r="Z33" s="1">
        <f>IF(X33&gt;=0.8,1,0)</f>
        <v>0</v>
      </c>
      <c r="AA33" s="1">
        <f>IF(Y33&gt;=0.8,1,0)</f>
        <v>1</v>
      </c>
    </row>
    <row r="34" spans="1:27" x14ac:dyDescent="0.25">
      <c r="A34" s="1" t="s">
        <v>18</v>
      </c>
      <c r="B34" s="1" t="s">
        <v>19</v>
      </c>
      <c r="C34" s="1" t="s">
        <v>963</v>
      </c>
      <c r="D34" s="1">
        <v>5.3173173730869401</v>
      </c>
      <c r="E34" s="1">
        <v>118.028246082712</v>
      </c>
      <c r="F34" s="1" t="s">
        <v>897</v>
      </c>
      <c r="G34" s="1" t="s">
        <v>1</v>
      </c>
      <c r="H34" s="1">
        <v>3</v>
      </c>
      <c r="I34" s="1">
        <v>28</v>
      </c>
      <c r="J34" s="1">
        <v>0</v>
      </c>
      <c r="K34" s="1">
        <v>0</v>
      </c>
      <c r="L34" s="1">
        <v>31</v>
      </c>
      <c r="M34" s="1">
        <v>99</v>
      </c>
      <c r="N34" s="1">
        <v>0</v>
      </c>
      <c r="O34" s="1">
        <v>0</v>
      </c>
      <c r="P34" s="1">
        <v>0</v>
      </c>
      <c r="Q34" s="1">
        <v>0</v>
      </c>
      <c r="R34">
        <f t="shared" si="6"/>
        <v>1</v>
      </c>
      <c r="S34">
        <f t="shared" si="7"/>
        <v>0.7615384615384615</v>
      </c>
      <c r="T34" t="str">
        <f t="shared" si="2"/>
        <v>NA</v>
      </c>
      <c r="U34" t="str">
        <f t="shared" si="3"/>
        <v>NA</v>
      </c>
      <c r="V34">
        <f t="shared" si="4"/>
        <v>1</v>
      </c>
      <c r="W34">
        <f t="shared" si="5"/>
        <v>0.7615384615384615</v>
      </c>
      <c r="X34" s="1">
        <f>SUM(I34:J34,L34:M34,Q34)/SUM(I34:Q34)</f>
        <v>1</v>
      </c>
      <c r="Y34" s="1">
        <f>SUM(I34,M34:N34,P34:Q34)/SUM(I34:Q34)</f>
        <v>0.80379746835443033</v>
      </c>
      <c r="Z34" s="1">
        <f>IF(X34&gt;=0.8,1,0)</f>
        <v>1</v>
      </c>
      <c r="AA34" s="1">
        <f>IF(Y34&gt;=0.8,1,0)</f>
        <v>1</v>
      </c>
    </row>
    <row r="35" spans="1:27" x14ac:dyDescent="0.25">
      <c r="A35" s="1" t="s">
        <v>20</v>
      </c>
      <c r="B35" s="1" t="s">
        <v>2</v>
      </c>
      <c r="C35" s="1" t="s">
        <v>962</v>
      </c>
      <c r="D35" s="1">
        <v>5.3438512878564897</v>
      </c>
      <c r="E35" s="1">
        <v>118.06267253468199</v>
      </c>
      <c r="F35" s="1" t="s">
        <v>897</v>
      </c>
      <c r="G35" s="1" t="s">
        <v>1</v>
      </c>
      <c r="H35" s="1">
        <v>3</v>
      </c>
      <c r="I35" s="1">
        <v>114</v>
      </c>
      <c r="J35" s="1">
        <v>4</v>
      </c>
      <c r="K35" s="1">
        <v>0</v>
      </c>
      <c r="L35" s="1">
        <v>0</v>
      </c>
      <c r="M35" s="1">
        <v>26</v>
      </c>
      <c r="N35" s="1">
        <v>0</v>
      </c>
      <c r="O35" s="1">
        <v>0</v>
      </c>
      <c r="P35" s="1">
        <v>14</v>
      </c>
      <c r="Q35" s="1">
        <v>0</v>
      </c>
      <c r="R35">
        <f t="shared" si="6"/>
        <v>0.90909090909090906</v>
      </c>
      <c r="S35">
        <f t="shared" si="7"/>
        <v>1</v>
      </c>
      <c r="T35" t="str">
        <f t="shared" si="2"/>
        <v>NA</v>
      </c>
      <c r="U35">
        <f t="shared" si="3"/>
        <v>1</v>
      </c>
      <c r="V35">
        <f t="shared" si="4"/>
        <v>0.90909090909090906</v>
      </c>
      <c r="W35">
        <f t="shared" si="5"/>
        <v>1</v>
      </c>
      <c r="X35" s="1">
        <f>SUM(I35:J35,L35:M35,Q35)/SUM(I35:Q35)</f>
        <v>0.91139240506329111</v>
      </c>
      <c r="Y35" s="1">
        <f>SUM(I35,M35:N35,P35:Q35)/SUM(I35:Q35)</f>
        <v>0.97468354430379744</v>
      </c>
      <c r="Z35" s="1">
        <f>IF(X35&gt;=0.8,1,0)</f>
        <v>1</v>
      </c>
      <c r="AA35" s="1">
        <f>IF(Y35&gt;=0.8,1,0)</f>
        <v>1</v>
      </c>
    </row>
    <row r="36" spans="1:27" x14ac:dyDescent="0.25">
      <c r="A36" s="1" t="s">
        <v>21</v>
      </c>
      <c r="B36" s="1" t="s">
        <v>8</v>
      </c>
      <c r="C36" s="1" t="s">
        <v>962</v>
      </c>
      <c r="D36" s="1">
        <v>5.3674099724367297</v>
      </c>
      <c r="E36" s="1">
        <v>118.090328153776</v>
      </c>
      <c r="F36" s="1" t="s">
        <v>897</v>
      </c>
      <c r="G36" s="1" t="s">
        <v>1</v>
      </c>
      <c r="H36" s="1">
        <v>4</v>
      </c>
      <c r="I36" s="1">
        <v>121</v>
      </c>
      <c r="J36" s="1">
        <v>21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>
        <f t="shared" si="6"/>
        <v>0</v>
      </c>
      <c r="S36" t="str">
        <f t="shared" si="7"/>
        <v>NA</v>
      </c>
      <c r="T36" t="str">
        <f t="shared" si="2"/>
        <v>NA</v>
      </c>
      <c r="U36" t="str">
        <f t="shared" si="3"/>
        <v>NA</v>
      </c>
      <c r="V36">
        <f t="shared" si="4"/>
        <v>0</v>
      </c>
      <c r="W36" t="str">
        <f t="shared" si="5"/>
        <v>NA</v>
      </c>
      <c r="X36" s="1">
        <f>SUM(I36:J36,L36:M36,Q36)/SUM(I36:Q36)</f>
        <v>1</v>
      </c>
      <c r="Y36" s="1">
        <f>SUM(I36,M36:N36,P36:Q36)/SUM(I36:Q36)</f>
        <v>0.852112676056338</v>
      </c>
      <c r="Z36" s="1">
        <f>IF(X36&gt;=0.8,1,0)</f>
        <v>1</v>
      </c>
      <c r="AA36" s="1">
        <f>IF(Y36&gt;=0.8,1,0)</f>
        <v>1</v>
      </c>
    </row>
    <row r="37" spans="1:27" x14ac:dyDescent="0.25">
      <c r="A37" s="1" t="s">
        <v>22</v>
      </c>
      <c r="B37" s="1" t="s">
        <v>2</v>
      </c>
      <c r="C37" s="1" t="s">
        <v>962</v>
      </c>
      <c r="D37" s="1">
        <v>5.3463447481906501</v>
      </c>
      <c r="E37" s="1">
        <v>118.032626051506</v>
      </c>
      <c r="F37" s="1" t="s">
        <v>897</v>
      </c>
      <c r="G37" s="1" t="s">
        <v>1</v>
      </c>
      <c r="H37" s="1">
        <v>1</v>
      </c>
      <c r="I37" s="1">
        <v>19</v>
      </c>
      <c r="J37" s="1">
        <v>0</v>
      </c>
      <c r="K37" s="1">
        <v>0</v>
      </c>
      <c r="L37" s="1">
        <v>2</v>
      </c>
      <c r="M37" s="1">
        <v>10</v>
      </c>
      <c r="N37" s="1">
        <v>21</v>
      </c>
      <c r="O37" s="1">
        <v>0</v>
      </c>
      <c r="P37" s="1">
        <v>3</v>
      </c>
      <c r="Q37" s="1">
        <v>103</v>
      </c>
      <c r="R37">
        <f t="shared" si="6"/>
        <v>1</v>
      </c>
      <c r="S37">
        <f t="shared" si="7"/>
        <v>0.93939393939393945</v>
      </c>
      <c r="T37">
        <f t="shared" si="2"/>
        <v>1</v>
      </c>
      <c r="U37">
        <f t="shared" si="3"/>
        <v>1</v>
      </c>
      <c r="V37">
        <f t="shared" si="4"/>
        <v>1</v>
      </c>
      <c r="W37">
        <f t="shared" si="5"/>
        <v>0.98561151079136688</v>
      </c>
      <c r="X37" s="1">
        <f>SUM(I37:J37,L37:M37,Q37)/SUM(I37:Q37)</f>
        <v>0.84810126582278478</v>
      </c>
      <c r="Y37" s="1">
        <f>SUM(I37,M37:N37,P37:Q37)/SUM(I37:Q37)</f>
        <v>0.98734177215189878</v>
      </c>
      <c r="Z37" s="1">
        <f>IF(X37&gt;=0.8,1,0)</f>
        <v>1</v>
      </c>
      <c r="AA37" s="1">
        <f>IF(Y37&gt;=0.8,1,0)</f>
        <v>1</v>
      </c>
    </row>
    <row r="38" spans="1:27" x14ac:dyDescent="0.25">
      <c r="A38" s="1" t="s">
        <v>23</v>
      </c>
      <c r="B38" s="1" t="s">
        <v>2</v>
      </c>
      <c r="C38" s="1" t="s">
        <v>962</v>
      </c>
      <c r="D38" s="1">
        <v>5.3639016875002499</v>
      </c>
      <c r="E38" s="1">
        <v>118.079492633898</v>
      </c>
      <c r="F38" s="1" t="s">
        <v>897</v>
      </c>
      <c r="G38" s="1" t="s">
        <v>1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68</v>
      </c>
      <c r="O38" s="1">
        <v>0</v>
      </c>
      <c r="P38" s="1">
        <v>24</v>
      </c>
      <c r="Q38" s="1">
        <v>70</v>
      </c>
      <c r="R38">
        <f t="shared" si="6"/>
        <v>1</v>
      </c>
      <c r="S38">
        <f t="shared" si="7"/>
        <v>1</v>
      </c>
      <c r="T38">
        <f t="shared" si="2"/>
        <v>1</v>
      </c>
      <c r="U38">
        <f t="shared" si="3"/>
        <v>1</v>
      </c>
      <c r="V38">
        <f t="shared" si="4"/>
        <v>1</v>
      </c>
      <c r="W38">
        <f t="shared" si="5"/>
        <v>1</v>
      </c>
      <c r="X38" s="1">
        <f>SUM(I38:J38,L38:M38,Q38)/SUM(I38:Q38)</f>
        <v>0.43209876543209874</v>
      </c>
      <c r="Y38" s="1">
        <f>SUM(I38,M38:N38,P38:Q38)/SUM(I38:Q38)</f>
        <v>1</v>
      </c>
      <c r="Z38" s="1">
        <f>IF(X38&gt;=0.8,1,0)</f>
        <v>0</v>
      </c>
      <c r="AA38" s="1">
        <f>IF(Y38&gt;=0.8,1,0)</f>
        <v>1</v>
      </c>
    </row>
    <row r="39" spans="1:27" x14ac:dyDescent="0.25">
      <c r="A39" s="1" t="s">
        <v>24</v>
      </c>
      <c r="B39" s="1" t="s">
        <v>25</v>
      </c>
      <c r="C39" s="1" t="s">
        <v>962</v>
      </c>
      <c r="D39" s="1">
        <v>6.2306557613025202</v>
      </c>
      <c r="E39" s="1">
        <v>101.91811435003</v>
      </c>
      <c r="F39" s="1" t="s">
        <v>898</v>
      </c>
      <c r="G39" s="1" t="s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87</v>
      </c>
      <c r="Q39" s="1">
        <v>0</v>
      </c>
      <c r="R39">
        <f t="shared" si="6"/>
        <v>1</v>
      </c>
      <c r="S39" t="str">
        <f t="shared" si="7"/>
        <v>NA</v>
      </c>
      <c r="T39" t="str">
        <f t="shared" si="2"/>
        <v>NA</v>
      </c>
      <c r="U39">
        <f t="shared" si="3"/>
        <v>1</v>
      </c>
      <c r="V39">
        <f t="shared" si="4"/>
        <v>1</v>
      </c>
      <c r="W39">
        <f t="shared" si="5"/>
        <v>1</v>
      </c>
      <c r="X39" s="1">
        <f>SUM(I39:J39,L39:M39,Q39)/SUM(I39:Q39)</f>
        <v>0</v>
      </c>
      <c r="Y39" s="1">
        <f>SUM(I39,M39:N39,P39:Q39)/SUM(I39:Q39)</f>
        <v>1</v>
      </c>
      <c r="Z39" s="1">
        <f>IF(X39&gt;=0.8,1,0)</f>
        <v>0</v>
      </c>
      <c r="AA39" s="1">
        <f>IF(Y39&gt;=0.8,1,0)</f>
        <v>1</v>
      </c>
    </row>
    <row r="40" spans="1:27" x14ac:dyDescent="0.25">
      <c r="A40" s="1" t="s">
        <v>26</v>
      </c>
      <c r="B40" s="1" t="s">
        <v>8</v>
      </c>
      <c r="C40" s="1" t="s">
        <v>962</v>
      </c>
      <c r="D40" s="1">
        <v>6.2804591513430497</v>
      </c>
      <c r="E40" s="1">
        <v>101.930309193865</v>
      </c>
      <c r="F40" s="1" t="s">
        <v>898</v>
      </c>
      <c r="G40" s="1" t="s">
        <v>1</v>
      </c>
      <c r="H40" s="1">
        <v>2</v>
      </c>
      <c r="I40" s="1">
        <v>39</v>
      </c>
      <c r="J40" s="1">
        <v>25</v>
      </c>
      <c r="K40" s="1">
        <v>28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>
        <f t="shared" si="6"/>
        <v>0</v>
      </c>
      <c r="S40" t="str">
        <f t="shared" si="7"/>
        <v>NA</v>
      </c>
      <c r="T40">
        <f t="shared" si="2"/>
        <v>0</v>
      </c>
      <c r="U40" t="str">
        <f t="shared" si="3"/>
        <v>NA</v>
      </c>
      <c r="V40">
        <f t="shared" si="4"/>
        <v>0</v>
      </c>
      <c r="W40" t="str">
        <f t="shared" si="5"/>
        <v>NA</v>
      </c>
      <c r="X40" s="1">
        <f>SUM(I40:J40,L40:M40,Q40)/SUM(I40:Q40)</f>
        <v>0.69565217391304346</v>
      </c>
      <c r="Y40" s="1">
        <f>SUM(I40,M40:N40,P40:Q40)/SUM(I40:Q40)</f>
        <v>0.42391304347826086</v>
      </c>
      <c r="Z40" s="1">
        <f>IF(X40&gt;=0.8,1,0)</f>
        <v>0</v>
      </c>
      <c r="AA40" s="1">
        <f>IF(Y40&gt;=0.8,1,0)</f>
        <v>0</v>
      </c>
    </row>
    <row r="41" spans="1:27" x14ac:dyDescent="0.25">
      <c r="A41" s="1" t="s">
        <v>27</v>
      </c>
      <c r="B41" s="1" t="s">
        <v>28</v>
      </c>
      <c r="C41" s="1" t="s">
        <v>962</v>
      </c>
      <c r="D41" s="1">
        <v>6.2651130854905102</v>
      </c>
      <c r="E41" s="1">
        <v>101.91180458694799</v>
      </c>
      <c r="F41" s="1" t="s">
        <v>898</v>
      </c>
      <c r="G41" s="1" t="s">
        <v>1</v>
      </c>
      <c r="H41" s="1">
        <v>3</v>
      </c>
      <c r="I41" s="1">
        <v>32</v>
      </c>
      <c r="J41" s="1">
        <v>0</v>
      </c>
      <c r="K41" s="1">
        <v>0</v>
      </c>
      <c r="L41" s="1">
        <v>5</v>
      </c>
      <c r="M41" s="1">
        <v>58</v>
      </c>
      <c r="N41" s="1">
        <v>0</v>
      </c>
      <c r="O41" s="1">
        <v>0</v>
      </c>
      <c r="P41" s="1">
        <v>0</v>
      </c>
      <c r="Q41" s="1">
        <v>0</v>
      </c>
      <c r="R41">
        <f t="shared" si="6"/>
        <v>1</v>
      </c>
      <c r="S41">
        <f t="shared" si="7"/>
        <v>0.92063492063492058</v>
      </c>
      <c r="T41" t="str">
        <f t="shared" si="2"/>
        <v>NA</v>
      </c>
      <c r="U41" t="str">
        <f t="shared" si="3"/>
        <v>NA</v>
      </c>
      <c r="V41">
        <f t="shared" si="4"/>
        <v>1</v>
      </c>
      <c r="W41">
        <f t="shared" si="5"/>
        <v>0.92063492063492058</v>
      </c>
      <c r="X41" s="1">
        <f>SUM(I41:J41,L41:M41,Q41)/SUM(I41:Q41)</f>
        <v>1</v>
      </c>
      <c r="Y41" s="1">
        <f>SUM(I41,M41:N41,P41:Q41)/SUM(I41:Q41)</f>
        <v>0.94736842105263153</v>
      </c>
      <c r="Z41" s="1">
        <f>IF(X41&gt;=0.8,1,0)</f>
        <v>1</v>
      </c>
      <c r="AA41" s="1">
        <f>IF(Y41&gt;=0.8,1,0)</f>
        <v>1</v>
      </c>
    </row>
    <row r="42" spans="1:27" x14ac:dyDescent="0.25">
      <c r="A42" s="1" t="s">
        <v>29</v>
      </c>
      <c r="B42" s="1" t="s">
        <v>30</v>
      </c>
      <c r="C42" s="1" t="s">
        <v>964</v>
      </c>
      <c r="D42" s="1">
        <v>6.2963537526311804</v>
      </c>
      <c r="E42" s="1">
        <v>101.947463520928</v>
      </c>
      <c r="F42" s="1" t="s">
        <v>898</v>
      </c>
      <c r="G42" s="1" t="s">
        <v>1</v>
      </c>
      <c r="H42" s="1">
        <v>3</v>
      </c>
      <c r="I42" s="1">
        <v>31</v>
      </c>
      <c r="J42" s="1">
        <v>0</v>
      </c>
      <c r="K42" s="1">
        <v>0</v>
      </c>
      <c r="L42" s="1">
        <v>0</v>
      </c>
      <c r="M42" s="1">
        <v>51</v>
      </c>
      <c r="N42" s="1">
        <v>0</v>
      </c>
      <c r="O42" s="1">
        <v>0</v>
      </c>
      <c r="P42" s="1">
        <v>0</v>
      </c>
      <c r="Q42" s="1">
        <v>0</v>
      </c>
      <c r="R42">
        <f t="shared" si="6"/>
        <v>1</v>
      </c>
      <c r="S42">
        <f t="shared" si="7"/>
        <v>1</v>
      </c>
      <c r="T42" t="str">
        <f t="shared" si="2"/>
        <v>NA</v>
      </c>
      <c r="U42" t="str">
        <f t="shared" si="3"/>
        <v>NA</v>
      </c>
      <c r="V42">
        <f t="shared" si="4"/>
        <v>1</v>
      </c>
      <c r="W42">
        <f t="shared" si="5"/>
        <v>1</v>
      </c>
      <c r="X42" s="1">
        <f>SUM(I42:J42,L42:M42,Q42)/SUM(I42:Q42)</f>
        <v>1</v>
      </c>
      <c r="Y42" s="1">
        <f>SUM(I42,M42:N42,P42:Q42)/SUM(I42:Q42)</f>
        <v>1</v>
      </c>
      <c r="Z42" s="1">
        <f>IF(X42&gt;=0.8,1,0)</f>
        <v>1</v>
      </c>
      <c r="AA42" s="1">
        <f>IF(Y42&gt;=0.8,1,0)</f>
        <v>1</v>
      </c>
    </row>
    <row r="43" spans="1:27" x14ac:dyDescent="0.25">
      <c r="A43" s="1" t="s">
        <v>31</v>
      </c>
      <c r="B43" s="1" t="s">
        <v>19</v>
      </c>
      <c r="C43" s="1" t="s">
        <v>963</v>
      </c>
      <c r="D43" s="1">
        <v>6.2169661028703898</v>
      </c>
      <c r="E43" s="1">
        <v>101.99116346859201</v>
      </c>
      <c r="F43" s="1" t="s">
        <v>898</v>
      </c>
      <c r="G43" s="1" t="s">
        <v>1</v>
      </c>
      <c r="H43" s="1">
        <v>2</v>
      </c>
      <c r="I43" s="1">
        <v>33</v>
      </c>
      <c r="J43" s="1">
        <v>0</v>
      </c>
      <c r="K43" s="1">
        <v>0</v>
      </c>
      <c r="L43" s="1">
        <v>0</v>
      </c>
      <c r="M43" s="1">
        <v>11</v>
      </c>
      <c r="N43" s="1">
        <v>4</v>
      </c>
      <c r="O43" s="1">
        <v>0</v>
      </c>
      <c r="P43" s="1">
        <v>0</v>
      </c>
      <c r="Q43" s="1">
        <v>43</v>
      </c>
      <c r="R43">
        <f t="shared" si="6"/>
        <v>1</v>
      </c>
      <c r="S43">
        <f t="shared" si="7"/>
        <v>1</v>
      </c>
      <c r="T43">
        <f t="shared" si="2"/>
        <v>1</v>
      </c>
      <c r="U43">
        <f t="shared" si="3"/>
        <v>1</v>
      </c>
      <c r="V43">
        <f t="shared" si="4"/>
        <v>1</v>
      </c>
      <c r="W43">
        <f t="shared" si="5"/>
        <v>1</v>
      </c>
      <c r="X43" s="1">
        <f>SUM(I43:J43,L43:M43,Q43)/SUM(I43:Q43)</f>
        <v>0.95604395604395609</v>
      </c>
      <c r="Y43" s="1">
        <f>SUM(I43,M43:N43,P43:Q43)/SUM(I43:Q43)</f>
        <v>1</v>
      </c>
      <c r="Z43" s="1">
        <f>IF(X43&gt;=0.8,1,0)</f>
        <v>1</v>
      </c>
      <c r="AA43" s="1">
        <f>IF(Y43&gt;=0.8,1,0)</f>
        <v>1</v>
      </c>
    </row>
    <row r="44" spans="1:27" x14ac:dyDescent="0.25">
      <c r="A44" s="1" t="s">
        <v>32</v>
      </c>
      <c r="B44" s="1" t="s">
        <v>33</v>
      </c>
      <c r="C44" s="1" t="s">
        <v>962</v>
      </c>
      <c r="D44" s="1">
        <v>6.2142957597963697</v>
      </c>
      <c r="E44" s="1">
        <v>101.98410697507499</v>
      </c>
      <c r="F44" s="1" t="s">
        <v>898</v>
      </c>
      <c r="G44" s="1" t="s">
        <v>1</v>
      </c>
      <c r="H44" s="1">
        <v>3</v>
      </c>
      <c r="I44" s="1">
        <v>43</v>
      </c>
      <c r="J44" s="1">
        <v>0</v>
      </c>
      <c r="K44" s="1">
        <v>0</v>
      </c>
      <c r="L44" s="1">
        <v>0</v>
      </c>
      <c r="M44" s="1">
        <v>8</v>
      </c>
      <c r="N44" s="1">
        <v>0</v>
      </c>
      <c r="O44" s="1">
        <v>10</v>
      </c>
      <c r="P44" s="1">
        <v>48</v>
      </c>
      <c r="Q44" s="1">
        <v>0</v>
      </c>
      <c r="R44">
        <f t="shared" si="6"/>
        <v>1</v>
      </c>
      <c r="S44">
        <f t="shared" si="7"/>
        <v>1</v>
      </c>
      <c r="T44" t="str">
        <f t="shared" si="2"/>
        <v>NA</v>
      </c>
      <c r="U44">
        <f t="shared" si="3"/>
        <v>0.82758620689655171</v>
      </c>
      <c r="V44">
        <f t="shared" si="4"/>
        <v>1</v>
      </c>
      <c r="W44">
        <f t="shared" si="5"/>
        <v>0.84848484848484851</v>
      </c>
      <c r="X44" s="1">
        <f>SUM(I44:J44,L44:M44,Q44)/SUM(I44:Q44)</f>
        <v>0.46788990825688076</v>
      </c>
      <c r="Y44" s="1">
        <f>SUM(I44,M44:N44,P44:Q44)/SUM(I44:Q44)</f>
        <v>0.90825688073394495</v>
      </c>
      <c r="Z44" s="1">
        <f>IF(X44&gt;=0.8,1,0)</f>
        <v>0</v>
      </c>
      <c r="AA44" s="1">
        <f>IF(Y44&gt;=0.8,1,0)</f>
        <v>1</v>
      </c>
    </row>
    <row r="45" spans="1:27" x14ac:dyDescent="0.25">
      <c r="A45" s="1" t="s">
        <v>34</v>
      </c>
      <c r="B45" s="1" t="s">
        <v>19</v>
      </c>
      <c r="C45" s="1" t="s">
        <v>962</v>
      </c>
      <c r="D45" s="1">
        <v>6.2984805669989097</v>
      </c>
      <c r="E45" s="1">
        <v>101.95478915983701</v>
      </c>
      <c r="F45" s="1" t="s">
        <v>898</v>
      </c>
      <c r="G45" s="1" t="s">
        <v>1</v>
      </c>
      <c r="H45" s="1">
        <v>2</v>
      </c>
      <c r="I45" s="1">
        <v>0</v>
      </c>
      <c r="J45" s="1">
        <v>13</v>
      </c>
      <c r="K45" s="1">
        <v>0</v>
      </c>
      <c r="L45" s="1">
        <v>0</v>
      </c>
      <c r="M45" s="1">
        <v>0</v>
      </c>
      <c r="N45" s="1">
        <v>12</v>
      </c>
      <c r="O45" s="1">
        <v>0</v>
      </c>
      <c r="P45" s="1">
        <v>4</v>
      </c>
      <c r="Q45" s="1">
        <v>51</v>
      </c>
      <c r="R45">
        <f t="shared" si="6"/>
        <v>0.23529411764705882</v>
      </c>
      <c r="S45">
        <f t="shared" si="7"/>
        <v>1</v>
      </c>
      <c r="T45">
        <f t="shared" si="2"/>
        <v>1</v>
      </c>
      <c r="U45">
        <f t="shared" si="3"/>
        <v>1</v>
      </c>
      <c r="V45">
        <f t="shared" si="4"/>
        <v>0.83750000000000002</v>
      </c>
      <c r="W45">
        <f t="shared" si="5"/>
        <v>1</v>
      </c>
      <c r="X45" s="1">
        <f>SUM(I45:J45,L45:M45,Q45)/SUM(I45:Q45)</f>
        <v>0.8</v>
      </c>
      <c r="Y45" s="1">
        <f>SUM(I45,M45:N45,P45:Q45)/SUM(I45:Q45)</f>
        <v>0.83750000000000002</v>
      </c>
      <c r="Z45" s="1">
        <f>IF(X45&gt;=0.8,1,0)</f>
        <v>1</v>
      </c>
      <c r="AA45" s="1">
        <f>IF(Y45&gt;=0.8,1,0)</f>
        <v>1</v>
      </c>
    </row>
    <row r="46" spans="1:27" x14ac:dyDescent="0.25">
      <c r="A46" s="1" t="s">
        <v>35</v>
      </c>
      <c r="B46" s="1" t="s">
        <v>28</v>
      </c>
      <c r="C46" s="1" t="s">
        <v>962</v>
      </c>
      <c r="D46" s="1">
        <v>6.2284964877314204</v>
      </c>
      <c r="E46" s="1">
        <v>101.91647733179801</v>
      </c>
      <c r="F46" s="1" t="s">
        <v>898</v>
      </c>
      <c r="G46" s="1" t="s">
        <v>1</v>
      </c>
      <c r="H46" s="1">
        <v>2</v>
      </c>
      <c r="I46" s="1">
        <v>41</v>
      </c>
      <c r="J46" s="1">
        <v>0</v>
      </c>
      <c r="K46" s="1">
        <v>0</v>
      </c>
      <c r="L46" s="1">
        <v>0</v>
      </c>
      <c r="M46" s="1">
        <v>9</v>
      </c>
      <c r="N46" s="1">
        <v>0</v>
      </c>
      <c r="O46" s="1">
        <v>0</v>
      </c>
      <c r="P46" s="1">
        <v>16</v>
      </c>
      <c r="Q46" s="1">
        <v>37</v>
      </c>
      <c r="R46">
        <f t="shared" si="6"/>
        <v>1</v>
      </c>
      <c r="S46">
        <f t="shared" si="7"/>
        <v>1</v>
      </c>
      <c r="T46">
        <f t="shared" si="2"/>
        <v>1</v>
      </c>
      <c r="U46">
        <f t="shared" si="3"/>
        <v>1</v>
      </c>
      <c r="V46">
        <f t="shared" si="4"/>
        <v>1</v>
      </c>
      <c r="W46">
        <f t="shared" si="5"/>
        <v>1</v>
      </c>
      <c r="X46" s="1">
        <f>SUM(I46:J46,L46:M46,Q46)/SUM(I46:Q46)</f>
        <v>0.84466019417475724</v>
      </c>
      <c r="Y46" s="1">
        <f>SUM(I46,M46:N46,P46:Q46)/SUM(I46:Q46)</f>
        <v>1</v>
      </c>
      <c r="Z46" s="1">
        <f>IF(X46&gt;=0.8,1,0)</f>
        <v>1</v>
      </c>
      <c r="AA46" s="1">
        <f>IF(Y46&gt;=0.8,1,0)</f>
        <v>1</v>
      </c>
    </row>
    <row r="47" spans="1:27" x14ac:dyDescent="0.25">
      <c r="A47" s="1" t="s">
        <v>36</v>
      </c>
      <c r="B47" s="1" t="s">
        <v>33</v>
      </c>
      <c r="C47" s="1" t="s">
        <v>962</v>
      </c>
      <c r="D47" s="1">
        <v>6.22416382171071</v>
      </c>
      <c r="E47" s="1">
        <v>101.96439198131</v>
      </c>
      <c r="F47" s="1" t="s">
        <v>898</v>
      </c>
      <c r="G47" s="1" t="s">
        <v>1</v>
      </c>
      <c r="H47" s="1">
        <v>3</v>
      </c>
      <c r="I47" s="1">
        <v>47</v>
      </c>
      <c r="J47" s="1">
        <v>5</v>
      </c>
      <c r="K47" s="1">
        <v>0</v>
      </c>
      <c r="L47" s="1">
        <v>2</v>
      </c>
      <c r="M47" s="1">
        <v>40</v>
      </c>
      <c r="N47" s="1">
        <v>0</v>
      </c>
      <c r="O47" s="1">
        <v>0</v>
      </c>
      <c r="P47" s="1">
        <v>0</v>
      </c>
      <c r="Q47" s="1">
        <v>0</v>
      </c>
      <c r="R47">
        <f t="shared" si="6"/>
        <v>0.88888888888888884</v>
      </c>
      <c r="S47">
        <f t="shared" si="7"/>
        <v>0.95238095238095233</v>
      </c>
      <c r="T47" t="str">
        <f t="shared" si="2"/>
        <v>NA</v>
      </c>
      <c r="U47" t="str">
        <f t="shared" si="3"/>
        <v>NA</v>
      </c>
      <c r="V47">
        <f t="shared" si="4"/>
        <v>0.88888888888888884</v>
      </c>
      <c r="W47">
        <f t="shared" si="5"/>
        <v>0.95238095238095233</v>
      </c>
      <c r="X47" s="1">
        <f>SUM(I47:J47,L47:M47,Q47)/SUM(I47:Q47)</f>
        <v>1</v>
      </c>
      <c r="Y47" s="1">
        <f>SUM(I47,M47:N47,P47:Q47)/SUM(I47:Q47)</f>
        <v>0.92553191489361697</v>
      </c>
      <c r="Z47" s="1">
        <f>IF(X47&gt;=0.8,1,0)</f>
        <v>1</v>
      </c>
      <c r="AA47" s="1">
        <f>IF(Y47&gt;=0.8,1,0)</f>
        <v>1</v>
      </c>
    </row>
    <row r="48" spans="1:27" x14ac:dyDescent="0.25">
      <c r="A48" s="1" t="s">
        <v>37</v>
      </c>
      <c r="B48" s="1" t="s">
        <v>33</v>
      </c>
      <c r="C48" s="1" t="s">
        <v>962</v>
      </c>
      <c r="D48" s="1">
        <v>6.2164516526086002</v>
      </c>
      <c r="E48" s="1">
        <v>101.986285731159</v>
      </c>
      <c r="F48" s="1" t="s">
        <v>898</v>
      </c>
      <c r="G48" s="1" t="s">
        <v>1</v>
      </c>
      <c r="H48" s="1">
        <v>1</v>
      </c>
      <c r="I48" s="1">
        <v>43</v>
      </c>
      <c r="J48" s="1">
        <v>0</v>
      </c>
      <c r="K48" s="1">
        <v>0</v>
      </c>
      <c r="L48" s="1">
        <v>4</v>
      </c>
      <c r="M48" s="1">
        <v>0</v>
      </c>
      <c r="N48" s="1">
        <v>17</v>
      </c>
      <c r="O48" s="1">
        <v>6</v>
      </c>
      <c r="P48" s="1">
        <v>0</v>
      </c>
      <c r="Q48" s="1">
        <v>39</v>
      </c>
      <c r="R48" t="str">
        <f t="shared" si="6"/>
        <v>NA</v>
      </c>
      <c r="S48">
        <f t="shared" si="7"/>
        <v>0.80952380952380953</v>
      </c>
      <c r="T48">
        <f t="shared" si="2"/>
        <v>1</v>
      </c>
      <c r="U48">
        <f t="shared" si="3"/>
        <v>0.8666666666666667</v>
      </c>
      <c r="V48">
        <f t="shared" si="4"/>
        <v>1</v>
      </c>
      <c r="W48">
        <f t="shared" si="5"/>
        <v>0.84848484848484851</v>
      </c>
      <c r="X48" s="1">
        <f>SUM(I48:J48,L48:M48,Q48)/SUM(I48:Q48)</f>
        <v>0.78899082568807344</v>
      </c>
      <c r="Y48" s="1">
        <f>SUM(I48,M48:N48,P48:Q48)/SUM(I48:Q48)</f>
        <v>0.90825688073394495</v>
      </c>
      <c r="Z48" s="1">
        <f>IF(X48&gt;=0.8,1,0)</f>
        <v>0</v>
      </c>
      <c r="AA48" s="1">
        <f>IF(Y48&gt;=0.8,1,0)</f>
        <v>1</v>
      </c>
    </row>
    <row r="49" spans="1:27" x14ac:dyDescent="0.25">
      <c r="A49" s="1" t="s">
        <v>38</v>
      </c>
      <c r="B49" s="1" t="s">
        <v>39</v>
      </c>
      <c r="C49" s="1" t="s">
        <v>963</v>
      </c>
      <c r="D49" s="1">
        <v>6.2538472769053302</v>
      </c>
      <c r="E49" s="1">
        <v>101.98731000369899</v>
      </c>
      <c r="F49" s="1" t="s">
        <v>898</v>
      </c>
      <c r="G49" s="1" t="s">
        <v>1</v>
      </c>
      <c r="H49" s="1">
        <v>2</v>
      </c>
      <c r="I49" s="1">
        <v>36</v>
      </c>
      <c r="J49" s="1">
        <v>24</v>
      </c>
      <c r="K49" s="1">
        <v>28</v>
      </c>
      <c r="L49" s="1">
        <v>0</v>
      </c>
      <c r="M49" s="1">
        <v>0</v>
      </c>
      <c r="N49" s="1">
        <v>0</v>
      </c>
      <c r="O49" s="1">
        <v>0</v>
      </c>
      <c r="P49" s="1">
        <v>2</v>
      </c>
      <c r="Q49" s="1">
        <v>25</v>
      </c>
      <c r="R49">
        <f t="shared" si="6"/>
        <v>7.6923076923076927E-2</v>
      </c>
      <c r="S49" t="str">
        <f t="shared" si="7"/>
        <v>NA</v>
      </c>
      <c r="T49">
        <f t="shared" si="2"/>
        <v>0.47169811320754718</v>
      </c>
      <c r="U49">
        <f t="shared" si="3"/>
        <v>1</v>
      </c>
      <c r="V49">
        <f t="shared" si="4"/>
        <v>0.34177215189873417</v>
      </c>
      <c r="W49">
        <f t="shared" si="5"/>
        <v>1</v>
      </c>
      <c r="X49" s="1">
        <f>SUM(I49:J49,L49:M49,Q49)/SUM(I49:Q49)</f>
        <v>0.73913043478260865</v>
      </c>
      <c r="Y49" s="1">
        <f>SUM(I49,M49:N49,P49:Q49)/SUM(I49:Q49)</f>
        <v>0.54782608695652169</v>
      </c>
      <c r="Z49" s="1">
        <f>IF(X49&gt;=0.8,1,0)</f>
        <v>0</v>
      </c>
      <c r="AA49" s="1">
        <f>IF(Y49&gt;=0.8,1,0)</f>
        <v>0</v>
      </c>
    </row>
    <row r="50" spans="1:27" x14ac:dyDescent="0.25">
      <c r="A50" s="1" t="s">
        <v>40</v>
      </c>
      <c r="B50" s="1" t="s">
        <v>33</v>
      </c>
      <c r="C50" s="1" t="s">
        <v>962</v>
      </c>
      <c r="D50" s="1">
        <v>6.2175372497409001</v>
      </c>
      <c r="E50" s="1">
        <v>101.986021034796</v>
      </c>
      <c r="F50" s="1" t="s">
        <v>898</v>
      </c>
      <c r="G50" s="1" t="s">
        <v>1</v>
      </c>
      <c r="H50" s="1">
        <v>1</v>
      </c>
      <c r="I50" s="1">
        <v>43</v>
      </c>
      <c r="J50" s="1">
        <v>0</v>
      </c>
      <c r="K50" s="1">
        <v>0</v>
      </c>
      <c r="L50" s="1">
        <v>0</v>
      </c>
      <c r="M50" s="1">
        <v>20</v>
      </c>
      <c r="N50" s="1">
        <v>0</v>
      </c>
      <c r="O50" s="1">
        <v>10</v>
      </c>
      <c r="P50" s="1">
        <v>30</v>
      </c>
      <c r="Q50" s="1">
        <v>0</v>
      </c>
      <c r="R50">
        <f t="shared" si="6"/>
        <v>1</v>
      </c>
      <c r="S50">
        <f t="shared" si="7"/>
        <v>1</v>
      </c>
      <c r="T50" t="str">
        <f t="shared" si="2"/>
        <v>NA</v>
      </c>
      <c r="U50">
        <f t="shared" si="3"/>
        <v>0.75</v>
      </c>
      <c r="V50">
        <f t="shared" si="4"/>
        <v>1</v>
      </c>
      <c r="W50">
        <f t="shared" si="5"/>
        <v>0.83333333333333337</v>
      </c>
      <c r="X50" s="1">
        <f>SUM(I50:J50,L50:M50,Q50)/SUM(I50:Q50)</f>
        <v>0.61165048543689315</v>
      </c>
      <c r="Y50" s="1">
        <f>SUM(I50,M50:N50,P50:Q50)/SUM(I50:Q50)</f>
        <v>0.90291262135922334</v>
      </c>
      <c r="Z50" s="1">
        <f>IF(X50&gt;=0.8,1,0)</f>
        <v>0</v>
      </c>
      <c r="AA50" s="1">
        <f>IF(Y50&gt;=0.8,1,0)</f>
        <v>1</v>
      </c>
    </row>
    <row r="51" spans="1:27" x14ac:dyDescent="0.25">
      <c r="A51" s="1" t="s">
        <v>41</v>
      </c>
      <c r="B51" s="1" t="s">
        <v>8</v>
      </c>
      <c r="C51" s="1" t="s">
        <v>962</v>
      </c>
      <c r="D51" s="1">
        <v>6.2841096033050299</v>
      </c>
      <c r="E51" s="1">
        <v>101.90757608595899</v>
      </c>
      <c r="F51" s="1" t="s">
        <v>898</v>
      </c>
      <c r="G51" s="1" t="s">
        <v>1</v>
      </c>
      <c r="H51" s="1">
        <v>4</v>
      </c>
      <c r="I51" s="1">
        <v>101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t="str">
        <f t="shared" si="6"/>
        <v>NA</v>
      </c>
      <c r="S51" t="str">
        <f t="shared" si="7"/>
        <v>NA</v>
      </c>
      <c r="T51" t="str">
        <f t="shared" si="2"/>
        <v>NA</v>
      </c>
      <c r="U51" t="str">
        <f t="shared" si="3"/>
        <v>NA</v>
      </c>
      <c r="V51" t="str">
        <f t="shared" si="4"/>
        <v>NA</v>
      </c>
      <c r="W51" t="str">
        <f t="shared" si="5"/>
        <v>NA</v>
      </c>
      <c r="X51" s="1">
        <f>SUM(I51:J51,L51:M51,Q51)/SUM(I51:Q51)</f>
        <v>1</v>
      </c>
      <c r="Y51" s="1">
        <f>SUM(I51,M51:N51,P51:Q51)/SUM(I51:Q51)</f>
        <v>1</v>
      </c>
      <c r="Z51" s="1">
        <f>IF(X51&gt;=0.8,1,0)</f>
        <v>1</v>
      </c>
      <c r="AA51" s="1">
        <f>IF(Y51&gt;=0.8,1,0)</f>
        <v>1</v>
      </c>
    </row>
    <row r="52" spans="1:27" x14ac:dyDescent="0.25">
      <c r="A52" s="1" t="s">
        <v>42</v>
      </c>
      <c r="B52" s="1" t="s">
        <v>19</v>
      </c>
      <c r="C52" s="1" t="s">
        <v>963</v>
      </c>
      <c r="D52" s="1">
        <v>6.2793088243411299</v>
      </c>
      <c r="E52" s="1">
        <v>101.989892659939</v>
      </c>
      <c r="F52" s="1" t="s">
        <v>898</v>
      </c>
      <c r="G52" s="1" t="s">
        <v>1</v>
      </c>
      <c r="H52" s="1">
        <v>1</v>
      </c>
      <c r="I52" s="1">
        <v>28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0</v>
      </c>
      <c r="P52" s="1">
        <v>62</v>
      </c>
      <c r="Q52" s="1">
        <v>0</v>
      </c>
      <c r="R52">
        <f t="shared" si="6"/>
        <v>1</v>
      </c>
      <c r="S52">
        <f t="shared" si="7"/>
        <v>0</v>
      </c>
      <c r="T52" t="str">
        <f t="shared" si="2"/>
        <v>NA</v>
      </c>
      <c r="U52">
        <f t="shared" si="3"/>
        <v>1</v>
      </c>
      <c r="V52">
        <f t="shared" si="4"/>
        <v>1</v>
      </c>
      <c r="W52">
        <f t="shared" si="5"/>
        <v>0.9538461538461539</v>
      </c>
      <c r="X52" s="1">
        <f>SUM(I52:J52,L52:M52,Q52)/SUM(I52:Q52)</f>
        <v>0.33333333333333331</v>
      </c>
      <c r="Y52" s="1">
        <f>SUM(I52,M52:N52,P52:Q52)/SUM(I52:Q52)</f>
        <v>0.967741935483871</v>
      </c>
      <c r="Z52" s="1">
        <f>IF(X52&gt;=0.8,1,0)</f>
        <v>0</v>
      </c>
      <c r="AA52" s="1">
        <f>IF(Y52&gt;=0.8,1,0)</f>
        <v>1</v>
      </c>
    </row>
    <row r="53" spans="1:27" x14ac:dyDescent="0.25">
      <c r="A53" s="1" t="s">
        <v>43</v>
      </c>
      <c r="B53" s="1" t="s">
        <v>2</v>
      </c>
      <c r="C53" s="1" t="s">
        <v>962</v>
      </c>
      <c r="D53" s="1">
        <v>6.2323149233723099</v>
      </c>
      <c r="E53" s="1">
        <v>101.912164832626</v>
      </c>
      <c r="F53" s="1" t="s">
        <v>898</v>
      </c>
      <c r="G53" s="1" t="s">
        <v>1</v>
      </c>
      <c r="H53" s="1">
        <v>1</v>
      </c>
      <c r="I53" s="1">
        <v>52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58</v>
      </c>
      <c r="R53" t="str">
        <f t="shared" si="6"/>
        <v>NA</v>
      </c>
      <c r="S53" t="str">
        <f t="shared" si="7"/>
        <v>NA</v>
      </c>
      <c r="T53">
        <f t="shared" si="2"/>
        <v>1</v>
      </c>
      <c r="U53">
        <f t="shared" si="3"/>
        <v>1</v>
      </c>
      <c r="V53">
        <f t="shared" si="4"/>
        <v>1</v>
      </c>
      <c r="W53">
        <f t="shared" si="5"/>
        <v>1</v>
      </c>
      <c r="X53" s="1">
        <f>SUM(I53:J53,L53:M53,Q53)/SUM(I53:Q53)</f>
        <v>1</v>
      </c>
      <c r="Y53" s="1">
        <f>SUM(I53,M53:N53,P53:Q53)/SUM(I53:Q53)</f>
        <v>1</v>
      </c>
      <c r="Z53" s="1">
        <f>IF(X53&gt;=0.8,1,0)</f>
        <v>1</v>
      </c>
      <c r="AA53" s="1">
        <f>IF(Y53&gt;=0.8,1,0)</f>
        <v>1</v>
      </c>
    </row>
    <row r="54" spans="1:27" x14ac:dyDescent="0.25">
      <c r="A54" s="1" t="s">
        <v>44</v>
      </c>
      <c r="B54" s="1" t="s">
        <v>33</v>
      </c>
      <c r="C54" s="1" t="s">
        <v>962</v>
      </c>
      <c r="D54" s="1">
        <v>6.2226604927031701</v>
      </c>
      <c r="E54" s="1">
        <v>101.99065403020801</v>
      </c>
      <c r="F54" s="1" t="s">
        <v>898</v>
      </c>
      <c r="G54" s="1" t="s">
        <v>1</v>
      </c>
      <c r="H54" s="1">
        <v>1</v>
      </c>
      <c r="I54" s="1">
        <v>41</v>
      </c>
      <c r="J54" s="1">
        <v>0</v>
      </c>
      <c r="K54" s="1">
        <v>0</v>
      </c>
      <c r="L54" s="1">
        <v>40</v>
      </c>
      <c r="M54" s="1">
        <v>28</v>
      </c>
      <c r="N54" s="1">
        <v>0</v>
      </c>
      <c r="O54" s="1">
        <v>0</v>
      </c>
      <c r="P54" s="1">
        <v>0</v>
      </c>
      <c r="Q54" s="1">
        <v>0</v>
      </c>
      <c r="R54">
        <f t="shared" si="6"/>
        <v>1</v>
      </c>
      <c r="S54">
        <f t="shared" si="7"/>
        <v>0.41176470588235292</v>
      </c>
      <c r="T54" t="str">
        <f t="shared" si="2"/>
        <v>NA</v>
      </c>
      <c r="U54" t="str">
        <f t="shared" si="3"/>
        <v>NA</v>
      </c>
      <c r="V54">
        <f t="shared" si="4"/>
        <v>1</v>
      </c>
      <c r="W54">
        <f t="shared" si="5"/>
        <v>0.41176470588235292</v>
      </c>
      <c r="X54" s="1">
        <f>SUM(I54:J54,L54:M54,Q54)/SUM(I54:Q54)</f>
        <v>1</v>
      </c>
      <c r="Y54" s="1">
        <f>SUM(I54,M54:N54,P54:Q54)/SUM(I54:Q54)</f>
        <v>0.6330275229357798</v>
      </c>
      <c r="Z54" s="1">
        <f>IF(X54&gt;=0.8,1,0)</f>
        <v>1</v>
      </c>
      <c r="AA54" s="1">
        <f>IF(Y54&gt;=0.8,1,0)</f>
        <v>0</v>
      </c>
    </row>
    <row r="55" spans="1:27" x14ac:dyDescent="0.25">
      <c r="A55" s="1" t="s">
        <v>45</v>
      </c>
      <c r="B55" s="1" t="s">
        <v>8</v>
      </c>
      <c r="C55" s="1" t="s">
        <v>962</v>
      </c>
      <c r="D55" s="1">
        <v>6.2591668781228798</v>
      </c>
      <c r="E55" s="1">
        <v>101.957275907987</v>
      </c>
      <c r="F55" s="1" t="s">
        <v>898</v>
      </c>
      <c r="G55" s="1" t="s">
        <v>1</v>
      </c>
      <c r="H55" s="1">
        <v>4</v>
      </c>
      <c r="I55" s="1">
        <v>65</v>
      </c>
      <c r="J55" s="1">
        <v>12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>
        <f t="shared" si="6"/>
        <v>0</v>
      </c>
      <c r="S55" t="str">
        <f t="shared" si="7"/>
        <v>NA</v>
      </c>
      <c r="T55" t="str">
        <f t="shared" si="2"/>
        <v>NA</v>
      </c>
      <c r="U55" t="str">
        <f t="shared" si="3"/>
        <v>NA</v>
      </c>
      <c r="V55">
        <f t="shared" si="4"/>
        <v>0</v>
      </c>
      <c r="W55" t="str">
        <f t="shared" si="5"/>
        <v>NA</v>
      </c>
      <c r="X55" s="1">
        <f>SUM(I55:J55,L55:M55,Q55)/SUM(I55:Q55)</f>
        <v>1</v>
      </c>
      <c r="Y55" s="1">
        <f>SUM(I55,M55:N55,P55:Q55)/SUM(I55:Q55)</f>
        <v>0.8441558441558441</v>
      </c>
      <c r="Z55" s="1">
        <f>IF(X55&gt;=0.8,1,0)</f>
        <v>1</v>
      </c>
      <c r="AA55" s="1">
        <f>IF(Y55&gt;=0.8,1,0)</f>
        <v>1</v>
      </c>
    </row>
    <row r="56" spans="1:27" x14ac:dyDescent="0.25">
      <c r="A56" s="1" t="s">
        <v>46</v>
      </c>
      <c r="B56" s="1" t="s">
        <v>19</v>
      </c>
      <c r="C56" s="1" t="s">
        <v>963</v>
      </c>
      <c r="D56" s="1">
        <v>6.2714878701212298</v>
      </c>
      <c r="E56" s="1">
        <v>101.935134606246</v>
      </c>
      <c r="F56" s="1" t="s">
        <v>898</v>
      </c>
      <c r="G56" s="1" t="s">
        <v>1</v>
      </c>
      <c r="H56" s="1">
        <v>2</v>
      </c>
      <c r="I56" s="1">
        <v>26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</v>
      </c>
      <c r="P56" s="1">
        <v>4</v>
      </c>
      <c r="Q56" s="1">
        <v>79</v>
      </c>
      <c r="R56">
        <f t="shared" si="6"/>
        <v>1</v>
      </c>
      <c r="S56" t="str">
        <f t="shared" si="7"/>
        <v>NA</v>
      </c>
      <c r="T56">
        <f t="shared" si="2"/>
        <v>1</v>
      </c>
      <c r="U56">
        <f t="shared" si="3"/>
        <v>0.97647058823529409</v>
      </c>
      <c r="V56">
        <f t="shared" si="4"/>
        <v>1</v>
      </c>
      <c r="W56">
        <f t="shared" si="5"/>
        <v>0.97647058823529409</v>
      </c>
      <c r="X56" s="1">
        <f>SUM(I56:J56,L56:M56,Q56)/SUM(I56:Q56)</f>
        <v>0.94594594594594594</v>
      </c>
      <c r="Y56" s="1">
        <f>SUM(I56,M56:N56,P56:Q56)/SUM(I56:Q56)</f>
        <v>0.98198198198198194</v>
      </c>
      <c r="Z56" s="1">
        <f>IF(X56&gt;=0.8,1,0)</f>
        <v>1</v>
      </c>
      <c r="AA56" s="1">
        <f>IF(Y56&gt;=0.8,1,0)</f>
        <v>1</v>
      </c>
    </row>
    <row r="57" spans="1:27" x14ac:dyDescent="0.25">
      <c r="A57" s="1" t="s">
        <v>47</v>
      </c>
      <c r="B57" s="1" t="s">
        <v>8</v>
      </c>
      <c r="C57" s="1" t="s">
        <v>962</v>
      </c>
      <c r="D57" s="1">
        <v>6.2911705963066398</v>
      </c>
      <c r="E57" s="1">
        <v>101.95339345905001</v>
      </c>
      <c r="F57" s="1" t="s">
        <v>898</v>
      </c>
      <c r="G57" s="1" t="s">
        <v>1</v>
      </c>
      <c r="H57" s="1">
        <v>3</v>
      </c>
      <c r="I57" s="1">
        <v>38</v>
      </c>
      <c r="J57" s="1">
        <v>78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>
        <f t="shared" si="6"/>
        <v>0</v>
      </c>
      <c r="S57" t="str">
        <f t="shared" si="7"/>
        <v>NA</v>
      </c>
      <c r="T57" t="str">
        <f t="shared" si="2"/>
        <v>NA</v>
      </c>
      <c r="U57" t="str">
        <f t="shared" si="3"/>
        <v>NA</v>
      </c>
      <c r="V57">
        <f t="shared" si="4"/>
        <v>0</v>
      </c>
      <c r="W57" t="str">
        <f t="shared" si="5"/>
        <v>NA</v>
      </c>
      <c r="X57" s="1">
        <f>SUM(I57:J57,L57:M57,Q57)/SUM(I57:Q57)</f>
        <v>1</v>
      </c>
      <c r="Y57" s="1">
        <f>SUM(I57,M57:N57,P57:Q57)/SUM(I57:Q57)</f>
        <v>0.32758620689655171</v>
      </c>
      <c r="Z57" s="1">
        <f>IF(X57&gt;=0.8,1,0)</f>
        <v>1</v>
      </c>
      <c r="AA57" s="1">
        <f>IF(Y57&gt;=0.8,1,0)</f>
        <v>0</v>
      </c>
    </row>
    <row r="58" spans="1:27" x14ac:dyDescent="0.25">
      <c r="A58" s="1" t="s">
        <v>48</v>
      </c>
      <c r="B58" s="1" t="s">
        <v>2</v>
      </c>
      <c r="C58" s="1" t="s">
        <v>962</v>
      </c>
      <c r="D58" s="1">
        <v>6.2676520875274297</v>
      </c>
      <c r="E58" s="1">
        <v>101.99036787053301</v>
      </c>
      <c r="F58" s="1" t="s">
        <v>898</v>
      </c>
      <c r="G58" s="1" t="s">
        <v>1</v>
      </c>
      <c r="H58" s="1">
        <v>3</v>
      </c>
      <c r="I58" s="1">
        <v>27</v>
      </c>
      <c r="J58" s="1">
        <v>4</v>
      </c>
      <c r="K58" s="1">
        <v>0</v>
      </c>
      <c r="L58" s="1">
        <v>0</v>
      </c>
      <c r="M58" s="1">
        <v>85</v>
      </c>
      <c r="N58" s="1">
        <v>0</v>
      </c>
      <c r="O58" s="1">
        <v>0</v>
      </c>
      <c r="P58" s="1">
        <v>0</v>
      </c>
      <c r="Q58" s="1">
        <v>0</v>
      </c>
      <c r="R58">
        <f t="shared" si="6"/>
        <v>0.9550561797752809</v>
      </c>
      <c r="S58">
        <f t="shared" si="7"/>
        <v>1</v>
      </c>
      <c r="T58" t="str">
        <f t="shared" si="2"/>
        <v>NA</v>
      </c>
      <c r="U58" t="str">
        <f t="shared" si="3"/>
        <v>NA</v>
      </c>
      <c r="V58">
        <f t="shared" si="4"/>
        <v>0.9550561797752809</v>
      </c>
      <c r="W58">
        <f t="shared" si="5"/>
        <v>1</v>
      </c>
      <c r="X58" s="1">
        <f>SUM(I58:J58,L58:M58,Q58)/SUM(I58:Q58)</f>
        <v>1</v>
      </c>
      <c r="Y58" s="1">
        <f>SUM(I58,M58:N58,P58:Q58)/SUM(I58:Q58)</f>
        <v>0.96551724137931039</v>
      </c>
      <c r="Z58" s="1">
        <f>IF(X58&gt;=0.8,1,0)</f>
        <v>1</v>
      </c>
      <c r="AA58" s="1">
        <f>IF(Y58&gt;=0.8,1,0)</f>
        <v>1</v>
      </c>
    </row>
    <row r="59" spans="1:27" x14ac:dyDescent="0.25">
      <c r="A59" s="1" t="s">
        <v>49</v>
      </c>
      <c r="B59" s="1" t="s">
        <v>19</v>
      </c>
      <c r="C59" s="1" t="s">
        <v>964</v>
      </c>
      <c r="D59" s="1">
        <v>28.991125996526801</v>
      </c>
      <c r="E59" s="1">
        <v>113.097056869677</v>
      </c>
      <c r="F59" s="1" t="s">
        <v>899</v>
      </c>
      <c r="G59" s="1" t="s">
        <v>1</v>
      </c>
      <c r="H59" s="1">
        <v>2</v>
      </c>
      <c r="I59" s="1">
        <v>33</v>
      </c>
      <c r="J59" s="1">
        <v>0</v>
      </c>
      <c r="K59" s="1">
        <v>16</v>
      </c>
      <c r="L59" s="1">
        <v>0</v>
      </c>
      <c r="M59" s="1">
        <v>9</v>
      </c>
      <c r="N59" s="1">
        <v>62</v>
      </c>
      <c r="O59" s="1">
        <v>0</v>
      </c>
      <c r="P59" s="1">
        <v>0</v>
      </c>
      <c r="Q59" s="1">
        <v>0</v>
      </c>
      <c r="R59">
        <f t="shared" si="6"/>
        <v>1</v>
      </c>
      <c r="S59">
        <f t="shared" si="7"/>
        <v>1</v>
      </c>
      <c r="T59">
        <f t="shared" si="2"/>
        <v>0.79487179487179482</v>
      </c>
      <c r="U59" t="str">
        <f t="shared" si="3"/>
        <v>NA</v>
      </c>
      <c r="V59">
        <f t="shared" si="4"/>
        <v>0.81609195402298851</v>
      </c>
      <c r="W59">
        <f t="shared" si="5"/>
        <v>1</v>
      </c>
      <c r="X59" s="1">
        <f>SUM(I59:J59,L59:M59,Q59)/SUM(I59:Q59)</f>
        <v>0.35</v>
      </c>
      <c r="Y59" s="1">
        <f>SUM(I59,M59:N59,P59:Q59)/SUM(I59:Q59)</f>
        <v>0.8666666666666667</v>
      </c>
      <c r="Z59" s="1">
        <f>IF(X59&gt;=0.8,1,0)</f>
        <v>0</v>
      </c>
      <c r="AA59" s="1">
        <f>IF(Y59&gt;=0.8,1,0)</f>
        <v>1</v>
      </c>
    </row>
    <row r="60" spans="1:27" x14ac:dyDescent="0.25">
      <c r="A60" s="1" t="s">
        <v>50</v>
      </c>
      <c r="B60" s="1" t="s">
        <v>2</v>
      </c>
      <c r="C60" s="1" t="s">
        <v>962</v>
      </c>
      <c r="D60" s="1">
        <v>29.037633428169102</v>
      </c>
      <c r="E60" s="1">
        <v>113.065347515132</v>
      </c>
      <c r="F60" s="1" t="s">
        <v>899</v>
      </c>
      <c r="G60" s="1" t="s">
        <v>1</v>
      </c>
      <c r="H60" s="1">
        <v>1</v>
      </c>
      <c r="I60" s="1">
        <v>120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6</v>
      </c>
      <c r="P60" s="1">
        <v>9</v>
      </c>
      <c r="Q60" s="1">
        <v>8</v>
      </c>
      <c r="R60">
        <f t="shared" si="6"/>
        <v>1</v>
      </c>
      <c r="S60" t="str">
        <f t="shared" si="7"/>
        <v>NA</v>
      </c>
      <c r="T60">
        <f t="shared" si="2"/>
        <v>1</v>
      </c>
      <c r="U60">
        <f t="shared" si="3"/>
        <v>0.73913043478260865</v>
      </c>
      <c r="V60">
        <f t="shared" si="4"/>
        <v>1</v>
      </c>
      <c r="W60">
        <f t="shared" si="5"/>
        <v>0.73913043478260865</v>
      </c>
      <c r="X60" s="1">
        <f>SUM(I60:J60,L60:M60,Q60)/SUM(I60:Q60)</f>
        <v>0.8951048951048951</v>
      </c>
      <c r="Y60" s="1">
        <f>SUM(I60,M60:N60,P60:Q60)/SUM(I60:Q60)</f>
        <v>0.95804195804195802</v>
      </c>
      <c r="Z60" s="1">
        <f>IF(X60&gt;=0.8,1,0)</f>
        <v>1</v>
      </c>
      <c r="AA60" s="1">
        <f>IF(Y60&gt;=0.8,1,0)</f>
        <v>1</v>
      </c>
    </row>
    <row r="61" spans="1:27" x14ac:dyDescent="0.25">
      <c r="A61" s="1" t="s">
        <v>51</v>
      </c>
      <c r="B61" s="1" t="s">
        <v>2</v>
      </c>
      <c r="C61" s="1" t="s">
        <v>962</v>
      </c>
      <c r="D61" s="1">
        <v>29.0029550961656</v>
      </c>
      <c r="E61" s="1">
        <v>113.119464946177</v>
      </c>
      <c r="F61" s="1" t="s">
        <v>899</v>
      </c>
      <c r="G61" s="1" t="s">
        <v>1</v>
      </c>
      <c r="H61" s="1">
        <v>2</v>
      </c>
      <c r="I61" s="1">
        <v>128</v>
      </c>
      <c r="J61" s="1">
        <v>6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6</v>
      </c>
      <c r="Q61" s="1">
        <v>5</v>
      </c>
      <c r="R61">
        <f t="shared" si="6"/>
        <v>0.5</v>
      </c>
      <c r="S61" t="str">
        <f t="shared" si="7"/>
        <v>NA</v>
      </c>
      <c r="T61">
        <f t="shared" si="2"/>
        <v>1</v>
      </c>
      <c r="U61">
        <f t="shared" si="3"/>
        <v>1</v>
      </c>
      <c r="V61">
        <f t="shared" si="4"/>
        <v>0.6470588235294118</v>
      </c>
      <c r="W61">
        <f t="shared" si="5"/>
        <v>1</v>
      </c>
      <c r="X61" s="1">
        <f>SUM(I61:J61,L61:M61,Q61)/SUM(I61:Q61)</f>
        <v>0.95862068965517244</v>
      </c>
      <c r="Y61" s="1">
        <f>SUM(I61,M61:N61,P61:Q61)/SUM(I61:Q61)</f>
        <v>0.95862068965517244</v>
      </c>
      <c r="Z61" s="1">
        <f>IF(X61&gt;=0.8,1,0)</f>
        <v>1</v>
      </c>
      <c r="AA61" s="1">
        <f>IF(Y61&gt;=0.8,1,0)</f>
        <v>1</v>
      </c>
    </row>
    <row r="62" spans="1:27" x14ac:dyDescent="0.25">
      <c r="A62" s="1" t="s">
        <v>52</v>
      </c>
      <c r="B62" s="1" t="s">
        <v>2</v>
      </c>
      <c r="C62" s="1" t="s">
        <v>962</v>
      </c>
      <c r="D62" s="1">
        <v>28.986195391651101</v>
      </c>
      <c r="E62" s="1">
        <v>113.06586359663601</v>
      </c>
      <c r="F62" s="1" t="s">
        <v>899</v>
      </c>
      <c r="G62" s="1" t="s">
        <v>1</v>
      </c>
      <c r="H62" s="1">
        <v>3</v>
      </c>
      <c r="I62" s="1">
        <v>130</v>
      </c>
      <c r="J62" s="1">
        <v>5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7</v>
      </c>
      <c r="Q62" s="1">
        <v>0</v>
      </c>
      <c r="R62">
        <f t="shared" si="6"/>
        <v>0.58333333333333337</v>
      </c>
      <c r="S62" t="str">
        <f t="shared" si="7"/>
        <v>NA</v>
      </c>
      <c r="T62" t="str">
        <f t="shared" si="2"/>
        <v>NA</v>
      </c>
      <c r="U62">
        <f t="shared" si="3"/>
        <v>1</v>
      </c>
      <c r="V62">
        <f t="shared" si="4"/>
        <v>0.58333333333333337</v>
      </c>
      <c r="W62">
        <f t="shared" si="5"/>
        <v>1</v>
      </c>
      <c r="X62" s="1">
        <f>SUM(I62:J62,L62:M62,Q62)/SUM(I62:Q62)</f>
        <v>0.95070422535211263</v>
      </c>
      <c r="Y62" s="1">
        <f>SUM(I62,M62:N62,P62:Q62)/SUM(I62:Q62)</f>
        <v>0.96478873239436624</v>
      </c>
      <c r="Z62" s="1">
        <f>IF(X62&gt;=0.8,1,0)</f>
        <v>1</v>
      </c>
      <c r="AA62" s="1">
        <f>IF(Y62&gt;=0.8,1,0)</f>
        <v>1</v>
      </c>
    </row>
    <row r="63" spans="1:27" x14ac:dyDescent="0.25">
      <c r="A63" s="1" t="s">
        <v>53</v>
      </c>
      <c r="B63" s="1" t="s">
        <v>28</v>
      </c>
      <c r="C63" s="1" t="s">
        <v>962</v>
      </c>
      <c r="D63" s="1">
        <v>29.038705724723201</v>
      </c>
      <c r="E63" s="1">
        <v>113.083541802965</v>
      </c>
      <c r="F63" s="1" t="s">
        <v>899</v>
      </c>
      <c r="G63" s="1" t="s">
        <v>1</v>
      </c>
      <c r="H63" s="1">
        <v>2</v>
      </c>
      <c r="I63" s="1">
        <v>65</v>
      </c>
      <c r="J63" s="1">
        <v>0</v>
      </c>
      <c r="K63" s="1">
        <v>35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38</v>
      </c>
      <c r="R63" t="str">
        <f t="shared" si="6"/>
        <v>NA</v>
      </c>
      <c r="S63" t="str">
        <f t="shared" si="7"/>
        <v>NA</v>
      </c>
      <c r="T63">
        <f t="shared" si="2"/>
        <v>0.52054794520547942</v>
      </c>
      <c r="U63">
        <f t="shared" si="3"/>
        <v>1</v>
      </c>
      <c r="V63">
        <f t="shared" si="4"/>
        <v>0.52054794520547942</v>
      </c>
      <c r="W63">
        <f t="shared" si="5"/>
        <v>1</v>
      </c>
      <c r="X63" s="1">
        <f>SUM(I63:J63,L63:M63,Q63)/SUM(I63:Q63)</f>
        <v>0.74637681159420288</v>
      </c>
      <c r="Y63" s="1">
        <f>SUM(I63,M63:N63,P63:Q63)/SUM(I63:Q63)</f>
        <v>0.74637681159420288</v>
      </c>
      <c r="Z63" s="1">
        <f>IF(X63&gt;=0.8,1,0)</f>
        <v>0</v>
      </c>
      <c r="AA63" s="1">
        <f>IF(Y63&gt;=0.8,1,0)</f>
        <v>0</v>
      </c>
    </row>
    <row r="64" spans="1:27" x14ac:dyDescent="0.25">
      <c r="A64" s="1" t="s">
        <v>54</v>
      </c>
      <c r="B64" s="1" t="s">
        <v>8</v>
      </c>
      <c r="C64" s="1" t="s">
        <v>962</v>
      </c>
      <c r="D64" s="1">
        <v>29.041866757378401</v>
      </c>
      <c r="E64" s="1">
        <v>113.089149759037</v>
      </c>
      <c r="F64" s="1" t="s">
        <v>899</v>
      </c>
      <c r="G64" s="1" t="s">
        <v>1</v>
      </c>
      <c r="H64" s="1">
        <v>2</v>
      </c>
      <c r="I64" s="1">
        <v>67</v>
      </c>
      <c r="J64" s="1">
        <v>0</v>
      </c>
      <c r="K64" s="1">
        <v>78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t="str">
        <f t="shared" si="6"/>
        <v>NA</v>
      </c>
      <c r="S64" t="str">
        <f t="shared" si="7"/>
        <v>NA</v>
      </c>
      <c r="T64">
        <f t="shared" si="2"/>
        <v>0</v>
      </c>
      <c r="U64" t="str">
        <f t="shared" si="3"/>
        <v>NA</v>
      </c>
      <c r="V64">
        <f t="shared" si="4"/>
        <v>0</v>
      </c>
      <c r="W64" t="str">
        <f t="shared" si="5"/>
        <v>NA</v>
      </c>
      <c r="X64" s="1">
        <f>SUM(I64:J64,L64:M64,Q64)/SUM(I64:Q64)</f>
        <v>0.46206896551724136</v>
      </c>
      <c r="Y64" s="1">
        <f>SUM(I64,M64:N64,P64:Q64)/SUM(I64:Q64)</f>
        <v>0.46206896551724136</v>
      </c>
      <c r="Z64" s="1">
        <f>IF(X64&gt;=0.8,1,0)</f>
        <v>0</v>
      </c>
      <c r="AA64" s="1">
        <f>IF(Y64&gt;=0.8,1,0)</f>
        <v>0</v>
      </c>
    </row>
    <row r="65" spans="1:27" x14ac:dyDescent="0.25">
      <c r="A65" s="1" t="s">
        <v>55</v>
      </c>
      <c r="B65" s="1" t="s">
        <v>19</v>
      </c>
      <c r="C65" s="1" t="s">
        <v>963</v>
      </c>
      <c r="D65" s="1">
        <v>29.018743353281199</v>
      </c>
      <c r="E65" s="1">
        <v>113.061583903574</v>
      </c>
      <c r="F65" s="1" t="s">
        <v>899</v>
      </c>
      <c r="G65" s="1" t="s">
        <v>1</v>
      </c>
      <c r="H65" s="1">
        <v>3</v>
      </c>
      <c r="I65" s="1">
        <v>31</v>
      </c>
      <c r="J65" s="1">
        <v>0</v>
      </c>
      <c r="K65" s="1">
        <v>0</v>
      </c>
      <c r="L65" s="1">
        <v>0</v>
      </c>
      <c r="M65" s="1">
        <v>86</v>
      </c>
      <c r="N65" s="1">
        <v>0</v>
      </c>
      <c r="O65" s="1">
        <v>0</v>
      </c>
      <c r="P65" s="1">
        <v>0</v>
      </c>
      <c r="Q65" s="1">
        <v>0</v>
      </c>
      <c r="R65">
        <f t="shared" si="6"/>
        <v>1</v>
      </c>
      <c r="S65">
        <f t="shared" si="7"/>
        <v>1</v>
      </c>
      <c r="T65" t="str">
        <f t="shared" si="2"/>
        <v>NA</v>
      </c>
      <c r="U65" t="str">
        <f t="shared" si="3"/>
        <v>NA</v>
      </c>
      <c r="V65">
        <f t="shared" si="4"/>
        <v>1</v>
      </c>
      <c r="W65">
        <f t="shared" si="5"/>
        <v>1</v>
      </c>
      <c r="X65" s="1">
        <f>SUM(I65:J65,L65:M65,Q65)/SUM(I65:Q65)</f>
        <v>1</v>
      </c>
      <c r="Y65" s="1">
        <f>SUM(I65,M65:N65,P65:Q65)/SUM(I65:Q65)</f>
        <v>1</v>
      </c>
      <c r="Z65" s="1">
        <f>IF(X65&gt;=0.8,1,0)</f>
        <v>1</v>
      </c>
      <c r="AA65" s="1">
        <f>IF(Y65&gt;=0.8,1,0)</f>
        <v>1</v>
      </c>
    </row>
    <row r="66" spans="1:27" x14ac:dyDescent="0.25">
      <c r="A66" s="1" t="s">
        <v>56</v>
      </c>
      <c r="B66" s="1" t="s">
        <v>19</v>
      </c>
      <c r="C66" s="1" t="s">
        <v>962</v>
      </c>
      <c r="D66" s="1">
        <v>29.019578778645201</v>
      </c>
      <c r="E66" s="1">
        <v>113.0600606996</v>
      </c>
      <c r="F66" s="1" t="s">
        <v>899</v>
      </c>
      <c r="G66" s="1" t="s">
        <v>1</v>
      </c>
      <c r="H66" s="1">
        <v>3</v>
      </c>
      <c r="I66" s="1">
        <v>41</v>
      </c>
      <c r="J66" s="1">
        <v>0</v>
      </c>
      <c r="K66" s="1">
        <v>0</v>
      </c>
      <c r="L66" s="1">
        <v>0</v>
      </c>
      <c r="M66" s="1">
        <v>81</v>
      </c>
      <c r="N66" s="1">
        <v>0</v>
      </c>
      <c r="O66" s="1">
        <v>0</v>
      </c>
      <c r="P66" s="1">
        <v>0</v>
      </c>
      <c r="Q66" s="1">
        <v>0</v>
      </c>
      <c r="R66">
        <f t="shared" si="6"/>
        <v>1</v>
      </c>
      <c r="S66">
        <f t="shared" si="7"/>
        <v>1</v>
      </c>
      <c r="T66" t="str">
        <f t="shared" si="2"/>
        <v>NA</v>
      </c>
      <c r="U66" t="str">
        <f t="shared" si="3"/>
        <v>NA</v>
      </c>
      <c r="V66">
        <f t="shared" si="4"/>
        <v>1</v>
      </c>
      <c r="W66">
        <f t="shared" si="5"/>
        <v>1</v>
      </c>
      <c r="X66" s="1">
        <f>SUM(I66:J66,L66:M66,Q66)/SUM(I66:Q66)</f>
        <v>1</v>
      </c>
      <c r="Y66" s="1">
        <f>SUM(I66,M66:N66,P66:Q66)/SUM(I66:Q66)</f>
        <v>1</v>
      </c>
      <c r="Z66" s="1">
        <f>IF(X66&gt;=0.8,1,0)</f>
        <v>1</v>
      </c>
      <c r="AA66" s="1">
        <f>IF(Y66&gt;=0.8,1,0)</f>
        <v>1</v>
      </c>
    </row>
    <row r="67" spans="1:27" x14ac:dyDescent="0.25">
      <c r="A67" s="1" t="s">
        <v>57</v>
      </c>
      <c r="B67" s="1" t="s">
        <v>8</v>
      </c>
      <c r="C67" s="1" t="s">
        <v>962</v>
      </c>
      <c r="D67" s="1">
        <v>29.0462167482323</v>
      </c>
      <c r="E67" s="1">
        <v>113.070447138437</v>
      </c>
      <c r="F67" s="1" t="s">
        <v>899</v>
      </c>
      <c r="G67" s="1" t="s">
        <v>1</v>
      </c>
      <c r="H67" s="1">
        <v>3</v>
      </c>
      <c r="I67" s="1">
        <v>152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t="str">
        <f t="shared" si="6"/>
        <v>NA</v>
      </c>
      <c r="S67" t="str">
        <f t="shared" si="7"/>
        <v>NA</v>
      </c>
      <c r="T67" t="str">
        <f t="shared" ref="T67:T130" si="8">IF(SUM(K67,N67,Q67)&gt;0,SUM(Q67,N67)/SUM(K67,N67,Q67),"NA")</f>
        <v>NA</v>
      </c>
      <c r="U67" t="str">
        <f t="shared" ref="U67:U130" si="9">IF(SUM(O67:Q67)&gt;0,SUM(P67:Q67)/SUM(O67:Q67),"NA")</f>
        <v>NA</v>
      </c>
      <c r="V67" t="str">
        <f t="shared" ref="V67:V130" si="10">IF(SUM(J67:K67,M67:N67,P67:Q67),SUM(M67:N67,P67:Q67)/SUM(J67:K67,M67:N67,P67:Q67),"NA")</f>
        <v>NA</v>
      </c>
      <c r="W67" t="str">
        <f t="shared" ref="W67:W130" si="11">IF(SUM(L67:Q67)&gt;0,SUM(M67:N67,P67:Q67)/SUM(L67:Q67),"NA")</f>
        <v>NA</v>
      </c>
      <c r="X67" s="1">
        <f>SUM(I67:J67,L67:M67,Q67)/SUM(I67:Q67)</f>
        <v>1</v>
      </c>
      <c r="Y67" s="1">
        <f>SUM(I67,M67:N67,P67:Q67)/SUM(I67:Q67)</f>
        <v>1</v>
      </c>
      <c r="Z67" s="1">
        <f>IF(X67&gt;=0.8,1,0)</f>
        <v>1</v>
      </c>
      <c r="AA67" s="1">
        <f>IF(Y67&gt;=0.8,1,0)</f>
        <v>1</v>
      </c>
    </row>
    <row r="68" spans="1:27" x14ac:dyDescent="0.25">
      <c r="A68" s="1" t="s">
        <v>58</v>
      </c>
      <c r="B68" s="1" t="s">
        <v>19</v>
      </c>
      <c r="C68" s="1" t="s">
        <v>964</v>
      </c>
      <c r="D68" s="1">
        <v>29.039614312956498</v>
      </c>
      <c r="E68" s="1">
        <v>113.12914629793799</v>
      </c>
      <c r="F68" s="1" t="s">
        <v>899</v>
      </c>
      <c r="G68" s="1" t="s">
        <v>1</v>
      </c>
      <c r="H68" s="1">
        <v>1</v>
      </c>
      <c r="I68" s="1">
        <v>0</v>
      </c>
      <c r="J68" s="1">
        <v>2</v>
      </c>
      <c r="K68" s="1">
        <v>0</v>
      </c>
      <c r="L68" s="1">
        <v>7</v>
      </c>
      <c r="M68" s="1">
        <v>40</v>
      </c>
      <c r="N68" s="1">
        <v>0</v>
      </c>
      <c r="O68" s="1">
        <v>0</v>
      </c>
      <c r="P68" s="1">
        <v>75</v>
      </c>
      <c r="Q68" s="1">
        <v>0</v>
      </c>
      <c r="R68">
        <f t="shared" si="6"/>
        <v>0.98290598290598286</v>
      </c>
      <c r="S68">
        <f t="shared" si="7"/>
        <v>0.85106382978723405</v>
      </c>
      <c r="T68" t="str">
        <f t="shared" si="8"/>
        <v>NA</v>
      </c>
      <c r="U68">
        <f t="shared" si="9"/>
        <v>1</v>
      </c>
      <c r="V68">
        <f t="shared" si="10"/>
        <v>0.98290598290598286</v>
      </c>
      <c r="W68">
        <f t="shared" si="11"/>
        <v>0.94262295081967218</v>
      </c>
      <c r="X68" s="1">
        <f>SUM(I68:J68,L68:M68,Q68)/SUM(I68:Q68)</f>
        <v>0.39516129032258063</v>
      </c>
      <c r="Y68" s="1">
        <f>SUM(I68,M68:N68,P68:Q68)/SUM(I68:Q68)</f>
        <v>0.92741935483870963</v>
      </c>
      <c r="Z68" s="1">
        <f>IF(X68&gt;=0.8,1,0)</f>
        <v>0</v>
      </c>
      <c r="AA68" s="1">
        <f>IF(Y68&gt;=0.8,1,0)</f>
        <v>1</v>
      </c>
    </row>
    <row r="69" spans="1:27" x14ac:dyDescent="0.25">
      <c r="A69" s="1" t="s">
        <v>59</v>
      </c>
      <c r="B69" s="1" t="s">
        <v>8</v>
      </c>
      <c r="C69" s="1" t="s">
        <v>962</v>
      </c>
      <c r="D69" s="1">
        <v>29.023932482434699</v>
      </c>
      <c r="E69" s="1">
        <v>113.07616170903999</v>
      </c>
      <c r="F69" s="1" t="s">
        <v>899</v>
      </c>
      <c r="G69" s="1" t="s">
        <v>1</v>
      </c>
      <c r="H69" s="1">
        <v>1</v>
      </c>
      <c r="I69" s="1">
        <v>152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t="str">
        <f t="shared" si="6"/>
        <v>NA</v>
      </c>
      <c r="S69" t="str">
        <f t="shared" si="7"/>
        <v>NA</v>
      </c>
      <c r="T69" t="str">
        <f t="shared" si="8"/>
        <v>NA</v>
      </c>
      <c r="U69" t="str">
        <f t="shared" si="9"/>
        <v>NA</v>
      </c>
      <c r="V69" t="str">
        <f t="shared" si="10"/>
        <v>NA</v>
      </c>
      <c r="W69" t="str">
        <f t="shared" si="11"/>
        <v>NA</v>
      </c>
      <c r="X69" s="1">
        <f>SUM(I69:J69,L69:M69,Q69)/SUM(I69:Q69)</f>
        <v>1</v>
      </c>
      <c r="Y69" s="1">
        <f>SUM(I69,M69:N69,P69:Q69)/SUM(I69:Q69)</f>
        <v>1</v>
      </c>
      <c r="Z69" s="1">
        <f>IF(X69&gt;=0.8,1,0)</f>
        <v>1</v>
      </c>
      <c r="AA69" s="1">
        <f>IF(Y69&gt;=0.8,1,0)</f>
        <v>1</v>
      </c>
    </row>
    <row r="70" spans="1:27" x14ac:dyDescent="0.25">
      <c r="A70" s="1" t="s">
        <v>60</v>
      </c>
      <c r="B70" s="1" t="s">
        <v>19</v>
      </c>
      <c r="C70" s="1" t="s">
        <v>964</v>
      </c>
      <c r="D70" s="1">
        <v>28.9857859876502</v>
      </c>
      <c r="E70" s="1">
        <v>113.09233124668</v>
      </c>
      <c r="F70" s="1" t="s">
        <v>899</v>
      </c>
      <c r="G70" s="1" t="s">
        <v>1</v>
      </c>
      <c r="H70" s="1">
        <v>2</v>
      </c>
      <c r="I70" s="1">
        <v>0</v>
      </c>
      <c r="J70" s="1">
        <v>0</v>
      </c>
      <c r="K70" s="1">
        <v>2</v>
      </c>
      <c r="L70" s="1">
        <v>22</v>
      </c>
      <c r="M70" s="1">
        <v>26</v>
      </c>
      <c r="N70" s="1">
        <v>50</v>
      </c>
      <c r="O70" s="1">
        <v>0</v>
      </c>
      <c r="P70" s="1">
        <v>0</v>
      </c>
      <c r="Q70" s="1">
        <v>0</v>
      </c>
      <c r="R70">
        <f t="shared" si="6"/>
        <v>1</v>
      </c>
      <c r="S70">
        <f t="shared" si="7"/>
        <v>0.77551020408163263</v>
      </c>
      <c r="T70">
        <f t="shared" si="8"/>
        <v>0.96153846153846156</v>
      </c>
      <c r="U70" t="str">
        <f t="shared" si="9"/>
        <v>NA</v>
      </c>
      <c r="V70">
        <f t="shared" si="10"/>
        <v>0.97435897435897434</v>
      </c>
      <c r="W70">
        <f t="shared" si="11"/>
        <v>0.77551020408163263</v>
      </c>
      <c r="X70" s="1">
        <f>SUM(I70:J70,L70:M70,Q70)/SUM(I70:Q70)</f>
        <v>0.48</v>
      </c>
      <c r="Y70" s="1">
        <f>SUM(I70,M70:N70,P70:Q70)/SUM(I70:Q70)</f>
        <v>0.76</v>
      </c>
      <c r="Z70" s="1">
        <f>IF(X70&gt;=0.8,1,0)</f>
        <v>0</v>
      </c>
      <c r="AA70" s="1">
        <f>IF(Y70&gt;=0.8,1,0)</f>
        <v>0</v>
      </c>
    </row>
    <row r="71" spans="1:27" x14ac:dyDescent="0.25">
      <c r="A71" s="1" t="s">
        <v>61</v>
      </c>
      <c r="B71" s="1" t="s">
        <v>19</v>
      </c>
      <c r="C71" s="1" t="s">
        <v>964</v>
      </c>
      <c r="D71" s="1">
        <v>28.984717962480399</v>
      </c>
      <c r="E71" s="1">
        <v>113.091386181258</v>
      </c>
      <c r="F71" s="1" t="s">
        <v>899</v>
      </c>
      <c r="G71" s="1" t="s">
        <v>1</v>
      </c>
      <c r="H71" s="1">
        <v>1</v>
      </c>
      <c r="I71" s="1">
        <v>99</v>
      </c>
      <c r="J71" s="1">
        <v>0</v>
      </c>
      <c r="K71" s="1">
        <v>0</v>
      </c>
      <c r="L71" s="1">
        <v>33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t="str">
        <f t="shared" si="6"/>
        <v>NA</v>
      </c>
      <c r="S71">
        <f t="shared" si="7"/>
        <v>0</v>
      </c>
      <c r="T71" t="str">
        <f t="shared" si="8"/>
        <v>NA</v>
      </c>
      <c r="U71" t="str">
        <f t="shared" si="9"/>
        <v>NA</v>
      </c>
      <c r="V71" t="str">
        <f t="shared" si="10"/>
        <v>NA</v>
      </c>
      <c r="W71">
        <f t="shared" si="11"/>
        <v>0</v>
      </c>
      <c r="X71" s="1">
        <f>SUM(I71:J71,L71:M71,Q71)/SUM(I71:Q71)</f>
        <v>1</v>
      </c>
      <c r="Y71" s="1">
        <f>SUM(I71,M71:N71,P71:Q71)/SUM(I71:Q71)</f>
        <v>0.75</v>
      </c>
      <c r="Z71" s="1">
        <f>IF(X71&gt;=0.8,1,0)</f>
        <v>1</v>
      </c>
      <c r="AA71" s="1">
        <f>IF(Y71&gt;=0.8,1,0)</f>
        <v>0</v>
      </c>
    </row>
    <row r="72" spans="1:27" x14ac:dyDescent="0.25">
      <c r="A72" s="1" t="s">
        <v>62</v>
      </c>
      <c r="B72" s="1" t="s">
        <v>2</v>
      </c>
      <c r="C72" s="1" t="s">
        <v>964</v>
      </c>
      <c r="D72" s="1">
        <v>29.015992047146799</v>
      </c>
      <c r="E72" s="1">
        <v>113.09940679998</v>
      </c>
      <c r="F72" s="1" t="s">
        <v>899</v>
      </c>
      <c r="G72" s="1" t="s">
        <v>1</v>
      </c>
      <c r="H72" s="1">
        <v>1</v>
      </c>
      <c r="I72" s="1">
        <v>25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81</v>
      </c>
      <c r="Q72" s="1">
        <v>5</v>
      </c>
      <c r="R72">
        <f t="shared" si="6"/>
        <v>1</v>
      </c>
      <c r="S72" t="str">
        <f t="shared" si="7"/>
        <v>NA</v>
      </c>
      <c r="T72">
        <f t="shared" si="8"/>
        <v>1</v>
      </c>
      <c r="U72">
        <f t="shared" si="9"/>
        <v>1</v>
      </c>
      <c r="V72">
        <f t="shared" si="10"/>
        <v>1</v>
      </c>
      <c r="W72">
        <f t="shared" si="11"/>
        <v>1</v>
      </c>
      <c r="X72" s="1">
        <f>SUM(I72:J72,L72:M72,Q72)/SUM(I72:Q72)</f>
        <v>0.27027027027027029</v>
      </c>
      <c r="Y72" s="1">
        <f>SUM(I72,M72:N72,P72:Q72)/SUM(I72:Q72)</f>
        <v>1</v>
      </c>
      <c r="Z72" s="1">
        <f>IF(X72&gt;=0.8,1,0)</f>
        <v>0</v>
      </c>
      <c r="AA72" s="1">
        <f>IF(Y72&gt;=0.8,1,0)</f>
        <v>1</v>
      </c>
    </row>
    <row r="73" spans="1:27" x14ac:dyDescent="0.25">
      <c r="A73" s="1" t="s">
        <v>63</v>
      </c>
      <c r="B73" s="1" t="s">
        <v>2</v>
      </c>
      <c r="C73" s="1" t="s">
        <v>962</v>
      </c>
      <c r="D73" s="1">
        <v>29.019379607067201</v>
      </c>
      <c r="E73" s="1">
        <v>113.107790124069</v>
      </c>
      <c r="F73" s="1" t="s">
        <v>899</v>
      </c>
      <c r="G73" s="1" t="s">
        <v>1</v>
      </c>
      <c r="H73" s="1">
        <v>1</v>
      </c>
      <c r="I73" s="1">
        <v>87</v>
      </c>
      <c r="J73" s="1">
        <v>9</v>
      </c>
      <c r="K73" s="1">
        <v>0</v>
      </c>
      <c r="L73" s="1">
        <v>0</v>
      </c>
      <c r="M73" s="1">
        <v>28</v>
      </c>
      <c r="N73" s="1">
        <v>0</v>
      </c>
      <c r="O73" s="1">
        <v>0</v>
      </c>
      <c r="P73" s="1">
        <v>0</v>
      </c>
      <c r="Q73" s="1">
        <v>0</v>
      </c>
      <c r="R73">
        <f t="shared" si="6"/>
        <v>0.7567567567567568</v>
      </c>
      <c r="S73">
        <f t="shared" si="7"/>
        <v>1</v>
      </c>
      <c r="T73" t="str">
        <f t="shared" si="8"/>
        <v>NA</v>
      </c>
      <c r="U73" t="str">
        <f t="shared" si="9"/>
        <v>NA</v>
      </c>
      <c r="V73">
        <f t="shared" si="10"/>
        <v>0.7567567567567568</v>
      </c>
      <c r="W73">
        <f t="shared" si="11"/>
        <v>1</v>
      </c>
      <c r="X73" s="1">
        <f>SUM(I73:J73,L73:M73,Q73)/SUM(I73:Q73)</f>
        <v>1</v>
      </c>
      <c r="Y73" s="1">
        <f>SUM(I73,M73:N73,P73:Q73)/SUM(I73:Q73)</f>
        <v>0.92741935483870963</v>
      </c>
      <c r="Z73" s="1">
        <f>IF(X73&gt;=0.8,1,0)</f>
        <v>1</v>
      </c>
      <c r="AA73" s="1">
        <f>IF(Y73&gt;=0.8,1,0)</f>
        <v>1</v>
      </c>
    </row>
    <row r="74" spans="1:27" x14ac:dyDescent="0.25">
      <c r="A74" s="1" t="s">
        <v>64</v>
      </c>
      <c r="B74" s="1" t="s">
        <v>8</v>
      </c>
      <c r="C74" s="1" t="s">
        <v>962</v>
      </c>
      <c r="D74" s="1">
        <v>28.995838945891698</v>
      </c>
      <c r="E74" s="1">
        <v>113.14148725722001</v>
      </c>
      <c r="F74" s="1" t="s">
        <v>899</v>
      </c>
      <c r="G74" s="1" t="s">
        <v>1</v>
      </c>
      <c r="H74" s="1">
        <v>4</v>
      </c>
      <c r="I74" s="1">
        <v>147</v>
      </c>
      <c r="J74" s="1">
        <v>2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>
        <f t="shared" si="6"/>
        <v>0</v>
      </c>
      <c r="S74" t="str">
        <f t="shared" si="7"/>
        <v>NA</v>
      </c>
      <c r="T74" t="str">
        <f t="shared" si="8"/>
        <v>NA</v>
      </c>
      <c r="U74" t="str">
        <f t="shared" si="9"/>
        <v>NA</v>
      </c>
      <c r="V74">
        <f t="shared" si="10"/>
        <v>0</v>
      </c>
      <c r="W74" t="str">
        <f t="shared" si="11"/>
        <v>NA</v>
      </c>
      <c r="X74" s="1">
        <f>SUM(I74:J74,L74:M74,Q74)/SUM(I74:Q74)</f>
        <v>1</v>
      </c>
      <c r="Y74" s="1">
        <f>SUM(I74,M74:N74,P74:Q74)/SUM(I74:Q74)</f>
        <v>0.98657718120805371</v>
      </c>
      <c r="Z74" s="1">
        <f>IF(X74&gt;=0.8,1,0)</f>
        <v>1</v>
      </c>
      <c r="AA74" s="1">
        <f>IF(Y74&gt;=0.8,1,0)</f>
        <v>1</v>
      </c>
    </row>
    <row r="75" spans="1:27" x14ac:dyDescent="0.25">
      <c r="A75" s="1" t="s">
        <v>65</v>
      </c>
      <c r="B75" s="1" t="s">
        <v>8</v>
      </c>
      <c r="C75" s="1" t="s">
        <v>962</v>
      </c>
      <c r="D75" s="1">
        <v>28.992538089889099</v>
      </c>
      <c r="E75" s="1">
        <v>113.075841841941</v>
      </c>
      <c r="F75" s="1" t="s">
        <v>899</v>
      </c>
      <c r="G75" s="1" t="s">
        <v>1</v>
      </c>
      <c r="H75" s="1">
        <v>3</v>
      </c>
      <c r="I75" s="1">
        <v>154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t="str">
        <f t="shared" si="6"/>
        <v>NA</v>
      </c>
      <c r="S75" t="str">
        <f t="shared" si="7"/>
        <v>NA</v>
      </c>
      <c r="T75" t="str">
        <f t="shared" si="8"/>
        <v>NA</v>
      </c>
      <c r="U75" t="str">
        <f t="shared" si="9"/>
        <v>NA</v>
      </c>
      <c r="V75" t="str">
        <f t="shared" si="10"/>
        <v>NA</v>
      </c>
      <c r="W75" t="str">
        <f t="shared" si="11"/>
        <v>NA</v>
      </c>
      <c r="X75" s="1">
        <f>SUM(I75:J75,L75:M75,Q75)/SUM(I75:Q75)</f>
        <v>1</v>
      </c>
      <c r="Y75" s="1">
        <f>SUM(I75,M75:N75,P75:Q75)/SUM(I75:Q75)</f>
        <v>1</v>
      </c>
      <c r="Z75" s="1">
        <f>IF(X75&gt;=0.8,1,0)</f>
        <v>1</v>
      </c>
      <c r="AA75" s="1">
        <f>IF(Y75&gt;=0.8,1,0)</f>
        <v>1</v>
      </c>
    </row>
    <row r="76" spans="1:27" x14ac:dyDescent="0.25">
      <c r="A76" s="1" t="s">
        <v>66</v>
      </c>
      <c r="B76" s="1" t="s">
        <v>8</v>
      </c>
      <c r="C76" s="1" t="s">
        <v>962</v>
      </c>
      <c r="D76" s="1">
        <v>29.0382631123077</v>
      </c>
      <c r="E76" s="1">
        <v>113.11187001306899</v>
      </c>
      <c r="F76" s="1" t="s">
        <v>899</v>
      </c>
      <c r="G76" s="1" t="s">
        <v>1</v>
      </c>
      <c r="H76" s="1">
        <v>4</v>
      </c>
      <c r="I76" s="1">
        <v>154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t="str">
        <f t="shared" si="6"/>
        <v>NA</v>
      </c>
      <c r="S76" t="str">
        <f t="shared" si="7"/>
        <v>NA</v>
      </c>
      <c r="T76" t="str">
        <f t="shared" si="8"/>
        <v>NA</v>
      </c>
      <c r="U76" t="str">
        <f t="shared" si="9"/>
        <v>NA</v>
      </c>
      <c r="V76" t="str">
        <f t="shared" si="10"/>
        <v>NA</v>
      </c>
      <c r="W76" t="str">
        <f t="shared" si="11"/>
        <v>NA</v>
      </c>
      <c r="X76" s="1">
        <f>SUM(I76:J76,L76:M76,Q76)/SUM(I76:Q76)</f>
        <v>1</v>
      </c>
      <c r="Y76" s="1">
        <f>SUM(I76,M76:N76,P76:Q76)/SUM(I76:Q76)</f>
        <v>1</v>
      </c>
      <c r="Z76" s="1">
        <f>IF(X76&gt;=0.8,1,0)</f>
        <v>1</v>
      </c>
      <c r="AA76" s="1">
        <f>IF(Y76&gt;=0.8,1,0)</f>
        <v>1</v>
      </c>
    </row>
    <row r="77" spans="1:27" x14ac:dyDescent="0.25">
      <c r="A77" s="1" t="s">
        <v>67</v>
      </c>
      <c r="B77" s="1" t="s">
        <v>19</v>
      </c>
      <c r="C77" s="1" t="s">
        <v>963</v>
      </c>
      <c r="D77" s="1">
        <v>28.981167233315599</v>
      </c>
      <c r="E77" s="1">
        <v>113.05837533811599</v>
      </c>
      <c r="F77" s="1" t="s">
        <v>899</v>
      </c>
      <c r="G77" s="1" t="s">
        <v>1</v>
      </c>
      <c r="H77" s="1">
        <v>3</v>
      </c>
      <c r="I77" s="1">
        <v>0</v>
      </c>
      <c r="J77" s="1">
        <v>0</v>
      </c>
      <c r="K77" s="1">
        <v>0</v>
      </c>
      <c r="L77" s="1">
        <v>77</v>
      </c>
      <c r="M77" s="1">
        <v>0</v>
      </c>
      <c r="N77" s="1">
        <v>0</v>
      </c>
      <c r="O77" s="1">
        <v>11</v>
      </c>
      <c r="P77" s="1">
        <v>57</v>
      </c>
      <c r="Q77" s="1">
        <v>0</v>
      </c>
      <c r="R77">
        <f t="shared" si="6"/>
        <v>1</v>
      </c>
      <c r="S77">
        <f t="shared" si="7"/>
        <v>0</v>
      </c>
      <c r="T77" t="str">
        <f t="shared" si="8"/>
        <v>NA</v>
      </c>
      <c r="U77">
        <f t="shared" si="9"/>
        <v>0.83823529411764708</v>
      </c>
      <c r="V77">
        <f t="shared" si="10"/>
        <v>1</v>
      </c>
      <c r="W77">
        <f t="shared" si="11"/>
        <v>0.39310344827586208</v>
      </c>
      <c r="X77" s="1">
        <f>SUM(I77:J77,L77:M77,Q77)/SUM(I77:Q77)</f>
        <v>0.53103448275862064</v>
      </c>
      <c r="Y77" s="1">
        <f>SUM(I77,M77:N77,P77:Q77)/SUM(I77:Q77)</f>
        <v>0.39310344827586208</v>
      </c>
      <c r="Z77" s="1">
        <f>IF(X77&gt;=0.8,1,0)</f>
        <v>0</v>
      </c>
      <c r="AA77" s="1">
        <f>IF(Y77&gt;=0.8,1,0)</f>
        <v>0</v>
      </c>
    </row>
    <row r="78" spans="1:27" x14ac:dyDescent="0.25">
      <c r="A78" s="1" t="s">
        <v>68</v>
      </c>
      <c r="B78" s="1" t="s">
        <v>28</v>
      </c>
      <c r="C78" s="1" t="s">
        <v>962</v>
      </c>
      <c r="D78" s="1">
        <v>29.031732222270801</v>
      </c>
      <c r="E78" s="1">
        <v>113.079397770531</v>
      </c>
      <c r="F78" s="1" t="s">
        <v>899</v>
      </c>
      <c r="G78" s="1" t="s">
        <v>1</v>
      </c>
      <c r="H78" s="1">
        <v>2</v>
      </c>
      <c r="I78" s="1">
        <v>65</v>
      </c>
      <c r="J78" s="1">
        <v>0</v>
      </c>
      <c r="K78" s="1">
        <v>18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60</v>
      </c>
      <c r="R78" t="str">
        <f t="shared" si="6"/>
        <v>NA</v>
      </c>
      <c r="S78" t="str">
        <f t="shared" si="7"/>
        <v>NA</v>
      </c>
      <c r="T78">
        <f t="shared" si="8"/>
        <v>0.76923076923076927</v>
      </c>
      <c r="U78">
        <f t="shared" si="9"/>
        <v>1</v>
      </c>
      <c r="V78">
        <f t="shared" si="10"/>
        <v>0.76923076923076927</v>
      </c>
      <c r="W78">
        <f t="shared" si="11"/>
        <v>1</v>
      </c>
      <c r="X78" s="1">
        <f>SUM(I78:J78,L78:M78,Q78)/SUM(I78:Q78)</f>
        <v>0.87412587412587417</v>
      </c>
      <c r="Y78" s="1">
        <f>SUM(I78,M78:N78,P78:Q78)/SUM(I78:Q78)</f>
        <v>0.87412587412587417</v>
      </c>
      <c r="Z78" s="1">
        <f>IF(X78&gt;=0.8,1,0)</f>
        <v>1</v>
      </c>
      <c r="AA78" s="1">
        <f>IF(Y78&gt;=0.8,1,0)</f>
        <v>1</v>
      </c>
    </row>
    <row r="79" spans="1:27" x14ac:dyDescent="0.25">
      <c r="A79" s="1" t="s">
        <v>69</v>
      </c>
      <c r="B79" s="1" t="s">
        <v>2</v>
      </c>
      <c r="C79" s="1" t="s">
        <v>962</v>
      </c>
      <c r="D79" s="1">
        <v>34.210369130622396</v>
      </c>
      <c r="E79" s="1">
        <v>-78.532457325961701</v>
      </c>
      <c r="F79" s="1" t="s">
        <v>900</v>
      </c>
      <c r="G79" s="1" t="s">
        <v>1</v>
      </c>
      <c r="H79" s="1">
        <v>3</v>
      </c>
      <c r="I79" s="1">
        <v>55</v>
      </c>
      <c r="J79" s="1">
        <v>0</v>
      </c>
      <c r="K79" s="1">
        <v>0</v>
      </c>
      <c r="L79" s="1">
        <v>0</v>
      </c>
      <c r="M79" s="1">
        <v>20</v>
      </c>
      <c r="N79" s="1">
        <v>0</v>
      </c>
      <c r="O79" s="1">
        <v>22</v>
      </c>
      <c r="P79" s="1">
        <v>88</v>
      </c>
      <c r="Q79" s="1">
        <v>0</v>
      </c>
      <c r="R79">
        <f t="shared" si="6"/>
        <v>1</v>
      </c>
      <c r="S79">
        <f t="shared" si="7"/>
        <v>1</v>
      </c>
      <c r="T79" t="str">
        <f t="shared" si="8"/>
        <v>NA</v>
      </c>
      <c r="U79">
        <f t="shared" si="9"/>
        <v>0.8</v>
      </c>
      <c r="V79">
        <f t="shared" si="10"/>
        <v>1</v>
      </c>
      <c r="W79">
        <f t="shared" si="11"/>
        <v>0.83076923076923082</v>
      </c>
      <c r="X79" s="1">
        <f>SUM(I79:J79,L79:M79,Q79)/SUM(I79:Q79)</f>
        <v>0.40540540540540543</v>
      </c>
      <c r="Y79" s="1">
        <f>SUM(I79,M79:N79,P79:Q79)/SUM(I79:Q79)</f>
        <v>0.88108108108108107</v>
      </c>
      <c r="Z79" s="1">
        <f>IF(X79&gt;=0.8,1,0)</f>
        <v>0</v>
      </c>
      <c r="AA79" s="1">
        <f>IF(Y79&gt;=0.8,1,0)</f>
        <v>1</v>
      </c>
    </row>
    <row r="80" spans="1:27" x14ac:dyDescent="0.25">
      <c r="A80" s="1" t="s">
        <v>70</v>
      </c>
      <c r="B80" s="1" t="s">
        <v>2</v>
      </c>
      <c r="C80" s="1" t="s">
        <v>962</v>
      </c>
      <c r="D80" s="1">
        <v>34.204217084274298</v>
      </c>
      <c r="E80" s="1">
        <v>-78.469484818282496</v>
      </c>
      <c r="F80" s="1" t="s">
        <v>900</v>
      </c>
      <c r="G80" s="1" t="s">
        <v>1</v>
      </c>
      <c r="H80" s="1">
        <v>2</v>
      </c>
      <c r="I80" s="1">
        <v>62</v>
      </c>
      <c r="J80" s="1">
        <v>27</v>
      </c>
      <c r="K80" s="1">
        <v>0</v>
      </c>
      <c r="L80" s="1">
        <v>2</v>
      </c>
      <c r="M80" s="1">
        <v>38</v>
      </c>
      <c r="N80" s="1">
        <v>18</v>
      </c>
      <c r="O80" s="1">
        <v>0</v>
      </c>
      <c r="P80" s="1">
        <v>0</v>
      </c>
      <c r="Q80" s="1">
        <v>0</v>
      </c>
      <c r="R80">
        <f t="shared" si="6"/>
        <v>0.58461538461538465</v>
      </c>
      <c r="S80">
        <f t="shared" si="7"/>
        <v>0.96551724137931039</v>
      </c>
      <c r="T80">
        <f t="shared" si="8"/>
        <v>1</v>
      </c>
      <c r="U80" t="str">
        <f t="shared" si="9"/>
        <v>NA</v>
      </c>
      <c r="V80">
        <f t="shared" si="10"/>
        <v>0.67469879518072284</v>
      </c>
      <c r="W80">
        <f t="shared" si="11"/>
        <v>0.96551724137931039</v>
      </c>
      <c r="X80" s="1">
        <f>SUM(I80:J80,L80:M80,Q80)/SUM(I80:Q80)</f>
        <v>0.87755102040816324</v>
      </c>
      <c r="Y80" s="1">
        <f>SUM(I80,M80:N80,P80:Q80)/SUM(I80:Q80)</f>
        <v>0.80272108843537415</v>
      </c>
      <c r="Z80" s="1">
        <f>IF(X80&gt;=0.8,1,0)</f>
        <v>1</v>
      </c>
      <c r="AA80" s="1">
        <f>IF(Y80&gt;=0.8,1,0)</f>
        <v>1</v>
      </c>
    </row>
    <row r="81" spans="1:27" x14ac:dyDescent="0.25">
      <c r="A81" s="1" t="s">
        <v>71</v>
      </c>
      <c r="B81" s="1" t="s">
        <v>2</v>
      </c>
      <c r="C81" s="1" t="s">
        <v>962</v>
      </c>
      <c r="D81" s="1">
        <v>34.207265976173097</v>
      </c>
      <c r="E81" s="1">
        <v>-78.553056887215405</v>
      </c>
      <c r="F81" s="1" t="s">
        <v>900</v>
      </c>
      <c r="G81" s="1" t="s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134</v>
      </c>
      <c r="Q81" s="1">
        <v>47</v>
      </c>
      <c r="R81">
        <f t="shared" si="6"/>
        <v>1</v>
      </c>
      <c r="S81" t="str">
        <f t="shared" si="7"/>
        <v>NA</v>
      </c>
      <c r="T81">
        <f t="shared" si="8"/>
        <v>1</v>
      </c>
      <c r="U81">
        <f t="shared" si="9"/>
        <v>1</v>
      </c>
      <c r="V81">
        <f t="shared" si="10"/>
        <v>1</v>
      </c>
      <c r="W81">
        <f t="shared" si="11"/>
        <v>1</v>
      </c>
      <c r="X81" s="1">
        <f>SUM(I81:J81,L81:M81,Q81)/SUM(I81:Q81)</f>
        <v>0.25966850828729282</v>
      </c>
      <c r="Y81" s="1">
        <f>SUM(I81,M81:N81,P81:Q81)/SUM(I81:Q81)</f>
        <v>1</v>
      </c>
      <c r="Z81" s="1">
        <f>IF(X81&gt;=0.8,1,0)</f>
        <v>0</v>
      </c>
      <c r="AA81" s="1">
        <f>IF(Y81&gt;=0.8,1,0)</f>
        <v>1</v>
      </c>
    </row>
    <row r="82" spans="1:27" x14ac:dyDescent="0.25">
      <c r="A82" s="1" t="s">
        <v>72</v>
      </c>
      <c r="B82" s="1" t="s">
        <v>2</v>
      </c>
      <c r="C82" s="1" t="s">
        <v>962</v>
      </c>
      <c r="D82" s="1">
        <v>34.2173685833707</v>
      </c>
      <c r="E82" s="1">
        <v>-78.544299598011804</v>
      </c>
      <c r="F82" s="1" t="s">
        <v>900</v>
      </c>
      <c r="G82" s="1" t="s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180</v>
      </c>
      <c r="N82" s="1">
        <v>0</v>
      </c>
      <c r="O82" s="1">
        <v>0</v>
      </c>
      <c r="P82" s="1">
        <v>0</v>
      </c>
      <c r="Q82" s="1">
        <v>0</v>
      </c>
      <c r="R82">
        <f t="shared" ref="R82:R145" si="12">IF(SUM(J82,M82,P82)&gt;0,SUM(P82,M82)/SUM(J82,M82,P82),"NA")</f>
        <v>1</v>
      </c>
      <c r="S82">
        <f t="shared" ref="S82:S145" si="13">IF(SUM(L82:N82)&gt;0,SUM(M82:N82)/SUM(L82:N82),"NA")</f>
        <v>1</v>
      </c>
      <c r="T82" t="str">
        <f t="shared" si="8"/>
        <v>NA</v>
      </c>
      <c r="U82" t="str">
        <f t="shared" si="9"/>
        <v>NA</v>
      </c>
      <c r="V82">
        <f t="shared" si="10"/>
        <v>1</v>
      </c>
      <c r="W82">
        <f t="shared" si="11"/>
        <v>1</v>
      </c>
      <c r="X82" s="1">
        <f>SUM(I82:J82,L82:M82,Q82)/SUM(I82:Q82)</f>
        <v>1</v>
      </c>
      <c r="Y82" s="1">
        <f>SUM(I82,M82:N82,P82:Q82)/SUM(I82:Q82)</f>
        <v>1</v>
      </c>
      <c r="Z82" s="1">
        <f>IF(X82&gt;=0.8,1,0)</f>
        <v>1</v>
      </c>
      <c r="AA82" s="1">
        <f>IF(Y82&gt;=0.8,1,0)</f>
        <v>1</v>
      </c>
    </row>
    <row r="83" spans="1:27" x14ac:dyDescent="0.25">
      <c r="A83" s="1" t="s">
        <v>73</v>
      </c>
      <c r="B83" s="1" t="s">
        <v>2</v>
      </c>
      <c r="C83" s="1" t="s">
        <v>962</v>
      </c>
      <c r="D83" s="1">
        <v>34.204954653014603</v>
      </c>
      <c r="E83" s="1">
        <v>-78.452861019556707</v>
      </c>
      <c r="F83" s="1" t="s">
        <v>900</v>
      </c>
      <c r="G83" s="1" t="s">
        <v>1</v>
      </c>
      <c r="H83" s="1">
        <v>3</v>
      </c>
      <c r="I83" s="1">
        <v>48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8</v>
      </c>
      <c r="P83" s="1">
        <v>0</v>
      </c>
      <c r="Q83" s="1">
        <v>129</v>
      </c>
      <c r="R83" t="str">
        <f t="shared" si="12"/>
        <v>NA</v>
      </c>
      <c r="S83" t="str">
        <f t="shared" si="13"/>
        <v>NA</v>
      </c>
      <c r="T83">
        <f t="shared" si="8"/>
        <v>1</v>
      </c>
      <c r="U83">
        <f t="shared" si="9"/>
        <v>0.94160583941605835</v>
      </c>
      <c r="V83">
        <f t="shared" si="10"/>
        <v>1</v>
      </c>
      <c r="W83">
        <f t="shared" si="11"/>
        <v>0.94160583941605835</v>
      </c>
      <c r="X83" s="1">
        <f>SUM(I83:J83,L83:M83,Q83)/SUM(I83:Q83)</f>
        <v>0.95675675675675675</v>
      </c>
      <c r="Y83" s="1">
        <f>SUM(I83,M83:N83,P83:Q83)/SUM(I83:Q83)</f>
        <v>0.95675675675675675</v>
      </c>
      <c r="Z83" s="1">
        <f>IF(X83&gt;=0.8,1,0)</f>
        <v>1</v>
      </c>
      <c r="AA83" s="1">
        <f>IF(Y83&gt;=0.8,1,0)</f>
        <v>1</v>
      </c>
    </row>
    <row r="84" spans="1:27" x14ac:dyDescent="0.25">
      <c r="A84" s="1" t="s">
        <v>74</v>
      </c>
      <c r="B84" s="1" t="s">
        <v>8</v>
      </c>
      <c r="C84" s="1" t="s">
        <v>962</v>
      </c>
      <c r="D84" s="1">
        <v>34.219752930776899</v>
      </c>
      <c r="E84" s="1">
        <v>-78.449159634952096</v>
      </c>
      <c r="F84" s="1" t="s">
        <v>900</v>
      </c>
      <c r="G84" s="1" t="s">
        <v>1</v>
      </c>
      <c r="H84" s="1">
        <v>4</v>
      </c>
      <c r="I84" s="1">
        <v>186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t="str">
        <f t="shared" si="12"/>
        <v>NA</v>
      </c>
      <c r="S84" t="str">
        <f t="shared" si="13"/>
        <v>NA</v>
      </c>
      <c r="T84" t="str">
        <f t="shared" si="8"/>
        <v>NA</v>
      </c>
      <c r="U84" t="str">
        <f t="shared" si="9"/>
        <v>NA</v>
      </c>
      <c r="V84" t="str">
        <f t="shared" si="10"/>
        <v>NA</v>
      </c>
      <c r="W84" t="str">
        <f t="shared" si="11"/>
        <v>NA</v>
      </c>
      <c r="X84" s="1">
        <f>SUM(I84:J84,L84:M84,Q84)/SUM(I84:Q84)</f>
        <v>1</v>
      </c>
      <c r="Y84" s="1">
        <f>SUM(I84,M84:N84,P84:Q84)/SUM(I84:Q84)</f>
        <v>1</v>
      </c>
      <c r="Z84" s="1">
        <f>IF(X84&gt;=0.8,1,0)</f>
        <v>1</v>
      </c>
      <c r="AA84" s="1">
        <f>IF(Y84&gt;=0.8,1,0)</f>
        <v>1</v>
      </c>
    </row>
    <row r="85" spans="1:27" x14ac:dyDescent="0.25">
      <c r="A85" s="1" t="s">
        <v>75</v>
      </c>
      <c r="B85" s="1" t="s">
        <v>76</v>
      </c>
      <c r="C85" s="1" t="s">
        <v>962</v>
      </c>
      <c r="D85" s="1">
        <v>34.209021578729498</v>
      </c>
      <c r="E85" s="1">
        <v>-78.5461696080351</v>
      </c>
      <c r="F85" s="1" t="s">
        <v>900</v>
      </c>
      <c r="G85" s="1" t="s">
        <v>1</v>
      </c>
      <c r="H85" s="1">
        <v>1</v>
      </c>
      <c r="I85" s="1">
        <v>0</v>
      </c>
      <c r="J85" s="1">
        <v>0</v>
      </c>
      <c r="K85" s="1">
        <v>0</v>
      </c>
      <c r="L85" s="1">
        <v>15</v>
      </c>
      <c r="M85" s="1">
        <v>168</v>
      </c>
      <c r="N85" s="1">
        <v>0</v>
      </c>
      <c r="O85" s="1">
        <v>0</v>
      </c>
      <c r="P85" s="1">
        <v>0</v>
      </c>
      <c r="Q85" s="1">
        <v>0</v>
      </c>
      <c r="R85">
        <f t="shared" si="12"/>
        <v>1</v>
      </c>
      <c r="S85">
        <f t="shared" si="13"/>
        <v>0.91803278688524592</v>
      </c>
      <c r="T85" t="str">
        <f t="shared" si="8"/>
        <v>NA</v>
      </c>
      <c r="U85" t="str">
        <f t="shared" si="9"/>
        <v>NA</v>
      </c>
      <c r="V85">
        <f t="shared" si="10"/>
        <v>1</v>
      </c>
      <c r="W85">
        <f t="shared" si="11"/>
        <v>0.91803278688524592</v>
      </c>
      <c r="X85" s="1">
        <f>SUM(I85:J85,L85:M85,Q85)/SUM(I85:Q85)</f>
        <v>1</v>
      </c>
      <c r="Y85" s="1">
        <f>SUM(I85,M85:N85,P85:Q85)/SUM(I85:Q85)</f>
        <v>0.91803278688524592</v>
      </c>
      <c r="Z85" s="1">
        <f>IF(X85&gt;=0.8,1,0)</f>
        <v>1</v>
      </c>
      <c r="AA85" s="1">
        <f>IF(Y85&gt;=0.8,1,0)</f>
        <v>1</v>
      </c>
    </row>
    <row r="86" spans="1:27" x14ac:dyDescent="0.25">
      <c r="A86" s="1" t="s">
        <v>77</v>
      </c>
      <c r="B86" s="1" t="s">
        <v>2</v>
      </c>
      <c r="C86" s="1" t="s">
        <v>962</v>
      </c>
      <c r="D86" s="1">
        <v>34.253018829557</v>
      </c>
      <c r="E86" s="1">
        <v>-78.462161015889393</v>
      </c>
      <c r="F86" s="1" t="s">
        <v>900</v>
      </c>
      <c r="G86" s="1" t="s">
        <v>1</v>
      </c>
      <c r="H86" s="1">
        <v>2</v>
      </c>
      <c r="I86" s="1">
        <v>139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8</v>
      </c>
      <c r="P86" s="1">
        <v>10</v>
      </c>
      <c r="Q86" s="1">
        <v>17</v>
      </c>
      <c r="R86">
        <f t="shared" si="12"/>
        <v>1</v>
      </c>
      <c r="S86">
        <f t="shared" si="13"/>
        <v>0</v>
      </c>
      <c r="T86">
        <f t="shared" si="8"/>
        <v>1</v>
      </c>
      <c r="U86">
        <f t="shared" si="9"/>
        <v>0.77142857142857146</v>
      </c>
      <c r="V86">
        <f t="shared" si="10"/>
        <v>1</v>
      </c>
      <c r="W86">
        <f t="shared" si="11"/>
        <v>0.75</v>
      </c>
      <c r="X86" s="1">
        <f>SUM(I86:J86,L86:M86,Q86)/SUM(I86:Q86)</f>
        <v>0.89714285714285713</v>
      </c>
      <c r="Y86" s="1">
        <f>SUM(I86,M86:N86,P86:Q86)/SUM(I86:Q86)</f>
        <v>0.94857142857142862</v>
      </c>
      <c r="Z86" s="1">
        <f>IF(X86&gt;=0.8,1,0)</f>
        <v>1</v>
      </c>
      <c r="AA86" s="1">
        <f>IF(Y86&gt;=0.8,1,0)</f>
        <v>1</v>
      </c>
    </row>
    <row r="87" spans="1:27" x14ac:dyDescent="0.25">
      <c r="A87" s="1" t="s">
        <v>78</v>
      </c>
      <c r="B87" s="1" t="s">
        <v>8</v>
      </c>
      <c r="C87" s="1" t="s">
        <v>962</v>
      </c>
      <c r="D87" s="1">
        <v>34.251679513484397</v>
      </c>
      <c r="E87" s="1">
        <v>-78.475880880348299</v>
      </c>
      <c r="F87" s="1" t="s">
        <v>900</v>
      </c>
      <c r="G87" s="1" t="s">
        <v>1</v>
      </c>
      <c r="H87" s="1">
        <v>3</v>
      </c>
      <c r="I87" s="1">
        <v>91</v>
      </c>
      <c r="J87" s="1">
        <v>64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>
        <f t="shared" si="12"/>
        <v>0</v>
      </c>
      <c r="S87" t="str">
        <f t="shared" si="13"/>
        <v>NA</v>
      </c>
      <c r="T87" t="str">
        <f t="shared" si="8"/>
        <v>NA</v>
      </c>
      <c r="U87" t="str">
        <f t="shared" si="9"/>
        <v>NA</v>
      </c>
      <c r="V87">
        <f t="shared" si="10"/>
        <v>0</v>
      </c>
      <c r="W87" t="str">
        <f t="shared" si="11"/>
        <v>NA</v>
      </c>
      <c r="X87" s="1">
        <f>SUM(I87:J87,L87:M87,Q87)/SUM(I87:Q87)</f>
        <v>1</v>
      </c>
      <c r="Y87" s="1">
        <f>SUM(I87,M87:N87,P87:Q87)/SUM(I87:Q87)</f>
        <v>0.58709677419354833</v>
      </c>
      <c r="Z87" s="1">
        <f>IF(X87&gt;=0.8,1,0)</f>
        <v>1</v>
      </c>
      <c r="AA87" s="1">
        <f>IF(Y87&gt;=0.8,1,0)</f>
        <v>0</v>
      </c>
    </row>
    <row r="88" spans="1:27" x14ac:dyDescent="0.25">
      <c r="A88" s="1" t="s">
        <v>79</v>
      </c>
      <c r="B88" s="1" t="s">
        <v>2</v>
      </c>
      <c r="C88" s="1" t="s">
        <v>962</v>
      </c>
      <c r="D88" s="1">
        <v>34.202682539276502</v>
      </c>
      <c r="E88" s="1">
        <v>-78.473762417920796</v>
      </c>
      <c r="F88" s="1" t="s">
        <v>900</v>
      </c>
      <c r="G88" s="1" t="s">
        <v>1</v>
      </c>
      <c r="H88" s="1">
        <v>3</v>
      </c>
      <c r="I88" s="1">
        <v>31</v>
      </c>
      <c r="J88" s="1">
        <v>38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91</v>
      </c>
      <c r="Q88" s="1">
        <v>14</v>
      </c>
      <c r="R88">
        <f t="shared" si="12"/>
        <v>0.70542635658914732</v>
      </c>
      <c r="S88" t="str">
        <f t="shared" si="13"/>
        <v>NA</v>
      </c>
      <c r="T88">
        <f t="shared" si="8"/>
        <v>1</v>
      </c>
      <c r="U88">
        <f t="shared" si="9"/>
        <v>1</v>
      </c>
      <c r="V88">
        <f t="shared" si="10"/>
        <v>0.73426573426573427</v>
      </c>
      <c r="W88">
        <f t="shared" si="11"/>
        <v>1</v>
      </c>
      <c r="X88" s="1">
        <f>SUM(I88:J88,L88:M88,Q88)/SUM(I88:Q88)</f>
        <v>0.47701149425287354</v>
      </c>
      <c r="Y88" s="1">
        <f>SUM(I88,M88:N88,P88:Q88)/SUM(I88:Q88)</f>
        <v>0.7816091954022989</v>
      </c>
      <c r="Z88" s="1">
        <f>IF(X88&gt;=0.8,1,0)</f>
        <v>0</v>
      </c>
      <c r="AA88" s="1">
        <f>IF(Y88&gt;=0.8,1,0)</f>
        <v>0</v>
      </c>
    </row>
    <row r="89" spans="1:27" x14ac:dyDescent="0.25">
      <c r="A89" s="1" t="s">
        <v>80</v>
      </c>
      <c r="B89" s="1" t="s">
        <v>2</v>
      </c>
      <c r="C89" s="1" t="s">
        <v>962</v>
      </c>
      <c r="D89" s="1">
        <v>34.202245690589798</v>
      </c>
      <c r="E89" s="1">
        <v>-78.492004351462597</v>
      </c>
      <c r="F89" s="1" t="s">
        <v>900</v>
      </c>
      <c r="G89" s="1" t="s">
        <v>1</v>
      </c>
      <c r="H89" s="1">
        <v>2</v>
      </c>
      <c r="I89" s="1">
        <v>0</v>
      </c>
      <c r="J89" s="1">
        <v>41</v>
      </c>
      <c r="K89" s="1">
        <v>0</v>
      </c>
      <c r="L89" s="1">
        <v>0</v>
      </c>
      <c r="M89" s="1">
        <v>57</v>
      </c>
      <c r="N89" s="1">
        <v>3</v>
      </c>
      <c r="O89" s="1">
        <v>0</v>
      </c>
      <c r="P89" s="1">
        <v>79</v>
      </c>
      <c r="Q89" s="1">
        <v>0</v>
      </c>
      <c r="R89">
        <f t="shared" si="12"/>
        <v>0.76836158192090398</v>
      </c>
      <c r="S89">
        <f t="shared" si="13"/>
        <v>1</v>
      </c>
      <c r="T89">
        <f t="shared" si="8"/>
        <v>1</v>
      </c>
      <c r="U89">
        <f t="shared" si="9"/>
        <v>1</v>
      </c>
      <c r="V89">
        <f t="shared" si="10"/>
        <v>0.77222222222222225</v>
      </c>
      <c r="W89">
        <f t="shared" si="11"/>
        <v>1</v>
      </c>
      <c r="X89" s="1">
        <f>SUM(I89:J89,L89:M89,Q89)/SUM(I89:Q89)</f>
        <v>0.5444444444444444</v>
      </c>
      <c r="Y89" s="1">
        <f>SUM(I89,M89:N89,P89:Q89)/SUM(I89:Q89)</f>
        <v>0.77222222222222225</v>
      </c>
      <c r="Z89" s="1">
        <f>IF(X89&gt;=0.8,1,0)</f>
        <v>0</v>
      </c>
      <c r="AA89" s="1">
        <f>IF(Y89&gt;=0.8,1,0)</f>
        <v>0</v>
      </c>
    </row>
    <row r="90" spans="1:27" x14ac:dyDescent="0.25">
      <c r="A90" s="1" t="s">
        <v>81</v>
      </c>
      <c r="B90" s="1" t="s">
        <v>2</v>
      </c>
      <c r="C90" s="1" t="s">
        <v>962</v>
      </c>
      <c r="D90" s="1">
        <v>34.232952940599297</v>
      </c>
      <c r="E90" s="1">
        <v>-78.485883551792298</v>
      </c>
      <c r="F90" s="1" t="s">
        <v>900</v>
      </c>
      <c r="G90" s="1" t="s">
        <v>1</v>
      </c>
      <c r="H90" s="1">
        <v>3</v>
      </c>
      <c r="I90" s="1">
        <v>172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8</v>
      </c>
      <c r="Q90" s="1">
        <v>0</v>
      </c>
      <c r="R90">
        <f t="shared" si="12"/>
        <v>1</v>
      </c>
      <c r="S90" t="str">
        <f t="shared" si="13"/>
        <v>NA</v>
      </c>
      <c r="T90" t="str">
        <f t="shared" si="8"/>
        <v>NA</v>
      </c>
      <c r="U90">
        <f t="shared" si="9"/>
        <v>1</v>
      </c>
      <c r="V90">
        <f t="shared" si="10"/>
        <v>1</v>
      </c>
      <c r="W90">
        <f t="shared" si="11"/>
        <v>1</v>
      </c>
      <c r="X90" s="1">
        <f>SUM(I90:J90,L90:M90,Q90)/SUM(I90:Q90)</f>
        <v>0.9555555555555556</v>
      </c>
      <c r="Y90" s="1">
        <f>SUM(I90,M90:N90,P90:Q90)/SUM(I90:Q90)</f>
        <v>1</v>
      </c>
      <c r="Z90" s="1">
        <f>IF(X90&gt;=0.8,1,0)</f>
        <v>1</v>
      </c>
      <c r="AA90" s="1">
        <f>IF(Y90&gt;=0.8,1,0)</f>
        <v>1</v>
      </c>
    </row>
    <row r="91" spans="1:27" x14ac:dyDescent="0.25">
      <c r="A91" s="1" t="s">
        <v>82</v>
      </c>
      <c r="B91" s="1" t="s">
        <v>19</v>
      </c>
      <c r="C91" s="1" t="s">
        <v>962</v>
      </c>
      <c r="D91" s="1">
        <v>34.200514989639203</v>
      </c>
      <c r="E91" s="1">
        <v>-78.447461028974502</v>
      </c>
      <c r="F91" s="1" t="s">
        <v>900</v>
      </c>
      <c r="G91" s="1" t="s">
        <v>1</v>
      </c>
      <c r="H91" s="1">
        <v>2</v>
      </c>
      <c r="I91" s="1">
        <v>68</v>
      </c>
      <c r="J91" s="1">
        <v>27</v>
      </c>
      <c r="K91" s="1">
        <v>15</v>
      </c>
      <c r="L91" s="1">
        <v>0</v>
      </c>
      <c r="M91" s="1">
        <v>0</v>
      </c>
      <c r="N91" s="1">
        <v>46</v>
      </c>
      <c r="O91" s="1">
        <v>0</v>
      </c>
      <c r="P91" s="1">
        <v>0</v>
      </c>
      <c r="Q91" s="1">
        <v>0</v>
      </c>
      <c r="R91">
        <f t="shared" si="12"/>
        <v>0</v>
      </c>
      <c r="S91">
        <f t="shared" si="13"/>
        <v>1</v>
      </c>
      <c r="T91">
        <f t="shared" si="8"/>
        <v>0.75409836065573765</v>
      </c>
      <c r="U91" t="str">
        <f t="shared" si="9"/>
        <v>NA</v>
      </c>
      <c r="V91">
        <f t="shared" si="10"/>
        <v>0.52272727272727271</v>
      </c>
      <c r="W91">
        <f t="shared" si="11"/>
        <v>1</v>
      </c>
      <c r="X91" s="1">
        <f>SUM(I91:J91,L91:M91,Q91)/SUM(I91:Q91)</f>
        <v>0.60897435897435892</v>
      </c>
      <c r="Y91" s="1">
        <f>SUM(I91,M91:N91,P91:Q91)/SUM(I91:Q91)</f>
        <v>0.73076923076923073</v>
      </c>
      <c r="Z91" s="1">
        <f>IF(X91&gt;=0.8,1,0)</f>
        <v>0</v>
      </c>
      <c r="AA91" s="1">
        <f>IF(Y91&gt;=0.8,1,0)</f>
        <v>0</v>
      </c>
    </row>
    <row r="92" spans="1:27" x14ac:dyDescent="0.25">
      <c r="A92" s="1" t="s">
        <v>83</v>
      </c>
      <c r="B92" s="1" t="s">
        <v>76</v>
      </c>
      <c r="C92" s="1" t="s">
        <v>962</v>
      </c>
      <c r="D92" s="1">
        <v>34.210193911942703</v>
      </c>
      <c r="E92" s="1">
        <v>-78.550693345925097</v>
      </c>
      <c r="F92" s="1" t="s">
        <v>900</v>
      </c>
      <c r="G92" s="1" t="s">
        <v>1</v>
      </c>
      <c r="H92" s="1">
        <v>3</v>
      </c>
      <c r="I92" s="1">
        <v>43</v>
      </c>
      <c r="J92" s="1">
        <v>0</v>
      </c>
      <c r="K92" s="1">
        <v>0</v>
      </c>
      <c r="L92" s="1">
        <v>5</v>
      </c>
      <c r="M92" s="1">
        <v>131</v>
      </c>
      <c r="N92" s="1">
        <v>0</v>
      </c>
      <c r="O92" s="1">
        <v>0</v>
      </c>
      <c r="P92" s="1">
        <v>0</v>
      </c>
      <c r="Q92" s="1">
        <v>0</v>
      </c>
      <c r="R92">
        <f t="shared" si="12"/>
        <v>1</v>
      </c>
      <c r="S92">
        <f t="shared" si="13"/>
        <v>0.96323529411764708</v>
      </c>
      <c r="T92" t="str">
        <f t="shared" si="8"/>
        <v>NA</v>
      </c>
      <c r="U92" t="str">
        <f t="shared" si="9"/>
        <v>NA</v>
      </c>
      <c r="V92">
        <f t="shared" si="10"/>
        <v>1</v>
      </c>
      <c r="W92">
        <f t="shared" si="11"/>
        <v>0.96323529411764708</v>
      </c>
      <c r="X92" s="1">
        <f>SUM(I92:J92,L92:M92,Q92)/SUM(I92:Q92)</f>
        <v>1</v>
      </c>
      <c r="Y92" s="1">
        <f>SUM(I92,M92:N92,P92:Q92)/SUM(I92:Q92)</f>
        <v>0.97206703910614523</v>
      </c>
      <c r="Z92" s="1">
        <f>IF(X92&gt;=0.8,1,0)</f>
        <v>1</v>
      </c>
      <c r="AA92" s="1">
        <f>IF(Y92&gt;=0.8,1,0)</f>
        <v>1</v>
      </c>
    </row>
    <row r="93" spans="1:27" x14ac:dyDescent="0.25">
      <c r="A93" s="1" t="s">
        <v>84</v>
      </c>
      <c r="B93" s="1" t="s">
        <v>2</v>
      </c>
      <c r="C93" s="1" t="s">
        <v>962</v>
      </c>
      <c r="D93" s="1">
        <v>34.2514985431159</v>
      </c>
      <c r="E93" s="1">
        <v>-78.454064095898005</v>
      </c>
      <c r="F93" s="1" t="s">
        <v>900</v>
      </c>
      <c r="G93" s="1" t="s">
        <v>1</v>
      </c>
      <c r="H93" s="1">
        <v>1</v>
      </c>
      <c r="I93" s="1">
        <v>103</v>
      </c>
      <c r="J93" s="1">
        <v>0</v>
      </c>
      <c r="K93" s="1">
        <v>0</v>
      </c>
      <c r="L93" s="1">
        <v>12</v>
      </c>
      <c r="M93" s="1">
        <v>14</v>
      </c>
      <c r="N93" s="1">
        <v>6</v>
      </c>
      <c r="O93" s="1">
        <v>0</v>
      </c>
      <c r="P93" s="1">
        <v>0</v>
      </c>
      <c r="Q93" s="1">
        <v>39</v>
      </c>
      <c r="R93">
        <f t="shared" si="12"/>
        <v>1</v>
      </c>
      <c r="S93">
        <f t="shared" si="13"/>
        <v>0.625</v>
      </c>
      <c r="T93">
        <f t="shared" si="8"/>
        <v>1</v>
      </c>
      <c r="U93">
        <f t="shared" si="9"/>
        <v>1</v>
      </c>
      <c r="V93">
        <f t="shared" si="10"/>
        <v>1</v>
      </c>
      <c r="W93">
        <f t="shared" si="11"/>
        <v>0.83098591549295775</v>
      </c>
      <c r="X93" s="1">
        <f>SUM(I93:J93,L93:M93,Q93)/SUM(I93:Q93)</f>
        <v>0.96551724137931039</v>
      </c>
      <c r="Y93" s="1">
        <f>SUM(I93,M93:N93,P93:Q93)/SUM(I93:Q93)</f>
        <v>0.93103448275862066</v>
      </c>
      <c r="Z93" s="1">
        <f>IF(X93&gt;=0.8,1,0)</f>
        <v>1</v>
      </c>
      <c r="AA93" s="1">
        <f>IF(Y93&gt;=0.8,1,0)</f>
        <v>1</v>
      </c>
    </row>
    <row r="94" spans="1:27" x14ac:dyDescent="0.25">
      <c r="A94" s="1" t="s">
        <v>85</v>
      </c>
      <c r="B94" s="1" t="s">
        <v>8</v>
      </c>
      <c r="C94" s="1" t="s">
        <v>962</v>
      </c>
      <c r="D94" s="1">
        <v>34.248093782907901</v>
      </c>
      <c r="E94" s="1">
        <v>-78.512140031292503</v>
      </c>
      <c r="F94" s="1" t="s">
        <v>900</v>
      </c>
      <c r="G94" s="1" t="s">
        <v>1</v>
      </c>
      <c r="H94" s="1">
        <v>4</v>
      </c>
      <c r="I94" s="1">
        <v>186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t="str">
        <f t="shared" si="12"/>
        <v>NA</v>
      </c>
      <c r="S94" t="str">
        <f t="shared" si="13"/>
        <v>NA</v>
      </c>
      <c r="T94" t="str">
        <f t="shared" si="8"/>
        <v>NA</v>
      </c>
      <c r="U94" t="str">
        <f t="shared" si="9"/>
        <v>NA</v>
      </c>
      <c r="V94" t="str">
        <f t="shared" si="10"/>
        <v>NA</v>
      </c>
      <c r="W94" t="str">
        <f t="shared" si="11"/>
        <v>NA</v>
      </c>
      <c r="X94" s="1">
        <f>SUM(I94:J94,L94:M94,Q94)/SUM(I94:Q94)</f>
        <v>1</v>
      </c>
      <c r="Y94" s="1">
        <f>SUM(I94,M94:N94,P94:Q94)/SUM(I94:Q94)</f>
        <v>1</v>
      </c>
      <c r="Z94" s="1">
        <f>IF(X94&gt;=0.8,1,0)</f>
        <v>1</v>
      </c>
      <c r="AA94" s="1">
        <f>IF(Y94&gt;=0.8,1,0)</f>
        <v>1</v>
      </c>
    </row>
    <row r="95" spans="1:27" x14ac:dyDescent="0.25">
      <c r="A95" s="1" t="s">
        <v>86</v>
      </c>
      <c r="B95" s="1" t="s">
        <v>2</v>
      </c>
      <c r="C95" s="1" t="s">
        <v>962</v>
      </c>
      <c r="D95" s="1">
        <v>34.239375348344097</v>
      </c>
      <c r="E95" s="1">
        <v>-78.469409585373199</v>
      </c>
      <c r="F95" s="1" t="s">
        <v>900</v>
      </c>
      <c r="G95" s="1" t="s">
        <v>1</v>
      </c>
      <c r="H95" s="1">
        <v>1</v>
      </c>
      <c r="I95" s="1">
        <v>113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13</v>
      </c>
      <c r="Q95" s="1">
        <v>56</v>
      </c>
      <c r="R95">
        <f t="shared" si="12"/>
        <v>1</v>
      </c>
      <c r="S95" t="str">
        <f t="shared" si="13"/>
        <v>NA</v>
      </c>
      <c r="T95">
        <f t="shared" si="8"/>
        <v>1</v>
      </c>
      <c r="U95">
        <f t="shared" si="9"/>
        <v>1</v>
      </c>
      <c r="V95">
        <f t="shared" si="10"/>
        <v>1</v>
      </c>
      <c r="W95">
        <f t="shared" si="11"/>
        <v>1</v>
      </c>
      <c r="X95" s="1">
        <f>SUM(I95:J95,L95:M95,Q95)/SUM(I95:Q95)</f>
        <v>0.9285714285714286</v>
      </c>
      <c r="Y95" s="1">
        <f>SUM(I95,M95:N95,P95:Q95)/SUM(I95:Q95)</f>
        <v>1</v>
      </c>
      <c r="Z95" s="1">
        <f>IF(X95&gt;=0.8,1,0)</f>
        <v>1</v>
      </c>
      <c r="AA95" s="1">
        <f>IF(Y95&gt;=0.8,1,0)</f>
        <v>1</v>
      </c>
    </row>
    <row r="96" spans="1:27" x14ac:dyDescent="0.25">
      <c r="A96" s="1" t="s">
        <v>87</v>
      </c>
      <c r="B96" s="1" t="s">
        <v>19</v>
      </c>
      <c r="C96" s="1" t="s">
        <v>962</v>
      </c>
      <c r="D96" s="1">
        <v>34.208914277832797</v>
      </c>
      <c r="E96" s="1">
        <v>-78.448184285112404</v>
      </c>
      <c r="F96" s="1" t="s">
        <v>900</v>
      </c>
      <c r="G96" s="1" t="s">
        <v>1</v>
      </c>
      <c r="H96" s="1">
        <v>2</v>
      </c>
      <c r="I96" s="1">
        <v>84</v>
      </c>
      <c r="J96" s="1">
        <v>11</v>
      </c>
      <c r="K96" s="1">
        <v>21</v>
      </c>
      <c r="L96" s="1">
        <v>18</v>
      </c>
      <c r="M96" s="1">
        <v>10</v>
      </c>
      <c r="N96" s="1">
        <v>30</v>
      </c>
      <c r="O96" s="1">
        <v>0</v>
      </c>
      <c r="P96" s="1">
        <v>0</v>
      </c>
      <c r="Q96" s="1">
        <v>0</v>
      </c>
      <c r="R96">
        <f t="shared" si="12"/>
        <v>0.47619047619047616</v>
      </c>
      <c r="S96">
        <f t="shared" si="13"/>
        <v>0.68965517241379315</v>
      </c>
      <c r="T96">
        <f t="shared" si="8"/>
        <v>0.58823529411764708</v>
      </c>
      <c r="U96" t="str">
        <f t="shared" si="9"/>
        <v>NA</v>
      </c>
      <c r="V96">
        <f t="shared" si="10"/>
        <v>0.55555555555555558</v>
      </c>
      <c r="W96">
        <f t="shared" si="11"/>
        <v>0.68965517241379315</v>
      </c>
      <c r="X96" s="1">
        <f>SUM(I96:J96,L96:M96,Q96)/SUM(I96:Q96)</f>
        <v>0.7068965517241379</v>
      </c>
      <c r="Y96" s="1">
        <f>SUM(I96,M96:N96,P96:Q96)/SUM(I96:Q96)</f>
        <v>0.71264367816091956</v>
      </c>
      <c r="Z96" s="1">
        <f>IF(X96&gt;=0.8,1,0)</f>
        <v>0</v>
      </c>
      <c r="AA96" s="1">
        <f>IF(Y96&gt;=0.8,1,0)</f>
        <v>0</v>
      </c>
    </row>
    <row r="97" spans="1:27" x14ac:dyDescent="0.25">
      <c r="A97" s="1" t="s">
        <v>88</v>
      </c>
      <c r="B97" s="1" t="s">
        <v>2</v>
      </c>
      <c r="C97" s="1" t="s">
        <v>962</v>
      </c>
      <c r="D97" s="1">
        <v>34.200192418632199</v>
      </c>
      <c r="E97" s="1">
        <v>-78.550982791621806</v>
      </c>
      <c r="F97" s="1" t="s">
        <v>900</v>
      </c>
      <c r="G97" s="1" t="s">
        <v>1</v>
      </c>
      <c r="H97" s="1">
        <v>1</v>
      </c>
      <c r="I97" s="1">
        <v>61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5</v>
      </c>
      <c r="P97" s="1">
        <v>112</v>
      </c>
      <c r="Q97" s="1">
        <v>0</v>
      </c>
      <c r="R97">
        <f t="shared" si="12"/>
        <v>1</v>
      </c>
      <c r="S97" t="str">
        <f t="shared" si="13"/>
        <v>NA</v>
      </c>
      <c r="T97" t="str">
        <f t="shared" si="8"/>
        <v>NA</v>
      </c>
      <c r="U97">
        <f t="shared" si="9"/>
        <v>0.95726495726495731</v>
      </c>
      <c r="V97">
        <f t="shared" si="10"/>
        <v>1</v>
      </c>
      <c r="W97">
        <f t="shared" si="11"/>
        <v>0.95726495726495731</v>
      </c>
      <c r="X97" s="1">
        <f>SUM(I97:J97,L97:M97,Q97)/SUM(I97:Q97)</f>
        <v>0.34269662921348315</v>
      </c>
      <c r="Y97" s="1">
        <f>SUM(I97,M97:N97,P97:Q97)/SUM(I97:Q97)</f>
        <v>0.9719101123595506</v>
      </c>
      <c r="Z97" s="1">
        <f>IF(X97&gt;=0.8,1,0)</f>
        <v>0</v>
      </c>
      <c r="AA97" s="1">
        <f>IF(Y97&gt;=0.8,1,0)</f>
        <v>1</v>
      </c>
    </row>
    <row r="98" spans="1:27" x14ac:dyDescent="0.25">
      <c r="A98" s="1" t="s">
        <v>89</v>
      </c>
      <c r="B98" s="1" t="s">
        <v>19</v>
      </c>
      <c r="C98" s="1" t="s">
        <v>963</v>
      </c>
      <c r="D98" s="1">
        <v>-1.56192169987679</v>
      </c>
      <c r="E98" s="1">
        <v>104.022333128407</v>
      </c>
      <c r="F98" s="1" t="s">
        <v>901</v>
      </c>
      <c r="G98" s="1" t="s">
        <v>1</v>
      </c>
      <c r="H98" s="1">
        <v>2</v>
      </c>
      <c r="I98" s="1">
        <v>14</v>
      </c>
      <c r="J98" s="1">
        <v>0</v>
      </c>
      <c r="K98" s="1">
        <v>0</v>
      </c>
      <c r="L98" s="1">
        <v>31</v>
      </c>
      <c r="M98" s="1">
        <v>0</v>
      </c>
      <c r="N98" s="1">
        <v>0</v>
      </c>
      <c r="O98" s="1">
        <v>27</v>
      </c>
      <c r="P98" s="1">
        <v>1</v>
      </c>
      <c r="Q98" s="1">
        <v>61</v>
      </c>
      <c r="R98">
        <f t="shared" si="12"/>
        <v>1</v>
      </c>
      <c r="S98">
        <f t="shared" si="13"/>
        <v>0</v>
      </c>
      <c r="T98">
        <f t="shared" si="8"/>
        <v>1</v>
      </c>
      <c r="U98">
        <f t="shared" si="9"/>
        <v>0.6966292134831461</v>
      </c>
      <c r="V98">
        <f t="shared" si="10"/>
        <v>1</v>
      </c>
      <c r="W98">
        <f t="shared" si="11"/>
        <v>0.51666666666666672</v>
      </c>
      <c r="X98" s="1">
        <f>SUM(I98:J98,L98:M98,Q98)/SUM(I98:Q98)</f>
        <v>0.79104477611940294</v>
      </c>
      <c r="Y98" s="1">
        <f>SUM(I98,M98:N98,P98:Q98)/SUM(I98:Q98)</f>
        <v>0.56716417910447758</v>
      </c>
      <c r="Z98" s="1">
        <f>IF(X98&gt;=0.8,1,0)</f>
        <v>0</v>
      </c>
      <c r="AA98" s="1">
        <f>IF(Y98&gt;=0.8,1,0)</f>
        <v>0</v>
      </c>
    </row>
    <row r="99" spans="1:27" x14ac:dyDescent="0.25">
      <c r="A99" s="1" t="s">
        <v>90</v>
      </c>
      <c r="B99" s="1" t="s">
        <v>19</v>
      </c>
      <c r="C99" s="1" t="s">
        <v>963</v>
      </c>
      <c r="D99" s="1">
        <v>-1.58660445472115</v>
      </c>
      <c r="E99" s="1">
        <v>103.99616416313999</v>
      </c>
      <c r="F99" s="1" t="s">
        <v>901</v>
      </c>
      <c r="G99" s="1" t="s">
        <v>1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31</v>
      </c>
      <c r="P99" s="1">
        <v>0</v>
      </c>
      <c r="Q99" s="1">
        <v>66</v>
      </c>
      <c r="R99" t="str">
        <f t="shared" si="12"/>
        <v>NA</v>
      </c>
      <c r="S99" t="str">
        <f t="shared" si="13"/>
        <v>NA</v>
      </c>
      <c r="T99">
        <f t="shared" si="8"/>
        <v>1</v>
      </c>
      <c r="U99">
        <f t="shared" si="9"/>
        <v>0.68041237113402064</v>
      </c>
      <c r="V99">
        <f t="shared" si="10"/>
        <v>1</v>
      </c>
      <c r="W99">
        <f t="shared" si="11"/>
        <v>0.68041237113402064</v>
      </c>
      <c r="X99" s="1">
        <f>SUM(I99:J99,L99:M99,Q99)/SUM(I99:Q99)</f>
        <v>0.68041237113402064</v>
      </c>
      <c r="Y99" s="1">
        <f>SUM(I99,M99:N99,P99:Q99)/SUM(I99:Q99)</f>
        <v>0.68041237113402064</v>
      </c>
      <c r="Z99" s="1">
        <f>IF(X99&gt;=0.8,1,0)</f>
        <v>0</v>
      </c>
      <c r="AA99" s="1">
        <f>IF(Y99&gt;=0.8,1,0)</f>
        <v>0</v>
      </c>
    </row>
    <row r="100" spans="1:27" x14ac:dyDescent="0.25">
      <c r="A100" s="1" t="s">
        <v>91</v>
      </c>
      <c r="B100" s="1" t="s">
        <v>19</v>
      </c>
      <c r="C100" s="1" t="s">
        <v>963</v>
      </c>
      <c r="D100" s="1">
        <v>-1.5811692775974899</v>
      </c>
      <c r="E100" s="1">
        <v>103.980526372887</v>
      </c>
      <c r="F100" s="1" t="s">
        <v>901</v>
      </c>
      <c r="G100" s="1" t="s">
        <v>1</v>
      </c>
      <c r="H100" s="1">
        <v>2</v>
      </c>
      <c r="I100" s="1">
        <v>7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31</v>
      </c>
      <c r="P100" s="1">
        <v>24</v>
      </c>
      <c r="Q100" s="1">
        <v>54</v>
      </c>
      <c r="R100">
        <f t="shared" si="12"/>
        <v>1</v>
      </c>
      <c r="S100" t="str">
        <f t="shared" si="13"/>
        <v>NA</v>
      </c>
      <c r="T100">
        <f t="shared" si="8"/>
        <v>1</v>
      </c>
      <c r="U100">
        <f t="shared" si="9"/>
        <v>0.7155963302752294</v>
      </c>
      <c r="V100">
        <f t="shared" si="10"/>
        <v>1</v>
      </c>
      <c r="W100">
        <f t="shared" si="11"/>
        <v>0.7155963302752294</v>
      </c>
      <c r="X100" s="1">
        <f>SUM(I100:J100,L100:M100,Q100)/SUM(I100:Q100)</f>
        <v>0.52586206896551724</v>
      </c>
      <c r="Y100" s="1">
        <f>SUM(I100,M100:N100,P100:Q100)/SUM(I100:Q100)</f>
        <v>0.73275862068965514</v>
      </c>
      <c r="Z100" s="1">
        <f>IF(X100&gt;=0.8,1,0)</f>
        <v>0</v>
      </c>
      <c r="AA100" s="1">
        <f>IF(Y100&gt;=0.8,1,0)</f>
        <v>0</v>
      </c>
    </row>
    <row r="101" spans="1:27" x14ac:dyDescent="0.25">
      <c r="A101" s="1" t="s">
        <v>92</v>
      </c>
      <c r="B101" s="1" t="s">
        <v>19</v>
      </c>
      <c r="C101" s="1" t="s">
        <v>963</v>
      </c>
      <c r="D101" s="1">
        <v>-1.54590209892266</v>
      </c>
      <c r="E101" s="1">
        <v>104.004542952013</v>
      </c>
      <c r="F101" s="1" t="s">
        <v>901</v>
      </c>
      <c r="G101" s="1" t="s">
        <v>1</v>
      </c>
      <c r="H101" s="1">
        <v>1</v>
      </c>
      <c r="I101" s="1">
        <v>20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35</v>
      </c>
      <c r="P101" s="1">
        <v>67</v>
      </c>
      <c r="Q101" s="1">
        <v>0</v>
      </c>
      <c r="R101">
        <f t="shared" si="12"/>
        <v>1</v>
      </c>
      <c r="S101" t="str">
        <f t="shared" si="13"/>
        <v>NA</v>
      </c>
      <c r="T101" t="str">
        <f t="shared" si="8"/>
        <v>NA</v>
      </c>
      <c r="U101">
        <f t="shared" si="9"/>
        <v>0.65686274509803921</v>
      </c>
      <c r="V101">
        <f t="shared" si="10"/>
        <v>1</v>
      </c>
      <c r="W101">
        <f t="shared" si="11"/>
        <v>0.65686274509803921</v>
      </c>
      <c r="X101" s="1">
        <f>SUM(I101:J101,L101:M101,Q101)/SUM(I101:Q101)</f>
        <v>0.16393442622950818</v>
      </c>
      <c r="Y101" s="1">
        <f>SUM(I101,M101:N101,P101:Q101)/SUM(I101:Q101)</f>
        <v>0.71311475409836067</v>
      </c>
      <c r="Z101" s="1">
        <f>IF(X101&gt;=0.8,1,0)</f>
        <v>0</v>
      </c>
      <c r="AA101" s="1">
        <f>IF(Y101&gt;=0.8,1,0)</f>
        <v>0</v>
      </c>
    </row>
    <row r="102" spans="1:27" x14ac:dyDescent="0.25">
      <c r="A102" s="1" t="s">
        <v>93</v>
      </c>
      <c r="B102" s="1" t="s">
        <v>19</v>
      </c>
      <c r="C102" s="1" t="s">
        <v>963</v>
      </c>
      <c r="D102" s="1">
        <v>-1.5554053570444599</v>
      </c>
      <c r="E102" s="1">
        <v>104.015324938117</v>
      </c>
      <c r="F102" s="1" t="s">
        <v>901</v>
      </c>
      <c r="G102" s="1" t="s">
        <v>1</v>
      </c>
      <c r="H102" s="1">
        <v>3</v>
      </c>
      <c r="I102" s="1">
        <v>41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27</v>
      </c>
      <c r="P102" s="1">
        <v>67</v>
      </c>
      <c r="Q102" s="1">
        <v>0</v>
      </c>
      <c r="R102">
        <f t="shared" si="12"/>
        <v>1</v>
      </c>
      <c r="S102" t="str">
        <f t="shared" si="13"/>
        <v>NA</v>
      </c>
      <c r="T102" t="str">
        <f t="shared" si="8"/>
        <v>NA</v>
      </c>
      <c r="U102">
        <f t="shared" si="9"/>
        <v>0.71276595744680848</v>
      </c>
      <c r="V102">
        <f t="shared" si="10"/>
        <v>1</v>
      </c>
      <c r="W102">
        <f t="shared" si="11"/>
        <v>0.71276595744680848</v>
      </c>
      <c r="X102" s="1">
        <f>SUM(I102:J102,L102:M102,Q102)/SUM(I102:Q102)</f>
        <v>0.3037037037037037</v>
      </c>
      <c r="Y102" s="1">
        <f>SUM(I102,M102:N102,P102:Q102)/SUM(I102:Q102)</f>
        <v>0.8</v>
      </c>
      <c r="Z102" s="1">
        <f>IF(X102&gt;=0.8,1,0)</f>
        <v>0</v>
      </c>
      <c r="AA102" s="1">
        <f>IF(Y102&gt;=0.8,1,0)</f>
        <v>1</v>
      </c>
    </row>
    <row r="103" spans="1:27" x14ac:dyDescent="0.25">
      <c r="A103" s="1" t="s">
        <v>94</v>
      </c>
      <c r="B103" s="1" t="s">
        <v>19</v>
      </c>
      <c r="C103" s="1" t="s">
        <v>963</v>
      </c>
      <c r="D103" s="1">
        <v>-1.5459140284777499</v>
      </c>
      <c r="E103" s="1">
        <v>104.03016065195899</v>
      </c>
      <c r="F103" s="1" t="s">
        <v>901</v>
      </c>
      <c r="G103" s="1" t="s">
        <v>1</v>
      </c>
      <c r="H103" s="1">
        <v>4</v>
      </c>
      <c r="I103" s="1">
        <v>53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43</v>
      </c>
      <c r="P103" s="1">
        <v>22</v>
      </c>
      <c r="Q103" s="1">
        <v>0</v>
      </c>
      <c r="R103">
        <f t="shared" si="12"/>
        <v>1</v>
      </c>
      <c r="S103">
        <f t="shared" si="13"/>
        <v>0</v>
      </c>
      <c r="T103" t="str">
        <f t="shared" si="8"/>
        <v>NA</v>
      </c>
      <c r="U103">
        <f t="shared" si="9"/>
        <v>0.33846153846153848</v>
      </c>
      <c r="V103">
        <f t="shared" si="10"/>
        <v>1</v>
      </c>
      <c r="W103">
        <f t="shared" si="11"/>
        <v>0.3235294117647059</v>
      </c>
      <c r="X103" s="1">
        <f>SUM(I103:J103,L103:M103,Q103)/SUM(I103:Q103)</f>
        <v>0.46280991735537191</v>
      </c>
      <c r="Y103" s="1">
        <f>SUM(I103,M103:N103,P103:Q103)/SUM(I103:Q103)</f>
        <v>0.6198347107438017</v>
      </c>
      <c r="Z103" s="1">
        <f>IF(X103&gt;=0.8,1,0)</f>
        <v>0</v>
      </c>
      <c r="AA103" s="1">
        <f>IF(Y103&gt;=0.8,1,0)</f>
        <v>0</v>
      </c>
    </row>
    <row r="104" spans="1:27" x14ac:dyDescent="0.25">
      <c r="A104" s="1" t="s">
        <v>95</v>
      </c>
      <c r="B104" s="1" t="s">
        <v>19</v>
      </c>
      <c r="C104" s="1" t="s">
        <v>963</v>
      </c>
      <c r="D104" s="1">
        <v>-1.5415639957607301</v>
      </c>
      <c r="E104" s="1">
        <v>104.01290439289799</v>
      </c>
      <c r="F104" s="1" t="s">
        <v>901</v>
      </c>
      <c r="G104" s="1" t="s">
        <v>1</v>
      </c>
      <c r="H104" s="1">
        <v>1</v>
      </c>
      <c r="I104" s="1">
        <v>13</v>
      </c>
      <c r="J104" s="1">
        <v>0</v>
      </c>
      <c r="K104" s="1">
        <v>0</v>
      </c>
      <c r="L104" s="1">
        <v>0</v>
      </c>
      <c r="M104" s="1">
        <v>6</v>
      </c>
      <c r="N104" s="1">
        <v>0</v>
      </c>
      <c r="O104" s="1">
        <v>5</v>
      </c>
      <c r="P104" s="1">
        <v>68</v>
      </c>
      <c r="Q104" s="1">
        <v>0</v>
      </c>
      <c r="R104">
        <f t="shared" si="12"/>
        <v>1</v>
      </c>
      <c r="S104">
        <f t="shared" si="13"/>
        <v>1</v>
      </c>
      <c r="T104" t="str">
        <f t="shared" si="8"/>
        <v>NA</v>
      </c>
      <c r="U104">
        <f t="shared" si="9"/>
        <v>0.93150684931506844</v>
      </c>
      <c r="V104">
        <f t="shared" si="10"/>
        <v>1</v>
      </c>
      <c r="W104">
        <f t="shared" si="11"/>
        <v>0.93670886075949367</v>
      </c>
      <c r="X104" s="1">
        <f>SUM(I104:J104,L104:M104,Q104)/SUM(I104:Q104)</f>
        <v>0.20652173913043478</v>
      </c>
      <c r="Y104" s="1">
        <f>SUM(I104,M104:N104,P104:Q104)/SUM(I104:Q104)</f>
        <v>0.94565217391304346</v>
      </c>
      <c r="Z104" s="1">
        <f>IF(X104&gt;=0.8,1,0)</f>
        <v>0</v>
      </c>
      <c r="AA104" s="1">
        <f>IF(Y104&gt;=0.8,1,0)</f>
        <v>1</v>
      </c>
    </row>
    <row r="105" spans="1:27" x14ac:dyDescent="0.25">
      <c r="A105" s="1" t="s">
        <v>96</v>
      </c>
      <c r="B105" s="1" t="s">
        <v>19</v>
      </c>
      <c r="C105" s="1" t="s">
        <v>963</v>
      </c>
      <c r="D105" s="1">
        <v>-1.55893401939757</v>
      </c>
      <c r="E105" s="1">
        <v>104.01694127010499</v>
      </c>
      <c r="F105" s="1" t="s">
        <v>901</v>
      </c>
      <c r="G105" s="1" t="s">
        <v>1</v>
      </c>
      <c r="H105" s="1">
        <v>3</v>
      </c>
      <c r="I105" s="1">
        <v>0</v>
      </c>
      <c r="J105" s="1">
        <v>0</v>
      </c>
      <c r="K105" s="1">
        <v>0</v>
      </c>
      <c r="L105" s="1">
        <v>28</v>
      </c>
      <c r="M105" s="1">
        <v>4</v>
      </c>
      <c r="N105" s="1">
        <v>0</v>
      </c>
      <c r="O105" s="1">
        <v>35</v>
      </c>
      <c r="P105" s="1">
        <v>50</v>
      </c>
      <c r="Q105" s="1">
        <v>0</v>
      </c>
      <c r="R105">
        <f t="shared" si="12"/>
        <v>1</v>
      </c>
      <c r="S105">
        <f t="shared" si="13"/>
        <v>0.125</v>
      </c>
      <c r="T105" t="str">
        <f t="shared" si="8"/>
        <v>NA</v>
      </c>
      <c r="U105">
        <f t="shared" si="9"/>
        <v>0.58823529411764708</v>
      </c>
      <c r="V105">
        <f t="shared" si="10"/>
        <v>1</v>
      </c>
      <c r="W105">
        <f t="shared" si="11"/>
        <v>0.46153846153846156</v>
      </c>
      <c r="X105" s="1">
        <f>SUM(I105:J105,L105:M105,Q105)/SUM(I105:Q105)</f>
        <v>0.27350427350427353</v>
      </c>
      <c r="Y105" s="1">
        <f>SUM(I105,M105:N105,P105:Q105)/SUM(I105:Q105)</f>
        <v>0.46153846153846156</v>
      </c>
      <c r="Z105" s="1">
        <f>IF(X105&gt;=0.8,1,0)</f>
        <v>0</v>
      </c>
      <c r="AA105" s="1">
        <f>IF(Y105&gt;=0.8,1,0)</f>
        <v>0</v>
      </c>
    </row>
    <row r="106" spans="1:27" x14ac:dyDescent="0.25">
      <c r="A106" s="1" t="s">
        <v>97</v>
      </c>
      <c r="B106" s="1" t="s">
        <v>19</v>
      </c>
      <c r="C106" s="1" t="s">
        <v>963</v>
      </c>
      <c r="D106" s="1">
        <v>-1.54154487203082</v>
      </c>
      <c r="E106" s="1">
        <v>103.97272543603</v>
      </c>
      <c r="F106" s="1" t="s">
        <v>901</v>
      </c>
      <c r="G106" s="1" t="s">
        <v>1</v>
      </c>
      <c r="H106" s="1">
        <v>2</v>
      </c>
      <c r="I106" s="1">
        <v>85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</v>
      </c>
      <c r="P106" s="1">
        <v>0</v>
      </c>
      <c r="Q106" s="1">
        <v>62</v>
      </c>
      <c r="R106" t="str">
        <f t="shared" si="12"/>
        <v>NA</v>
      </c>
      <c r="S106" t="str">
        <f t="shared" si="13"/>
        <v>NA</v>
      </c>
      <c r="T106">
        <f t="shared" si="8"/>
        <v>1</v>
      </c>
      <c r="U106">
        <f t="shared" si="9"/>
        <v>0.96875</v>
      </c>
      <c r="V106">
        <f t="shared" si="10"/>
        <v>1</v>
      </c>
      <c r="W106">
        <f t="shared" si="11"/>
        <v>0.96875</v>
      </c>
      <c r="X106" s="1">
        <f>SUM(I106:J106,L106:M106,Q106)/SUM(I106:Q106)</f>
        <v>0.98657718120805371</v>
      </c>
      <c r="Y106" s="1">
        <f>SUM(I106,M106:N106,P106:Q106)/SUM(I106:Q106)</f>
        <v>0.98657718120805371</v>
      </c>
      <c r="Z106" s="1">
        <f>IF(X106&gt;=0.8,1,0)</f>
        <v>1</v>
      </c>
      <c r="AA106" s="1">
        <f>IF(Y106&gt;=0.8,1,0)</f>
        <v>1</v>
      </c>
    </row>
    <row r="107" spans="1:27" x14ac:dyDescent="0.25">
      <c r="A107" s="1" t="s">
        <v>98</v>
      </c>
      <c r="B107" s="1" t="s">
        <v>19</v>
      </c>
      <c r="C107" s="1" t="s">
        <v>963</v>
      </c>
      <c r="D107" s="1">
        <v>-1.5564821698351801</v>
      </c>
      <c r="E107" s="1">
        <v>103.996987525839</v>
      </c>
      <c r="F107" s="1" t="s">
        <v>901</v>
      </c>
      <c r="G107" s="1" t="s">
        <v>1</v>
      </c>
      <c r="H107" s="1">
        <v>1</v>
      </c>
      <c r="I107" s="1">
        <v>14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28</v>
      </c>
      <c r="P107" s="1">
        <v>20</v>
      </c>
      <c r="Q107" s="1">
        <v>43</v>
      </c>
      <c r="R107">
        <f t="shared" si="12"/>
        <v>1</v>
      </c>
      <c r="S107" t="str">
        <f t="shared" si="13"/>
        <v>NA</v>
      </c>
      <c r="T107">
        <f t="shared" si="8"/>
        <v>1</v>
      </c>
      <c r="U107">
        <f t="shared" si="9"/>
        <v>0.69230769230769229</v>
      </c>
      <c r="V107">
        <f t="shared" si="10"/>
        <v>1</v>
      </c>
      <c r="W107">
        <f t="shared" si="11"/>
        <v>0.69230769230769229</v>
      </c>
      <c r="X107" s="1">
        <f>SUM(I107:J107,L107:M107,Q107)/SUM(I107:Q107)</f>
        <v>0.54285714285714282</v>
      </c>
      <c r="Y107" s="1">
        <f>SUM(I107,M107:N107,P107:Q107)/SUM(I107:Q107)</f>
        <v>0.73333333333333328</v>
      </c>
      <c r="Z107" s="1">
        <f>IF(X107&gt;=0.8,1,0)</f>
        <v>0</v>
      </c>
      <c r="AA107" s="1">
        <f>IF(Y107&gt;=0.8,1,0)</f>
        <v>0</v>
      </c>
    </row>
    <row r="108" spans="1:27" x14ac:dyDescent="0.25">
      <c r="A108" s="1" t="s">
        <v>99</v>
      </c>
      <c r="B108" s="1" t="s">
        <v>19</v>
      </c>
      <c r="C108" s="1" t="s">
        <v>963</v>
      </c>
      <c r="D108" s="1">
        <v>-1.59283755644242</v>
      </c>
      <c r="E108" s="1">
        <v>103.978902680866</v>
      </c>
      <c r="F108" s="1" t="s">
        <v>901</v>
      </c>
      <c r="G108" s="1" t="s">
        <v>1</v>
      </c>
      <c r="H108" s="1">
        <v>2</v>
      </c>
      <c r="I108" s="1">
        <v>0</v>
      </c>
      <c r="J108" s="1">
        <v>0</v>
      </c>
      <c r="K108" s="1">
        <v>7</v>
      </c>
      <c r="L108" s="1">
        <v>0</v>
      </c>
      <c r="M108" s="1">
        <v>0</v>
      </c>
      <c r="N108" s="1">
        <v>0</v>
      </c>
      <c r="O108" s="1">
        <v>54</v>
      </c>
      <c r="P108" s="1">
        <v>32</v>
      </c>
      <c r="Q108" s="1">
        <v>47</v>
      </c>
      <c r="R108">
        <f t="shared" si="12"/>
        <v>1</v>
      </c>
      <c r="S108" t="str">
        <f t="shared" si="13"/>
        <v>NA</v>
      </c>
      <c r="T108">
        <f t="shared" si="8"/>
        <v>0.87037037037037035</v>
      </c>
      <c r="U108">
        <f t="shared" si="9"/>
        <v>0.59398496240601506</v>
      </c>
      <c r="V108">
        <f t="shared" si="10"/>
        <v>0.91860465116279066</v>
      </c>
      <c r="W108">
        <f t="shared" si="11"/>
        <v>0.59398496240601506</v>
      </c>
      <c r="X108" s="1">
        <f>SUM(I108:J108,L108:M108,Q108)/SUM(I108:Q108)</f>
        <v>0.33571428571428569</v>
      </c>
      <c r="Y108" s="1">
        <f>SUM(I108,M108:N108,P108:Q108)/SUM(I108:Q108)</f>
        <v>0.56428571428571428</v>
      </c>
      <c r="Z108" s="1">
        <f>IF(X108&gt;=0.8,1,0)</f>
        <v>0</v>
      </c>
      <c r="AA108" s="1">
        <f>IF(Y108&gt;=0.8,1,0)</f>
        <v>0</v>
      </c>
    </row>
    <row r="109" spans="1:27" x14ac:dyDescent="0.25">
      <c r="A109" s="1" t="s">
        <v>100</v>
      </c>
      <c r="B109" s="1" t="s">
        <v>19</v>
      </c>
      <c r="C109" s="1" t="s">
        <v>963</v>
      </c>
      <c r="D109" s="1">
        <v>-1.5955661563403001</v>
      </c>
      <c r="E109" s="1">
        <v>104.009103761391</v>
      </c>
      <c r="F109" s="1" t="s">
        <v>901</v>
      </c>
      <c r="G109" s="1" t="s">
        <v>1</v>
      </c>
      <c r="H109" s="1">
        <v>3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31</v>
      </c>
      <c r="P109" s="1">
        <v>67</v>
      </c>
      <c r="Q109" s="1">
        <v>0</v>
      </c>
      <c r="R109">
        <f t="shared" si="12"/>
        <v>1</v>
      </c>
      <c r="S109" t="str">
        <f t="shared" si="13"/>
        <v>NA</v>
      </c>
      <c r="T109" t="str">
        <f t="shared" si="8"/>
        <v>NA</v>
      </c>
      <c r="U109">
        <f t="shared" si="9"/>
        <v>0.68367346938775508</v>
      </c>
      <c r="V109">
        <f t="shared" si="10"/>
        <v>1</v>
      </c>
      <c r="W109">
        <f t="shared" si="11"/>
        <v>0.68367346938775508</v>
      </c>
      <c r="X109" s="1">
        <f>SUM(I109:J109,L109:M109,Q109)/SUM(I109:Q109)</f>
        <v>0</v>
      </c>
      <c r="Y109" s="1">
        <f>SUM(I109,M109:N109,P109:Q109)/SUM(I109:Q109)</f>
        <v>0.68367346938775508</v>
      </c>
      <c r="Z109" s="1">
        <f>IF(X109&gt;=0.8,1,0)</f>
        <v>0</v>
      </c>
      <c r="AA109" s="1">
        <f>IF(Y109&gt;=0.8,1,0)</f>
        <v>0</v>
      </c>
    </row>
    <row r="110" spans="1:27" x14ac:dyDescent="0.25">
      <c r="A110" s="1" t="s">
        <v>101</v>
      </c>
      <c r="B110" s="1" t="s">
        <v>19</v>
      </c>
      <c r="C110" s="1" t="s">
        <v>963</v>
      </c>
      <c r="D110" s="1">
        <v>-1.5944876514984501</v>
      </c>
      <c r="E110" s="1">
        <v>104.023666252662</v>
      </c>
      <c r="F110" s="1" t="s">
        <v>901</v>
      </c>
      <c r="G110" s="1" t="s">
        <v>1</v>
      </c>
      <c r="H110" s="1">
        <v>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">
        <v>67</v>
      </c>
      <c r="Q110" s="1">
        <v>0</v>
      </c>
      <c r="R110">
        <f t="shared" si="12"/>
        <v>1</v>
      </c>
      <c r="S110" t="str">
        <f t="shared" si="13"/>
        <v>NA</v>
      </c>
      <c r="T110" t="str">
        <f t="shared" si="8"/>
        <v>NA</v>
      </c>
      <c r="U110">
        <f t="shared" si="9"/>
        <v>0.72043010752688175</v>
      </c>
      <c r="V110">
        <f t="shared" si="10"/>
        <v>1</v>
      </c>
      <c r="W110">
        <f t="shared" si="11"/>
        <v>0.72043010752688175</v>
      </c>
      <c r="X110" s="1">
        <f>SUM(I110:J110,L110:M110,Q110)/SUM(I110:Q110)</f>
        <v>0</v>
      </c>
      <c r="Y110" s="1">
        <f>SUM(I110,M110:N110,P110:Q110)/SUM(I110:Q110)</f>
        <v>0.72043010752688175</v>
      </c>
      <c r="Z110" s="1">
        <f>IF(X110&gt;=0.8,1,0)</f>
        <v>0</v>
      </c>
      <c r="AA110" s="1">
        <f>IF(Y110&gt;=0.8,1,0)</f>
        <v>0</v>
      </c>
    </row>
    <row r="111" spans="1:27" x14ac:dyDescent="0.25">
      <c r="A111" s="1" t="s">
        <v>102</v>
      </c>
      <c r="B111" s="1" t="s">
        <v>19</v>
      </c>
      <c r="C111" s="1" t="s">
        <v>963</v>
      </c>
      <c r="D111" s="1">
        <v>-1.60452105232075</v>
      </c>
      <c r="E111" s="1">
        <v>104.008020796335</v>
      </c>
      <c r="F111" s="1" t="s">
        <v>901</v>
      </c>
      <c r="G111" s="1" t="s">
        <v>1</v>
      </c>
      <c r="H111" s="1">
        <v>3</v>
      </c>
      <c r="I111" s="1">
        <v>14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61</v>
      </c>
      <c r="P111" s="1">
        <v>66</v>
      </c>
      <c r="Q111" s="1">
        <v>0</v>
      </c>
      <c r="R111">
        <f t="shared" si="12"/>
        <v>1</v>
      </c>
      <c r="S111" t="str">
        <f t="shared" si="13"/>
        <v>NA</v>
      </c>
      <c r="T111" t="str">
        <f t="shared" si="8"/>
        <v>NA</v>
      </c>
      <c r="U111">
        <f t="shared" si="9"/>
        <v>0.51968503937007871</v>
      </c>
      <c r="V111">
        <f t="shared" si="10"/>
        <v>1</v>
      </c>
      <c r="W111">
        <f t="shared" si="11"/>
        <v>0.51968503937007871</v>
      </c>
      <c r="X111" s="1">
        <f>SUM(I111:J111,L111:M111,Q111)/SUM(I111:Q111)</f>
        <v>9.9290780141843976E-2</v>
      </c>
      <c r="Y111" s="1">
        <f>SUM(I111,M111:N111,P111:Q111)/SUM(I111:Q111)</f>
        <v>0.56737588652482274</v>
      </c>
      <c r="Z111" s="1">
        <f>IF(X111&gt;=0.8,1,0)</f>
        <v>0</v>
      </c>
      <c r="AA111" s="1">
        <f>IF(Y111&gt;=0.8,1,0)</f>
        <v>0</v>
      </c>
    </row>
    <row r="112" spans="1:27" x14ac:dyDescent="0.25">
      <c r="A112" s="1" t="s">
        <v>103</v>
      </c>
      <c r="B112" s="1" t="s">
        <v>19</v>
      </c>
      <c r="C112" s="1" t="s">
        <v>963</v>
      </c>
      <c r="D112" s="1">
        <v>-1.5537678988861801</v>
      </c>
      <c r="E112" s="1">
        <v>103.99591016997201</v>
      </c>
      <c r="F112" s="1" t="s">
        <v>901</v>
      </c>
      <c r="G112" s="1" t="s">
        <v>1</v>
      </c>
      <c r="H112" s="1">
        <v>1</v>
      </c>
      <c r="I112" s="1">
        <v>14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64</v>
      </c>
      <c r="P112" s="1">
        <v>33</v>
      </c>
      <c r="Q112" s="1">
        <v>28</v>
      </c>
      <c r="R112">
        <f t="shared" si="12"/>
        <v>1</v>
      </c>
      <c r="S112" t="str">
        <f t="shared" si="13"/>
        <v>NA</v>
      </c>
      <c r="T112">
        <f t="shared" si="8"/>
        <v>1</v>
      </c>
      <c r="U112">
        <f t="shared" si="9"/>
        <v>0.48799999999999999</v>
      </c>
      <c r="V112">
        <f t="shared" si="10"/>
        <v>1</v>
      </c>
      <c r="W112">
        <f t="shared" si="11"/>
        <v>0.48799999999999999</v>
      </c>
      <c r="X112" s="1">
        <f>SUM(I112:J112,L112:M112,Q112)/SUM(I112:Q112)</f>
        <v>0.30215827338129497</v>
      </c>
      <c r="Y112" s="1">
        <f>SUM(I112,M112:N112,P112:Q112)/SUM(I112:Q112)</f>
        <v>0.53956834532374098</v>
      </c>
      <c r="Z112" s="1">
        <f>IF(X112&gt;=0.8,1,0)</f>
        <v>0</v>
      </c>
      <c r="AA112" s="1">
        <f>IF(Y112&gt;=0.8,1,0)</f>
        <v>0</v>
      </c>
    </row>
    <row r="113" spans="1:27" x14ac:dyDescent="0.25">
      <c r="A113" s="1" t="s">
        <v>104</v>
      </c>
      <c r="B113" s="1" t="s">
        <v>8</v>
      </c>
      <c r="C113" s="1" t="s">
        <v>962</v>
      </c>
      <c r="D113" s="1">
        <v>-1.5331373440282701</v>
      </c>
      <c r="E113" s="1">
        <v>103.98324600761499</v>
      </c>
      <c r="F113" s="1" t="s">
        <v>901</v>
      </c>
      <c r="G113" s="1" t="s">
        <v>1</v>
      </c>
      <c r="H113" s="1">
        <v>4</v>
      </c>
      <c r="I113" s="1">
        <v>149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t="str">
        <f t="shared" si="12"/>
        <v>NA</v>
      </c>
      <c r="S113" t="str">
        <f t="shared" si="13"/>
        <v>NA</v>
      </c>
      <c r="T113" t="str">
        <f t="shared" si="8"/>
        <v>NA</v>
      </c>
      <c r="U113" t="str">
        <f t="shared" si="9"/>
        <v>NA</v>
      </c>
      <c r="V113" t="str">
        <f t="shared" si="10"/>
        <v>NA</v>
      </c>
      <c r="W113" t="str">
        <f t="shared" si="11"/>
        <v>NA</v>
      </c>
      <c r="X113" s="1">
        <f>SUM(I113:J113,L113:M113,Q113)/SUM(I113:Q113)</f>
        <v>1</v>
      </c>
      <c r="Y113" s="1">
        <f>SUM(I113,M113:N113,P113:Q113)/SUM(I113:Q113)</f>
        <v>1</v>
      </c>
      <c r="Z113" s="1">
        <f>IF(X113&gt;=0.8,1,0)</f>
        <v>1</v>
      </c>
      <c r="AA113" s="1">
        <f>IF(Y113&gt;=0.8,1,0)</f>
        <v>1</v>
      </c>
    </row>
    <row r="114" spans="1:27" x14ac:dyDescent="0.25">
      <c r="A114" s="1" t="s">
        <v>105</v>
      </c>
      <c r="B114" s="1" t="s">
        <v>19</v>
      </c>
      <c r="C114" s="1" t="s">
        <v>963</v>
      </c>
      <c r="D114" s="1">
        <v>-1.53640405831786</v>
      </c>
      <c r="E114" s="1">
        <v>104.00481702036799</v>
      </c>
      <c r="F114" s="1" t="s">
        <v>901</v>
      </c>
      <c r="G114" s="1" t="s">
        <v>1</v>
      </c>
      <c r="H114" s="1">
        <v>1</v>
      </c>
      <c r="I114" s="1">
        <v>10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</v>
      </c>
      <c r="P114" s="1">
        <v>71</v>
      </c>
      <c r="Q114" s="1">
        <v>54</v>
      </c>
      <c r="R114">
        <f t="shared" si="12"/>
        <v>1</v>
      </c>
      <c r="S114" t="str">
        <f t="shared" si="13"/>
        <v>NA</v>
      </c>
      <c r="T114">
        <f t="shared" si="8"/>
        <v>1</v>
      </c>
      <c r="U114">
        <f t="shared" si="9"/>
        <v>0.99206349206349209</v>
      </c>
      <c r="V114">
        <f t="shared" si="10"/>
        <v>1</v>
      </c>
      <c r="W114">
        <f t="shared" si="11"/>
        <v>0.99206349206349209</v>
      </c>
      <c r="X114" s="1">
        <f>SUM(I114:J114,L114:M114,Q114)/SUM(I114:Q114)</f>
        <v>0.47058823529411764</v>
      </c>
      <c r="Y114" s="1">
        <f>SUM(I114,M114:N114,P114:Q114)/SUM(I114:Q114)</f>
        <v>0.99264705882352944</v>
      </c>
      <c r="Z114" s="1">
        <f>IF(X114&gt;=0.8,1,0)</f>
        <v>0</v>
      </c>
      <c r="AA114" s="1">
        <f>IF(Y114&gt;=0.8,1,0)</f>
        <v>1</v>
      </c>
    </row>
    <row r="115" spans="1:27" x14ac:dyDescent="0.25">
      <c r="A115" s="1" t="s">
        <v>106</v>
      </c>
      <c r="B115" s="1" t="s">
        <v>19</v>
      </c>
      <c r="C115" s="1" t="s">
        <v>963</v>
      </c>
      <c r="D115" s="1">
        <v>-1.57384071601616</v>
      </c>
      <c r="E115" s="1">
        <v>103.977563675428</v>
      </c>
      <c r="F115" s="1" t="s">
        <v>901</v>
      </c>
      <c r="G115" s="1" t="s">
        <v>1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57</v>
      </c>
      <c r="P115" s="1">
        <v>65</v>
      </c>
      <c r="Q115" s="1">
        <v>0</v>
      </c>
      <c r="R115">
        <f t="shared" si="12"/>
        <v>1</v>
      </c>
      <c r="S115" t="str">
        <f t="shared" si="13"/>
        <v>NA</v>
      </c>
      <c r="T115" t="str">
        <f t="shared" si="8"/>
        <v>NA</v>
      </c>
      <c r="U115">
        <f t="shared" si="9"/>
        <v>0.53278688524590168</v>
      </c>
      <c r="V115">
        <f t="shared" si="10"/>
        <v>1</v>
      </c>
      <c r="W115">
        <f t="shared" si="11"/>
        <v>0.53278688524590168</v>
      </c>
      <c r="X115" s="1">
        <f>SUM(I115:J115,L115:M115,Q115)/SUM(I115:Q115)</f>
        <v>0</v>
      </c>
      <c r="Y115" s="1">
        <f>SUM(I115,M115:N115,P115:Q115)/SUM(I115:Q115)</f>
        <v>0.53278688524590168</v>
      </c>
      <c r="Z115" s="1">
        <f>IF(X115&gt;=0.8,1,0)</f>
        <v>0</v>
      </c>
      <c r="AA115" s="1">
        <f>IF(Y115&gt;=0.8,1,0)</f>
        <v>0</v>
      </c>
    </row>
    <row r="116" spans="1:27" x14ac:dyDescent="0.25">
      <c r="A116" s="1" t="s">
        <v>107</v>
      </c>
      <c r="B116" s="1" t="s">
        <v>19</v>
      </c>
      <c r="C116" s="1" t="s">
        <v>963</v>
      </c>
      <c r="D116" s="1">
        <v>-1.5600157092536799</v>
      </c>
      <c r="E116" s="1">
        <v>104.008850923588</v>
      </c>
      <c r="F116" s="1" t="s">
        <v>901</v>
      </c>
      <c r="G116" s="1" t="s">
        <v>1</v>
      </c>
      <c r="H116" s="1">
        <v>2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34</v>
      </c>
      <c r="P116" s="1">
        <v>38</v>
      </c>
      <c r="Q116" s="1">
        <v>43</v>
      </c>
      <c r="R116">
        <f t="shared" si="12"/>
        <v>1</v>
      </c>
      <c r="S116" t="str">
        <f t="shared" si="13"/>
        <v>NA</v>
      </c>
      <c r="T116">
        <f t="shared" si="8"/>
        <v>1</v>
      </c>
      <c r="U116">
        <f t="shared" si="9"/>
        <v>0.70434782608695656</v>
      </c>
      <c r="V116">
        <f t="shared" si="10"/>
        <v>1</v>
      </c>
      <c r="W116">
        <f t="shared" si="11"/>
        <v>0.70434782608695656</v>
      </c>
      <c r="X116" s="1">
        <f>SUM(I116:J116,L116:M116,Q116)/SUM(I116:Q116)</f>
        <v>0.37391304347826088</v>
      </c>
      <c r="Y116" s="1">
        <f>SUM(I116,M116:N116,P116:Q116)/SUM(I116:Q116)</f>
        <v>0.70434782608695656</v>
      </c>
      <c r="Z116" s="1">
        <f>IF(X116&gt;=0.8,1,0)</f>
        <v>0</v>
      </c>
      <c r="AA116" s="1">
        <f>IF(Y116&gt;=0.8,1,0)</f>
        <v>0</v>
      </c>
    </row>
    <row r="117" spans="1:27" x14ac:dyDescent="0.25">
      <c r="A117" s="1" t="s">
        <v>108</v>
      </c>
      <c r="B117" s="1" t="s">
        <v>19</v>
      </c>
      <c r="C117" s="1" t="s">
        <v>963</v>
      </c>
      <c r="D117" s="1">
        <v>-1.5372338492416899</v>
      </c>
      <c r="E117" s="1">
        <v>104.03879371106601</v>
      </c>
      <c r="F117" s="1" t="s">
        <v>901</v>
      </c>
      <c r="G117" s="1" t="s">
        <v>1</v>
      </c>
      <c r="H117" s="1">
        <v>1</v>
      </c>
      <c r="I117" s="1">
        <v>60</v>
      </c>
      <c r="J117" s="1">
        <v>0</v>
      </c>
      <c r="K117" s="1">
        <v>0</v>
      </c>
      <c r="L117" s="1">
        <v>0</v>
      </c>
      <c r="M117" s="1">
        <v>29</v>
      </c>
      <c r="N117" s="1">
        <v>0</v>
      </c>
      <c r="O117" s="1">
        <v>13</v>
      </c>
      <c r="P117" s="1">
        <v>36</v>
      </c>
      <c r="Q117" s="1">
        <v>0</v>
      </c>
      <c r="R117">
        <f t="shared" si="12"/>
        <v>1</v>
      </c>
      <c r="S117">
        <f t="shared" si="13"/>
        <v>1</v>
      </c>
      <c r="T117" t="str">
        <f t="shared" si="8"/>
        <v>NA</v>
      </c>
      <c r="U117">
        <f t="shared" si="9"/>
        <v>0.73469387755102045</v>
      </c>
      <c r="V117">
        <f t="shared" si="10"/>
        <v>1</v>
      </c>
      <c r="W117">
        <f t="shared" si="11"/>
        <v>0.83333333333333337</v>
      </c>
      <c r="X117" s="1">
        <f>SUM(I117:J117,L117:M117,Q117)/SUM(I117:Q117)</f>
        <v>0.64492753623188404</v>
      </c>
      <c r="Y117" s="1">
        <f>SUM(I117,M117:N117,P117:Q117)/SUM(I117:Q117)</f>
        <v>0.90579710144927539</v>
      </c>
      <c r="Z117" s="1">
        <f>IF(X117&gt;=0.8,1,0)</f>
        <v>0</v>
      </c>
      <c r="AA117" s="1">
        <f>IF(Y117&gt;=0.8,1,0)</f>
        <v>1</v>
      </c>
    </row>
    <row r="118" spans="1:27" x14ac:dyDescent="0.25">
      <c r="A118" s="1" t="s">
        <v>109</v>
      </c>
      <c r="B118" s="1" t="s">
        <v>30</v>
      </c>
      <c r="C118" s="1" t="s">
        <v>962</v>
      </c>
      <c r="D118" s="1">
        <v>-3.0055809583336801</v>
      </c>
      <c r="E118" s="1">
        <v>-57.700333110525598</v>
      </c>
      <c r="F118" s="1" t="s">
        <v>902</v>
      </c>
      <c r="G118" s="1" t="s">
        <v>1</v>
      </c>
      <c r="H118" s="1">
        <v>1</v>
      </c>
      <c r="I118" s="1">
        <v>35</v>
      </c>
      <c r="J118" s="1">
        <v>0</v>
      </c>
      <c r="K118" s="1">
        <v>0</v>
      </c>
      <c r="L118" s="1">
        <v>112</v>
      </c>
      <c r="M118" s="1">
        <v>4</v>
      </c>
      <c r="N118" s="1">
        <v>0</v>
      </c>
      <c r="O118" s="1">
        <v>0</v>
      </c>
      <c r="P118" s="1">
        <v>0</v>
      </c>
      <c r="Q118" s="1">
        <v>0</v>
      </c>
      <c r="R118">
        <f t="shared" si="12"/>
        <v>1</v>
      </c>
      <c r="S118">
        <f t="shared" si="13"/>
        <v>3.4482758620689655E-2</v>
      </c>
      <c r="T118" t="str">
        <f t="shared" si="8"/>
        <v>NA</v>
      </c>
      <c r="U118" t="str">
        <f t="shared" si="9"/>
        <v>NA</v>
      </c>
      <c r="V118">
        <f t="shared" si="10"/>
        <v>1</v>
      </c>
      <c r="W118">
        <f t="shared" si="11"/>
        <v>3.4482758620689655E-2</v>
      </c>
      <c r="X118" s="1">
        <f>SUM(I118:J118,L118:M118,Q118)/SUM(I118:Q118)</f>
        <v>1</v>
      </c>
      <c r="Y118" s="1">
        <f>SUM(I118,M118:N118,P118:Q118)/SUM(I118:Q118)</f>
        <v>0.25827814569536423</v>
      </c>
      <c r="Z118" s="1">
        <f>IF(X118&gt;=0.8,1,0)</f>
        <v>1</v>
      </c>
      <c r="AA118" s="1">
        <f>IF(Y118&gt;=0.8,1,0)</f>
        <v>0</v>
      </c>
    </row>
    <row r="119" spans="1:27" x14ac:dyDescent="0.25">
      <c r="A119" s="1" t="s">
        <v>110</v>
      </c>
      <c r="B119" s="1" t="s">
        <v>28</v>
      </c>
      <c r="C119" s="1" t="s">
        <v>962</v>
      </c>
      <c r="D119" s="1">
        <v>-2.9743459957735001</v>
      </c>
      <c r="E119" s="1">
        <v>-57.738375174598801</v>
      </c>
      <c r="F119" s="1" t="s">
        <v>902</v>
      </c>
      <c r="G119" s="1" t="s">
        <v>1</v>
      </c>
      <c r="H119" s="1">
        <v>2</v>
      </c>
      <c r="I119" s="1">
        <v>59</v>
      </c>
      <c r="J119" s="1">
        <v>10</v>
      </c>
      <c r="K119" s="1">
        <v>0</v>
      </c>
      <c r="L119" s="1">
        <v>26</v>
      </c>
      <c r="M119" s="1">
        <v>0</v>
      </c>
      <c r="N119" s="1">
        <v>0</v>
      </c>
      <c r="O119" s="1">
        <v>0</v>
      </c>
      <c r="P119" s="1">
        <v>9</v>
      </c>
      <c r="Q119" s="1">
        <v>34</v>
      </c>
      <c r="R119">
        <f t="shared" si="12"/>
        <v>0.47368421052631576</v>
      </c>
      <c r="S119">
        <f t="shared" si="13"/>
        <v>0</v>
      </c>
      <c r="T119">
        <f t="shared" si="8"/>
        <v>1</v>
      </c>
      <c r="U119">
        <f t="shared" si="9"/>
        <v>1</v>
      </c>
      <c r="V119">
        <f t="shared" si="10"/>
        <v>0.81132075471698117</v>
      </c>
      <c r="W119">
        <f t="shared" si="11"/>
        <v>0.62318840579710144</v>
      </c>
      <c r="X119" s="1">
        <f>SUM(I119:J119,L119:M119,Q119)/SUM(I119:Q119)</f>
        <v>0.93478260869565222</v>
      </c>
      <c r="Y119" s="1">
        <f>SUM(I119,M119:N119,P119:Q119)/SUM(I119:Q119)</f>
        <v>0.73913043478260865</v>
      </c>
      <c r="Z119" s="1">
        <f>IF(X119&gt;=0.8,1,0)</f>
        <v>1</v>
      </c>
      <c r="AA119" s="1">
        <f>IF(Y119&gt;=0.8,1,0)</f>
        <v>0</v>
      </c>
    </row>
    <row r="120" spans="1:27" x14ac:dyDescent="0.25">
      <c r="A120" s="1" t="s">
        <v>111</v>
      </c>
      <c r="B120" s="1" t="s">
        <v>33</v>
      </c>
      <c r="C120" s="1" t="s">
        <v>962</v>
      </c>
      <c r="D120" s="1">
        <v>-3.01939882093391</v>
      </c>
      <c r="E120" s="1">
        <v>-57.735165941746601</v>
      </c>
      <c r="F120" s="1" t="s">
        <v>902</v>
      </c>
      <c r="G120" s="1" t="s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78</v>
      </c>
      <c r="N120" s="1">
        <v>85</v>
      </c>
      <c r="O120" s="1">
        <v>0</v>
      </c>
      <c r="P120" s="1">
        <v>0</v>
      </c>
      <c r="Q120" s="1">
        <v>0</v>
      </c>
      <c r="R120">
        <f t="shared" si="12"/>
        <v>1</v>
      </c>
      <c r="S120">
        <f t="shared" si="13"/>
        <v>1</v>
      </c>
      <c r="T120">
        <f t="shared" si="8"/>
        <v>1</v>
      </c>
      <c r="U120" t="str">
        <f t="shared" si="9"/>
        <v>NA</v>
      </c>
      <c r="V120">
        <f t="shared" si="10"/>
        <v>1</v>
      </c>
      <c r="W120">
        <f t="shared" si="11"/>
        <v>1</v>
      </c>
      <c r="X120" s="1">
        <f>SUM(I120:J120,L120:M120,Q120)/SUM(I120:Q120)</f>
        <v>0.4785276073619632</v>
      </c>
      <c r="Y120" s="1">
        <f>SUM(I120,M120:N120,P120:Q120)/SUM(I120:Q120)</f>
        <v>1</v>
      </c>
      <c r="Z120" s="1">
        <f>IF(X120&gt;=0.8,1,0)</f>
        <v>0</v>
      </c>
      <c r="AA120" s="1">
        <f>IF(Y120&gt;=0.8,1,0)</f>
        <v>1</v>
      </c>
    </row>
    <row r="121" spans="1:27" x14ac:dyDescent="0.25">
      <c r="A121" s="1" t="s">
        <v>112</v>
      </c>
      <c r="B121" s="1" t="s">
        <v>28</v>
      </c>
      <c r="C121" s="1" t="s">
        <v>962</v>
      </c>
      <c r="D121" s="1">
        <v>-2.9732560650315798</v>
      </c>
      <c r="E121" s="1">
        <v>-57.744853028087299</v>
      </c>
      <c r="F121" s="1" t="s">
        <v>902</v>
      </c>
      <c r="G121" s="1" t="s">
        <v>1</v>
      </c>
      <c r="H121" s="1">
        <v>2</v>
      </c>
      <c r="I121" s="1">
        <v>80</v>
      </c>
      <c r="J121" s="1">
        <v>0</v>
      </c>
      <c r="K121" s="1">
        <v>0</v>
      </c>
      <c r="L121" s="1">
        <v>16</v>
      </c>
      <c r="M121" s="1">
        <v>0</v>
      </c>
      <c r="N121" s="1">
        <v>38</v>
      </c>
      <c r="O121" s="1">
        <v>0</v>
      </c>
      <c r="P121" s="1">
        <v>0</v>
      </c>
      <c r="Q121" s="1">
        <v>0</v>
      </c>
      <c r="R121" t="str">
        <f t="shared" si="12"/>
        <v>NA</v>
      </c>
      <c r="S121">
        <f t="shared" si="13"/>
        <v>0.70370370370370372</v>
      </c>
      <c r="T121">
        <f t="shared" si="8"/>
        <v>1</v>
      </c>
      <c r="U121" t="str">
        <f t="shared" si="9"/>
        <v>NA</v>
      </c>
      <c r="V121">
        <f t="shared" si="10"/>
        <v>1</v>
      </c>
      <c r="W121">
        <f t="shared" si="11"/>
        <v>0.70370370370370372</v>
      </c>
      <c r="X121" s="1">
        <f>SUM(I121:J121,L121:M121,Q121)/SUM(I121:Q121)</f>
        <v>0.71641791044776115</v>
      </c>
      <c r="Y121" s="1">
        <f>SUM(I121,M121:N121,P121:Q121)/SUM(I121:Q121)</f>
        <v>0.88059701492537312</v>
      </c>
      <c r="Z121" s="1">
        <f>IF(X121&gt;=0.8,1,0)</f>
        <v>0</v>
      </c>
      <c r="AA121" s="1">
        <f>IF(Y121&gt;=0.8,1,0)</f>
        <v>1</v>
      </c>
    </row>
    <row r="122" spans="1:27" x14ac:dyDescent="0.25">
      <c r="A122" s="1" t="s">
        <v>113</v>
      </c>
      <c r="B122" s="1" t="s">
        <v>114</v>
      </c>
      <c r="C122" s="1" t="s">
        <v>962</v>
      </c>
      <c r="D122" s="1">
        <v>-2.9775750514611001</v>
      </c>
      <c r="E122" s="1">
        <v>-57.778328558467997</v>
      </c>
      <c r="F122" s="1" t="s">
        <v>902</v>
      </c>
      <c r="G122" s="1" t="s">
        <v>1</v>
      </c>
      <c r="H122" s="1">
        <v>2</v>
      </c>
      <c r="I122" s="1">
        <v>53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7</v>
      </c>
      <c r="Q122" s="1">
        <v>94</v>
      </c>
      <c r="R122">
        <f t="shared" si="12"/>
        <v>1</v>
      </c>
      <c r="S122" t="str">
        <f t="shared" si="13"/>
        <v>NA</v>
      </c>
      <c r="T122">
        <f t="shared" si="8"/>
        <v>1</v>
      </c>
      <c r="U122">
        <f t="shared" si="9"/>
        <v>1</v>
      </c>
      <c r="V122">
        <f t="shared" si="10"/>
        <v>1</v>
      </c>
      <c r="W122">
        <f t="shared" si="11"/>
        <v>1</v>
      </c>
      <c r="X122" s="1">
        <f>SUM(I122:J122,L122:M122,Q122)/SUM(I122:Q122)</f>
        <v>0.95454545454545459</v>
      </c>
      <c r="Y122" s="1">
        <f>SUM(I122,M122:N122,P122:Q122)/SUM(I122:Q122)</f>
        <v>1</v>
      </c>
      <c r="Z122" s="1">
        <f>IF(X122&gt;=0.8,1,0)</f>
        <v>1</v>
      </c>
      <c r="AA122" s="1">
        <f>IF(Y122&gt;=0.8,1,0)</f>
        <v>1</v>
      </c>
    </row>
    <row r="123" spans="1:27" x14ac:dyDescent="0.25">
      <c r="A123" s="1" t="s">
        <v>115</v>
      </c>
      <c r="B123" s="1" t="s">
        <v>33</v>
      </c>
      <c r="C123" s="1" t="s">
        <v>962</v>
      </c>
      <c r="D123" s="1">
        <v>-2.9824997203715702</v>
      </c>
      <c r="E123" s="1">
        <v>-57.720294373867098</v>
      </c>
      <c r="F123" s="1" t="s">
        <v>902</v>
      </c>
      <c r="G123" s="1" t="s">
        <v>1</v>
      </c>
      <c r="H123" s="1">
        <v>1</v>
      </c>
      <c r="I123" s="1">
        <v>124</v>
      </c>
      <c r="J123" s="1">
        <v>0</v>
      </c>
      <c r="K123" s="1">
        <v>0</v>
      </c>
      <c r="L123" s="1">
        <v>33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t="str">
        <f t="shared" si="12"/>
        <v>NA</v>
      </c>
      <c r="S123">
        <f t="shared" si="13"/>
        <v>0</v>
      </c>
      <c r="T123" t="str">
        <f t="shared" si="8"/>
        <v>NA</v>
      </c>
      <c r="U123" t="str">
        <f t="shared" si="9"/>
        <v>NA</v>
      </c>
      <c r="V123" t="str">
        <f t="shared" si="10"/>
        <v>NA</v>
      </c>
      <c r="W123">
        <f t="shared" si="11"/>
        <v>0</v>
      </c>
      <c r="X123" s="1">
        <f>SUM(I123:J123,L123:M123,Q123)/SUM(I123:Q123)</f>
        <v>1</v>
      </c>
      <c r="Y123" s="1">
        <f>SUM(I123,M123:N123,P123:Q123)/SUM(I123:Q123)</f>
        <v>0.78980891719745228</v>
      </c>
      <c r="Z123" s="1">
        <f>IF(X123&gt;=0.8,1,0)</f>
        <v>1</v>
      </c>
      <c r="AA123" s="1">
        <f>IF(Y123&gt;=0.8,1,0)</f>
        <v>0</v>
      </c>
    </row>
    <row r="124" spans="1:27" x14ac:dyDescent="0.25">
      <c r="A124" s="1" t="s">
        <v>116</v>
      </c>
      <c r="B124" s="1" t="s">
        <v>30</v>
      </c>
      <c r="C124" s="1" t="s">
        <v>962</v>
      </c>
      <c r="D124" s="1">
        <v>-2.9914440715997199</v>
      </c>
      <c r="E124" s="1">
        <v>-57.737576744201</v>
      </c>
      <c r="F124" s="1" t="s">
        <v>902</v>
      </c>
      <c r="G124" s="1" t="s">
        <v>1</v>
      </c>
      <c r="H124" s="1">
        <v>1</v>
      </c>
      <c r="I124" s="1">
        <v>0</v>
      </c>
      <c r="J124" s="1">
        <v>0</v>
      </c>
      <c r="K124" s="1">
        <v>0</v>
      </c>
      <c r="L124" s="1">
        <v>21</v>
      </c>
      <c r="M124" s="1">
        <v>87</v>
      </c>
      <c r="N124" s="1">
        <v>0</v>
      </c>
      <c r="O124" s="1">
        <v>0</v>
      </c>
      <c r="P124" s="1">
        <v>0</v>
      </c>
      <c r="Q124" s="1">
        <v>0</v>
      </c>
      <c r="R124">
        <f t="shared" si="12"/>
        <v>1</v>
      </c>
      <c r="S124">
        <f t="shared" si="13"/>
        <v>0.80555555555555558</v>
      </c>
      <c r="T124" t="str">
        <f t="shared" si="8"/>
        <v>NA</v>
      </c>
      <c r="U124" t="str">
        <f t="shared" si="9"/>
        <v>NA</v>
      </c>
      <c r="V124">
        <f t="shared" si="10"/>
        <v>1</v>
      </c>
      <c r="W124">
        <f t="shared" si="11"/>
        <v>0.80555555555555558</v>
      </c>
      <c r="X124" s="1">
        <f>SUM(I124:J124,L124:M124,Q124)/SUM(I124:Q124)</f>
        <v>1</v>
      </c>
      <c r="Y124" s="1">
        <f>SUM(I124,M124:N124,P124:Q124)/SUM(I124:Q124)</f>
        <v>0.80555555555555558</v>
      </c>
      <c r="Z124" s="1">
        <f>IF(X124&gt;=0.8,1,0)</f>
        <v>1</v>
      </c>
      <c r="AA124" s="1">
        <f>IF(Y124&gt;=0.8,1,0)</f>
        <v>1</v>
      </c>
    </row>
    <row r="125" spans="1:27" x14ac:dyDescent="0.25">
      <c r="A125" s="1" t="s">
        <v>117</v>
      </c>
      <c r="B125" s="1" t="s">
        <v>8</v>
      </c>
      <c r="C125" s="1" t="s">
        <v>962</v>
      </c>
      <c r="D125" s="1">
        <v>-3.04708256042229</v>
      </c>
      <c r="E125" s="1">
        <v>-57.732215086275701</v>
      </c>
      <c r="F125" s="1" t="s">
        <v>902</v>
      </c>
      <c r="G125" s="1" t="s">
        <v>1</v>
      </c>
      <c r="H125" s="1">
        <v>4</v>
      </c>
      <c r="I125" s="1">
        <v>161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t="str">
        <f t="shared" si="12"/>
        <v>NA</v>
      </c>
      <c r="S125" t="str">
        <f t="shared" si="13"/>
        <v>NA</v>
      </c>
      <c r="T125" t="str">
        <f t="shared" si="8"/>
        <v>NA</v>
      </c>
      <c r="U125" t="str">
        <f t="shared" si="9"/>
        <v>NA</v>
      </c>
      <c r="V125" t="str">
        <f t="shared" si="10"/>
        <v>NA</v>
      </c>
      <c r="W125" t="str">
        <f t="shared" si="11"/>
        <v>NA</v>
      </c>
      <c r="X125" s="1">
        <f>SUM(I125:J125,L125:M125,Q125)/SUM(I125:Q125)</f>
        <v>1</v>
      </c>
      <c r="Y125" s="1">
        <f>SUM(I125,M125:N125,P125:Q125)/SUM(I125:Q125)</f>
        <v>1</v>
      </c>
      <c r="Z125" s="1">
        <f>IF(X125&gt;=0.8,1,0)</f>
        <v>1</v>
      </c>
      <c r="AA125" s="1">
        <f>IF(Y125&gt;=0.8,1,0)</f>
        <v>1</v>
      </c>
    </row>
    <row r="126" spans="1:27" x14ac:dyDescent="0.25">
      <c r="A126" s="1" t="s">
        <v>118</v>
      </c>
      <c r="B126" s="1" t="s">
        <v>33</v>
      </c>
      <c r="C126" s="1" t="s">
        <v>962</v>
      </c>
      <c r="D126" s="1">
        <v>-2.9743537383893601</v>
      </c>
      <c r="E126" s="1">
        <v>-57.726767691829103</v>
      </c>
      <c r="F126" s="1" t="s">
        <v>902</v>
      </c>
      <c r="G126" s="1" t="s">
        <v>1</v>
      </c>
      <c r="H126" s="1">
        <v>4</v>
      </c>
      <c r="I126" s="1">
        <v>8</v>
      </c>
      <c r="J126" s="1">
        <v>0</v>
      </c>
      <c r="K126" s="1">
        <v>0</v>
      </c>
      <c r="L126" s="1">
        <v>145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t="str">
        <f t="shared" si="12"/>
        <v>NA</v>
      </c>
      <c r="S126">
        <f t="shared" si="13"/>
        <v>0</v>
      </c>
      <c r="T126" t="str">
        <f t="shared" si="8"/>
        <v>NA</v>
      </c>
      <c r="U126" t="str">
        <f t="shared" si="9"/>
        <v>NA</v>
      </c>
      <c r="V126" t="str">
        <f t="shared" si="10"/>
        <v>NA</v>
      </c>
      <c r="W126">
        <f t="shared" si="11"/>
        <v>0</v>
      </c>
      <c r="X126" s="1">
        <f>SUM(I126:J126,L126:M126,Q126)/SUM(I126:Q126)</f>
        <v>1</v>
      </c>
      <c r="Y126" s="1">
        <f>SUM(I126,M126:N126,P126:Q126)/SUM(I126:Q126)</f>
        <v>5.2287581699346407E-2</v>
      </c>
      <c r="Z126" s="1">
        <f>IF(X126&gt;=0.8,1,0)</f>
        <v>1</v>
      </c>
      <c r="AA126" s="1">
        <f>IF(Y126&gt;=0.8,1,0)</f>
        <v>0</v>
      </c>
    </row>
    <row r="127" spans="1:27" x14ac:dyDescent="0.25">
      <c r="A127" s="1" t="s">
        <v>119</v>
      </c>
      <c r="B127" s="1" t="s">
        <v>33</v>
      </c>
      <c r="C127" s="1" t="s">
        <v>962</v>
      </c>
      <c r="D127" s="1">
        <v>-3.0207730747153998</v>
      </c>
      <c r="E127" s="1">
        <v>-57.709251322414097</v>
      </c>
      <c r="F127" s="1" t="s">
        <v>902</v>
      </c>
      <c r="G127" s="1" t="s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13</v>
      </c>
      <c r="N127" s="1">
        <v>0</v>
      </c>
      <c r="O127" s="1">
        <v>0</v>
      </c>
      <c r="P127" s="1">
        <v>48</v>
      </c>
      <c r="Q127" s="1">
        <v>93</v>
      </c>
      <c r="R127">
        <f t="shared" si="12"/>
        <v>1</v>
      </c>
      <c r="S127">
        <f t="shared" si="13"/>
        <v>1</v>
      </c>
      <c r="T127">
        <f t="shared" si="8"/>
        <v>1</v>
      </c>
      <c r="U127">
        <f t="shared" si="9"/>
        <v>1</v>
      </c>
      <c r="V127">
        <f t="shared" si="10"/>
        <v>1</v>
      </c>
      <c r="W127">
        <f t="shared" si="11"/>
        <v>1</v>
      </c>
      <c r="X127" s="1">
        <f>SUM(I127:J127,L127:M127,Q127)/SUM(I127:Q127)</f>
        <v>0.68831168831168832</v>
      </c>
      <c r="Y127" s="1">
        <f>SUM(I127,M127:N127,P127:Q127)/SUM(I127:Q127)</f>
        <v>1</v>
      </c>
      <c r="Z127" s="1">
        <f>IF(X127&gt;=0.8,1,0)</f>
        <v>0</v>
      </c>
      <c r="AA127" s="1">
        <f>IF(Y127&gt;=0.8,1,0)</f>
        <v>1</v>
      </c>
    </row>
    <row r="128" spans="1:27" x14ac:dyDescent="0.25">
      <c r="A128" s="1" t="s">
        <v>120</v>
      </c>
      <c r="B128" s="1" t="s">
        <v>8</v>
      </c>
      <c r="C128" s="1" t="s">
        <v>962</v>
      </c>
      <c r="D128" s="1">
        <v>-3.0210349866284498</v>
      </c>
      <c r="E128" s="1">
        <v>-57.723559053744999</v>
      </c>
      <c r="F128" s="1" t="s">
        <v>902</v>
      </c>
      <c r="G128" s="1" t="s">
        <v>1</v>
      </c>
      <c r="H128" s="1">
        <v>3</v>
      </c>
      <c r="I128" s="1">
        <v>137</v>
      </c>
      <c r="J128" s="1">
        <v>12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>
        <f t="shared" si="12"/>
        <v>0</v>
      </c>
      <c r="S128" t="str">
        <f t="shared" si="13"/>
        <v>NA</v>
      </c>
      <c r="T128" t="str">
        <f t="shared" si="8"/>
        <v>NA</v>
      </c>
      <c r="U128" t="str">
        <f t="shared" si="9"/>
        <v>NA</v>
      </c>
      <c r="V128">
        <f t="shared" si="10"/>
        <v>0</v>
      </c>
      <c r="W128" t="str">
        <f t="shared" si="11"/>
        <v>NA</v>
      </c>
      <c r="X128" s="1">
        <f>SUM(I128:J128,L128:M128,Q128)/SUM(I128:Q128)</f>
        <v>1</v>
      </c>
      <c r="Y128" s="1">
        <f>SUM(I128,M128:N128,P128:Q128)/SUM(I128:Q128)</f>
        <v>0.91946308724832215</v>
      </c>
      <c r="Z128" s="1">
        <f>IF(X128&gt;=0.8,1,0)</f>
        <v>1</v>
      </c>
      <c r="AA128" s="1">
        <f>IF(Y128&gt;=0.8,1,0)</f>
        <v>1</v>
      </c>
    </row>
    <row r="129" spans="1:27" x14ac:dyDescent="0.25">
      <c r="A129" s="1" t="s">
        <v>121</v>
      </c>
      <c r="B129" s="1" t="s">
        <v>19</v>
      </c>
      <c r="C129" s="1" t="s">
        <v>963</v>
      </c>
      <c r="D129" s="1">
        <v>-3.0530271795849702</v>
      </c>
      <c r="E129" s="1">
        <v>-57.769203608105997</v>
      </c>
      <c r="F129" s="1" t="s">
        <v>902</v>
      </c>
      <c r="G129" s="1" t="s">
        <v>1</v>
      </c>
      <c r="H129" s="1">
        <v>1</v>
      </c>
      <c r="I129" s="1">
        <v>83</v>
      </c>
      <c r="J129" s="1">
        <v>0</v>
      </c>
      <c r="K129" s="1">
        <v>0</v>
      </c>
      <c r="L129" s="1">
        <v>0</v>
      </c>
      <c r="M129" s="1">
        <v>33</v>
      </c>
      <c r="N129" s="1">
        <v>0</v>
      </c>
      <c r="O129" s="1">
        <v>0</v>
      </c>
      <c r="P129" s="1">
        <v>34</v>
      </c>
      <c r="Q129" s="1">
        <v>0</v>
      </c>
      <c r="R129">
        <f t="shared" si="12"/>
        <v>1</v>
      </c>
      <c r="S129">
        <f t="shared" si="13"/>
        <v>1</v>
      </c>
      <c r="T129" t="str">
        <f t="shared" si="8"/>
        <v>NA</v>
      </c>
      <c r="U129">
        <f t="shared" si="9"/>
        <v>1</v>
      </c>
      <c r="V129">
        <f t="shared" si="10"/>
        <v>1</v>
      </c>
      <c r="W129">
        <f t="shared" si="11"/>
        <v>1</v>
      </c>
      <c r="X129" s="1">
        <f>SUM(I129:J129,L129:M129,Q129)/SUM(I129:Q129)</f>
        <v>0.77333333333333332</v>
      </c>
      <c r="Y129" s="1">
        <f>SUM(I129,M129:N129,P129:Q129)/SUM(I129:Q129)</f>
        <v>1</v>
      </c>
      <c r="Z129" s="1">
        <f>IF(X129&gt;=0.8,1,0)</f>
        <v>0</v>
      </c>
      <c r="AA129" s="1">
        <f>IF(Y129&gt;=0.8,1,0)</f>
        <v>1</v>
      </c>
    </row>
    <row r="130" spans="1:27" x14ac:dyDescent="0.25">
      <c r="A130" s="1" t="s">
        <v>122</v>
      </c>
      <c r="B130" s="1" t="s">
        <v>33</v>
      </c>
      <c r="C130" s="1" t="s">
        <v>962</v>
      </c>
      <c r="D130" s="1">
        <v>-3.0060874181213699</v>
      </c>
      <c r="E130" s="1">
        <v>-57.754593310532599</v>
      </c>
      <c r="F130" s="1" t="s">
        <v>902</v>
      </c>
      <c r="G130" s="1" t="s">
        <v>1</v>
      </c>
      <c r="H130" s="1">
        <v>3</v>
      </c>
      <c r="I130" s="1">
        <v>22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5</v>
      </c>
      <c r="P130" s="1">
        <v>138</v>
      </c>
      <c r="Q130" s="1">
        <v>0</v>
      </c>
      <c r="R130">
        <f t="shared" si="12"/>
        <v>1</v>
      </c>
      <c r="S130" t="str">
        <f t="shared" si="13"/>
        <v>NA</v>
      </c>
      <c r="T130" t="str">
        <f t="shared" si="8"/>
        <v>NA</v>
      </c>
      <c r="U130">
        <f t="shared" si="9"/>
        <v>0.965034965034965</v>
      </c>
      <c r="V130">
        <f t="shared" si="10"/>
        <v>1</v>
      </c>
      <c r="W130">
        <f t="shared" si="11"/>
        <v>0.965034965034965</v>
      </c>
      <c r="X130" s="1">
        <f>SUM(I130:J130,L130:M130,Q130)/SUM(I130:Q130)</f>
        <v>0.13333333333333333</v>
      </c>
      <c r="Y130" s="1">
        <f>SUM(I130,M130:N130,P130:Q130)/SUM(I130:Q130)</f>
        <v>0.96969696969696972</v>
      </c>
      <c r="Z130" s="1">
        <f>IF(X130&gt;=0.8,1,0)</f>
        <v>0</v>
      </c>
      <c r="AA130" s="1">
        <f>IF(Y130&gt;=0.8,1,0)</f>
        <v>1</v>
      </c>
    </row>
    <row r="131" spans="1:27" x14ac:dyDescent="0.25">
      <c r="A131" s="1" t="s">
        <v>123</v>
      </c>
      <c r="B131" s="1" t="s">
        <v>28</v>
      </c>
      <c r="C131" s="1" t="s">
        <v>962</v>
      </c>
      <c r="D131" s="1">
        <v>-2.9797867018882198</v>
      </c>
      <c r="E131" s="1">
        <v>-57.718942891044499</v>
      </c>
      <c r="F131" s="1" t="s">
        <v>902</v>
      </c>
      <c r="G131" s="1" t="s">
        <v>1</v>
      </c>
      <c r="H131" s="1">
        <v>3</v>
      </c>
      <c r="I131" s="1">
        <v>122</v>
      </c>
      <c r="J131" s="1">
        <v>0</v>
      </c>
      <c r="K131" s="1">
        <v>0</v>
      </c>
      <c r="L131" s="1">
        <v>11</v>
      </c>
      <c r="M131" s="1">
        <v>11</v>
      </c>
      <c r="N131" s="1">
        <v>0</v>
      </c>
      <c r="O131" s="1">
        <v>0</v>
      </c>
      <c r="P131" s="1">
        <v>0</v>
      </c>
      <c r="Q131" s="1">
        <v>0</v>
      </c>
      <c r="R131">
        <f t="shared" si="12"/>
        <v>1</v>
      </c>
      <c r="S131">
        <f t="shared" si="13"/>
        <v>0.5</v>
      </c>
      <c r="T131" t="str">
        <f t="shared" ref="T131:T194" si="14">IF(SUM(K131,N131,Q131)&gt;0,SUM(Q131,N131)/SUM(K131,N131,Q131),"NA")</f>
        <v>NA</v>
      </c>
      <c r="U131" t="str">
        <f t="shared" ref="U131:U194" si="15">IF(SUM(O131:Q131)&gt;0,SUM(P131:Q131)/SUM(O131:Q131),"NA")</f>
        <v>NA</v>
      </c>
      <c r="V131">
        <f t="shared" ref="V131:V194" si="16">IF(SUM(J131:K131,M131:N131,P131:Q131),SUM(M131:N131,P131:Q131)/SUM(J131:K131,M131:N131,P131:Q131),"NA")</f>
        <v>1</v>
      </c>
      <c r="W131">
        <f t="shared" ref="W131:W194" si="17">IF(SUM(L131:Q131)&gt;0,SUM(M131:N131,P131:Q131)/SUM(L131:Q131),"NA")</f>
        <v>0.5</v>
      </c>
      <c r="X131" s="1">
        <f>SUM(I131:J131,L131:M131,Q131)/SUM(I131:Q131)</f>
        <v>1</v>
      </c>
      <c r="Y131" s="1">
        <f>SUM(I131,M131:N131,P131:Q131)/SUM(I131:Q131)</f>
        <v>0.92361111111111116</v>
      </c>
      <c r="Z131" s="1">
        <f>IF(X131&gt;=0.8,1,0)</f>
        <v>1</v>
      </c>
      <c r="AA131" s="1">
        <f>IF(Y131&gt;=0.8,1,0)</f>
        <v>1</v>
      </c>
    </row>
    <row r="132" spans="1:27" x14ac:dyDescent="0.25">
      <c r="A132" s="1" t="s">
        <v>124</v>
      </c>
      <c r="B132" s="1" t="s">
        <v>30</v>
      </c>
      <c r="C132" s="1" t="s">
        <v>962</v>
      </c>
      <c r="D132" s="1">
        <v>-2.9776232970799401</v>
      </c>
      <c r="E132" s="1">
        <v>-57.707063972089898</v>
      </c>
      <c r="F132" s="1" t="s">
        <v>902</v>
      </c>
      <c r="G132" s="1" t="s">
        <v>1</v>
      </c>
      <c r="H132" s="1">
        <v>3</v>
      </c>
      <c r="I132" s="1">
        <v>89</v>
      </c>
      <c r="J132" s="1">
        <v>0</v>
      </c>
      <c r="K132" s="1">
        <v>0</v>
      </c>
      <c r="L132" s="1">
        <v>41</v>
      </c>
      <c r="M132" s="1">
        <v>11</v>
      </c>
      <c r="N132" s="1">
        <v>0</v>
      </c>
      <c r="O132" s="1">
        <v>0</v>
      </c>
      <c r="P132" s="1">
        <v>0</v>
      </c>
      <c r="Q132" s="1">
        <v>0</v>
      </c>
      <c r="R132">
        <f t="shared" si="12"/>
        <v>1</v>
      </c>
      <c r="S132">
        <f t="shared" si="13"/>
        <v>0.21153846153846154</v>
      </c>
      <c r="T132" t="str">
        <f t="shared" si="14"/>
        <v>NA</v>
      </c>
      <c r="U132" t="str">
        <f t="shared" si="15"/>
        <v>NA</v>
      </c>
      <c r="V132">
        <f t="shared" si="16"/>
        <v>1</v>
      </c>
      <c r="W132">
        <f t="shared" si="17"/>
        <v>0.21153846153846154</v>
      </c>
      <c r="X132" s="1">
        <f>SUM(I132:J132,L132:M132,Q132)/SUM(I132:Q132)</f>
        <v>1</v>
      </c>
      <c r="Y132" s="1">
        <f>SUM(I132,M132:N132,P132:Q132)/SUM(I132:Q132)</f>
        <v>0.70921985815602839</v>
      </c>
      <c r="Z132" s="1">
        <f>IF(X132&gt;=0.8,1,0)</f>
        <v>1</v>
      </c>
      <c r="AA132" s="1">
        <f>IF(Y132&gt;=0.8,1,0)</f>
        <v>0</v>
      </c>
    </row>
    <row r="133" spans="1:27" x14ac:dyDescent="0.25">
      <c r="A133" s="1" t="s">
        <v>125</v>
      </c>
      <c r="B133" s="1" t="s">
        <v>28</v>
      </c>
      <c r="C133" s="1" t="s">
        <v>962</v>
      </c>
      <c r="D133" s="1">
        <v>-2.97188465002364</v>
      </c>
      <c r="E133" s="1">
        <v>-57.7659073957266</v>
      </c>
      <c r="F133" s="1" t="s">
        <v>902</v>
      </c>
      <c r="G133" s="1" t="s">
        <v>1</v>
      </c>
      <c r="H133" s="1">
        <v>2</v>
      </c>
      <c r="I133" s="1">
        <v>17</v>
      </c>
      <c r="J133" s="1">
        <v>0</v>
      </c>
      <c r="K133" s="1">
        <v>0</v>
      </c>
      <c r="L133" s="1">
        <v>0</v>
      </c>
      <c r="M133" s="1">
        <v>0</v>
      </c>
      <c r="N133" s="1">
        <v>94</v>
      </c>
      <c r="O133" s="1">
        <v>0</v>
      </c>
      <c r="P133" s="1">
        <v>0</v>
      </c>
      <c r="Q133" s="1">
        <v>0</v>
      </c>
      <c r="R133" t="str">
        <f t="shared" si="12"/>
        <v>NA</v>
      </c>
      <c r="S133">
        <f t="shared" si="13"/>
        <v>1</v>
      </c>
      <c r="T133">
        <f t="shared" si="14"/>
        <v>1</v>
      </c>
      <c r="U133" t="str">
        <f t="shared" si="15"/>
        <v>NA</v>
      </c>
      <c r="V133">
        <f t="shared" si="16"/>
        <v>1</v>
      </c>
      <c r="W133">
        <f t="shared" si="17"/>
        <v>1</v>
      </c>
      <c r="X133" s="1">
        <f>SUM(I133:J133,L133:M133,Q133)/SUM(I133:Q133)</f>
        <v>0.15315315315315314</v>
      </c>
      <c r="Y133" s="1">
        <f>SUM(I133,M133:N133,P133:Q133)/SUM(I133:Q133)</f>
        <v>1</v>
      </c>
      <c r="Z133" s="1">
        <f>IF(X133&gt;=0.8,1,0)</f>
        <v>0</v>
      </c>
      <c r="AA133" s="1">
        <f>IF(Y133&gt;=0.8,1,0)</f>
        <v>1</v>
      </c>
    </row>
    <row r="134" spans="1:27" x14ac:dyDescent="0.25">
      <c r="A134" s="1" t="s">
        <v>126</v>
      </c>
      <c r="B134" s="1" t="s">
        <v>8</v>
      </c>
      <c r="C134" s="1" t="s">
        <v>962</v>
      </c>
      <c r="D134" s="1">
        <v>-3.0256468048618501</v>
      </c>
      <c r="E134" s="1">
        <v>-57.726261655660799</v>
      </c>
      <c r="F134" s="1" t="s">
        <v>902</v>
      </c>
      <c r="G134" s="1" t="s">
        <v>1</v>
      </c>
      <c r="H134" s="1">
        <v>3</v>
      </c>
      <c r="I134" s="1">
        <v>161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t="str">
        <f t="shared" si="12"/>
        <v>NA</v>
      </c>
      <c r="S134" t="str">
        <f t="shared" si="13"/>
        <v>NA</v>
      </c>
      <c r="T134" t="str">
        <f t="shared" si="14"/>
        <v>NA</v>
      </c>
      <c r="U134" t="str">
        <f t="shared" si="15"/>
        <v>NA</v>
      </c>
      <c r="V134" t="str">
        <f t="shared" si="16"/>
        <v>NA</v>
      </c>
      <c r="W134" t="str">
        <f t="shared" si="17"/>
        <v>NA</v>
      </c>
      <c r="X134" s="1">
        <f>SUM(I134:J134,L134:M134,Q134)/SUM(I134:Q134)</f>
        <v>1</v>
      </c>
      <c r="Y134" s="1">
        <f>SUM(I134,M134:N134,P134:Q134)/SUM(I134:Q134)</f>
        <v>1</v>
      </c>
      <c r="Z134" s="1">
        <f>IF(X134&gt;=0.8,1,0)</f>
        <v>1</v>
      </c>
      <c r="AA134" s="1">
        <f>IF(Y134&gt;=0.8,1,0)</f>
        <v>1</v>
      </c>
    </row>
    <row r="135" spans="1:27" x14ac:dyDescent="0.25">
      <c r="A135" s="1" t="s">
        <v>127</v>
      </c>
      <c r="B135" s="1" t="s">
        <v>33</v>
      </c>
      <c r="C135" s="1" t="s">
        <v>962</v>
      </c>
      <c r="D135" s="1">
        <v>-3.00366781298015</v>
      </c>
      <c r="E135" s="1">
        <v>-57.720848095051601</v>
      </c>
      <c r="F135" s="1" t="s">
        <v>902</v>
      </c>
      <c r="G135" s="1" t="s">
        <v>1</v>
      </c>
      <c r="H135" s="1">
        <v>3</v>
      </c>
      <c r="I135" s="1">
        <v>8</v>
      </c>
      <c r="J135" s="1">
        <v>0</v>
      </c>
      <c r="K135" s="1">
        <v>0</v>
      </c>
      <c r="L135" s="1">
        <v>74</v>
      </c>
      <c r="M135" s="1">
        <v>53</v>
      </c>
      <c r="N135" s="1">
        <v>0</v>
      </c>
      <c r="O135" s="1">
        <v>0</v>
      </c>
      <c r="P135" s="1">
        <v>0</v>
      </c>
      <c r="Q135" s="1">
        <v>0</v>
      </c>
      <c r="R135">
        <f t="shared" si="12"/>
        <v>1</v>
      </c>
      <c r="S135">
        <f t="shared" si="13"/>
        <v>0.41732283464566927</v>
      </c>
      <c r="T135" t="str">
        <f t="shared" si="14"/>
        <v>NA</v>
      </c>
      <c r="U135" t="str">
        <f t="shared" si="15"/>
        <v>NA</v>
      </c>
      <c r="V135">
        <f t="shared" si="16"/>
        <v>1</v>
      </c>
      <c r="W135">
        <f t="shared" si="17"/>
        <v>0.41732283464566927</v>
      </c>
      <c r="X135" s="1">
        <f>SUM(I135:J135,L135:M135,Q135)/SUM(I135:Q135)</f>
        <v>1</v>
      </c>
      <c r="Y135" s="1">
        <f>SUM(I135,M135:N135,P135:Q135)/SUM(I135:Q135)</f>
        <v>0.45185185185185184</v>
      </c>
      <c r="Z135" s="1">
        <f>IF(X135&gt;=0.8,1,0)</f>
        <v>1</v>
      </c>
      <c r="AA135" s="1">
        <f>IF(Y135&gt;=0.8,1,0)</f>
        <v>0</v>
      </c>
    </row>
    <row r="136" spans="1:27" x14ac:dyDescent="0.25">
      <c r="A136" s="1" t="s">
        <v>128</v>
      </c>
      <c r="B136" s="1" t="s">
        <v>33</v>
      </c>
      <c r="C136" s="1" t="s">
        <v>962</v>
      </c>
      <c r="D136" s="1">
        <v>-4.08734995272882</v>
      </c>
      <c r="E136" s="1">
        <v>-63.183838737376199</v>
      </c>
      <c r="F136" s="1" t="s">
        <v>903</v>
      </c>
      <c r="G136" s="1" t="s">
        <v>1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147</v>
      </c>
      <c r="N136" s="1">
        <v>0</v>
      </c>
      <c r="O136" s="1">
        <v>0</v>
      </c>
      <c r="P136" s="1">
        <v>0</v>
      </c>
      <c r="Q136" s="1">
        <v>0</v>
      </c>
      <c r="R136">
        <f t="shared" si="12"/>
        <v>1</v>
      </c>
      <c r="S136">
        <f t="shared" si="13"/>
        <v>1</v>
      </c>
      <c r="T136" t="str">
        <f t="shared" si="14"/>
        <v>NA</v>
      </c>
      <c r="U136" t="str">
        <f t="shared" si="15"/>
        <v>NA</v>
      </c>
      <c r="V136">
        <f t="shared" si="16"/>
        <v>1</v>
      </c>
      <c r="W136">
        <f t="shared" si="17"/>
        <v>1</v>
      </c>
      <c r="X136" s="1">
        <f>SUM(I136:J136,L136:M136,Q136)/SUM(I136:Q136)</f>
        <v>1</v>
      </c>
      <c r="Y136" s="1">
        <f>SUM(I136,M136:N136,P136:Q136)/SUM(I136:Q136)</f>
        <v>1</v>
      </c>
      <c r="Z136" s="1">
        <f>IF(X136&gt;=0.8,1,0)</f>
        <v>1</v>
      </c>
      <c r="AA136" s="1">
        <f>IF(Y136&gt;=0.8,1,0)</f>
        <v>1</v>
      </c>
    </row>
    <row r="137" spans="1:27" x14ac:dyDescent="0.25">
      <c r="A137" s="1" t="s">
        <v>129</v>
      </c>
      <c r="B137" s="1" t="s">
        <v>33</v>
      </c>
      <c r="C137" s="1" t="s">
        <v>962</v>
      </c>
      <c r="D137" s="1">
        <v>-4.0851754368980604</v>
      </c>
      <c r="E137" s="1">
        <v>-63.197622679293197</v>
      </c>
      <c r="F137" s="1" t="s">
        <v>903</v>
      </c>
      <c r="G137" s="1" t="s">
        <v>1</v>
      </c>
      <c r="H137" s="1">
        <v>1</v>
      </c>
      <c r="I137" s="1">
        <v>97</v>
      </c>
      <c r="J137" s="1">
        <v>0</v>
      </c>
      <c r="K137" s="1">
        <v>0</v>
      </c>
      <c r="L137" s="1">
        <v>2</v>
      </c>
      <c r="M137" s="1">
        <v>49</v>
      </c>
      <c r="N137" s="1">
        <v>0</v>
      </c>
      <c r="O137" s="1">
        <v>0</v>
      </c>
      <c r="P137" s="1">
        <v>0</v>
      </c>
      <c r="Q137" s="1">
        <v>0</v>
      </c>
      <c r="R137">
        <f t="shared" si="12"/>
        <v>1</v>
      </c>
      <c r="S137">
        <f t="shared" si="13"/>
        <v>0.96078431372549022</v>
      </c>
      <c r="T137" t="str">
        <f t="shared" si="14"/>
        <v>NA</v>
      </c>
      <c r="U137" t="str">
        <f t="shared" si="15"/>
        <v>NA</v>
      </c>
      <c r="V137">
        <f t="shared" si="16"/>
        <v>1</v>
      </c>
      <c r="W137">
        <f t="shared" si="17"/>
        <v>0.96078431372549022</v>
      </c>
      <c r="X137" s="1">
        <f>SUM(I137:J137,L137:M137,Q137)/SUM(I137:Q137)</f>
        <v>1</v>
      </c>
      <c r="Y137" s="1">
        <f>SUM(I137,M137:N137,P137:Q137)/SUM(I137:Q137)</f>
        <v>0.98648648648648651</v>
      </c>
      <c r="Z137" s="1">
        <f>IF(X137&gt;=0.8,1,0)</f>
        <v>1</v>
      </c>
      <c r="AA137" s="1">
        <f>IF(Y137&gt;=0.8,1,0)</f>
        <v>1</v>
      </c>
    </row>
    <row r="138" spans="1:27" x14ac:dyDescent="0.25">
      <c r="A138" s="1" t="s">
        <v>130</v>
      </c>
      <c r="B138" s="1" t="s">
        <v>33</v>
      </c>
      <c r="C138" s="1" t="s">
        <v>962</v>
      </c>
      <c r="D138" s="1">
        <v>-4.1019940168425597</v>
      </c>
      <c r="E138" s="1">
        <v>-63.229250539230101</v>
      </c>
      <c r="F138" s="1" t="s">
        <v>903</v>
      </c>
      <c r="G138" s="1" t="s">
        <v>1</v>
      </c>
      <c r="H138" s="1">
        <v>3</v>
      </c>
      <c r="I138" s="1">
        <v>10</v>
      </c>
      <c r="J138" s="1">
        <v>0</v>
      </c>
      <c r="K138" s="1">
        <v>0</v>
      </c>
      <c r="L138" s="1">
        <v>8</v>
      </c>
      <c r="M138" s="1">
        <v>131</v>
      </c>
      <c r="N138" s="1">
        <v>0</v>
      </c>
      <c r="O138" s="1">
        <v>0</v>
      </c>
      <c r="P138" s="1">
        <v>0</v>
      </c>
      <c r="Q138" s="1">
        <v>0</v>
      </c>
      <c r="R138">
        <f t="shared" si="12"/>
        <v>1</v>
      </c>
      <c r="S138">
        <f t="shared" si="13"/>
        <v>0.94244604316546765</v>
      </c>
      <c r="T138" t="str">
        <f t="shared" si="14"/>
        <v>NA</v>
      </c>
      <c r="U138" t="str">
        <f t="shared" si="15"/>
        <v>NA</v>
      </c>
      <c r="V138">
        <f t="shared" si="16"/>
        <v>1</v>
      </c>
      <c r="W138">
        <f t="shared" si="17"/>
        <v>0.94244604316546765</v>
      </c>
      <c r="X138" s="1">
        <f>SUM(I138:J138,L138:M138,Q138)/SUM(I138:Q138)</f>
        <v>1</v>
      </c>
      <c r="Y138" s="1">
        <f>SUM(I138,M138:N138,P138:Q138)/SUM(I138:Q138)</f>
        <v>0.94630872483221473</v>
      </c>
      <c r="Z138" s="1">
        <f>IF(X138&gt;=0.8,1,0)</f>
        <v>1</v>
      </c>
      <c r="AA138" s="1">
        <f>IF(Y138&gt;=0.8,1,0)</f>
        <v>1</v>
      </c>
    </row>
    <row r="139" spans="1:27" x14ac:dyDescent="0.25">
      <c r="A139" s="1" t="s">
        <v>131</v>
      </c>
      <c r="B139" s="1" t="s">
        <v>8</v>
      </c>
      <c r="C139" s="1" t="s">
        <v>962</v>
      </c>
      <c r="D139" s="1">
        <v>-4.1397262936352499</v>
      </c>
      <c r="E139" s="1">
        <v>-63.202771842771</v>
      </c>
      <c r="F139" s="1" t="s">
        <v>903</v>
      </c>
      <c r="G139" s="1" t="s">
        <v>1</v>
      </c>
      <c r="H139" s="1">
        <v>4</v>
      </c>
      <c r="I139" s="1">
        <v>149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t="str">
        <f t="shared" si="12"/>
        <v>NA</v>
      </c>
      <c r="S139" t="str">
        <f t="shared" si="13"/>
        <v>NA</v>
      </c>
      <c r="T139" t="str">
        <f t="shared" si="14"/>
        <v>NA</v>
      </c>
      <c r="U139" t="str">
        <f t="shared" si="15"/>
        <v>NA</v>
      </c>
      <c r="V139" t="str">
        <f t="shared" si="16"/>
        <v>NA</v>
      </c>
      <c r="W139" t="str">
        <f t="shared" si="17"/>
        <v>NA</v>
      </c>
      <c r="X139" s="1">
        <f>SUM(I139:J139,L139:M139,Q139)/SUM(I139:Q139)</f>
        <v>1</v>
      </c>
      <c r="Y139" s="1">
        <f>SUM(I139,M139:N139,P139:Q139)/SUM(I139:Q139)</f>
        <v>1</v>
      </c>
      <c r="Z139" s="1">
        <f>IF(X139&gt;=0.8,1,0)</f>
        <v>1</v>
      </c>
      <c r="AA139" s="1">
        <f>IF(Y139&gt;=0.8,1,0)</f>
        <v>1</v>
      </c>
    </row>
    <row r="140" spans="1:27" x14ac:dyDescent="0.25">
      <c r="A140" s="1" t="s">
        <v>132</v>
      </c>
      <c r="B140" s="1" t="s">
        <v>8</v>
      </c>
      <c r="C140" s="1" t="s">
        <v>962</v>
      </c>
      <c r="D140" s="1">
        <v>-4.1329332703959798</v>
      </c>
      <c r="E140" s="1">
        <v>-63.231692077886599</v>
      </c>
      <c r="F140" s="1" t="s">
        <v>903</v>
      </c>
      <c r="G140" s="1" t="s">
        <v>1</v>
      </c>
      <c r="H140" s="1">
        <v>4</v>
      </c>
      <c r="I140" s="1">
        <v>149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t="str">
        <f t="shared" si="12"/>
        <v>NA</v>
      </c>
      <c r="S140" t="str">
        <f t="shared" si="13"/>
        <v>NA</v>
      </c>
      <c r="T140" t="str">
        <f t="shared" si="14"/>
        <v>NA</v>
      </c>
      <c r="U140" t="str">
        <f t="shared" si="15"/>
        <v>NA</v>
      </c>
      <c r="V140" t="str">
        <f t="shared" si="16"/>
        <v>NA</v>
      </c>
      <c r="W140" t="str">
        <f t="shared" si="17"/>
        <v>NA</v>
      </c>
      <c r="X140" s="1">
        <f>SUM(I140:J140,L140:M140,Q140)/SUM(I140:Q140)</f>
        <v>1</v>
      </c>
      <c r="Y140" s="1">
        <f>SUM(I140,M140:N140,P140:Q140)/SUM(I140:Q140)</f>
        <v>1</v>
      </c>
      <c r="Z140" s="1">
        <f>IF(X140&gt;=0.8,1,0)</f>
        <v>1</v>
      </c>
      <c r="AA140" s="1">
        <f>IF(Y140&gt;=0.8,1,0)</f>
        <v>1</v>
      </c>
    </row>
    <row r="141" spans="1:27" x14ac:dyDescent="0.25">
      <c r="A141" s="1" t="s">
        <v>133</v>
      </c>
      <c r="B141" s="1" t="s">
        <v>134</v>
      </c>
      <c r="C141" s="1" t="s">
        <v>962</v>
      </c>
      <c r="D141" s="1">
        <v>-4.1266915510218398</v>
      </c>
      <c r="E141" s="1">
        <v>-63.229798193101999</v>
      </c>
      <c r="F141" s="1" t="s">
        <v>903</v>
      </c>
      <c r="G141" s="1" t="s">
        <v>1</v>
      </c>
      <c r="H141" s="1">
        <v>2</v>
      </c>
      <c r="I141" s="1">
        <v>100</v>
      </c>
      <c r="J141" s="1">
        <v>9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15</v>
      </c>
      <c r="Q141" s="1">
        <v>23</v>
      </c>
      <c r="R141">
        <f t="shared" si="12"/>
        <v>0.625</v>
      </c>
      <c r="S141" t="str">
        <f t="shared" si="13"/>
        <v>NA</v>
      </c>
      <c r="T141">
        <f t="shared" si="14"/>
        <v>1</v>
      </c>
      <c r="U141">
        <f t="shared" si="15"/>
        <v>1</v>
      </c>
      <c r="V141">
        <f t="shared" si="16"/>
        <v>0.80851063829787229</v>
      </c>
      <c r="W141">
        <f t="shared" si="17"/>
        <v>1</v>
      </c>
      <c r="X141" s="1">
        <f>SUM(I141:J141,L141:M141,Q141)/SUM(I141:Q141)</f>
        <v>0.89795918367346939</v>
      </c>
      <c r="Y141" s="1">
        <f>SUM(I141,M141:N141,P141:Q141)/SUM(I141:Q141)</f>
        <v>0.93877551020408168</v>
      </c>
      <c r="Z141" s="1">
        <f>IF(X141&gt;=0.8,1,0)</f>
        <v>1</v>
      </c>
      <c r="AA141" s="1">
        <f>IF(Y141&gt;=0.8,1,0)</f>
        <v>1</v>
      </c>
    </row>
    <row r="142" spans="1:27" x14ac:dyDescent="0.25">
      <c r="A142" s="1" t="s">
        <v>135</v>
      </c>
      <c r="B142" s="1" t="s">
        <v>33</v>
      </c>
      <c r="C142" s="1" t="s">
        <v>962</v>
      </c>
      <c r="D142" s="1">
        <v>-4.1036311687420897</v>
      </c>
      <c r="E142" s="1">
        <v>-63.1965460490675</v>
      </c>
      <c r="F142" s="1" t="s">
        <v>903</v>
      </c>
      <c r="G142" s="1" t="s">
        <v>1</v>
      </c>
      <c r="H142" s="1">
        <v>3</v>
      </c>
      <c r="I142" s="1">
        <v>0</v>
      </c>
      <c r="J142" s="1">
        <v>0</v>
      </c>
      <c r="K142" s="1">
        <v>0</v>
      </c>
      <c r="L142" s="1">
        <v>5</v>
      </c>
      <c r="M142" s="1">
        <v>62</v>
      </c>
      <c r="N142" s="1">
        <v>73</v>
      </c>
      <c r="O142" s="1">
        <v>0</v>
      </c>
      <c r="P142" s="1">
        <v>0</v>
      </c>
      <c r="Q142" s="1">
        <v>0</v>
      </c>
      <c r="R142">
        <f t="shared" si="12"/>
        <v>1</v>
      </c>
      <c r="S142">
        <f t="shared" si="13"/>
        <v>0.9642857142857143</v>
      </c>
      <c r="T142">
        <f t="shared" si="14"/>
        <v>1</v>
      </c>
      <c r="U142" t="str">
        <f t="shared" si="15"/>
        <v>NA</v>
      </c>
      <c r="V142">
        <f t="shared" si="16"/>
        <v>1</v>
      </c>
      <c r="W142">
        <f t="shared" si="17"/>
        <v>0.9642857142857143</v>
      </c>
      <c r="X142" s="1">
        <f>SUM(I142:J142,L142:M142,Q142)/SUM(I142:Q142)</f>
        <v>0.47857142857142859</v>
      </c>
      <c r="Y142" s="1">
        <f>SUM(I142,M142:N142,P142:Q142)/SUM(I142:Q142)</f>
        <v>0.9642857142857143</v>
      </c>
      <c r="Z142" s="1">
        <f>IF(X142&gt;=0.8,1,0)</f>
        <v>0</v>
      </c>
      <c r="AA142" s="1">
        <f>IF(Y142&gt;=0.8,1,0)</f>
        <v>1</v>
      </c>
    </row>
    <row r="143" spans="1:27" x14ac:dyDescent="0.25">
      <c r="A143" s="1" t="s">
        <v>136</v>
      </c>
      <c r="B143" s="1" t="s">
        <v>33</v>
      </c>
      <c r="C143" s="1" t="s">
        <v>962</v>
      </c>
      <c r="D143" s="1">
        <v>-4.0805606279051396</v>
      </c>
      <c r="E143" s="1">
        <v>-63.201405490220502</v>
      </c>
      <c r="F143" s="1" t="s">
        <v>903</v>
      </c>
      <c r="G143" s="1" t="s">
        <v>1</v>
      </c>
      <c r="H143" s="1">
        <v>1</v>
      </c>
      <c r="I143" s="1">
        <v>95</v>
      </c>
      <c r="J143" s="1">
        <v>0</v>
      </c>
      <c r="K143" s="1">
        <v>0</v>
      </c>
      <c r="L143" s="1">
        <v>0</v>
      </c>
      <c r="M143" s="1">
        <v>6</v>
      </c>
      <c r="N143" s="1">
        <v>47</v>
      </c>
      <c r="O143" s="1">
        <v>0</v>
      </c>
      <c r="P143" s="1">
        <v>0</v>
      </c>
      <c r="Q143" s="1">
        <v>0</v>
      </c>
      <c r="R143">
        <f t="shared" si="12"/>
        <v>1</v>
      </c>
      <c r="S143">
        <f t="shared" si="13"/>
        <v>1</v>
      </c>
      <c r="T143">
        <f t="shared" si="14"/>
        <v>1</v>
      </c>
      <c r="U143" t="str">
        <f t="shared" si="15"/>
        <v>NA</v>
      </c>
      <c r="V143">
        <f t="shared" si="16"/>
        <v>1</v>
      </c>
      <c r="W143">
        <f t="shared" si="17"/>
        <v>1</v>
      </c>
      <c r="X143" s="1">
        <f>SUM(I143:J143,L143:M143,Q143)/SUM(I143:Q143)</f>
        <v>0.68243243243243246</v>
      </c>
      <c r="Y143" s="1">
        <f>SUM(I143,M143:N143,P143:Q143)/SUM(I143:Q143)</f>
        <v>1</v>
      </c>
      <c r="Z143" s="1">
        <f>IF(X143&gt;=0.8,1,0)</f>
        <v>0</v>
      </c>
      <c r="AA143" s="1">
        <f>IF(Y143&gt;=0.8,1,0)</f>
        <v>1</v>
      </c>
    </row>
    <row r="144" spans="1:27" x14ac:dyDescent="0.25">
      <c r="A144" s="1" t="s">
        <v>137</v>
      </c>
      <c r="B144" s="1" t="s">
        <v>33</v>
      </c>
      <c r="C144" s="1" t="s">
        <v>962</v>
      </c>
      <c r="D144" s="1">
        <v>-4.0678104239894601</v>
      </c>
      <c r="E144" s="1">
        <v>-63.176807084439602</v>
      </c>
      <c r="F144" s="1" t="s">
        <v>903</v>
      </c>
      <c r="G144" s="1" t="s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22</v>
      </c>
      <c r="M144" s="1">
        <v>61</v>
      </c>
      <c r="N144" s="1">
        <v>50</v>
      </c>
      <c r="O144" s="1">
        <v>0</v>
      </c>
      <c r="P144" s="1">
        <v>0</v>
      </c>
      <c r="Q144" s="1">
        <v>0</v>
      </c>
      <c r="R144">
        <f t="shared" si="12"/>
        <v>1</v>
      </c>
      <c r="S144">
        <f t="shared" si="13"/>
        <v>0.83458646616541354</v>
      </c>
      <c r="T144">
        <f t="shared" si="14"/>
        <v>1</v>
      </c>
      <c r="U144" t="str">
        <f t="shared" si="15"/>
        <v>NA</v>
      </c>
      <c r="V144">
        <f t="shared" si="16"/>
        <v>1</v>
      </c>
      <c r="W144">
        <f t="shared" si="17"/>
        <v>0.83458646616541354</v>
      </c>
      <c r="X144" s="1">
        <f>SUM(I144:J144,L144:M144,Q144)/SUM(I144:Q144)</f>
        <v>0.62406015037593987</v>
      </c>
      <c r="Y144" s="1">
        <f>SUM(I144,M144:N144,P144:Q144)/SUM(I144:Q144)</f>
        <v>0.83458646616541354</v>
      </c>
      <c r="Z144" s="1">
        <f>IF(X144&gt;=0.8,1,0)</f>
        <v>0</v>
      </c>
      <c r="AA144" s="1">
        <f>IF(Y144&gt;=0.8,1,0)</f>
        <v>1</v>
      </c>
    </row>
    <row r="145" spans="1:27" x14ac:dyDescent="0.25">
      <c r="A145" s="1" t="s">
        <v>138</v>
      </c>
      <c r="B145" s="1" t="s">
        <v>33</v>
      </c>
      <c r="C145" s="1" t="s">
        <v>962</v>
      </c>
      <c r="D145" s="1">
        <v>-4.07675945863447</v>
      </c>
      <c r="E145" s="1">
        <v>-63.207350704766803</v>
      </c>
      <c r="F145" s="1" t="s">
        <v>903</v>
      </c>
      <c r="G145" s="1" t="s">
        <v>1</v>
      </c>
      <c r="H145" s="1">
        <v>1</v>
      </c>
      <c r="I145" s="1">
        <v>94</v>
      </c>
      <c r="J145" s="1">
        <v>0</v>
      </c>
      <c r="K145" s="1">
        <v>0</v>
      </c>
      <c r="L145" s="1">
        <v>1</v>
      </c>
      <c r="M145" s="1">
        <v>53</v>
      </c>
      <c r="N145" s="1">
        <v>0</v>
      </c>
      <c r="O145" s="1">
        <v>0</v>
      </c>
      <c r="P145" s="1">
        <v>0</v>
      </c>
      <c r="Q145" s="1">
        <v>0</v>
      </c>
      <c r="R145">
        <f t="shared" si="12"/>
        <v>1</v>
      </c>
      <c r="S145">
        <f t="shared" si="13"/>
        <v>0.98148148148148151</v>
      </c>
      <c r="T145" t="str">
        <f t="shared" si="14"/>
        <v>NA</v>
      </c>
      <c r="U145" t="str">
        <f t="shared" si="15"/>
        <v>NA</v>
      </c>
      <c r="V145">
        <f t="shared" si="16"/>
        <v>1</v>
      </c>
      <c r="W145">
        <f t="shared" si="17"/>
        <v>0.98148148148148151</v>
      </c>
      <c r="X145" s="1">
        <f>SUM(I145:J145,L145:M145,Q145)/SUM(I145:Q145)</f>
        <v>1</v>
      </c>
      <c r="Y145" s="1">
        <f>SUM(I145,M145:N145,P145:Q145)/SUM(I145:Q145)</f>
        <v>0.9932432432432432</v>
      </c>
      <c r="Z145" s="1">
        <f>IF(X145&gt;=0.8,1,0)</f>
        <v>1</v>
      </c>
      <c r="AA145" s="1">
        <f>IF(Y145&gt;=0.8,1,0)</f>
        <v>1</v>
      </c>
    </row>
    <row r="146" spans="1:27" x14ac:dyDescent="0.25">
      <c r="A146" s="1" t="s">
        <v>139</v>
      </c>
      <c r="B146" s="1" t="s">
        <v>33</v>
      </c>
      <c r="C146" s="1" t="s">
        <v>962</v>
      </c>
      <c r="D146" s="1">
        <v>-4.0892514847769199</v>
      </c>
      <c r="E146" s="1">
        <v>-63.176271201568397</v>
      </c>
      <c r="F146" s="1" t="s">
        <v>903</v>
      </c>
      <c r="G146" s="1" t="s">
        <v>1</v>
      </c>
      <c r="H146" s="1">
        <v>3</v>
      </c>
      <c r="I146" s="1">
        <v>0</v>
      </c>
      <c r="J146" s="1">
        <v>0</v>
      </c>
      <c r="K146" s="1">
        <v>0</v>
      </c>
      <c r="L146" s="1">
        <v>11</v>
      </c>
      <c r="M146" s="1">
        <v>121</v>
      </c>
      <c r="N146" s="1">
        <v>0</v>
      </c>
      <c r="O146" s="1">
        <v>0</v>
      </c>
      <c r="P146" s="1">
        <v>0</v>
      </c>
      <c r="Q146" s="1">
        <v>0</v>
      </c>
      <c r="R146">
        <f t="shared" ref="R146:R209" si="18">IF(SUM(J146,M146,P146)&gt;0,SUM(P146,M146)/SUM(J146,M146,P146),"NA")</f>
        <v>1</v>
      </c>
      <c r="S146">
        <f t="shared" ref="S146:S209" si="19">IF(SUM(L146:N146)&gt;0,SUM(M146:N146)/SUM(L146:N146),"NA")</f>
        <v>0.91666666666666663</v>
      </c>
      <c r="T146" t="str">
        <f t="shared" si="14"/>
        <v>NA</v>
      </c>
      <c r="U146" t="str">
        <f t="shared" si="15"/>
        <v>NA</v>
      </c>
      <c r="V146">
        <f t="shared" si="16"/>
        <v>1</v>
      </c>
      <c r="W146">
        <f t="shared" si="17"/>
        <v>0.91666666666666663</v>
      </c>
      <c r="X146" s="1">
        <f>SUM(I146:J146,L146:M146,Q146)/SUM(I146:Q146)</f>
        <v>1</v>
      </c>
      <c r="Y146" s="1">
        <f>SUM(I146,M146:N146,P146:Q146)/SUM(I146:Q146)</f>
        <v>0.91666666666666663</v>
      </c>
      <c r="Z146" s="1">
        <f>IF(X146&gt;=0.8,1,0)</f>
        <v>1</v>
      </c>
      <c r="AA146" s="1">
        <f>IF(Y146&gt;=0.8,1,0)</f>
        <v>1</v>
      </c>
    </row>
    <row r="147" spans="1:27" x14ac:dyDescent="0.25">
      <c r="A147" s="1" t="s">
        <v>140</v>
      </c>
      <c r="B147" s="1" t="s">
        <v>8</v>
      </c>
      <c r="C147" s="1" t="s">
        <v>962</v>
      </c>
      <c r="D147" s="1">
        <v>-4.1047161131096104</v>
      </c>
      <c r="E147" s="1">
        <v>-63.199249209554999</v>
      </c>
      <c r="F147" s="1" t="s">
        <v>903</v>
      </c>
      <c r="G147" s="1" t="s">
        <v>1</v>
      </c>
      <c r="H147" s="1">
        <v>1</v>
      </c>
      <c r="I147" s="1">
        <v>133</v>
      </c>
      <c r="J147" s="1">
        <v>15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>
        <f t="shared" si="18"/>
        <v>0</v>
      </c>
      <c r="S147" t="str">
        <f t="shared" si="19"/>
        <v>NA</v>
      </c>
      <c r="T147" t="str">
        <f t="shared" si="14"/>
        <v>NA</v>
      </c>
      <c r="U147" t="str">
        <f t="shared" si="15"/>
        <v>NA</v>
      </c>
      <c r="V147">
        <f t="shared" si="16"/>
        <v>0</v>
      </c>
      <c r="W147" t="str">
        <f t="shared" si="17"/>
        <v>NA</v>
      </c>
      <c r="X147" s="1">
        <f>SUM(I147:J147,L147:M147,Q147)/SUM(I147:Q147)</f>
        <v>1</v>
      </c>
      <c r="Y147" s="1">
        <f>SUM(I147,M147:N147,P147:Q147)/SUM(I147:Q147)</f>
        <v>0.89864864864864868</v>
      </c>
      <c r="Z147" s="1">
        <f>IF(X147&gt;=0.8,1,0)</f>
        <v>1</v>
      </c>
      <c r="AA147" s="1">
        <f>IF(Y147&gt;=0.8,1,0)</f>
        <v>1</v>
      </c>
    </row>
    <row r="148" spans="1:27" x14ac:dyDescent="0.25">
      <c r="A148" s="1" t="s">
        <v>141</v>
      </c>
      <c r="B148" s="1" t="s">
        <v>8</v>
      </c>
      <c r="C148" s="1" t="s">
        <v>962</v>
      </c>
      <c r="D148" s="1">
        <v>-4.1003692920193799</v>
      </c>
      <c r="E148" s="1">
        <v>-63.216005982193302</v>
      </c>
      <c r="F148" s="1" t="s">
        <v>903</v>
      </c>
      <c r="G148" s="1" t="s">
        <v>1</v>
      </c>
      <c r="H148" s="1">
        <v>3</v>
      </c>
      <c r="I148" s="1">
        <v>139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t="str">
        <f t="shared" si="18"/>
        <v>NA</v>
      </c>
      <c r="S148" t="str">
        <f t="shared" si="19"/>
        <v>NA</v>
      </c>
      <c r="T148" t="str">
        <f t="shared" si="14"/>
        <v>NA</v>
      </c>
      <c r="U148" t="str">
        <f t="shared" si="15"/>
        <v>NA</v>
      </c>
      <c r="V148" t="str">
        <f t="shared" si="16"/>
        <v>NA</v>
      </c>
      <c r="W148" t="str">
        <f t="shared" si="17"/>
        <v>NA</v>
      </c>
      <c r="X148" s="1">
        <f>SUM(I148:J148,L148:M148,Q148)/SUM(I148:Q148)</f>
        <v>1</v>
      </c>
      <c r="Y148" s="1">
        <f>SUM(I148,M148:N148,P148:Q148)/SUM(I148:Q148)</f>
        <v>1</v>
      </c>
      <c r="Z148" s="1">
        <f>IF(X148&gt;=0.8,1,0)</f>
        <v>1</v>
      </c>
      <c r="AA148" s="1">
        <f>IF(Y148&gt;=0.8,1,0)</f>
        <v>1</v>
      </c>
    </row>
    <row r="149" spans="1:27" x14ac:dyDescent="0.25">
      <c r="A149" s="1" t="s">
        <v>142</v>
      </c>
      <c r="B149" s="1" t="s">
        <v>33</v>
      </c>
      <c r="C149" s="1" t="s">
        <v>962</v>
      </c>
      <c r="D149" s="1">
        <v>-4.0783954315538402</v>
      </c>
      <c r="E149" s="1">
        <v>-63.175728270813799</v>
      </c>
      <c r="F149" s="1" t="s">
        <v>903</v>
      </c>
      <c r="G149" s="1" t="s">
        <v>1</v>
      </c>
      <c r="H149" s="1">
        <v>2</v>
      </c>
      <c r="I149" s="1">
        <v>0</v>
      </c>
      <c r="J149" s="1">
        <v>0</v>
      </c>
      <c r="K149" s="1">
        <v>0</v>
      </c>
      <c r="L149" s="1">
        <v>24</v>
      </c>
      <c r="M149" s="1">
        <v>53</v>
      </c>
      <c r="N149" s="1">
        <v>52</v>
      </c>
      <c r="O149" s="1">
        <v>0</v>
      </c>
      <c r="P149" s="1">
        <v>0</v>
      </c>
      <c r="Q149" s="1">
        <v>0</v>
      </c>
      <c r="R149">
        <f t="shared" si="18"/>
        <v>1</v>
      </c>
      <c r="S149">
        <f t="shared" si="19"/>
        <v>0.81395348837209303</v>
      </c>
      <c r="T149">
        <f t="shared" si="14"/>
        <v>1</v>
      </c>
      <c r="U149" t="str">
        <f t="shared" si="15"/>
        <v>NA</v>
      </c>
      <c r="V149">
        <f t="shared" si="16"/>
        <v>1</v>
      </c>
      <c r="W149">
        <f t="shared" si="17"/>
        <v>0.81395348837209303</v>
      </c>
      <c r="X149" s="1">
        <f>SUM(I149:J149,L149:M149,Q149)/SUM(I149:Q149)</f>
        <v>0.5968992248062015</v>
      </c>
      <c r="Y149" s="1">
        <f>SUM(I149,M149:N149,P149:Q149)/SUM(I149:Q149)</f>
        <v>0.81395348837209303</v>
      </c>
      <c r="Z149" s="1">
        <f>IF(X149&gt;=0.8,1,0)</f>
        <v>0</v>
      </c>
      <c r="AA149" s="1">
        <f>IF(Y149&gt;=0.8,1,0)</f>
        <v>1</v>
      </c>
    </row>
    <row r="150" spans="1:27" x14ac:dyDescent="0.25">
      <c r="A150" s="1" t="s">
        <v>143</v>
      </c>
      <c r="B150" s="1" t="s">
        <v>134</v>
      </c>
      <c r="C150" s="1" t="s">
        <v>962</v>
      </c>
      <c r="D150" s="1">
        <v>-4.1174727625127003</v>
      </c>
      <c r="E150" s="1">
        <v>-63.1965494387156</v>
      </c>
      <c r="F150" s="1" t="s">
        <v>903</v>
      </c>
      <c r="G150" s="1" t="s">
        <v>1</v>
      </c>
      <c r="H150" s="1">
        <v>2</v>
      </c>
      <c r="I150" s="1">
        <v>51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3</v>
      </c>
      <c r="P150" s="1">
        <v>49</v>
      </c>
      <c r="Q150" s="1">
        <v>37</v>
      </c>
      <c r="R150">
        <f t="shared" si="18"/>
        <v>1</v>
      </c>
      <c r="S150" t="str">
        <f t="shared" si="19"/>
        <v>NA</v>
      </c>
      <c r="T150">
        <f t="shared" si="14"/>
        <v>1</v>
      </c>
      <c r="U150">
        <f t="shared" si="15"/>
        <v>0.9662921348314607</v>
      </c>
      <c r="V150">
        <f t="shared" si="16"/>
        <v>1</v>
      </c>
      <c r="W150">
        <f t="shared" si="17"/>
        <v>0.9662921348314607</v>
      </c>
      <c r="X150" s="1">
        <f>SUM(I150:J150,L150:M150,Q150)/SUM(I150:Q150)</f>
        <v>0.62857142857142856</v>
      </c>
      <c r="Y150" s="1">
        <f>SUM(I150,M150:N150,P150:Q150)/SUM(I150:Q150)</f>
        <v>0.97857142857142854</v>
      </c>
      <c r="Z150" s="1">
        <f>IF(X150&gt;=0.8,1,0)</f>
        <v>0</v>
      </c>
      <c r="AA150" s="1">
        <f>IF(Y150&gt;=0.8,1,0)</f>
        <v>1</v>
      </c>
    </row>
    <row r="151" spans="1:27" x14ac:dyDescent="0.25">
      <c r="A151" s="1" t="s">
        <v>144</v>
      </c>
      <c r="B151" s="1" t="s">
        <v>33</v>
      </c>
      <c r="C151" s="1" t="s">
        <v>962</v>
      </c>
      <c r="D151" s="1">
        <v>-4.1033611437147099</v>
      </c>
      <c r="E151" s="1">
        <v>-63.190869911264798</v>
      </c>
      <c r="F151" s="1" t="s">
        <v>903</v>
      </c>
      <c r="G151" s="1" t="s">
        <v>1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148</v>
      </c>
      <c r="N151" s="1">
        <v>0</v>
      </c>
      <c r="O151" s="1">
        <v>0</v>
      </c>
      <c r="P151" s="1">
        <v>0</v>
      </c>
      <c r="Q151" s="1">
        <v>0</v>
      </c>
      <c r="R151">
        <f t="shared" si="18"/>
        <v>1</v>
      </c>
      <c r="S151">
        <f t="shared" si="19"/>
        <v>1</v>
      </c>
      <c r="T151" t="str">
        <f t="shared" si="14"/>
        <v>NA</v>
      </c>
      <c r="U151" t="str">
        <f t="shared" si="15"/>
        <v>NA</v>
      </c>
      <c r="V151">
        <f t="shared" si="16"/>
        <v>1</v>
      </c>
      <c r="W151">
        <f t="shared" si="17"/>
        <v>1</v>
      </c>
      <c r="X151" s="1">
        <f>SUM(I151:J151,L151:M151,Q151)/SUM(I151:Q151)</f>
        <v>1</v>
      </c>
      <c r="Y151" s="1">
        <f>SUM(I151,M151:N151,P151:Q151)/SUM(I151:Q151)</f>
        <v>1</v>
      </c>
      <c r="Z151" s="1">
        <f>IF(X151&gt;=0.8,1,0)</f>
        <v>1</v>
      </c>
      <c r="AA151" s="1">
        <f>IF(Y151&gt;=0.8,1,0)</f>
        <v>1</v>
      </c>
    </row>
    <row r="152" spans="1:27" x14ac:dyDescent="0.25">
      <c r="A152" s="1" t="s">
        <v>145</v>
      </c>
      <c r="B152" s="1" t="s">
        <v>146</v>
      </c>
      <c r="C152" s="1" t="s">
        <v>962</v>
      </c>
      <c r="D152" s="1">
        <v>-4.06507927312955</v>
      </c>
      <c r="E152" s="1">
        <v>-63.242483568303598</v>
      </c>
      <c r="F152" s="1" t="s">
        <v>903</v>
      </c>
      <c r="G152" s="1" t="s">
        <v>1</v>
      </c>
      <c r="H152" s="1">
        <v>2</v>
      </c>
      <c r="I152" s="1">
        <v>19</v>
      </c>
      <c r="J152" s="1">
        <v>0</v>
      </c>
      <c r="K152" s="1">
        <v>0</v>
      </c>
      <c r="L152" s="1">
        <v>35</v>
      </c>
      <c r="M152" s="1">
        <v>0</v>
      </c>
      <c r="N152" s="1">
        <v>0</v>
      </c>
      <c r="O152" s="1">
        <v>3</v>
      </c>
      <c r="P152" s="1">
        <v>58</v>
      </c>
      <c r="Q152" s="1">
        <v>0</v>
      </c>
      <c r="R152">
        <f t="shared" si="18"/>
        <v>1</v>
      </c>
      <c r="S152">
        <f t="shared" si="19"/>
        <v>0</v>
      </c>
      <c r="T152" t="str">
        <f t="shared" si="14"/>
        <v>NA</v>
      </c>
      <c r="U152">
        <f t="shared" si="15"/>
        <v>0.95081967213114749</v>
      </c>
      <c r="V152">
        <f t="shared" si="16"/>
        <v>1</v>
      </c>
      <c r="W152">
        <f t="shared" si="17"/>
        <v>0.60416666666666663</v>
      </c>
      <c r="X152" s="1">
        <f>SUM(I152:J152,L152:M152,Q152)/SUM(I152:Q152)</f>
        <v>0.46956521739130436</v>
      </c>
      <c r="Y152" s="1">
        <f>SUM(I152,M152:N152,P152:Q152)/SUM(I152:Q152)</f>
        <v>0.66956521739130437</v>
      </c>
      <c r="Z152" s="1">
        <f>IF(X152&gt;=0.8,1,0)</f>
        <v>0</v>
      </c>
      <c r="AA152" s="1">
        <f>IF(Y152&gt;=0.8,1,0)</f>
        <v>0</v>
      </c>
    </row>
    <row r="153" spans="1:27" x14ac:dyDescent="0.25">
      <c r="A153" s="1" t="s">
        <v>147</v>
      </c>
      <c r="B153" s="1" t="s">
        <v>33</v>
      </c>
      <c r="C153" s="1" t="s">
        <v>962</v>
      </c>
      <c r="D153" s="1">
        <v>-12.457690391138</v>
      </c>
      <c r="E153" s="1">
        <v>-63.010260233958299</v>
      </c>
      <c r="F153" s="1" t="s">
        <v>904</v>
      </c>
      <c r="G153" s="1" t="s">
        <v>1</v>
      </c>
      <c r="H153" s="1">
        <v>1</v>
      </c>
      <c r="I153" s="1">
        <v>84</v>
      </c>
      <c r="J153" s="1">
        <v>5</v>
      </c>
      <c r="K153" s="1">
        <v>5</v>
      </c>
      <c r="L153" s="1">
        <v>0</v>
      </c>
      <c r="M153" s="1">
        <v>0</v>
      </c>
      <c r="N153" s="1">
        <v>2</v>
      </c>
      <c r="O153" s="1">
        <v>0</v>
      </c>
      <c r="P153" s="1">
        <v>0</v>
      </c>
      <c r="Q153" s="1">
        <v>18</v>
      </c>
      <c r="R153">
        <f t="shared" si="18"/>
        <v>0</v>
      </c>
      <c r="S153">
        <f t="shared" si="19"/>
        <v>1</v>
      </c>
      <c r="T153">
        <f t="shared" si="14"/>
        <v>0.8</v>
      </c>
      <c r="U153">
        <f t="shared" si="15"/>
        <v>1</v>
      </c>
      <c r="V153">
        <f t="shared" si="16"/>
        <v>0.66666666666666663</v>
      </c>
      <c r="W153">
        <f t="shared" si="17"/>
        <v>1</v>
      </c>
      <c r="X153" s="1">
        <f>SUM(I153:J153,L153:M153,Q153)/SUM(I153:Q153)</f>
        <v>0.93859649122807021</v>
      </c>
      <c r="Y153" s="1">
        <f>SUM(I153,M153:N153,P153:Q153)/SUM(I153:Q153)</f>
        <v>0.91228070175438591</v>
      </c>
      <c r="Z153" s="1">
        <f>IF(X153&gt;=0.8,1,0)</f>
        <v>1</v>
      </c>
      <c r="AA153" s="1">
        <f>IF(Y153&gt;=0.8,1,0)</f>
        <v>1</v>
      </c>
    </row>
    <row r="154" spans="1:27" x14ac:dyDescent="0.25">
      <c r="A154" s="1" t="s">
        <v>148</v>
      </c>
      <c r="B154" s="1" t="s">
        <v>33</v>
      </c>
      <c r="C154" s="1" t="s">
        <v>962</v>
      </c>
      <c r="D154" s="1">
        <v>-12.4783085678388</v>
      </c>
      <c r="E154" s="1">
        <v>-63.011365372872703</v>
      </c>
      <c r="F154" s="1" t="s">
        <v>904</v>
      </c>
      <c r="G154" s="1" t="s">
        <v>1</v>
      </c>
      <c r="H154" s="1">
        <v>1</v>
      </c>
      <c r="I154" s="1">
        <v>84</v>
      </c>
      <c r="J154" s="1">
        <v>5</v>
      </c>
      <c r="K154" s="1">
        <v>5</v>
      </c>
      <c r="L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21</v>
      </c>
      <c r="R154">
        <f t="shared" si="18"/>
        <v>0</v>
      </c>
      <c r="S154">
        <f t="shared" si="19"/>
        <v>1</v>
      </c>
      <c r="T154">
        <f t="shared" si="14"/>
        <v>0.81481481481481477</v>
      </c>
      <c r="U154">
        <f t="shared" si="15"/>
        <v>1</v>
      </c>
      <c r="V154">
        <f t="shared" si="16"/>
        <v>0.6875</v>
      </c>
      <c r="W154">
        <f t="shared" si="17"/>
        <v>1</v>
      </c>
      <c r="X154" s="1">
        <f>SUM(I154:J154,L154:M154,Q154)/SUM(I154:Q154)</f>
        <v>0.94827586206896552</v>
      </c>
      <c r="Y154" s="1">
        <f>SUM(I154,M154:N154,P154:Q154)/SUM(I154:Q154)</f>
        <v>0.91379310344827591</v>
      </c>
      <c r="Z154" s="1">
        <f>IF(X154&gt;=0.8,1,0)</f>
        <v>1</v>
      </c>
      <c r="AA154" s="1">
        <f>IF(Y154&gt;=0.8,1,0)</f>
        <v>1</v>
      </c>
    </row>
    <row r="155" spans="1:27" x14ac:dyDescent="0.25">
      <c r="A155" s="1" t="s">
        <v>149</v>
      </c>
      <c r="B155" s="1" t="s">
        <v>33</v>
      </c>
      <c r="C155" s="1" t="s">
        <v>962</v>
      </c>
      <c r="D155" s="1">
        <v>-12.4726115966299</v>
      </c>
      <c r="E155" s="1">
        <v>-62.993696266979903</v>
      </c>
      <c r="F155" s="1" t="s">
        <v>904</v>
      </c>
      <c r="G155" s="1" t="s">
        <v>1</v>
      </c>
      <c r="H155" s="1">
        <v>3</v>
      </c>
      <c r="I155" s="1">
        <v>95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</v>
      </c>
      <c r="P155" s="1">
        <v>7</v>
      </c>
      <c r="Q155" s="1">
        <v>0</v>
      </c>
      <c r="R155">
        <f t="shared" si="18"/>
        <v>1</v>
      </c>
      <c r="S155" t="str">
        <f t="shared" si="19"/>
        <v>NA</v>
      </c>
      <c r="T155" t="str">
        <f t="shared" si="14"/>
        <v>NA</v>
      </c>
      <c r="U155">
        <f t="shared" si="15"/>
        <v>0.77777777777777779</v>
      </c>
      <c r="V155">
        <f t="shared" si="16"/>
        <v>1</v>
      </c>
      <c r="W155">
        <f t="shared" si="17"/>
        <v>0.77777777777777779</v>
      </c>
      <c r="X155" s="1">
        <f>SUM(I155:J155,L155:M155,Q155)/SUM(I155:Q155)</f>
        <v>0.91346153846153844</v>
      </c>
      <c r="Y155" s="1">
        <f>SUM(I155,M155:N155,P155:Q155)/SUM(I155:Q155)</f>
        <v>0.98076923076923073</v>
      </c>
      <c r="Z155" s="1">
        <f>IF(X155&gt;=0.8,1,0)</f>
        <v>1</v>
      </c>
      <c r="AA155" s="1">
        <f>IF(Y155&gt;=0.8,1,0)</f>
        <v>1</v>
      </c>
    </row>
    <row r="156" spans="1:27" x14ac:dyDescent="0.25">
      <c r="A156" s="1" t="s">
        <v>150</v>
      </c>
      <c r="B156" s="1" t="s">
        <v>33</v>
      </c>
      <c r="C156" s="1" t="s">
        <v>962</v>
      </c>
      <c r="D156" s="1">
        <v>-12.487260882186501</v>
      </c>
      <c r="E156" s="1">
        <v>-63.017439774618097</v>
      </c>
      <c r="F156" s="1" t="s">
        <v>904</v>
      </c>
      <c r="G156" s="1" t="s">
        <v>1</v>
      </c>
      <c r="H156" s="1">
        <v>2</v>
      </c>
      <c r="I156" s="1">
        <v>84</v>
      </c>
      <c r="J156" s="1">
        <v>5</v>
      </c>
      <c r="K156" s="1">
        <v>13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17</v>
      </c>
      <c r="R156">
        <f t="shared" si="18"/>
        <v>0</v>
      </c>
      <c r="S156" t="str">
        <f t="shared" si="19"/>
        <v>NA</v>
      </c>
      <c r="T156">
        <f t="shared" si="14"/>
        <v>0.56666666666666665</v>
      </c>
      <c r="U156">
        <f t="shared" si="15"/>
        <v>1</v>
      </c>
      <c r="V156">
        <f t="shared" si="16"/>
        <v>0.48571428571428571</v>
      </c>
      <c r="W156">
        <f t="shared" si="17"/>
        <v>1</v>
      </c>
      <c r="X156" s="1">
        <f>SUM(I156:J156,L156:M156,Q156)/SUM(I156:Q156)</f>
        <v>0.89075630252100846</v>
      </c>
      <c r="Y156" s="1">
        <f>SUM(I156,M156:N156,P156:Q156)/SUM(I156:Q156)</f>
        <v>0.84873949579831931</v>
      </c>
      <c r="Z156" s="1">
        <f>IF(X156&gt;=0.8,1,0)</f>
        <v>1</v>
      </c>
      <c r="AA156" s="1">
        <f>IF(Y156&gt;=0.8,1,0)</f>
        <v>1</v>
      </c>
    </row>
    <row r="157" spans="1:27" x14ac:dyDescent="0.25">
      <c r="A157" s="1" t="s">
        <v>151</v>
      </c>
      <c r="B157" s="1" t="s">
        <v>33</v>
      </c>
      <c r="C157" s="1" t="s">
        <v>962</v>
      </c>
      <c r="D157" s="1">
        <v>-12.5005547328783</v>
      </c>
      <c r="E157" s="1">
        <v>-63.002807072854999</v>
      </c>
      <c r="F157" s="1" t="s">
        <v>904</v>
      </c>
      <c r="G157" s="1" t="s">
        <v>1</v>
      </c>
      <c r="H157" s="1">
        <v>2</v>
      </c>
      <c r="I157" s="1">
        <v>87</v>
      </c>
      <c r="J157" s="1">
        <v>2</v>
      </c>
      <c r="K157" s="1">
        <v>13</v>
      </c>
      <c r="L157" s="1">
        <v>0</v>
      </c>
      <c r="M157" s="1">
        <v>0</v>
      </c>
      <c r="N157" s="1">
        <v>19</v>
      </c>
      <c r="O157" s="1">
        <v>0</v>
      </c>
      <c r="P157" s="1">
        <v>0</v>
      </c>
      <c r="Q157" s="1">
        <v>0</v>
      </c>
      <c r="R157">
        <f t="shared" si="18"/>
        <v>0</v>
      </c>
      <c r="S157">
        <f t="shared" si="19"/>
        <v>1</v>
      </c>
      <c r="T157">
        <f t="shared" si="14"/>
        <v>0.59375</v>
      </c>
      <c r="U157" t="str">
        <f t="shared" si="15"/>
        <v>NA</v>
      </c>
      <c r="V157">
        <f t="shared" si="16"/>
        <v>0.55882352941176472</v>
      </c>
      <c r="W157">
        <f t="shared" si="17"/>
        <v>1</v>
      </c>
      <c r="X157" s="1">
        <f>SUM(I157:J157,L157:M157,Q157)/SUM(I157:Q157)</f>
        <v>0.73553719008264462</v>
      </c>
      <c r="Y157" s="1">
        <f>SUM(I157,M157:N157,P157:Q157)/SUM(I157:Q157)</f>
        <v>0.87603305785123964</v>
      </c>
      <c r="Z157" s="1">
        <f>IF(X157&gt;=0.8,1,0)</f>
        <v>0</v>
      </c>
      <c r="AA157" s="1">
        <f>IF(Y157&gt;=0.8,1,0)</f>
        <v>1</v>
      </c>
    </row>
    <row r="158" spans="1:27" x14ac:dyDescent="0.25">
      <c r="A158" s="1" t="s">
        <v>152</v>
      </c>
      <c r="B158" s="1" t="s">
        <v>33</v>
      </c>
      <c r="C158" s="1" t="s">
        <v>962</v>
      </c>
      <c r="D158" s="1">
        <v>-12.5067944521114</v>
      </c>
      <c r="E158" s="1">
        <v>-63.001426579454403</v>
      </c>
      <c r="F158" s="1" t="s">
        <v>904</v>
      </c>
      <c r="G158" s="1" t="s">
        <v>1</v>
      </c>
      <c r="H158" s="1">
        <v>3</v>
      </c>
      <c r="I158" s="1">
        <v>100</v>
      </c>
      <c r="J158" s="1">
        <v>0</v>
      </c>
      <c r="K158" s="1">
        <v>0</v>
      </c>
      <c r="L158" s="1">
        <v>4</v>
      </c>
      <c r="M158" s="1">
        <v>7</v>
      </c>
      <c r="N158" s="1">
        <v>0</v>
      </c>
      <c r="O158" s="1">
        <v>0</v>
      </c>
      <c r="P158" s="1">
        <v>0</v>
      </c>
      <c r="Q158" s="1">
        <v>0</v>
      </c>
      <c r="R158">
        <f t="shared" si="18"/>
        <v>1</v>
      </c>
      <c r="S158">
        <f t="shared" si="19"/>
        <v>0.63636363636363635</v>
      </c>
      <c r="T158" t="str">
        <f t="shared" si="14"/>
        <v>NA</v>
      </c>
      <c r="U158" t="str">
        <f t="shared" si="15"/>
        <v>NA</v>
      </c>
      <c r="V158">
        <f t="shared" si="16"/>
        <v>1</v>
      </c>
      <c r="W158">
        <f t="shared" si="17"/>
        <v>0.63636363636363635</v>
      </c>
      <c r="X158" s="1">
        <f>SUM(I158:J158,L158:M158,Q158)/SUM(I158:Q158)</f>
        <v>1</v>
      </c>
      <c r="Y158" s="1">
        <f>SUM(I158,M158:N158,P158:Q158)/SUM(I158:Q158)</f>
        <v>0.963963963963964</v>
      </c>
      <c r="Z158" s="1">
        <f>IF(X158&gt;=0.8,1,0)</f>
        <v>1</v>
      </c>
      <c r="AA158" s="1">
        <f>IF(Y158&gt;=0.8,1,0)</f>
        <v>1</v>
      </c>
    </row>
    <row r="159" spans="1:27" x14ac:dyDescent="0.25">
      <c r="A159" s="1" t="s">
        <v>153</v>
      </c>
      <c r="B159" s="1" t="s">
        <v>33</v>
      </c>
      <c r="C159" s="1" t="s">
        <v>962</v>
      </c>
      <c r="D159" s="1">
        <v>-12.4609458131407</v>
      </c>
      <c r="E159" s="1">
        <v>-62.987623150868103</v>
      </c>
      <c r="F159" s="1" t="s">
        <v>904</v>
      </c>
      <c r="G159" s="1" t="s">
        <v>1</v>
      </c>
      <c r="H159" s="1">
        <v>1</v>
      </c>
      <c r="I159" s="1">
        <v>90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0</v>
      </c>
      <c r="Q159" s="1">
        <v>15</v>
      </c>
      <c r="R159" t="str">
        <f t="shared" si="18"/>
        <v>NA</v>
      </c>
      <c r="S159" t="str">
        <f t="shared" si="19"/>
        <v>NA</v>
      </c>
      <c r="T159">
        <f t="shared" si="14"/>
        <v>1</v>
      </c>
      <c r="U159">
        <f t="shared" si="15"/>
        <v>0.9375</v>
      </c>
      <c r="V159">
        <f t="shared" si="16"/>
        <v>1</v>
      </c>
      <c r="W159">
        <f t="shared" si="17"/>
        <v>0.9375</v>
      </c>
      <c r="X159" s="1">
        <f>SUM(I159:J159,L159:M159,Q159)/SUM(I159:Q159)</f>
        <v>0.99056603773584906</v>
      </c>
      <c r="Y159" s="1">
        <f>SUM(I159,M159:N159,P159:Q159)/SUM(I159:Q159)</f>
        <v>0.99056603773584906</v>
      </c>
      <c r="Z159" s="1">
        <f>IF(X159&gt;=0.8,1,0)</f>
        <v>1</v>
      </c>
      <c r="AA159" s="1">
        <f>IF(Y159&gt;=0.8,1,0)</f>
        <v>1</v>
      </c>
    </row>
    <row r="160" spans="1:27" x14ac:dyDescent="0.25">
      <c r="A160" s="1" t="s">
        <v>154</v>
      </c>
      <c r="B160" s="1" t="s">
        <v>33</v>
      </c>
      <c r="C160" s="1" t="s">
        <v>962</v>
      </c>
      <c r="D160" s="1">
        <v>-12.4300184863104</v>
      </c>
      <c r="E160" s="1">
        <v>-63.011087240134401</v>
      </c>
      <c r="F160" s="1" t="s">
        <v>904</v>
      </c>
      <c r="G160" s="1" t="s">
        <v>1</v>
      </c>
      <c r="H160" s="1">
        <v>2</v>
      </c>
      <c r="I160" s="1">
        <v>83</v>
      </c>
      <c r="J160" s="1">
        <v>5</v>
      </c>
      <c r="K160" s="1">
        <v>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15</v>
      </c>
      <c r="R160">
        <f t="shared" si="18"/>
        <v>0</v>
      </c>
      <c r="S160" t="str">
        <f t="shared" si="19"/>
        <v>NA</v>
      </c>
      <c r="T160">
        <f t="shared" si="14"/>
        <v>0.75</v>
      </c>
      <c r="U160">
        <f t="shared" si="15"/>
        <v>1</v>
      </c>
      <c r="V160">
        <f t="shared" si="16"/>
        <v>0.6</v>
      </c>
      <c r="W160">
        <f t="shared" si="17"/>
        <v>1</v>
      </c>
      <c r="X160" s="1">
        <f>SUM(I160:J160,L160:M160,Q160)/SUM(I160:Q160)</f>
        <v>0.95370370370370372</v>
      </c>
      <c r="Y160" s="1">
        <f>SUM(I160,M160:N160,P160:Q160)/SUM(I160:Q160)</f>
        <v>0.90740740740740744</v>
      </c>
      <c r="Z160" s="1">
        <f>IF(X160&gt;=0.8,1,0)</f>
        <v>1</v>
      </c>
      <c r="AA160" s="1">
        <f>IF(Y160&gt;=0.8,1,0)</f>
        <v>1</v>
      </c>
    </row>
    <row r="161" spans="1:27" x14ac:dyDescent="0.25">
      <c r="A161" s="1" t="s">
        <v>155</v>
      </c>
      <c r="B161" s="1" t="s">
        <v>33</v>
      </c>
      <c r="C161" s="1" t="s">
        <v>962</v>
      </c>
      <c r="D161" s="1">
        <v>-12.4506367018019</v>
      </c>
      <c r="E161" s="1">
        <v>-63.0121923252877</v>
      </c>
      <c r="F161" s="1" t="s">
        <v>904</v>
      </c>
      <c r="G161" s="1" t="s">
        <v>1</v>
      </c>
      <c r="H161" s="1">
        <v>3</v>
      </c>
      <c r="I161" s="1">
        <v>16</v>
      </c>
      <c r="J161" s="1">
        <v>0</v>
      </c>
      <c r="K161" s="1">
        <v>8</v>
      </c>
      <c r="L161" s="1">
        <v>27</v>
      </c>
      <c r="M161" s="1">
        <v>25</v>
      </c>
      <c r="N161" s="1">
        <v>0</v>
      </c>
      <c r="O161" s="1">
        <v>0</v>
      </c>
      <c r="P161" s="1">
        <v>0</v>
      </c>
      <c r="Q161" s="1">
        <v>7</v>
      </c>
      <c r="R161">
        <f t="shared" si="18"/>
        <v>1</v>
      </c>
      <c r="S161">
        <f t="shared" si="19"/>
        <v>0.48076923076923078</v>
      </c>
      <c r="T161">
        <f t="shared" si="14"/>
        <v>0.46666666666666667</v>
      </c>
      <c r="U161">
        <f t="shared" si="15"/>
        <v>1</v>
      </c>
      <c r="V161">
        <f t="shared" si="16"/>
        <v>0.8</v>
      </c>
      <c r="W161">
        <f t="shared" si="17"/>
        <v>0.5423728813559322</v>
      </c>
      <c r="X161" s="1">
        <f>SUM(I161:J161,L161:M161,Q161)/SUM(I161:Q161)</f>
        <v>0.90361445783132532</v>
      </c>
      <c r="Y161" s="1">
        <f>SUM(I161,M161:N161,P161:Q161)/SUM(I161:Q161)</f>
        <v>0.57831325301204817</v>
      </c>
      <c r="Z161" s="1">
        <f>IF(X161&gt;=0.8,1,0)</f>
        <v>1</v>
      </c>
      <c r="AA161" s="1">
        <f>IF(Y161&gt;=0.8,1,0)</f>
        <v>0</v>
      </c>
    </row>
    <row r="162" spans="1:27" x14ac:dyDescent="0.25">
      <c r="A162" s="1" t="s">
        <v>156</v>
      </c>
      <c r="B162" s="1" t="s">
        <v>33</v>
      </c>
      <c r="C162" s="1" t="s">
        <v>962</v>
      </c>
      <c r="D162" s="1">
        <v>-12.4869901295998</v>
      </c>
      <c r="E162" s="1">
        <v>-63.003635199949301</v>
      </c>
      <c r="F162" s="1" t="s">
        <v>904</v>
      </c>
      <c r="G162" s="1" t="s">
        <v>1</v>
      </c>
      <c r="H162" s="1">
        <v>1</v>
      </c>
      <c r="I162" s="1">
        <v>100</v>
      </c>
      <c r="J162" s="1">
        <v>0</v>
      </c>
      <c r="K162" s="1">
        <v>0</v>
      </c>
      <c r="L162" s="1">
        <v>1</v>
      </c>
      <c r="M162" s="1">
        <v>15</v>
      </c>
      <c r="N162" s="1">
        <v>0</v>
      </c>
      <c r="O162" s="1">
        <v>0</v>
      </c>
      <c r="P162" s="1">
        <v>0</v>
      </c>
      <c r="Q162" s="1">
        <v>0</v>
      </c>
      <c r="R162">
        <f t="shared" si="18"/>
        <v>1</v>
      </c>
      <c r="S162">
        <f t="shared" si="19"/>
        <v>0.9375</v>
      </c>
      <c r="T162" t="str">
        <f t="shared" si="14"/>
        <v>NA</v>
      </c>
      <c r="U162" t="str">
        <f t="shared" si="15"/>
        <v>NA</v>
      </c>
      <c r="V162">
        <f t="shared" si="16"/>
        <v>1</v>
      </c>
      <c r="W162">
        <f t="shared" si="17"/>
        <v>0.9375</v>
      </c>
      <c r="X162" s="1">
        <f>SUM(I162:J162,L162:M162,Q162)/SUM(I162:Q162)</f>
        <v>1</v>
      </c>
      <c r="Y162" s="1">
        <f>SUM(I162,M162:N162,P162:Q162)/SUM(I162:Q162)</f>
        <v>0.99137931034482762</v>
      </c>
      <c r="Z162" s="1">
        <f>IF(X162&gt;=0.8,1,0)</f>
        <v>1</v>
      </c>
      <c r="AA162" s="1">
        <f>IF(Y162&gt;=0.8,1,0)</f>
        <v>1</v>
      </c>
    </row>
    <row r="163" spans="1:27" x14ac:dyDescent="0.25">
      <c r="A163" s="1" t="s">
        <v>157</v>
      </c>
      <c r="B163" s="1" t="s">
        <v>33</v>
      </c>
      <c r="C163" s="1" t="s">
        <v>962</v>
      </c>
      <c r="D163" s="1">
        <v>-12.4696273652914</v>
      </c>
      <c r="E163" s="1">
        <v>-63.006947830590299</v>
      </c>
      <c r="F163" s="1" t="s">
        <v>904</v>
      </c>
      <c r="G163" s="1" t="s">
        <v>1</v>
      </c>
      <c r="H163" s="1">
        <v>3</v>
      </c>
      <c r="I163" s="1">
        <v>68</v>
      </c>
      <c r="J163" s="1">
        <v>10</v>
      </c>
      <c r="K163" s="1">
        <v>0</v>
      </c>
      <c r="L163" s="1">
        <v>12</v>
      </c>
      <c r="M163" s="1">
        <v>6</v>
      </c>
      <c r="N163" s="1">
        <v>0</v>
      </c>
      <c r="O163" s="1">
        <v>0</v>
      </c>
      <c r="P163" s="1">
        <v>14</v>
      </c>
      <c r="Q163" s="1">
        <v>0</v>
      </c>
      <c r="R163">
        <f t="shared" si="18"/>
        <v>0.66666666666666663</v>
      </c>
      <c r="S163">
        <f t="shared" si="19"/>
        <v>0.33333333333333331</v>
      </c>
      <c r="T163" t="str">
        <f t="shared" si="14"/>
        <v>NA</v>
      </c>
      <c r="U163">
        <f t="shared" si="15"/>
        <v>1</v>
      </c>
      <c r="V163">
        <f t="shared" si="16"/>
        <v>0.66666666666666663</v>
      </c>
      <c r="W163">
        <f t="shared" si="17"/>
        <v>0.625</v>
      </c>
      <c r="X163" s="1">
        <f>SUM(I163:J163,L163:M163,Q163)/SUM(I163:Q163)</f>
        <v>0.87272727272727268</v>
      </c>
      <c r="Y163" s="1">
        <f>SUM(I163,M163:N163,P163:Q163)/SUM(I163:Q163)</f>
        <v>0.8</v>
      </c>
      <c r="Z163" s="1">
        <f>IF(X163&gt;=0.8,1,0)</f>
        <v>1</v>
      </c>
      <c r="AA163" s="1">
        <f>IF(Y163&gt;=0.8,1,0)</f>
        <v>1</v>
      </c>
    </row>
    <row r="164" spans="1:27" x14ac:dyDescent="0.25">
      <c r="A164" s="1" t="s">
        <v>158</v>
      </c>
      <c r="B164" s="1" t="s">
        <v>33</v>
      </c>
      <c r="C164" s="1" t="s">
        <v>962</v>
      </c>
      <c r="D164" s="1">
        <v>-12.5000115446244</v>
      </c>
      <c r="E164" s="1">
        <v>-63.018268943923097</v>
      </c>
      <c r="F164" s="1" t="s">
        <v>904</v>
      </c>
      <c r="G164" s="1" t="s">
        <v>1</v>
      </c>
      <c r="H164" s="1">
        <v>2</v>
      </c>
      <c r="I164" s="1">
        <v>84</v>
      </c>
      <c r="J164" s="1">
        <v>5</v>
      </c>
      <c r="K164" s="1">
        <v>13</v>
      </c>
      <c r="L164" s="1">
        <v>0</v>
      </c>
      <c r="M164" s="1">
        <v>0</v>
      </c>
      <c r="N164" s="1">
        <v>0</v>
      </c>
      <c r="O164" s="1">
        <v>0</v>
      </c>
      <c r="P164" s="1">
        <v>7</v>
      </c>
      <c r="Q164" s="1">
        <v>4</v>
      </c>
      <c r="R164">
        <f t="shared" si="18"/>
        <v>0.58333333333333337</v>
      </c>
      <c r="S164" t="str">
        <f t="shared" si="19"/>
        <v>NA</v>
      </c>
      <c r="T164">
        <f t="shared" si="14"/>
        <v>0.23529411764705882</v>
      </c>
      <c r="U164">
        <f t="shared" si="15"/>
        <v>1</v>
      </c>
      <c r="V164">
        <f t="shared" si="16"/>
        <v>0.37931034482758619</v>
      </c>
      <c r="W164">
        <f t="shared" si="17"/>
        <v>1</v>
      </c>
      <c r="X164" s="1">
        <f>SUM(I164:J164,L164:M164,Q164)/SUM(I164:Q164)</f>
        <v>0.82300884955752207</v>
      </c>
      <c r="Y164" s="1">
        <f>SUM(I164,M164:N164,P164:Q164)/SUM(I164:Q164)</f>
        <v>0.84070796460176989</v>
      </c>
      <c r="Z164" s="1">
        <f>IF(X164&gt;=0.8,1,0)</f>
        <v>1</v>
      </c>
      <c r="AA164" s="1">
        <f>IF(Y164&gt;=0.8,1,0)</f>
        <v>1</v>
      </c>
    </row>
    <row r="165" spans="1:27" x14ac:dyDescent="0.25">
      <c r="A165" s="1" t="s">
        <v>159</v>
      </c>
      <c r="B165" s="1" t="s">
        <v>33</v>
      </c>
      <c r="C165" s="1" t="s">
        <v>962</v>
      </c>
      <c r="D165" s="1">
        <v>-12.501639802126</v>
      </c>
      <c r="E165" s="1">
        <v>-63.007777004763</v>
      </c>
      <c r="F165" s="1" t="s">
        <v>904</v>
      </c>
      <c r="G165" s="1" t="s">
        <v>1</v>
      </c>
      <c r="H165" s="1">
        <v>3</v>
      </c>
      <c r="I165" s="1">
        <v>100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</v>
      </c>
      <c r="P165" s="1">
        <v>15</v>
      </c>
      <c r="Q165" s="1">
        <v>0</v>
      </c>
      <c r="R165">
        <f t="shared" si="18"/>
        <v>1</v>
      </c>
      <c r="S165" t="str">
        <f t="shared" si="19"/>
        <v>NA</v>
      </c>
      <c r="T165" t="str">
        <f t="shared" si="14"/>
        <v>NA</v>
      </c>
      <c r="U165">
        <f t="shared" si="15"/>
        <v>0.9375</v>
      </c>
      <c r="V165">
        <f t="shared" si="16"/>
        <v>1</v>
      </c>
      <c r="W165">
        <f t="shared" si="17"/>
        <v>0.9375</v>
      </c>
      <c r="X165" s="1">
        <f>SUM(I165:J165,L165:M165,Q165)/SUM(I165:Q165)</f>
        <v>0.86206896551724133</v>
      </c>
      <c r="Y165" s="1">
        <f>SUM(I165,M165:N165,P165:Q165)/SUM(I165:Q165)</f>
        <v>0.99137931034482762</v>
      </c>
      <c r="Z165" s="1">
        <f>IF(X165&gt;=0.8,1,0)</f>
        <v>1</v>
      </c>
      <c r="AA165" s="1">
        <f>IF(Y165&gt;=0.8,1,0)</f>
        <v>1</v>
      </c>
    </row>
    <row r="166" spans="1:27" x14ac:dyDescent="0.25">
      <c r="A166" s="1" t="s">
        <v>160</v>
      </c>
      <c r="B166" s="1" t="s">
        <v>33</v>
      </c>
      <c r="C166" s="1" t="s">
        <v>962</v>
      </c>
      <c r="D166" s="1">
        <v>-12.4614883589642</v>
      </c>
      <c r="E166" s="1">
        <v>-62.986794932777002</v>
      </c>
      <c r="F166" s="1" t="s">
        <v>904</v>
      </c>
      <c r="G166" s="1" t="s">
        <v>1</v>
      </c>
      <c r="H166" s="1">
        <v>1</v>
      </c>
      <c r="I166" s="1">
        <v>94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</v>
      </c>
      <c r="P166" s="1">
        <v>0</v>
      </c>
      <c r="Q166" s="1">
        <v>15</v>
      </c>
      <c r="R166" t="str">
        <f t="shared" si="18"/>
        <v>NA</v>
      </c>
      <c r="S166" t="str">
        <f t="shared" si="19"/>
        <v>NA</v>
      </c>
      <c r="T166">
        <f t="shared" si="14"/>
        <v>1</v>
      </c>
      <c r="U166">
        <f t="shared" si="15"/>
        <v>0.9375</v>
      </c>
      <c r="V166">
        <f t="shared" si="16"/>
        <v>1</v>
      </c>
      <c r="W166">
        <f t="shared" si="17"/>
        <v>0.9375</v>
      </c>
      <c r="X166" s="1">
        <f>SUM(I166:J166,L166:M166,Q166)/SUM(I166:Q166)</f>
        <v>0.99090909090909096</v>
      </c>
      <c r="Y166" s="1">
        <f>SUM(I166,M166:N166,P166:Q166)/SUM(I166:Q166)</f>
        <v>0.99090909090909096</v>
      </c>
      <c r="Z166" s="1">
        <f>IF(X166&gt;=0.8,1,0)</f>
        <v>1</v>
      </c>
      <c r="AA166" s="1">
        <f>IF(Y166&gt;=0.8,1,0)</f>
        <v>1</v>
      </c>
    </row>
    <row r="167" spans="1:27" x14ac:dyDescent="0.25">
      <c r="A167" s="1" t="s">
        <v>161</v>
      </c>
      <c r="B167" s="1" t="s">
        <v>33</v>
      </c>
      <c r="C167" s="1" t="s">
        <v>965</v>
      </c>
      <c r="D167" s="1">
        <v>-12.4834632454931</v>
      </c>
      <c r="E167" s="1">
        <v>-63.007776461646401</v>
      </c>
      <c r="F167" s="1" t="s">
        <v>904</v>
      </c>
      <c r="G167" s="1" t="s">
        <v>1</v>
      </c>
      <c r="H167" s="1">
        <v>1</v>
      </c>
      <c r="I167" s="1">
        <v>84</v>
      </c>
      <c r="J167" s="1">
        <v>15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15</v>
      </c>
      <c r="R167">
        <f t="shared" si="18"/>
        <v>0</v>
      </c>
      <c r="S167" t="str">
        <f t="shared" si="19"/>
        <v>NA</v>
      </c>
      <c r="T167">
        <f t="shared" si="14"/>
        <v>1</v>
      </c>
      <c r="U167">
        <f t="shared" si="15"/>
        <v>1</v>
      </c>
      <c r="V167">
        <f t="shared" si="16"/>
        <v>0.5</v>
      </c>
      <c r="W167">
        <f t="shared" si="17"/>
        <v>1</v>
      </c>
      <c r="X167" s="1">
        <f>SUM(I167:J167,L167:M167,Q167)/SUM(I167:Q167)</f>
        <v>1</v>
      </c>
      <c r="Y167" s="1">
        <f>SUM(I167,M167:N167,P167:Q167)/SUM(I167:Q167)</f>
        <v>0.86842105263157898</v>
      </c>
      <c r="Z167" s="1">
        <f>IF(X167&gt;=0.8,1,0)</f>
        <v>1</v>
      </c>
      <c r="AA167" s="1">
        <f>IF(Y167&gt;=0.8,1,0)</f>
        <v>1</v>
      </c>
    </row>
    <row r="168" spans="1:27" x14ac:dyDescent="0.25">
      <c r="A168" s="1" t="s">
        <v>162</v>
      </c>
      <c r="B168" s="1" t="s">
        <v>33</v>
      </c>
      <c r="C168" s="1" t="s">
        <v>965</v>
      </c>
      <c r="D168" s="1">
        <v>-12.456605278543201</v>
      </c>
      <c r="E168" s="1">
        <v>-63.008603837564998</v>
      </c>
      <c r="F168" s="1" t="s">
        <v>904</v>
      </c>
      <c r="G168" s="1" t="s">
        <v>1</v>
      </c>
      <c r="H168" s="1">
        <v>2</v>
      </c>
      <c r="I168" s="1">
        <v>92</v>
      </c>
      <c r="J168" s="1">
        <v>6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6</v>
      </c>
      <c r="Q168" s="1">
        <v>15</v>
      </c>
      <c r="R168">
        <f t="shared" si="18"/>
        <v>0.5</v>
      </c>
      <c r="S168" t="str">
        <f t="shared" si="19"/>
        <v>NA</v>
      </c>
      <c r="T168">
        <f t="shared" si="14"/>
        <v>1</v>
      </c>
      <c r="U168">
        <f t="shared" si="15"/>
        <v>1</v>
      </c>
      <c r="V168">
        <f t="shared" si="16"/>
        <v>0.77777777777777779</v>
      </c>
      <c r="W168">
        <f t="shared" si="17"/>
        <v>1</v>
      </c>
      <c r="X168" s="1">
        <f>SUM(I168:J168,L168:M168,Q168)/SUM(I168:Q168)</f>
        <v>0.94957983193277307</v>
      </c>
      <c r="Y168" s="1">
        <f>SUM(I168,M168:N168,P168:Q168)/SUM(I168:Q168)</f>
        <v>0.94957983193277307</v>
      </c>
      <c r="Z168" s="1">
        <f>IF(X168&gt;=0.8,1,0)</f>
        <v>1</v>
      </c>
      <c r="AA168" s="1">
        <f>IF(Y168&gt;=0.8,1,0)</f>
        <v>1</v>
      </c>
    </row>
    <row r="169" spans="1:27" x14ac:dyDescent="0.25">
      <c r="A169" s="1" t="s">
        <v>163</v>
      </c>
      <c r="B169" s="1" t="s">
        <v>33</v>
      </c>
      <c r="C169" s="1" t="s">
        <v>962</v>
      </c>
      <c r="D169" s="1">
        <v>-12.4845480958158</v>
      </c>
      <c r="E169" s="1">
        <v>-63.015230884651302</v>
      </c>
      <c r="F169" s="1" t="s">
        <v>904</v>
      </c>
      <c r="G169" s="1" t="s">
        <v>1</v>
      </c>
      <c r="H169" s="1">
        <v>2</v>
      </c>
      <c r="I169" s="1">
        <v>78</v>
      </c>
      <c r="J169" s="1">
        <v>5</v>
      </c>
      <c r="K169" s="1">
        <v>10</v>
      </c>
      <c r="L169" s="1">
        <v>0</v>
      </c>
      <c r="M169" s="1">
        <v>0</v>
      </c>
      <c r="N169" s="1">
        <v>2</v>
      </c>
      <c r="O169" s="1">
        <v>0</v>
      </c>
      <c r="P169" s="1">
        <v>0</v>
      </c>
      <c r="Q169" s="1">
        <v>13</v>
      </c>
      <c r="R169">
        <f t="shared" si="18"/>
        <v>0</v>
      </c>
      <c r="S169">
        <f t="shared" si="19"/>
        <v>1</v>
      </c>
      <c r="T169">
        <f t="shared" si="14"/>
        <v>0.6</v>
      </c>
      <c r="U169">
        <f t="shared" si="15"/>
        <v>1</v>
      </c>
      <c r="V169">
        <f t="shared" si="16"/>
        <v>0.5</v>
      </c>
      <c r="W169">
        <f t="shared" si="17"/>
        <v>1</v>
      </c>
      <c r="X169" s="1">
        <f>SUM(I169:J169,L169:M169,Q169)/SUM(I169:Q169)</f>
        <v>0.88888888888888884</v>
      </c>
      <c r="Y169" s="1">
        <f>SUM(I169,M169:N169,P169:Q169)/SUM(I169:Q169)</f>
        <v>0.86111111111111116</v>
      </c>
      <c r="Z169" s="1">
        <f>IF(X169&gt;=0.8,1,0)</f>
        <v>1</v>
      </c>
      <c r="AA169" s="1">
        <f>IF(Y169&gt;=0.8,1,0)</f>
        <v>1</v>
      </c>
    </row>
    <row r="170" spans="1:27" x14ac:dyDescent="0.25">
      <c r="A170" s="1" t="s">
        <v>164</v>
      </c>
      <c r="B170" s="1" t="s">
        <v>8</v>
      </c>
      <c r="C170" s="1" t="s">
        <v>962</v>
      </c>
      <c r="D170" s="1">
        <v>-12.501094111897499</v>
      </c>
      <c r="E170" s="1">
        <v>-62.958354000016001</v>
      </c>
      <c r="F170" s="1" t="s">
        <v>904</v>
      </c>
      <c r="G170" s="1" t="s">
        <v>1</v>
      </c>
      <c r="H170" s="1">
        <v>4</v>
      </c>
      <c r="I170" s="1">
        <v>119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t="str">
        <f t="shared" si="18"/>
        <v>NA</v>
      </c>
      <c r="S170" t="str">
        <f t="shared" si="19"/>
        <v>NA</v>
      </c>
      <c r="T170" t="str">
        <f t="shared" si="14"/>
        <v>NA</v>
      </c>
      <c r="U170" t="str">
        <f t="shared" si="15"/>
        <v>NA</v>
      </c>
      <c r="V170" t="str">
        <f t="shared" si="16"/>
        <v>NA</v>
      </c>
      <c r="W170" t="str">
        <f t="shared" si="17"/>
        <v>NA</v>
      </c>
      <c r="X170" s="1">
        <f>SUM(I170:J170,L170:M170,Q170)/SUM(I170:Q170)</f>
        <v>1</v>
      </c>
      <c r="Y170" s="1">
        <f>SUM(I170,M170:N170,P170:Q170)/SUM(I170:Q170)</f>
        <v>1</v>
      </c>
      <c r="Z170" s="1">
        <f>IF(X170&gt;=0.8,1,0)</f>
        <v>1</v>
      </c>
      <c r="AA170" s="1">
        <f>IF(Y170&gt;=0.8,1,0)</f>
        <v>1</v>
      </c>
    </row>
    <row r="171" spans="1:27" x14ac:dyDescent="0.25">
      <c r="A171" s="1" t="s">
        <v>165</v>
      </c>
      <c r="B171" s="1" t="s">
        <v>19</v>
      </c>
      <c r="C171" s="1" t="s">
        <v>963</v>
      </c>
      <c r="D171" s="1">
        <v>-16.345762687674501</v>
      </c>
      <c r="E171" s="1">
        <v>-62.899209485568299</v>
      </c>
      <c r="F171" s="1" t="s">
        <v>905</v>
      </c>
      <c r="G171" s="1" t="s">
        <v>1</v>
      </c>
      <c r="H171" s="1">
        <v>1</v>
      </c>
      <c r="I171" s="1">
        <v>78</v>
      </c>
      <c r="J171" s="1">
        <v>0</v>
      </c>
      <c r="K171" s="1">
        <v>0</v>
      </c>
      <c r="L171" s="1">
        <v>11</v>
      </c>
      <c r="M171" s="1">
        <v>5</v>
      </c>
      <c r="N171" s="1">
        <v>0</v>
      </c>
      <c r="O171" s="1">
        <v>0</v>
      </c>
      <c r="P171" s="1">
        <v>6</v>
      </c>
      <c r="Q171" s="1">
        <v>57</v>
      </c>
      <c r="R171">
        <f t="shared" si="18"/>
        <v>1</v>
      </c>
      <c r="S171">
        <f t="shared" si="19"/>
        <v>0.3125</v>
      </c>
      <c r="T171">
        <f t="shared" si="14"/>
        <v>1</v>
      </c>
      <c r="U171">
        <f t="shared" si="15"/>
        <v>1</v>
      </c>
      <c r="V171">
        <f t="shared" si="16"/>
        <v>1</v>
      </c>
      <c r="W171">
        <f t="shared" si="17"/>
        <v>0.86075949367088611</v>
      </c>
      <c r="X171" s="1">
        <f>SUM(I171:J171,L171:M171,Q171)/SUM(I171:Q171)</f>
        <v>0.96178343949044587</v>
      </c>
      <c r="Y171" s="1">
        <f>SUM(I171,M171:N171,P171:Q171)/SUM(I171:Q171)</f>
        <v>0.92993630573248409</v>
      </c>
      <c r="Z171" s="1">
        <f>IF(X171&gt;=0.8,1,0)</f>
        <v>1</v>
      </c>
      <c r="AA171" s="1">
        <f>IF(Y171&gt;=0.8,1,0)</f>
        <v>1</v>
      </c>
    </row>
    <row r="172" spans="1:27" x14ac:dyDescent="0.25">
      <c r="A172" s="1" t="s">
        <v>166</v>
      </c>
      <c r="B172" s="1" t="s">
        <v>167</v>
      </c>
      <c r="C172" s="1" t="s">
        <v>962</v>
      </c>
      <c r="D172" s="1">
        <v>-16.314285902020501</v>
      </c>
      <c r="E172" s="1">
        <v>-62.868052520361402</v>
      </c>
      <c r="F172" s="1" t="s">
        <v>905</v>
      </c>
      <c r="G172" s="1" t="s">
        <v>1</v>
      </c>
      <c r="H172" s="1">
        <v>3</v>
      </c>
      <c r="I172" s="1">
        <v>35</v>
      </c>
      <c r="J172" s="1">
        <v>3</v>
      </c>
      <c r="K172" s="1">
        <v>0</v>
      </c>
      <c r="L172" s="1">
        <v>0</v>
      </c>
      <c r="M172" s="1">
        <v>64</v>
      </c>
      <c r="N172" s="1">
        <v>39</v>
      </c>
      <c r="O172" s="1">
        <v>0</v>
      </c>
      <c r="P172" s="1">
        <v>0</v>
      </c>
      <c r="Q172" s="1">
        <v>0</v>
      </c>
      <c r="R172">
        <f t="shared" si="18"/>
        <v>0.95522388059701491</v>
      </c>
      <c r="S172">
        <f t="shared" si="19"/>
        <v>1</v>
      </c>
      <c r="T172">
        <f t="shared" si="14"/>
        <v>1</v>
      </c>
      <c r="U172" t="str">
        <f t="shared" si="15"/>
        <v>NA</v>
      </c>
      <c r="V172">
        <f t="shared" si="16"/>
        <v>0.97169811320754718</v>
      </c>
      <c r="W172">
        <f t="shared" si="17"/>
        <v>1</v>
      </c>
      <c r="X172" s="1">
        <f>SUM(I172:J172,L172:M172,Q172)/SUM(I172:Q172)</f>
        <v>0.72340425531914898</v>
      </c>
      <c r="Y172" s="1">
        <f>SUM(I172,M172:N172,P172:Q172)/SUM(I172:Q172)</f>
        <v>0.97872340425531912</v>
      </c>
      <c r="Z172" s="1">
        <f>IF(X172&gt;=0.8,1,0)</f>
        <v>0</v>
      </c>
      <c r="AA172" s="1">
        <f>IF(Y172&gt;=0.8,1,0)</f>
        <v>1</v>
      </c>
    </row>
    <row r="173" spans="1:27" x14ac:dyDescent="0.25">
      <c r="A173" s="1" t="s">
        <v>168</v>
      </c>
      <c r="B173" s="1" t="s">
        <v>8</v>
      </c>
      <c r="C173" s="1" t="s">
        <v>962</v>
      </c>
      <c r="D173" s="1">
        <v>-16.372609283364302</v>
      </c>
      <c r="E173" s="1">
        <v>-62.894139110092802</v>
      </c>
      <c r="F173" s="1" t="s">
        <v>905</v>
      </c>
      <c r="G173" s="1" t="s">
        <v>1</v>
      </c>
      <c r="H173" s="1">
        <v>4</v>
      </c>
      <c r="I173" s="1">
        <v>160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t="str">
        <f t="shared" si="18"/>
        <v>NA</v>
      </c>
      <c r="S173" t="str">
        <f t="shared" si="19"/>
        <v>NA</v>
      </c>
      <c r="T173" t="str">
        <f t="shared" si="14"/>
        <v>NA</v>
      </c>
      <c r="U173" t="str">
        <f t="shared" si="15"/>
        <v>NA</v>
      </c>
      <c r="V173" t="str">
        <f t="shared" si="16"/>
        <v>NA</v>
      </c>
      <c r="W173" t="str">
        <f t="shared" si="17"/>
        <v>NA</v>
      </c>
      <c r="X173" s="1">
        <f>SUM(I173:J173,L173:M173,Q173)/SUM(I173:Q173)</f>
        <v>1</v>
      </c>
      <c r="Y173" s="1">
        <f>SUM(I173,M173:N173,P173:Q173)/SUM(I173:Q173)</f>
        <v>1</v>
      </c>
      <c r="Z173" s="1">
        <f>IF(X173&gt;=0.8,1,0)</f>
        <v>1</v>
      </c>
      <c r="AA173" s="1">
        <f>IF(Y173&gt;=0.8,1,0)</f>
        <v>1</v>
      </c>
    </row>
    <row r="174" spans="1:27" x14ac:dyDescent="0.25">
      <c r="A174" s="1" t="s">
        <v>169</v>
      </c>
      <c r="B174" s="1" t="s">
        <v>30</v>
      </c>
      <c r="C174" s="1" t="s">
        <v>962</v>
      </c>
      <c r="D174" s="1">
        <v>-16.351982790130801</v>
      </c>
      <c r="E174" s="1">
        <v>-62.867465449852503</v>
      </c>
      <c r="F174" s="1" t="s">
        <v>905</v>
      </c>
      <c r="G174" s="1" t="s">
        <v>1</v>
      </c>
      <c r="H174" s="1">
        <v>2</v>
      </c>
      <c r="I174" s="1">
        <v>61</v>
      </c>
      <c r="J174" s="1">
        <v>0</v>
      </c>
      <c r="K174" s="1">
        <v>0</v>
      </c>
      <c r="L174" s="1">
        <v>1</v>
      </c>
      <c r="M174" s="1">
        <v>44</v>
      </c>
      <c r="N174" s="1">
        <v>49</v>
      </c>
      <c r="O174" s="1">
        <v>0</v>
      </c>
      <c r="P174" s="1">
        <v>0</v>
      </c>
      <c r="Q174" s="1">
        <v>0</v>
      </c>
      <c r="R174">
        <f t="shared" si="18"/>
        <v>1</v>
      </c>
      <c r="S174">
        <f t="shared" si="19"/>
        <v>0.98936170212765961</v>
      </c>
      <c r="T174">
        <f t="shared" si="14"/>
        <v>1</v>
      </c>
      <c r="U174" t="str">
        <f t="shared" si="15"/>
        <v>NA</v>
      </c>
      <c r="V174">
        <f t="shared" si="16"/>
        <v>1</v>
      </c>
      <c r="W174">
        <f t="shared" si="17"/>
        <v>0.98936170212765961</v>
      </c>
      <c r="X174" s="1">
        <f>SUM(I174:J174,L174:M174,Q174)/SUM(I174:Q174)</f>
        <v>0.68387096774193545</v>
      </c>
      <c r="Y174" s="1">
        <f>SUM(I174,M174:N174,P174:Q174)/SUM(I174:Q174)</f>
        <v>0.99354838709677418</v>
      </c>
      <c r="Z174" s="1">
        <f>IF(X174&gt;=0.8,1,0)</f>
        <v>0</v>
      </c>
      <c r="AA174" s="1">
        <f>IF(Y174&gt;=0.8,1,0)</f>
        <v>1</v>
      </c>
    </row>
    <row r="175" spans="1:27" x14ac:dyDescent="0.25">
      <c r="A175" s="1" t="s">
        <v>170</v>
      </c>
      <c r="B175" s="1" t="s">
        <v>8</v>
      </c>
      <c r="C175" s="1" t="s">
        <v>962</v>
      </c>
      <c r="D175" s="1">
        <v>-16.2950166399742</v>
      </c>
      <c r="E175" s="1">
        <v>-62.847566222227101</v>
      </c>
      <c r="F175" s="1" t="s">
        <v>905</v>
      </c>
      <c r="G175" s="1" t="s">
        <v>1</v>
      </c>
      <c r="H175" s="1">
        <v>2</v>
      </c>
      <c r="I175" s="1">
        <v>100</v>
      </c>
      <c r="J175" s="1">
        <v>13</v>
      </c>
      <c r="K175" s="1">
        <v>37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>
        <f t="shared" si="18"/>
        <v>0</v>
      </c>
      <c r="S175" t="str">
        <f t="shared" si="19"/>
        <v>NA</v>
      </c>
      <c r="T175">
        <f t="shared" si="14"/>
        <v>0</v>
      </c>
      <c r="U175" t="str">
        <f t="shared" si="15"/>
        <v>NA</v>
      </c>
      <c r="V175">
        <f t="shared" si="16"/>
        <v>0</v>
      </c>
      <c r="W175" t="str">
        <f t="shared" si="17"/>
        <v>NA</v>
      </c>
      <c r="X175" s="1">
        <f>SUM(I175:J175,L175:M175,Q175)/SUM(I175:Q175)</f>
        <v>0.7533333333333333</v>
      </c>
      <c r="Y175" s="1">
        <f>SUM(I175,M175:N175,P175:Q175)/SUM(I175:Q175)</f>
        <v>0.66666666666666663</v>
      </c>
      <c r="Z175" s="1">
        <f>IF(X175&gt;=0.8,1,0)</f>
        <v>0</v>
      </c>
      <c r="AA175" s="1">
        <f>IF(Y175&gt;=0.8,1,0)</f>
        <v>0</v>
      </c>
    </row>
    <row r="176" spans="1:27" x14ac:dyDescent="0.25">
      <c r="A176" s="1" t="s">
        <v>171</v>
      </c>
      <c r="B176" s="1" t="s">
        <v>167</v>
      </c>
      <c r="C176" s="1" t="s">
        <v>962</v>
      </c>
      <c r="D176" s="1">
        <v>-16.343049018004599</v>
      </c>
      <c r="E176" s="1">
        <v>-62.895840319411803</v>
      </c>
      <c r="F176" s="1" t="s">
        <v>905</v>
      </c>
      <c r="G176" s="1" t="s">
        <v>1</v>
      </c>
      <c r="H176" s="1">
        <v>1</v>
      </c>
      <c r="I176" s="1">
        <v>78</v>
      </c>
      <c r="J176" s="1">
        <v>0</v>
      </c>
      <c r="K176" s="1">
        <v>0</v>
      </c>
      <c r="L176" s="1">
        <v>8</v>
      </c>
      <c r="M176" s="1">
        <v>0</v>
      </c>
      <c r="N176" s="1">
        <v>0</v>
      </c>
      <c r="O176" s="1">
        <v>2</v>
      </c>
      <c r="P176" s="1">
        <v>9</v>
      </c>
      <c r="Q176" s="1">
        <v>53</v>
      </c>
      <c r="R176">
        <f t="shared" si="18"/>
        <v>1</v>
      </c>
      <c r="S176">
        <f t="shared" si="19"/>
        <v>0</v>
      </c>
      <c r="T176">
        <f t="shared" si="14"/>
        <v>1</v>
      </c>
      <c r="U176">
        <f t="shared" si="15"/>
        <v>0.96875</v>
      </c>
      <c r="V176">
        <f t="shared" si="16"/>
        <v>1</v>
      </c>
      <c r="W176">
        <f t="shared" si="17"/>
        <v>0.86111111111111116</v>
      </c>
      <c r="X176" s="1">
        <f>SUM(I176:J176,L176:M176,Q176)/SUM(I176:Q176)</f>
        <v>0.92666666666666664</v>
      </c>
      <c r="Y176" s="1">
        <f>SUM(I176,M176:N176,P176:Q176)/SUM(I176:Q176)</f>
        <v>0.93333333333333335</v>
      </c>
      <c r="Z176" s="1">
        <f>IF(X176&gt;=0.8,1,0)</f>
        <v>1</v>
      </c>
      <c r="AA176" s="1">
        <f>IF(Y176&gt;=0.8,1,0)</f>
        <v>1</v>
      </c>
    </row>
    <row r="177" spans="1:27" x14ac:dyDescent="0.25">
      <c r="A177" s="1" t="s">
        <v>172</v>
      </c>
      <c r="B177" s="1" t="s">
        <v>167</v>
      </c>
      <c r="C177" s="1" t="s">
        <v>962</v>
      </c>
      <c r="D177" s="1">
        <v>-16.326221106980899</v>
      </c>
      <c r="E177" s="1">
        <v>-62.871695643649801</v>
      </c>
      <c r="F177" s="1" t="s">
        <v>905</v>
      </c>
      <c r="G177" s="1" t="s">
        <v>1</v>
      </c>
      <c r="H177" s="1">
        <v>3</v>
      </c>
      <c r="I177" s="1">
        <v>36</v>
      </c>
      <c r="J177" s="1">
        <v>7</v>
      </c>
      <c r="K177" s="1">
        <v>0</v>
      </c>
      <c r="L177" s="1">
        <v>7</v>
      </c>
      <c r="M177" s="1">
        <v>88</v>
      </c>
      <c r="N177" s="1">
        <v>0</v>
      </c>
      <c r="O177" s="1">
        <v>0</v>
      </c>
      <c r="P177" s="1">
        <v>0</v>
      </c>
      <c r="Q177" s="1">
        <v>0</v>
      </c>
      <c r="R177">
        <f t="shared" si="18"/>
        <v>0.9263157894736842</v>
      </c>
      <c r="S177">
        <f t="shared" si="19"/>
        <v>0.9263157894736842</v>
      </c>
      <c r="T177" t="str">
        <f t="shared" si="14"/>
        <v>NA</v>
      </c>
      <c r="U177" t="str">
        <f t="shared" si="15"/>
        <v>NA</v>
      </c>
      <c r="V177">
        <f t="shared" si="16"/>
        <v>0.9263157894736842</v>
      </c>
      <c r="W177">
        <f t="shared" si="17"/>
        <v>0.9263157894736842</v>
      </c>
      <c r="X177" s="1">
        <f>SUM(I177:J177,L177:M177,Q177)/SUM(I177:Q177)</f>
        <v>1</v>
      </c>
      <c r="Y177" s="1">
        <f>SUM(I177,M177:N177,P177:Q177)/SUM(I177:Q177)</f>
        <v>0.89855072463768115</v>
      </c>
      <c r="Z177" s="1">
        <f>IF(X177&gt;=0.8,1,0)</f>
        <v>1</v>
      </c>
      <c r="AA177" s="1">
        <f>IF(Y177&gt;=0.8,1,0)</f>
        <v>1</v>
      </c>
    </row>
    <row r="178" spans="1:27" x14ac:dyDescent="0.25">
      <c r="A178" s="1" t="s">
        <v>173</v>
      </c>
      <c r="B178" s="1" t="s">
        <v>28</v>
      </c>
      <c r="C178" s="1" t="s">
        <v>962</v>
      </c>
      <c r="D178" s="1">
        <v>-16.3579627679769</v>
      </c>
      <c r="E178" s="1">
        <v>-62.891057095788703</v>
      </c>
      <c r="F178" s="1" t="s">
        <v>905</v>
      </c>
      <c r="G178" s="1" t="s">
        <v>1</v>
      </c>
      <c r="H178" s="1">
        <v>1</v>
      </c>
      <c r="I178" s="1">
        <v>39</v>
      </c>
      <c r="J178" s="1">
        <v>0</v>
      </c>
      <c r="K178" s="1">
        <v>0</v>
      </c>
      <c r="L178" s="1">
        <v>63</v>
      </c>
      <c r="M178" s="1">
        <v>0</v>
      </c>
      <c r="N178" s="1">
        <v>50</v>
      </c>
      <c r="O178" s="1">
        <v>0</v>
      </c>
      <c r="P178" s="1">
        <v>0</v>
      </c>
      <c r="Q178" s="1">
        <v>0</v>
      </c>
      <c r="R178" t="str">
        <f t="shared" si="18"/>
        <v>NA</v>
      </c>
      <c r="S178">
        <f t="shared" si="19"/>
        <v>0.44247787610619471</v>
      </c>
      <c r="T178">
        <f t="shared" si="14"/>
        <v>1</v>
      </c>
      <c r="U178" t="str">
        <f t="shared" si="15"/>
        <v>NA</v>
      </c>
      <c r="V178">
        <f t="shared" si="16"/>
        <v>1</v>
      </c>
      <c r="W178">
        <f t="shared" si="17"/>
        <v>0.44247787610619471</v>
      </c>
      <c r="X178" s="1">
        <f>SUM(I178:J178,L178:M178,Q178)/SUM(I178:Q178)</f>
        <v>0.67105263157894735</v>
      </c>
      <c r="Y178" s="1">
        <f>SUM(I178,M178:N178,P178:Q178)/SUM(I178:Q178)</f>
        <v>0.58552631578947367</v>
      </c>
      <c r="Z178" s="1">
        <f>IF(X178&gt;=0.8,1,0)</f>
        <v>0</v>
      </c>
      <c r="AA178" s="1">
        <f>IF(Y178&gt;=0.8,1,0)</f>
        <v>0</v>
      </c>
    </row>
    <row r="179" spans="1:27" x14ac:dyDescent="0.25">
      <c r="A179" s="1" t="s">
        <v>174</v>
      </c>
      <c r="B179" s="1" t="s">
        <v>8</v>
      </c>
      <c r="C179" s="1" t="s">
        <v>962</v>
      </c>
      <c r="D179" s="1">
        <v>-16.314033062618801</v>
      </c>
      <c r="E179" s="1">
        <v>-62.901753282462003</v>
      </c>
      <c r="F179" s="1" t="s">
        <v>905</v>
      </c>
      <c r="G179" s="1" t="s">
        <v>1</v>
      </c>
      <c r="H179" s="1">
        <v>3</v>
      </c>
      <c r="I179" s="1">
        <v>149</v>
      </c>
      <c r="J179" s="1">
        <v>5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>
        <f t="shared" si="18"/>
        <v>0</v>
      </c>
      <c r="S179" t="str">
        <f t="shared" si="19"/>
        <v>NA</v>
      </c>
      <c r="T179" t="str">
        <f t="shared" si="14"/>
        <v>NA</v>
      </c>
      <c r="U179" t="str">
        <f t="shared" si="15"/>
        <v>NA</v>
      </c>
      <c r="V179">
        <f t="shared" si="16"/>
        <v>0</v>
      </c>
      <c r="W179" t="str">
        <f t="shared" si="17"/>
        <v>NA</v>
      </c>
      <c r="X179" s="1">
        <f>SUM(I179:J179,L179:M179,Q179)/SUM(I179:Q179)</f>
        <v>1</v>
      </c>
      <c r="Y179" s="1">
        <f>SUM(I179,M179:N179,P179:Q179)/SUM(I179:Q179)</f>
        <v>0.96753246753246758</v>
      </c>
      <c r="Z179" s="1">
        <f>IF(X179&gt;=0.8,1,0)</f>
        <v>1</v>
      </c>
      <c r="AA179" s="1">
        <f>IF(Y179&gt;=0.8,1,0)</f>
        <v>1</v>
      </c>
    </row>
    <row r="180" spans="1:27" x14ac:dyDescent="0.25">
      <c r="A180" s="1" t="s">
        <v>175</v>
      </c>
      <c r="B180" s="1" t="s">
        <v>33</v>
      </c>
      <c r="C180" s="1" t="s">
        <v>962</v>
      </c>
      <c r="D180" s="1">
        <v>-16.348146389074</v>
      </c>
      <c r="E180" s="1">
        <v>-62.814942256088102</v>
      </c>
      <c r="F180" s="1" t="s">
        <v>905</v>
      </c>
      <c r="G180" s="1" t="s">
        <v>1</v>
      </c>
      <c r="H180" s="1">
        <v>2</v>
      </c>
      <c r="I180" s="1">
        <v>70</v>
      </c>
      <c r="J180" s="1">
        <v>0</v>
      </c>
      <c r="K180" s="1">
        <v>0</v>
      </c>
      <c r="L180" s="1">
        <v>2</v>
      </c>
      <c r="M180" s="1">
        <v>0</v>
      </c>
      <c r="N180" s="1">
        <v>63</v>
      </c>
      <c r="O180" s="1">
        <v>0</v>
      </c>
      <c r="P180" s="1">
        <v>0</v>
      </c>
      <c r="Q180" s="1">
        <v>0</v>
      </c>
      <c r="R180" t="str">
        <f t="shared" si="18"/>
        <v>NA</v>
      </c>
      <c r="S180">
        <f t="shared" si="19"/>
        <v>0.96923076923076923</v>
      </c>
      <c r="T180">
        <f t="shared" si="14"/>
        <v>1</v>
      </c>
      <c r="U180" t="str">
        <f t="shared" si="15"/>
        <v>NA</v>
      </c>
      <c r="V180">
        <f t="shared" si="16"/>
        <v>1</v>
      </c>
      <c r="W180">
        <f t="shared" si="17"/>
        <v>0.96923076923076923</v>
      </c>
      <c r="X180" s="1">
        <f>SUM(I180:J180,L180:M180,Q180)/SUM(I180:Q180)</f>
        <v>0.53333333333333333</v>
      </c>
      <c r="Y180" s="1">
        <f>SUM(I180,M180:N180,P180:Q180)/SUM(I180:Q180)</f>
        <v>0.98518518518518516</v>
      </c>
      <c r="Z180" s="1">
        <f>IF(X180&gt;=0.8,1,0)</f>
        <v>0</v>
      </c>
      <c r="AA180" s="1">
        <f>IF(Y180&gt;=0.8,1,0)</f>
        <v>1</v>
      </c>
    </row>
    <row r="181" spans="1:27" x14ac:dyDescent="0.25">
      <c r="A181" s="1" t="s">
        <v>176</v>
      </c>
      <c r="B181" s="1" t="s">
        <v>167</v>
      </c>
      <c r="C181" s="1" t="s">
        <v>962</v>
      </c>
      <c r="D181" s="1">
        <v>-16.377446679629202</v>
      </c>
      <c r="E181" s="1">
        <v>-62.827275480375903</v>
      </c>
      <c r="F181" s="1" t="s">
        <v>905</v>
      </c>
      <c r="G181" s="1" t="s">
        <v>1</v>
      </c>
      <c r="H181" s="1">
        <v>3</v>
      </c>
      <c r="I181" s="1">
        <v>47</v>
      </c>
      <c r="J181" s="1">
        <v>39</v>
      </c>
      <c r="K181" s="1">
        <v>0</v>
      </c>
      <c r="L181" s="1">
        <v>49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>
        <f t="shared" si="18"/>
        <v>0</v>
      </c>
      <c r="S181">
        <f t="shared" si="19"/>
        <v>0</v>
      </c>
      <c r="T181" t="str">
        <f t="shared" si="14"/>
        <v>NA</v>
      </c>
      <c r="U181" t="str">
        <f t="shared" si="15"/>
        <v>NA</v>
      </c>
      <c r="V181">
        <f t="shared" si="16"/>
        <v>0</v>
      </c>
      <c r="W181">
        <f t="shared" si="17"/>
        <v>0</v>
      </c>
      <c r="X181" s="1">
        <f>SUM(I181:J181,L181:M181,Q181)/SUM(I181:Q181)</f>
        <v>1</v>
      </c>
      <c r="Y181" s="1">
        <f>SUM(I181,M181:N181,P181:Q181)/SUM(I181:Q181)</f>
        <v>0.34814814814814815</v>
      </c>
      <c r="Z181" s="1">
        <f>IF(X181&gt;=0.8,1,0)</f>
        <v>1</v>
      </c>
      <c r="AA181" s="1">
        <f>IF(Y181&gt;=0.8,1,0)</f>
        <v>0</v>
      </c>
    </row>
    <row r="182" spans="1:27" x14ac:dyDescent="0.25">
      <c r="A182" s="1" t="s">
        <v>177</v>
      </c>
      <c r="B182" s="1" t="s">
        <v>19</v>
      </c>
      <c r="C182" s="1" t="s">
        <v>963</v>
      </c>
      <c r="D182" s="1">
        <v>-16.308054449422698</v>
      </c>
      <c r="E182" s="1">
        <v>-62.878447390914303</v>
      </c>
      <c r="F182" s="1" t="s">
        <v>905</v>
      </c>
      <c r="G182" s="1" t="s">
        <v>1</v>
      </c>
      <c r="H182" s="1">
        <v>2</v>
      </c>
      <c r="I182" s="1">
        <v>0</v>
      </c>
      <c r="J182" s="1">
        <v>0</v>
      </c>
      <c r="K182" s="1">
        <v>31</v>
      </c>
      <c r="L182" s="1">
        <v>2</v>
      </c>
      <c r="M182" s="1">
        <v>48</v>
      </c>
      <c r="N182" s="1">
        <v>1</v>
      </c>
      <c r="O182" s="1">
        <v>0</v>
      </c>
      <c r="P182" s="1">
        <v>41</v>
      </c>
      <c r="Q182" s="1">
        <v>18</v>
      </c>
      <c r="R182">
        <f t="shared" si="18"/>
        <v>1</v>
      </c>
      <c r="S182">
        <f t="shared" si="19"/>
        <v>0.96078431372549022</v>
      </c>
      <c r="T182">
        <f t="shared" si="14"/>
        <v>0.38</v>
      </c>
      <c r="U182">
        <f t="shared" si="15"/>
        <v>1</v>
      </c>
      <c r="V182">
        <f t="shared" si="16"/>
        <v>0.7769784172661871</v>
      </c>
      <c r="W182">
        <f t="shared" si="17"/>
        <v>0.98181818181818181</v>
      </c>
      <c r="X182" s="1">
        <f>SUM(I182:J182,L182:M182,Q182)/SUM(I182:Q182)</f>
        <v>0.48226950354609927</v>
      </c>
      <c r="Y182" s="1">
        <f>SUM(I182,M182:N182,P182:Q182)/SUM(I182:Q182)</f>
        <v>0.76595744680851063</v>
      </c>
      <c r="Z182" s="1">
        <f>IF(X182&gt;=0.8,1,0)</f>
        <v>0</v>
      </c>
      <c r="AA182" s="1">
        <f>IF(Y182&gt;=0.8,1,0)</f>
        <v>0</v>
      </c>
    </row>
    <row r="183" spans="1:27" x14ac:dyDescent="0.25">
      <c r="A183" s="1" t="s">
        <v>178</v>
      </c>
      <c r="B183" s="1" t="s">
        <v>30</v>
      </c>
      <c r="C183" s="1" t="s">
        <v>962</v>
      </c>
      <c r="D183" s="1">
        <v>-16.378560972328401</v>
      </c>
      <c r="E183" s="1">
        <v>-62.868009366618502</v>
      </c>
      <c r="F183" s="1" t="s">
        <v>905</v>
      </c>
      <c r="G183" s="1" t="s">
        <v>1</v>
      </c>
      <c r="H183" s="1">
        <v>3</v>
      </c>
      <c r="I183" s="1">
        <v>91</v>
      </c>
      <c r="J183" s="1">
        <v>8</v>
      </c>
      <c r="K183" s="1">
        <v>0</v>
      </c>
      <c r="L183" s="1">
        <v>1</v>
      </c>
      <c r="M183" s="1">
        <v>38</v>
      </c>
      <c r="N183" s="1">
        <v>0</v>
      </c>
      <c r="O183" s="1">
        <v>0</v>
      </c>
      <c r="P183" s="1">
        <v>0</v>
      </c>
      <c r="Q183" s="1">
        <v>0</v>
      </c>
      <c r="R183">
        <f t="shared" si="18"/>
        <v>0.82608695652173914</v>
      </c>
      <c r="S183">
        <f t="shared" si="19"/>
        <v>0.97435897435897434</v>
      </c>
      <c r="T183" t="str">
        <f t="shared" si="14"/>
        <v>NA</v>
      </c>
      <c r="U183" t="str">
        <f t="shared" si="15"/>
        <v>NA</v>
      </c>
      <c r="V183">
        <f t="shared" si="16"/>
        <v>0.82608695652173914</v>
      </c>
      <c r="W183">
        <f t="shared" si="17"/>
        <v>0.97435897435897434</v>
      </c>
      <c r="X183" s="1">
        <f>SUM(I183:J183,L183:M183,Q183)/SUM(I183:Q183)</f>
        <v>1</v>
      </c>
      <c r="Y183" s="1">
        <f>SUM(I183,M183:N183,P183:Q183)/SUM(I183:Q183)</f>
        <v>0.93478260869565222</v>
      </c>
      <c r="Z183" s="1">
        <f>IF(X183&gt;=0.8,1,0)</f>
        <v>1</v>
      </c>
      <c r="AA183" s="1">
        <f>IF(Y183&gt;=0.8,1,0)</f>
        <v>1</v>
      </c>
    </row>
    <row r="184" spans="1:27" x14ac:dyDescent="0.25">
      <c r="A184" s="1" t="s">
        <v>179</v>
      </c>
      <c r="B184" s="1" t="s">
        <v>30</v>
      </c>
      <c r="C184" s="1" t="s">
        <v>962</v>
      </c>
      <c r="D184" s="1">
        <v>-16.296947328234701</v>
      </c>
      <c r="E184" s="1">
        <v>-62.902042613491901</v>
      </c>
      <c r="F184" s="1" t="s">
        <v>905</v>
      </c>
      <c r="G184" s="1" t="s">
        <v>1</v>
      </c>
      <c r="H184" s="1">
        <v>2</v>
      </c>
      <c r="I184" s="1">
        <v>88</v>
      </c>
      <c r="J184" s="1">
        <v>0</v>
      </c>
      <c r="K184" s="1">
        <v>21</v>
      </c>
      <c r="L184" s="1">
        <v>14</v>
      </c>
      <c r="M184" s="1">
        <v>2</v>
      </c>
      <c r="N184" s="1">
        <v>29</v>
      </c>
      <c r="O184" s="1">
        <v>0</v>
      </c>
      <c r="P184" s="1">
        <v>0</v>
      </c>
      <c r="Q184" s="1">
        <v>0</v>
      </c>
      <c r="R184">
        <f t="shared" si="18"/>
        <v>1</v>
      </c>
      <c r="S184">
        <f t="shared" si="19"/>
        <v>0.68888888888888888</v>
      </c>
      <c r="T184">
        <f t="shared" si="14"/>
        <v>0.57999999999999996</v>
      </c>
      <c r="U184" t="str">
        <f t="shared" si="15"/>
        <v>NA</v>
      </c>
      <c r="V184">
        <f t="shared" si="16"/>
        <v>0.59615384615384615</v>
      </c>
      <c r="W184">
        <f t="shared" si="17"/>
        <v>0.68888888888888888</v>
      </c>
      <c r="X184" s="1">
        <f>SUM(I184:J184,L184:M184,Q184)/SUM(I184:Q184)</f>
        <v>0.67532467532467533</v>
      </c>
      <c r="Y184" s="1">
        <f>SUM(I184,M184:N184,P184:Q184)/SUM(I184:Q184)</f>
        <v>0.77272727272727271</v>
      </c>
      <c r="Z184" s="1">
        <f>IF(X184&gt;=0.8,1,0)</f>
        <v>0</v>
      </c>
      <c r="AA184" s="1">
        <f>IF(Y184&gt;=0.8,1,0)</f>
        <v>0</v>
      </c>
    </row>
    <row r="185" spans="1:27" x14ac:dyDescent="0.25">
      <c r="A185" s="1" t="s">
        <v>180</v>
      </c>
      <c r="B185" s="1" t="s">
        <v>167</v>
      </c>
      <c r="C185" s="1" t="s">
        <v>962</v>
      </c>
      <c r="D185" s="1">
        <v>-16.3522572810596</v>
      </c>
      <c r="E185" s="1">
        <v>-62.872802226326499</v>
      </c>
      <c r="F185" s="1" t="s">
        <v>905</v>
      </c>
      <c r="G185" s="1" t="s">
        <v>1</v>
      </c>
      <c r="H185" s="1">
        <v>1</v>
      </c>
      <c r="I185" s="1">
        <v>57</v>
      </c>
      <c r="J185" s="1">
        <v>0</v>
      </c>
      <c r="K185" s="1">
        <v>0</v>
      </c>
      <c r="L185" s="1">
        <v>42</v>
      </c>
      <c r="M185" s="1">
        <v>12</v>
      </c>
      <c r="N185" s="1">
        <v>19</v>
      </c>
      <c r="O185" s="1">
        <v>0</v>
      </c>
      <c r="P185" s="1">
        <v>0</v>
      </c>
      <c r="Q185" s="1">
        <v>0</v>
      </c>
      <c r="R185">
        <f t="shared" si="18"/>
        <v>1</v>
      </c>
      <c r="S185">
        <f t="shared" si="19"/>
        <v>0.42465753424657532</v>
      </c>
      <c r="T185">
        <f t="shared" si="14"/>
        <v>1</v>
      </c>
      <c r="U185" t="str">
        <f t="shared" si="15"/>
        <v>NA</v>
      </c>
      <c r="V185">
        <f t="shared" si="16"/>
        <v>1</v>
      </c>
      <c r="W185">
        <f t="shared" si="17"/>
        <v>0.42465753424657532</v>
      </c>
      <c r="X185" s="1">
        <f>SUM(I185:J185,L185:M185,Q185)/SUM(I185:Q185)</f>
        <v>0.85384615384615381</v>
      </c>
      <c r="Y185" s="1">
        <f>SUM(I185,M185:N185,P185:Q185)/SUM(I185:Q185)</f>
        <v>0.67692307692307696</v>
      </c>
      <c r="Z185" s="1">
        <f>IF(X185&gt;=0.8,1,0)</f>
        <v>1</v>
      </c>
      <c r="AA185" s="1">
        <f>IF(Y185&gt;=0.8,1,0)</f>
        <v>0</v>
      </c>
    </row>
    <row r="186" spans="1:27" x14ac:dyDescent="0.25">
      <c r="A186" s="1" t="s">
        <v>181</v>
      </c>
      <c r="B186" s="1" t="s">
        <v>167</v>
      </c>
      <c r="C186" s="1" t="s">
        <v>962</v>
      </c>
      <c r="D186" s="1">
        <v>-16.3042520604094</v>
      </c>
      <c r="E186" s="1">
        <v>-62.869182536299</v>
      </c>
      <c r="F186" s="1" t="s">
        <v>905</v>
      </c>
      <c r="G186" s="1" t="s">
        <v>1</v>
      </c>
      <c r="H186" s="1">
        <v>4</v>
      </c>
      <c r="I186" s="1">
        <v>81</v>
      </c>
      <c r="J186" s="1">
        <v>5</v>
      </c>
      <c r="K186" s="1">
        <v>0</v>
      </c>
      <c r="L186" s="1">
        <v>34</v>
      </c>
      <c r="M186" s="1">
        <v>12</v>
      </c>
      <c r="N186" s="1">
        <v>0</v>
      </c>
      <c r="O186" s="1">
        <v>0</v>
      </c>
      <c r="P186" s="1">
        <v>0</v>
      </c>
      <c r="Q186" s="1">
        <v>0</v>
      </c>
      <c r="R186">
        <f t="shared" si="18"/>
        <v>0.70588235294117652</v>
      </c>
      <c r="S186">
        <f t="shared" si="19"/>
        <v>0.2608695652173913</v>
      </c>
      <c r="T186" t="str">
        <f t="shared" si="14"/>
        <v>NA</v>
      </c>
      <c r="U186" t="str">
        <f t="shared" si="15"/>
        <v>NA</v>
      </c>
      <c r="V186">
        <f t="shared" si="16"/>
        <v>0.70588235294117652</v>
      </c>
      <c r="W186">
        <f t="shared" si="17"/>
        <v>0.2608695652173913</v>
      </c>
      <c r="X186" s="1">
        <f>SUM(I186:J186,L186:M186,Q186)/SUM(I186:Q186)</f>
        <v>1</v>
      </c>
      <c r="Y186" s="1">
        <f>SUM(I186,M186:N186,P186:Q186)/SUM(I186:Q186)</f>
        <v>0.70454545454545459</v>
      </c>
      <c r="Z186" s="1">
        <f>IF(X186&gt;=0.8,1,0)</f>
        <v>1</v>
      </c>
      <c r="AA186" s="1">
        <f>IF(Y186&gt;=0.8,1,0)</f>
        <v>0</v>
      </c>
    </row>
    <row r="187" spans="1:27" x14ac:dyDescent="0.25">
      <c r="A187" s="1" t="s">
        <v>182</v>
      </c>
      <c r="B187" s="1" t="s">
        <v>8</v>
      </c>
      <c r="C187" s="1" t="s">
        <v>962</v>
      </c>
      <c r="D187" s="1">
        <v>-16.319452194455401</v>
      </c>
      <c r="E187" s="1">
        <v>-62.891640119486198</v>
      </c>
      <c r="F187" s="1" t="s">
        <v>905</v>
      </c>
      <c r="G187" s="1" t="s">
        <v>1</v>
      </c>
      <c r="H187" s="1">
        <v>2</v>
      </c>
      <c r="I187" s="1">
        <v>101</v>
      </c>
      <c r="J187" s="1">
        <v>0</v>
      </c>
      <c r="K187" s="1">
        <v>50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t="str">
        <f t="shared" si="18"/>
        <v>NA</v>
      </c>
      <c r="S187" t="str">
        <f t="shared" si="19"/>
        <v>NA</v>
      </c>
      <c r="T187">
        <f t="shared" si="14"/>
        <v>0</v>
      </c>
      <c r="U187" t="str">
        <f t="shared" si="15"/>
        <v>NA</v>
      </c>
      <c r="V187">
        <f t="shared" si="16"/>
        <v>0</v>
      </c>
      <c r="W187" t="str">
        <f t="shared" si="17"/>
        <v>NA</v>
      </c>
      <c r="X187" s="1">
        <f>SUM(I187:J187,L187:M187,Q187)/SUM(I187:Q187)</f>
        <v>0.66887417218543044</v>
      </c>
      <c r="Y187" s="1">
        <f>SUM(I187,M187:N187,P187:Q187)/SUM(I187:Q187)</f>
        <v>0.66887417218543044</v>
      </c>
      <c r="Z187" s="1">
        <f>IF(X187&gt;=0.8,1,0)</f>
        <v>0</v>
      </c>
      <c r="AA187" s="1">
        <f>IF(Y187&gt;=0.8,1,0)</f>
        <v>0</v>
      </c>
    </row>
    <row r="188" spans="1:27" x14ac:dyDescent="0.25">
      <c r="A188" s="1" t="s">
        <v>183</v>
      </c>
      <c r="B188" s="1" t="s">
        <v>19</v>
      </c>
      <c r="C188" s="1" t="s">
        <v>963</v>
      </c>
      <c r="D188" s="1">
        <v>-17.757089934894999</v>
      </c>
      <c r="E188" s="1">
        <v>-61.312427998588099</v>
      </c>
      <c r="F188" s="1" t="s">
        <v>906</v>
      </c>
      <c r="G188" s="1" t="s">
        <v>1</v>
      </c>
      <c r="H188" s="1">
        <v>2</v>
      </c>
      <c r="I188" s="1">
        <v>11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4</v>
      </c>
      <c r="P188" s="1">
        <v>0</v>
      </c>
      <c r="Q188" s="1">
        <v>125</v>
      </c>
      <c r="R188" t="str">
        <f t="shared" si="18"/>
        <v>NA</v>
      </c>
      <c r="S188">
        <f t="shared" si="19"/>
        <v>0</v>
      </c>
      <c r="T188">
        <f t="shared" si="14"/>
        <v>1</v>
      </c>
      <c r="U188">
        <f t="shared" si="15"/>
        <v>0.96899224806201545</v>
      </c>
      <c r="V188">
        <f t="shared" si="16"/>
        <v>1</v>
      </c>
      <c r="W188">
        <f t="shared" si="17"/>
        <v>0.95419847328244278</v>
      </c>
      <c r="X188" s="1">
        <f>SUM(I188:J188,L188:M188,Q188)/SUM(I188:Q188)</f>
        <v>0.971830985915493</v>
      </c>
      <c r="Y188" s="1">
        <f>SUM(I188,M188:N188,P188:Q188)/SUM(I188:Q188)</f>
        <v>0.95774647887323938</v>
      </c>
      <c r="Z188" s="1">
        <f>IF(X188&gt;=0.8,1,0)</f>
        <v>1</v>
      </c>
      <c r="AA188" s="1">
        <f>IF(Y188&gt;=0.8,1,0)</f>
        <v>1</v>
      </c>
    </row>
    <row r="189" spans="1:27" x14ac:dyDescent="0.25">
      <c r="A189" s="1" t="s">
        <v>184</v>
      </c>
      <c r="B189" s="1" t="s">
        <v>19</v>
      </c>
      <c r="C189" s="1" t="s">
        <v>963</v>
      </c>
      <c r="D189" s="1">
        <v>-17.761656270465998</v>
      </c>
      <c r="E189" s="1">
        <v>-61.307575742901598</v>
      </c>
      <c r="F189" s="1" t="s">
        <v>906</v>
      </c>
      <c r="G189" s="1" t="s">
        <v>1</v>
      </c>
      <c r="H189" s="1">
        <v>1</v>
      </c>
      <c r="I189" s="1">
        <v>53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0</v>
      </c>
      <c r="P189" s="1">
        <v>46</v>
      </c>
      <c r="Q189" s="1">
        <v>52</v>
      </c>
      <c r="R189">
        <f t="shared" si="18"/>
        <v>1</v>
      </c>
      <c r="S189">
        <f t="shared" si="19"/>
        <v>1</v>
      </c>
      <c r="T189">
        <f t="shared" si="14"/>
        <v>1</v>
      </c>
      <c r="U189">
        <f t="shared" si="15"/>
        <v>1</v>
      </c>
      <c r="V189">
        <f t="shared" si="16"/>
        <v>1</v>
      </c>
      <c r="W189">
        <f t="shared" si="17"/>
        <v>1</v>
      </c>
      <c r="X189" s="1">
        <f>SUM(I189:J189,L189:M189,Q189)/SUM(I189:Q189)</f>
        <v>0.69934640522875813</v>
      </c>
      <c r="Y189" s="1">
        <f>SUM(I189,M189:N189,P189:Q189)/SUM(I189:Q189)</f>
        <v>1</v>
      </c>
      <c r="Z189" s="1">
        <f>IF(X189&gt;=0.8,1,0)</f>
        <v>0</v>
      </c>
      <c r="AA189" s="1">
        <f>IF(Y189&gt;=0.8,1,0)</f>
        <v>1</v>
      </c>
    </row>
    <row r="190" spans="1:27" x14ac:dyDescent="0.25">
      <c r="A190" s="1" t="s">
        <v>185</v>
      </c>
      <c r="B190" s="1" t="s">
        <v>167</v>
      </c>
      <c r="C190" s="1" t="s">
        <v>962</v>
      </c>
      <c r="D190" s="1">
        <v>-17.770926210422001</v>
      </c>
      <c r="E190" s="1">
        <v>-61.282591523851103</v>
      </c>
      <c r="F190" s="1" t="s">
        <v>906</v>
      </c>
      <c r="G190" s="1" t="s">
        <v>1</v>
      </c>
      <c r="H190" s="1">
        <v>3</v>
      </c>
      <c r="I190" s="1">
        <v>57</v>
      </c>
      <c r="J190" s="1">
        <v>15</v>
      </c>
      <c r="K190" s="1">
        <v>0</v>
      </c>
      <c r="L190" s="1">
        <v>49</v>
      </c>
      <c r="M190" s="1">
        <v>37</v>
      </c>
      <c r="N190" s="1">
        <v>0</v>
      </c>
      <c r="O190" s="1">
        <v>0</v>
      </c>
      <c r="P190" s="1">
        <v>0</v>
      </c>
      <c r="Q190" s="1">
        <v>0</v>
      </c>
      <c r="R190">
        <f t="shared" si="18"/>
        <v>0.71153846153846156</v>
      </c>
      <c r="S190">
        <f t="shared" si="19"/>
        <v>0.43023255813953487</v>
      </c>
      <c r="T190" t="str">
        <f t="shared" si="14"/>
        <v>NA</v>
      </c>
      <c r="U190" t="str">
        <f t="shared" si="15"/>
        <v>NA</v>
      </c>
      <c r="V190">
        <f t="shared" si="16"/>
        <v>0.71153846153846156</v>
      </c>
      <c r="W190">
        <f t="shared" si="17"/>
        <v>0.43023255813953487</v>
      </c>
      <c r="X190" s="1">
        <f>SUM(I190:J190,L190:M190,Q190)/SUM(I190:Q190)</f>
        <v>1</v>
      </c>
      <c r="Y190" s="1">
        <f>SUM(I190,M190:N190,P190:Q190)/SUM(I190:Q190)</f>
        <v>0.59493670886075944</v>
      </c>
      <c r="Z190" s="1">
        <f>IF(X190&gt;=0.8,1,0)</f>
        <v>1</v>
      </c>
      <c r="AA190" s="1">
        <f>IF(Y190&gt;=0.8,1,0)</f>
        <v>0</v>
      </c>
    </row>
    <row r="191" spans="1:27" x14ac:dyDescent="0.25">
      <c r="A191" s="1" t="s">
        <v>186</v>
      </c>
      <c r="B191" s="1" t="s">
        <v>167</v>
      </c>
      <c r="C191" s="1" t="s">
        <v>962</v>
      </c>
      <c r="D191" s="1">
        <v>-17.816361522020198</v>
      </c>
      <c r="E191" s="1">
        <v>-61.270837309270199</v>
      </c>
      <c r="F191" s="1" t="s">
        <v>906</v>
      </c>
      <c r="G191" s="1" t="s">
        <v>1</v>
      </c>
      <c r="H191" s="1">
        <v>3</v>
      </c>
      <c r="I191" s="1">
        <v>5</v>
      </c>
      <c r="J191" s="1">
        <v>22</v>
      </c>
      <c r="K191" s="1">
        <v>0</v>
      </c>
      <c r="L191" s="1">
        <v>4</v>
      </c>
      <c r="M191" s="1">
        <v>118</v>
      </c>
      <c r="N191" s="1">
        <v>0</v>
      </c>
      <c r="O191" s="1">
        <v>0</v>
      </c>
      <c r="P191" s="1">
        <v>0</v>
      </c>
      <c r="Q191" s="1">
        <v>0</v>
      </c>
      <c r="R191">
        <f t="shared" si="18"/>
        <v>0.84285714285714286</v>
      </c>
      <c r="S191">
        <f t="shared" si="19"/>
        <v>0.96721311475409832</v>
      </c>
      <c r="T191" t="str">
        <f t="shared" si="14"/>
        <v>NA</v>
      </c>
      <c r="U191" t="str">
        <f t="shared" si="15"/>
        <v>NA</v>
      </c>
      <c r="V191">
        <f t="shared" si="16"/>
        <v>0.84285714285714286</v>
      </c>
      <c r="W191">
        <f t="shared" si="17"/>
        <v>0.96721311475409832</v>
      </c>
      <c r="X191" s="1">
        <f>SUM(I191:J191,L191:M191,Q191)/SUM(I191:Q191)</f>
        <v>1</v>
      </c>
      <c r="Y191" s="1">
        <f>SUM(I191,M191:N191,P191:Q191)/SUM(I191:Q191)</f>
        <v>0.82550335570469802</v>
      </c>
      <c r="Z191" s="1">
        <f>IF(X191&gt;=0.8,1,0)</f>
        <v>1</v>
      </c>
      <c r="AA191" s="1">
        <f>IF(Y191&gt;=0.8,1,0)</f>
        <v>1</v>
      </c>
    </row>
    <row r="192" spans="1:27" x14ac:dyDescent="0.25">
      <c r="A192" s="1" t="s">
        <v>187</v>
      </c>
      <c r="B192" s="1" t="s">
        <v>19</v>
      </c>
      <c r="C192" s="1" t="s">
        <v>963</v>
      </c>
      <c r="D192" s="1">
        <v>-17.759729598897898</v>
      </c>
      <c r="E192" s="1">
        <v>-61.304199018538597</v>
      </c>
      <c r="F192" s="1" t="s">
        <v>906</v>
      </c>
      <c r="G192" s="1" t="s">
        <v>1</v>
      </c>
      <c r="H192" s="1">
        <v>1</v>
      </c>
      <c r="I192" s="1">
        <v>59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43</v>
      </c>
      <c r="Q192" s="1">
        <v>52</v>
      </c>
      <c r="R192">
        <f t="shared" si="18"/>
        <v>1</v>
      </c>
      <c r="S192" t="str">
        <f t="shared" si="19"/>
        <v>NA</v>
      </c>
      <c r="T192">
        <f t="shared" si="14"/>
        <v>1</v>
      </c>
      <c r="U192">
        <f t="shared" si="15"/>
        <v>1</v>
      </c>
      <c r="V192">
        <f t="shared" si="16"/>
        <v>1</v>
      </c>
      <c r="W192">
        <f t="shared" si="17"/>
        <v>1</v>
      </c>
      <c r="X192" s="1">
        <f>SUM(I192:J192,L192:M192,Q192)/SUM(I192:Q192)</f>
        <v>0.72077922077922074</v>
      </c>
      <c r="Y192" s="1">
        <f>SUM(I192,M192:N192,P192:Q192)/SUM(I192:Q192)</f>
        <v>1</v>
      </c>
      <c r="Z192" s="1">
        <f>IF(X192&gt;=0.8,1,0)</f>
        <v>0</v>
      </c>
      <c r="AA192" s="1">
        <f>IF(Y192&gt;=0.8,1,0)</f>
        <v>1</v>
      </c>
    </row>
    <row r="193" spans="1:27" x14ac:dyDescent="0.25">
      <c r="A193" s="1" t="s">
        <v>188</v>
      </c>
      <c r="B193" s="1" t="s">
        <v>19</v>
      </c>
      <c r="C193" s="1" t="s">
        <v>963</v>
      </c>
      <c r="D193" s="1">
        <v>-17.740519469893101</v>
      </c>
      <c r="E193" s="1">
        <v>-61.308340191702101</v>
      </c>
      <c r="F193" s="1" t="s">
        <v>906</v>
      </c>
      <c r="G193" s="1" t="s">
        <v>1</v>
      </c>
      <c r="H193" s="1">
        <v>1</v>
      </c>
      <c r="I193" s="1">
        <v>77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4</v>
      </c>
      <c r="P193" s="1">
        <v>50</v>
      </c>
      <c r="Q193" s="1">
        <v>19</v>
      </c>
      <c r="R193">
        <f t="shared" si="18"/>
        <v>1</v>
      </c>
      <c r="S193" t="str">
        <f t="shared" si="19"/>
        <v>NA</v>
      </c>
      <c r="T193">
        <f t="shared" si="14"/>
        <v>1</v>
      </c>
      <c r="U193">
        <f t="shared" si="15"/>
        <v>0.9452054794520548</v>
      </c>
      <c r="V193">
        <f t="shared" si="16"/>
        <v>1</v>
      </c>
      <c r="W193">
        <f t="shared" si="17"/>
        <v>0.9452054794520548</v>
      </c>
      <c r="X193" s="1">
        <f>SUM(I193:J193,L193:M193,Q193)/SUM(I193:Q193)</f>
        <v>0.64</v>
      </c>
      <c r="Y193" s="1">
        <f>SUM(I193,M193:N193,P193:Q193)/SUM(I193:Q193)</f>
        <v>0.97333333333333338</v>
      </c>
      <c r="Z193" s="1">
        <f>IF(X193&gt;=0.8,1,0)</f>
        <v>0</v>
      </c>
      <c r="AA193" s="1">
        <f>IF(Y193&gt;=0.8,1,0)</f>
        <v>1</v>
      </c>
    </row>
    <row r="194" spans="1:27" x14ac:dyDescent="0.25">
      <c r="A194" s="1" t="s">
        <v>189</v>
      </c>
      <c r="B194" s="1" t="s">
        <v>167</v>
      </c>
      <c r="C194" s="1" t="s">
        <v>962</v>
      </c>
      <c r="D194" s="1">
        <v>-17.812437157575701</v>
      </c>
      <c r="E194" s="1">
        <v>-61.318133766651997</v>
      </c>
      <c r="F194" s="1" t="s">
        <v>906</v>
      </c>
      <c r="G194" s="1" t="s">
        <v>1</v>
      </c>
      <c r="H194" s="1">
        <v>3</v>
      </c>
      <c r="I194" s="1">
        <v>77</v>
      </c>
      <c r="J194" s="1">
        <v>20</v>
      </c>
      <c r="K194" s="1">
        <v>10</v>
      </c>
      <c r="L194" s="1">
        <v>0</v>
      </c>
      <c r="M194" s="1">
        <v>0</v>
      </c>
      <c r="N194" s="1">
        <v>12</v>
      </c>
      <c r="O194" s="1">
        <v>0</v>
      </c>
      <c r="P194" s="1">
        <v>8</v>
      </c>
      <c r="Q194" s="1">
        <v>31</v>
      </c>
      <c r="R194">
        <f t="shared" si="18"/>
        <v>0.2857142857142857</v>
      </c>
      <c r="S194">
        <f t="shared" si="19"/>
        <v>1</v>
      </c>
      <c r="T194">
        <f t="shared" si="14"/>
        <v>0.81132075471698117</v>
      </c>
      <c r="U194">
        <f t="shared" si="15"/>
        <v>1</v>
      </c>
      <c r="V194">
        <f t="shared" si="16"/>
        <v>0.62962962962962965</v>
      </c>
      <c r="W194">
        <f t="shared" si="17"/>
        <v>1</v>
      </c>
      <c r="X194" s="1">
        <f>SUM(I194:J194,L194:M194,Q194)/SUM(I194:Q194)</f>
        <v>0.810126582278481</v>
      </c>
      <c r="Y194" s="1">
        <f>SUM(I194,M194:N194,P194:Q194)/SUM(I194:Q194)</f>
        <v>0.810126582278481</v>
      </c>
      <c r="Z194" s="1">
        <f>IF(X194&gt;=0.8,1,0)</f>
        <v>1</v>
      </c>
      <c r="AA194" s="1">
        <f>IF(Y194&gt;=0.8,1,0)</f>
        <v>1</v>
      </c>
    </row>
    <row r="195" spans="1:27" x14ac:dyDescent="0.25">
      <c r="A195" s="1" t="s">
        <v>190</v>
      </c>
      <c r="B195" s="1" t="s">
        <v>8</v>
      </c>
      <c r="C195" s="1" t="s">
        <v>962</v>
      </c>
      <c r="D195" s="1">
        <v>-17.748074109752402</v>
      </c>
      <c r="E195" s="1">
        <v>-61.273191634706201</v>
      </c>
      <c r="F195" s="1" t="s">
        <v>906</v>
      </c>
      <c r="G195" s="1" t="s">
        <v>1</v>
      </c>
      <c r="H195" s="1">
        <v>4</v>
      </c>
      <c r="I195" s="1">
        <v>159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t="str">
        <f t="shared" si="18"/>
        <v>NA</v>
      </c>
      <c r="S195" t="str">
        <f t="shared" si="19"/>
        <v>NA</v>
      </c>
      <c r="T195" t="str">
        <f t="shared" ref="T195:T258" si="20">IF(SUM(K195,N195,Q195)&gt;0,SUM(Q195,N195)/SUM(K195,N195,Q195),"NA")</f>
        <v>NA</v>
      </c>
      <c r="U195" t="str">
        <f t="shared" ref="U195:U258" si="21">IF(SUM(O195:Q195)&gt;0,SUM(P195:Q195)/SUM(O195:Q195),"NA")</f>
        <v>NA</v>
      </c>
      <c r="V195" t="str">
        <f t="shared" ref="V195:V258" si="22">IF(SUM(J195:K195,M195:N195,P195:Q195),SUM(M195:N195,P195:Q195)/SUM(J195:K195,M195:N195,P195:Q195),"NA")</f>
        <v>NA</v>
      </c>
      <c r="W195" t="str">
        <f t="shared" ref="W195:W258" si="23">IF(SUM(L195:Q195)&gt;0,SUM(M195:N195,P195:Q195)/SUM(L195:Q195),"NA")</f>
        <v>NA</v>
      </c>
      <c r="X195" s="1">
        <f>SUM(I195:J195,L195:M195,Q195)/SUM(I195:Q195)</f>
        <v>1</v>
      </c>
      <c r="Y195" s="1">
        <f>SUM(I195,M195:N195,P195:Q195)/SUM(I195:Q195)</f>
        <v>1</v>
      </c>
      <c r="Z195" s="1">
        <f>IF(X195&gt;=0.8,1,0)</f>
        <v>1</v>
      </c>
      <c r="AA195" s="1">
        <f>IF(Y195&gt;=0.8,1,0)</f>
        <v>1</v>
      </c>
    </row>
    <row r="196" spans="1:27" x14ac:dyDescent="0.25">
      <c r="A196" s="1" t="s">
        <v>191</v>
      </c>
      <c r="B196" s="1" t="s">
        <v>19</v>
      </c>
      <c r="C196" s="1" t="s">
        <v>963</v>
      </c>
      <c r="D196" s="1">
        <v>-17.755187729702801</v>
      </c>
      <c r="E196" s="1">
        <v>-61.311880040550399</v>
      </c>
      <c r="F196" s="1" t="s">
        <v>906</v>
      </c>
      <c r="G196" s="1" t="s">
        <v>1</v>
      </c>
      <c r="H196" s="1">
        <v>1</v>
      </c>
      <c r="I196" s="1">
        <v>11</v>
      </c>
      <c r="J196" s="1">
        <v>0</v>
      </c>
      <c r="K196" s="1">
        <v>0</v>
      </c>
      <c r="L196" s="1">
        <v>2</v>
      </c>
      <c r="M196" s="1">
        <v>11</v>
      </c>
      <c r="N196" s="1">
        <v>125</v>
      </c>
      <c r="O196" s="1">
        <v>0</v>
      </c>
      <c r="P196" s="1">
        <v>0</v>
      </c>
      <c r="Q196" s="1">
        <v>0</v>
      </c>
      <c r="R196">
        <f t="shared" si="18"/>
        <v>1</v>
      </c>
      <c r="S196">
        <f t="shared" si="19"/>
        <v>0.98550724637681164</v>
      </c>
      <c r="T196">
        <f t="shared" si="20"/>
        <v>1</v>
      </c>
      <c r="U196" t="str">
        <f t="shared" si="21"/>
        <v>NA</v>
      </c>
      <c r="V196">
        <f t="shared" si="22"/>
        <v>1</v>
      </c>
      <c r="W196">
        <f t="shared" si="23"/>
        <v>0.98550724637681164</v>
      </c>
      <c r="X196" s="1">
        <f>SUM(I196:J196,L196:M196,Q196)/SUM(I196:Q196)</f>
        <v>0.16107382550335569</v>
      </c>
      <c r="Y196" s="1">
        <f>SUM(I196,M196:N196,P196:Q196)/SUM(I196:Q196)</f>
        <v>0.98657718120805371</v>
      </c>
      <c r="Z196" s="1">
        <f>IF(X196&gt;=0.8,1,0)</f>
        <v>0</v>
      </c>
      <c r="AA196" s="1">
        <f>IF(Y196&gt;=0.8,1,0)</f>
        <v>1</v>
      </c>
    </row>
    <row r="197" spans="1:27" x14ac:dyDescent="0.25">
      <c r="A197" s="1" t="s">
        <v>192</v>
      </c>
      <c r="B197" s="1" t="s">
        <v>167</v>
      </c>
      <c r="C197" s="1" t="s">
        <v>962</v>
      </c>
      <c r="D197" s="1">
        <v>-17.778077188835699</v>
      </c>
      <c r="E197" s="1">
        <v>-61.2944062985855</v>
      </c>
      <c r="F197" s="1" t="s">
        <v>906</v>
      </c>
      <c r="G197" s="1" t="s">
        <v>1</v>
      </c>
      <c r="H197" s="1">
        <v>2</v>
      </c>
      <c r="I197" s="1">
        <v>16</v>
      </c>
      <c r="J197" s="1">
        <v>5</v>
      </c>
      <c r="K197" s="1">
        <v>1</v>
      </c>
      <c r="L197" s="1">
        <v>11</v>
      </c>
      <c r="M197" s="1">
        <v>5</v>
      </c>
      <c r="N197" s="1">
        <v>104</v>
      </c>
      <c r="O197" s="1">
        <v>0</v>
      </c>
      <c r="P197" s="1">
        <v>0</v>
      </c>
      <c r="Q197" s="1">
        <v>0</v>
      </c>
      <c r="R197">
        <f t="shared" si="18"/>
        <v>0.5</v>
      </c>
      <c r="S197">
        <f t="shared" si="19"/>
        <v>0.90833333333333333</v>
      </c>
      <c r="T197">
        <f t="shared" si="20"/>
        <v>0.99047619047619051</v>
      </c>
      <c r="U197" t="str">
        <f t="shared" si="21"/>
        <v>NA</v>
      </c>
      <c r="V197">
        <f t="shared" si="22"/>
        <v>0.94782608695652171</v>
      </c>
      <c r="W197">
        <f t="shared" si="23"/>
        <v>0.90833333333333333</v>
      </c>
      <c r="X197" s="1">
        <f>SUM(I197:J197,L197:M197,Q197)/SUM(I197:Q197)</f>
        <v>0.26056338028169013</v>
      </c>
      <c r="Y197" s="1">
        <f>SUM(I197,M197:N197,P197:Q197)/SUM(I197:Q197)</f>
        <v>0.88028169014084512</v>
      </c>
      <c r="Z197" s="1">
        <f>IF(X197&gt;=0.8,1,0)</f>
        <v>0</v>
      </c>
      <c r="AA197" s="1">
        <f>IF(Y197&gt;=0.8,1,0)</f>
        <v>1</v>
      </c>
    </row>
    <row r="198" spans="1:27" x14ac:dyDescent="0.25">
      <c r="A198" s="1" t="s">
        <v>193</v>
      </c>
      <c r="B198" s="1" t="s">
        <v>19</v>
      </c>
      <c r="C198" s="1" t="s">
        <v>963</v>
      </c>
      <c r="D198" s="1">
        <v>-17.742104225911199</v>
      </c>
      <c r="E198" s="1">
        <v>-61.303516412041198</v>
      </c>
      <c r="F198" s="1" t="s">
        <v>906</v>
      </c>
      <c r="G198" s="1" t="s">
        <v>1</v>
      </c>
      <c r="H198" s="1">
        <v>1</v>
      </c>
      <c r="I198" s="1">
        <v>0</v>
      </c>
      <c r="J198" s="1">
        <v>0</v>
      </c>
      <c r="K198" s="1">
        <v>0</v>
      </c>
      <c r="L198" s="1">
        <v>8</v>
      </c>
      <c r="M198" s="1">
        <v>72</v>
      </c>
      <c r="N198" s="1">
        <v>0</v>
      </c>
      <c r="O198" s="1">
        <v>0</v>
      </c>
      <c r="P198" s="1">
        <v>27</v>
      </c>
      <c r="Q198" s="1">
        <v>52</v>
      </c>
      <c r="R198">
        <f t="shared" si="18"/>
        <v>1</v>
      </c>
      <c r="S198">
        <f t="shared" si="19"/>
        <v>0.9</v>
      </c>
      <c r="T198">
        <f t="shared" si="20"/>
        <v>1</v>
      </c>
      <c r="U198">
        <f t="shared" si="21"/>
        <v>1</v>
      </c>
      <c r="V198">
        <f t="shared" si="22"/>
        <v>1</v>
      </c>
      <c r="W198">
        <f t="shared" si="23"/>
        <v>0.94968553459119498</v>
      </c>
      <c r="X198" s="1">
        <f>SUM(I198:J198,L198:M198,Q198)/SUM(I198:Q198)</f>
        <v>0.83018867924528306</v>
      </c>
      <c r="Y198" s="1">
        <f>SUM(I198,M198:N198,P198:Q198)/SUM(I198:Q198)</f>
        <v>0.94968553459119498</v>
      </c>
      <c r="Z198" s="1">
        <f>IF(X198&gt;=0.8,1,0)</f>
        <v>1</v>
      </c>
      <c r="AA198" s="1">
        <f>IF(Y198&gt;=0.8,1,0)</f>
        <v>1</v>
      </c>
    </row>
    <row r="199" spans="1:27" x14ac:dyDescent="0.25">
      <c r="A199" s="1" t="s">
        <v>194</v>
      </c>
      <c r="B199" s="1" t="s">
        <v>8</v>
      </c>
      <c r="C199" s="1" t="s">
        <v>962</v>
      </c>
      <c r="D199" s="1">
        <v>-17.772661404600299</v>
      </c>
      <c r="E199" s="1">
        <v>-61.2641851212896</v>
      </c>
      <c r="F199" s="1" t="s">
        <v>906</v>
      </c>
      <c r="G199" s="1" t="s">
        <v>1</v>
      </c>
      <c r="H199" s="1">
        <v>3</v>
      </c>
      <c r="I199" s="1">
        <v>98</v>
      </c>
      <c r="J199" s="1">
        <v>58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>
        <f t="shared" si="18"/>
        <v>0</v>
      </c>
      <c r="S199" t="str">
        <f t="shared" si="19"/>
        <v>NA</v>
      </c>
      <c r="T199" t="str">
        <f t="shared" si="20"/>
        <v>NA</v>
      </c>
      <c r="U199" t="str">
        <f t="shared" si="21"/>
        <v>NA</v>
      </c>
      <c r="V199">
        <f t="shared" si="22"/>
        <v>0</v>
      </c>
      <c r="W199" t="str">
        <f t="shared" si="23"/>
        <v>NA</v>
      </c>
      <c r="X199" s="1">
        <f>SUM(I199:J199,L199:M199,Q199)/SUM(I199:Q199)</f>
        <v>1</v>
      </c>
      <c r="Y199" s="1">
        <f>SUM(I199,M199:N199,P199:Q199)/SUM(I199:Q199)</f>
        <v>0.62820512820512819</v>
      </c>
      <c r="Z199" s="1">
        <f>IF(X199&gt;=0.8,1,0)</f>
        <v>1</v>
      </c>
      <c r="AA199" s="1">
        <f>IF(Y199&gt;=0.8,1,0)</f>
        <v>0</v>
      </c>
    </row>
    <row r="200" spans="1:27" x14ac:dyDescent="0.25">
      <c r="A200" s="1" t="s">
        <v>195</v>
      </c>
      <c r="B200" s="1" t="s">
        <v>30</v>
      </c>
      <c r="C200" s="1" t="s">
        <v>962</v>
      </c>
      <c r="D200" s="1">
        <v>-17.737378477274898</v>
      </c>
      <c r="E200" s="1">
        <v>-61.259150975502301</v>
      </c>
      <c r="F200" s="1" t="s">
        <v>906</v>
      </c>
      <c r="G200" s="1" t="s">
        <v>1</v>
      </c>
      <c r="H200" s="1">
        <v>2</v>
      </c>
      <c r="I200" s="1">
        <v>44</v>
      </c>
      <c r="J200" s="1">
        <v>66</v>
      </c>
      <c r="K200" s="1">
        <v>1</v>
      </c>
      <c r="L200" s="1">
        <v>0</v>
      </c>
      <c r="M200" s="1">
        <v>1</v>
      </c>
      <c r="N200" s="1">
        <v>11</v>
      </c>
      <c r="O200" s="1">
        <v>0</v>
      </c>
      <c r="P200" s="1">
        <v>0</v>
      </c>
      <c r="Q200" s="1">
        <v>0</v>
      </c>
      <c r="R200">
        <f t="shared" si="18"/>
        <v>1.4925373134328358E-2</v>
      </c>
      <c r="S200">
        <f t="shared" si="19"/>
        <v>1</v>
      </c>
      <c r="T200">
        <f t="shared" si="20"/>
        <v>0.91666666666666663</v>
      </c>
      <c r="U200" t="str">
        <f t="shared" si="21"/>
        <v>NA</v>
      </c>
      <c r="V200">
        <f t="shared" si="22"/>
        <v>0.15189873417721519</v>
      </c>
      <c r="W200">
        <f t="shared" si="23"/>
        <v>1</v>
      </c>
      <c r="X200" s="1">
        <f>SUM(I200:J200,L200:M200,Q200)/SUM(I200:Q200)</f>
        <v>0.90243902439024393</v>
      </c>
      <c r="Y200" s="1">
        <f>SUM(I200,M200:N200,P200:Q200)/SUM(I200:Q200)</f>
        <v>0.45528455284552843</v>
      </c>
      <c r="Z200" s="1">
        <f>IF(X200&gt;=0.8,1,0)</f>
        <v>1</v>
      </c>
      <c r="AA200" s="1">
        <f>IF(Y200&gt;=0.8,1,0)</f>
        <v>0</v>
      </c>
    </row>
    <row r="201" spans="1:27" x14ac:dyDescent="0.25">
      <c r="A201" s="1" t="s">
        <v>196</v>
      </c>
      <c r="B201" s="1" t="s">
        <v>167</v>
      </c>
      <c r="C201" s="1" t="s">
        <v>962</v>
      </c>
      <c r="D201" s="1">
        <v>-17.807619029956498</v>
      </c>
      <c r="E201" s="1">
        <v>-61.325253474090502</v>
      </c>
      <c r="F201" s="1" t="s">
        <v>906</v>
      </c>
      <c r="G201" s="1" t="s">
        <v>1</v>
      </c>
      <c r="H201" s="1">
        <v>3</v>
      </c>
      <c r="I201" s="1">
        <v>0</v>
      </c>
      <c r="J201" s="1">
        <v>21</v>
      </c>
      <c r="K201" s="1">
        <v>12</v>
      </c>
      <c r="L201" s="1">
        <v>0</v>
      </c>
      <c r="M201" s="1">
        <v>92</v>
      </c>
      <c r="N201" s="1">
        <v>35</v>
      </c>
      <c r="O201" s="1">
        <v>0</v>
      </c>
      <c r="P201" s="1">
        <v>0</v>
      </c>
      <c r="Q201" s="1">
        <v>0</v>
      </c>
      <c r="R201">
        <f t="shared" si="18"/>
        <v>0.81415929203539827</v>
      </c>
      <c r="S201">
        <f t="shared" si="19"/>
        <v>1</v>
      </c>
      <c r="T201">
        <f t="shared" si="20"/>
        <v>0.74468085106382975</v>
      </c>
      <c r="U201" t="str">
        <f t="shared" si="21"/>
        <v>NA</v>
      </c>
      <c r="V201">
        <f t="shared" si="22"/>
        <v>0.79374999999999996</v>
      </c>
      <c r="W201">
        <f t="shared" si="23"/>
        <v>1</v>
      </c>
      <c r="X201" s="1">
        <f>SUM(I201:J201,L201:M201,Q201)/SUM(I201:Q201)</f>
        <v>0.70625000000000004</v>
      </c>
      <c r="Y201" s="1">
        <f>SUM(I201,M201:N201,P201:Q201)/SUM(I201:Q201)</f>
        <v>0.79374999999999996</v>
      </c>
      <c r="Z201" s="1">
        <f>IF(X201&gt;=0.8,1,0)</f>
        <v>0</v>
      </c>
      <c r="AA201" s="1">
        <f>IF(Y201&gt;=0.8,1,0)</f>
        <v>0</v>
      </c>
    </row>
    <row r="202" spans="1:27" x14ac:dyDescent="0.25">
      <c r="A202" s="1" t="s">
        <v>197</v>
      </c>
      <c r="B202" s="1" t="s">
        <v>167</v>
      </c>
      <c r="C202" s="1" t="s">
        <v>962</v>
      </c>
      <c r="D202" s="1">
        <v>-17.796110808694898</v>
      </c>
      <c r="E202" s="1">
        <v>-61.279804148726299</v>
      </c>
      <c r="F202" s="1" t="s">
        <v>906</v>
      </c>
      <c r="G202" s="1" t="s">
        <v>1</v>
      </c>
      <c r="H202" s="1">
        <v>2</v>
      </c>
      <c r="I202" s="1">
        <v>59</v>
      </c>
      <c r="J202" s="1">
        <v>1</v>
      </c>
      <c r="K202" s="1">
        <v>0</v>
      </c>
      <c r="L202" s="1">
        <v>0</v>
      </c>
      <c r="M202" s="1">
        <v>0</v>
      </c>
      <c r="N202" s="1">
        <v>70</v>
      </c>
      <c r="O202" s="1">
        <v>0</v>
      </c>
      <c r="P202" s="1">
        <v>0</v>
      </c>
      <c r="Q202" s="1">
        <v>0</v>
      </c>
      <c r="R202">
        <f t="shared" si="18"/>
        <v>0</v>
      </c>
      <c r="S202">
        <f t="shared" si="19"/>
        <v>1</v>
      </c>
      <c r="T202">
        <f t="shared" si="20"/>
        <v>1</v>
      </c>
      <c r="U202" t="str">
        <f t="shared" si="21"/>
        <v>NA</v>
      </c>
      <c r="V202">
        <f t="shared" si="22"/>
        <v>0.9859154929577465</v>
      </c>
      <c r="W202">
        <f t="shared" si="23"/>
        <v>1</v>
      </c>
      <c r="X202" s="1">
        <f>SUM(I202:J202,L202:M202,Q202)/SUM(I202:Q202)</f>
        <v>0.46153846153846156</v>
      </c>
      <c r="Y202" s="1">
        <f>SUM(I202,M202:N202,P202:Q202)/SUM(I202:Q202)</f>
        <v>0.99230769230769234</v>
      </c>
      <c r="Z202" s="1">
        <f>IF(X202&gt;=0.8,1,0)</f>
        <v>0</v>
      </c>
      <c r="AA202" s="1">
        <f>IF(Y202&gt;=0.8,1,0)</f>
        <v>1</v>
      </c>
    </row>
    <row r="203" spans="1:27" x14ac:dyDescent="0.25">
      <c r="A203" s="1" t="s">
        <v>198</v>
      </c>
      <c r="B203" s="1" t="s">
        <v>19</v>
      </c>
      <c r="C203" s="1" t="s">
        <v>963</v>
      </c>
      <c r="D203" s="1">
        <v>-17.758745420263601</v>
      </c>
      <c r="E203" s="1">
        <v>-61.315807314183701</v>
      </c>
      <c r="F203" s="1" t="s">
        <v>906</v>
      </c>
      <c r="G203" s="1" t="s">
        <v>1</v>
      </c>
      <c r="H203" s="1">
        <v>1</v>
      </c>
      <c r="I203" s="1">
        <v>49</v>
      </c>
      <c r="J203" s="1">
        <v>0</v>
      </c>
      <c r="K203" s="1">
        <v>0</v>
      </c>
      <c r="L203" s="1">
        <v>1</v>
      </c>
      <c r="M203" s="1">
        <v>51</v>
      </c>
      <c r="N203" s="1">
        <v>52</v>
      </c>
      <c r="O203" s="1">
        <v>0</v>
      </c>
      <c r="P203" s="1">
        <v>0</v>
      </c>
      <c r="Q203" s="1">
        <v>0</v>
      </c>
      <c r="R203">
        <f t="shared" si="18"/>
        <v>1</v>
      </c>
      <c r="S203">
        <f t="shared" si="19"/>
        <v>0.99038461538461542</v>
      </c>
      <c r="T203">
        <f t="shared" si="20"/>
        <v>1</v>
      </c>
      <c r="U203" t="str">
        <f t="shared" si="21"/>
        <v>NA</v>
      </c>
      <c r="V203">
        <f t="shared" si="22"/>
        <v>1</v>
      </c>
      <c r="W203">
        <f t="shared" si="23"/>
        <v>0.99038461538461542</v>
      </c>
      <c r="X203" s="1">
        <f>SUM(I203:J203,L203:M203,Q203)/SUM(I203:Q203)</f>
        <v>0.66013071895424835</v>
      </c>
      <c r="Y203" s="1">
        <f>SUM(I203,M203:N203,P203:Q203)/SUM(I203:Q203)</f>
        <v>0.99346405228758172</v>
      </c>
      <c r="Z203" s="1">
        <f>IF(X203&gt;=0.8,1,0)</f>
        <v>0</v>
      </c>
      <c r="AA203" s="1">
        <f>IF(Y203&gt;=0.8,1,0)</f>
        <v>1</v>
      </c>
    </row>
    <row r="204" spans="1:27" x14ac:dyDescent="0.25">
      <c r="A204" s="1" t="s">
        <v>199</v>
      </c>
      <c r="B204" s="1" t="s">
        <v>167</v>
      </c>
      <c r="C204" s="1" t="s">
        <v>962</v>
      </c>
      <c r="D204" s="1">
        <v>-17.7787468740501</v>
      </c>
      <c r="E204" s="1">
        <v>-61.309112482712301</v>
      </c>
      <c r="F204" s="1" t="s">
        <v>906</v>
      </c>
      <c r="G204" s="1" t="s">
        <v>1</v>
      </c>
      <c r="H204" s="1">
        <v>2</v>
      </c>
      <c r="I204" s="1">
        <v>0</v>
      </c>
      <c r="J204" s="1">
        <v>0</v>
      </c>
      <c r="K204" s="1">
        <v>9</v>
      </c>
      <c r="L204" s="1">
        <v>2</v>
      </c>
      <c r="M204" s="1">
        <v>0</v>
      </c>
      <c r="N204" s="1">
        <v>144</v>
      </c>
      <c r="O204" s="1">
        <v>0</v>
      </c>
      <c r="P204" s="1">
        <v>0</v>
      </c>
      <c r="Q204" s="1">
        <v>0</v>
      </c>
      <c r="R204" t="str">
        <f t="shared" si="18"/>
        <v>NA</v>
      </c>
      <c r="S204">
        <f t="shared" si="19"/>
        <v>0.98630136986301364</v>
      </c>
      <c r="T204">
        <f t="shared" si="20"/>
        <v>0.94117647058823528</v>
      </c>
      <c r="U204" t="str">
        <f t="shared" si="21"/>
        <v>NA</v>
      </c>
      <c r="V204">
        <f t="shared" si="22"/>
        <v>0.94117647058823528</v>
      </c>
      <c r="W204">
        <f t="shared" si="23"/>
        <v>0.98630136986301364</v>
      </c>
      <c r="X204" s="1">
        <f>SUM(I204:J204,L204:M204,Q204)/SUM(I204:Q204)</f>
        <v>1.2903225806451613E-2</v>
      </c>
      <c r="Y204" s="1">
        <f>SUM(I204,M204:N204,P204:Q204)/SUM(I204:Q204)</f>
        <v>0.92903225806451617</v>
      </c>
      <c r="Z204" s="1">
        <f>IF(X204&gt;=0.8,1,0)</f>
        <v>0</v>
      </c>
      <c r="AA204" s="1">
        <f>IF(Y204&gt;=0.8,1,0)</f>
        <v>1</v>
      </c>
    </row>
    <row r="205" spans="1:27" x14ac:dyDescent="0.25">
      <c r="A205" s="1" t="s">
        <v>200</v>
      </c>
      <c r="B205" s="1" t="s">
        <v>8</v>
      </c>
      <c r="C205" s="1" t="s">
        <v>962</v>
      </c>
      <c r="D205" s="1">
        <v>-17.749242739097401</v>
      </c>
      <c r="E205" s="1">
        <v>-61.282798486346302</v>
      </c>
      <c r="F205" s="1" t="s">
        <v>906</v>
      </c>
      <c r="G205" s="1" t="s">
        <v>1</v>
      </c>
      <c r="H205" s="1">
        <v>2</v>
      </c>
      <c r="I205" s="1">
        <v>105</v>
      </c>
      <c r="J205" s="1">
        <v>3</v>
      </c>
      <c r="K205" s="1">
        <v>52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>
        <f t="shared" si="18"/>
        <v>0</v>
      </c>
      <c r="S205" t="str">
        <f t="shared" si="19"/>
        <v>NA</v>
      </c>
      <c r="T205">
        <f t="shared" si="20"/>
        <v>0</v>
      </c>
      <c r="U205" t="str">
        <f t="shared" si="21"/>
        <v>NA</v>
      </c>
      <c r="V205">
        <f t="shared" si="22"/>
        <v>0</v>
      </c>
      <c r="W205" t="str">
        <f t="shared" si="23"/>
        <v>NA</v>
      </c>
      <c r="X205" s="1">
        <f>SUM(I205:J205,L205:M205,Q205)/SUM(I205:Q205)</f>
        <v>0.67500000000000004</v>
      </c>
      <c r="Y205" s="1">
        <f>SUM(I205,M205:N205,P205:Q205)/SUM(I205:Q205)</f>
        <v>0.65625</v>
      </c>
      <c r="Z205" s="1">
        <f>IF(X205&gt;=0.8,1,0)</f>
        <v>0</v>
      </c>
      <c r="AA205" s="1">
        <f>IF(Y205&gt;=0.8,1,0)</f>
        <v>0</v>
      </c>
    </row>
    <row r="206" spans="1:27" x14ac:dyDescent="0.25">
      <c r="A206" s="1" t="s">
        <v>201</v>
      </c>
      <c r="B206" s="1" t="s">
        <v>167</v>
      </c>
      <c r="C206" s="1" t="s">
        <v>962</v>
      </c>
      <c r="D206" s="1">
        <v>-17.7683472999556</v>
      </c>
      <c r="E206" s="1">
        <v>-61.266772981890597</v>
      </c>
      <c r="F206" s="1" t="s">
        <v>906</v>
      </c>
      <c r="G206" s="1" t="s">
        <v>1</v>
      </c>
      <c r="H206" s="1">
        <v>3</v>
      </c>
      <c r="I206" s="1">
        <v>89</v>
      </c>
      <c r="J206" s="1">
        <v>10</v>
      </c>
      <c r="K206" s="1">
        <v>0</v>
      </c>
      <c r="L206" s="1">
        <v>5</v>
      </c>
      <c r="M206" s="1">
        <v>40</v>
      </c>
      <c r="N206" s="1">
        <v>0</v>
      </c>
      <c r="O206" s="1">
        <v>0</v>
      </c>
      <c r="P206" s="1">
        <v>0</v>
      </c>
      <c r="Q206" s="1">
        <v>0</v>
      </c>
      <c r="R206">
        <f t="shared" si="18"/>
        <v>0.8</v>
      </c>
      <c r="S206">
        <f t="shared" si="19"/>
        <v>0.88888888888888884</v>
      </c>
      <c r="T206" t="str">
        <f t="shared" si="20"/>
        <v>NA</v>
      </c>
      <c r="U206" t="str">
        <f t="shared" si="21"/>
        <v>NA</v>
      </c>
      <c r="V206">
        <f t="shared" si="22"/>
        <v>0.8</v>
      </c>
      <c r="W206">
        <f t="shared" si="23"/>
        <v>0.88888888888888884</v>
      </c>
      <c r="X206" s="1">
        <f>SUM(I206:J206,L206:M206,Q206)/SUM(I206:Q206)</f>
        <v>1</v>
      </c>
      <c r="Y206" s="1">
        <f>SUM(I206,M206:N206,P206:Q206)/SUM(I206:Q206)</f>
        <v>0.89583333333333337</v>
      </c>
      <c r="Z206" s="1">
        <f>IF(X206&gt;=0.8,1,0)</f>
        <v>1</v>
      </c>
      <c r="AA206" s="1">
        <f>IF(Y206&gt;=0.8,1,0)</f>
        <v>1</v>
      </c>
    </row>
    <row r="207" spans="1:27" x14ac:dyDescent="0.25">
      <c r="A207" s="1" t="s">
        <v>202</v>
      </c>
      <c r="B207" s="1" t="s">
        <v>204</v>
      </c>
      <c r="C207" s="1" t="s">
        <v>962</v>
      </c>
      <c r="D207" s="1">
        <v>14.5901349484673</v>
      </c>
      <c r="E207" s="1">
        <v>78.776685088582994</v>
      </c>
      <c r="F207" s="1" t="s">
        <v>907</v>
      </c>
      <c r="G207" s="1" t="s">
        <v>203</v>
      </c>
      <c r="H207" s="1">
        <v>3</v>
      </c>
      <c r="I207" s="1">
        <v>39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3</v>
      </c>
      <c r="Q207" s="1">
        <v>76</v>
      </c>
      <c r="R207">
        <f t="shared" si="18"/>
        <v>1</v>
      </c>
      <c r="S207">
        <f t="shared" si="19"/>
        <v>1</v>
      </c>
      <c r="T207">
        <f t="shared" si="20"/>
        <v>1</v>
      </c>
      <c r="U207">
        <f t="shared" si="21"/>
        <v>1</v>
      </c>
      <c r="V207">
        <f t="shared" si="22"/>
        <v>1</v>
      </c>
      <c r="W207">
        <f t="shared" si="23"/>
        <v>1</v>
      </c>
      <c r="X207" s="1">
        <f>SUM(I207:J207,L207:M207,Q207)/SUM(I207:Q207)</f>
        <v>0.96638655462184875</v>
      </c>
      <c r="Y207" s="1">
        <f>SUM(I207,M207:N207,P207:Q207)/SUM(I207:Q207)</f>
        <v>1</v>
      </c>
      <c r="Z207" s="1">
        <f>IF(X207&gt;=0.8,1,0)</f>
        <v>1</v>
      </c>
      <c r="AA207" s="1">
        <f>IF(Y207&gt;=0.8,1,0)</f>
        <v>1</v>
      </c>
    </row>
    <row r="208" spans="1:27" x14ac:dyDescent="0.25">
      <c r="A208" s="1" t="s">
        <v>205</v>
      </c>
      <c r="B208" s="1" t="s">
        <v>8</v>
      </c>
      <c r="C208" s="1" t="s">
        <v>962</v>
      </c>
      <c r="D208" s="1">
        <v>14.609989834479601</v>
      </c>
      <c r="E208" s="1">
        <v>78.783723122238001</v>
      </c>
      <c r="F208" s="1" t="s">
        <v>907</v>
      </c>
      <c r="G208" s="1" t="s">
        <v>203</v>
      </c>
      <c r="H208" s="1">
        <v>2</v>
      </c>
      <c r="I208" s="1">
        <v>117</v>
      </c>
      <c r="J208" s="1">
        <v>5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>
        <f t="shared" si="18"/>
        <v>0</v>
      </c>
      <c r="S208" t="str">
        <f t="shared" si="19"/>
        <v>NA</v>
      </c>
      <c r="T208" t="str">
        <f t="shared" si="20"/>
        <v>NA</v>
      </c>
      <c r="U208" t="str">
        <f t="shared" si="21"/>
        <v>NA</v>
      </c>
      <c r="V208">
        <f t="shared" si="22"/>
        <v>0</v>
      </c>
      <c r="W208" t="str">
        <f t="shared" si="23"/>
        <v>NA</v>
      </c>
      <c r="X208" s="1">
        <f>SUM(I208:J208,L208:M208,Q208)/SUM(I208:Q208)</f>
        <v>1</v>
      </c>
      <c r="Y208" s="1">
        <f>SUM(I208,M208:N208,P208:Q208)/SUM(I208:Q208)</f>
        <v>0.95901639344262291</v>
      </c>
      <c r="Z208" s="1">
        <f>IF(X208&gt;=0.8,1,0)</f>
        <v>1</v>
      </c>
      <c r="AA208" s="1">
        <f>IF(Y208&gt;=0.8,1,0)</f>
        <v>1</v>
      </c>
    </row>
    <row r="209" spans="1:27" x14ac:dyDescent="0.25">
      <c r="A209" s="1" t="s">
        <v>206</v>
      </c>
      <c r="B209" s="1" t="s">
        <v>8</v>
      </c>
      <c r="C209" s="1" t="s">
        <v>963</v>
      </c>
      <c r="D209" s="1">
        <v>14.580801588708001</v>
      </c>
      <c r="E209" s="1">
        <v>78.792922054282798</v>
      </c>
      <c r="F209" s="1" t="s">
        <v>907</v>
      </c>
      <c r="G209" s="1" t="s">
        <v>203</v>
      </c>
      <c r="H209" s="1">
        <v>2</v>
      </c>
      <c r="I209" s="1">
        <v>63</v>
      </c>
      <c r="J209" s="1">
        <v>5</v>
      </c>
      <c r="K209" s="1">
        <v>56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>
        <f t="shared" si="18"/>
        <v>0</v>
      </c>
      <c r="S209" t="str">
        <f t="shared" si="19"/>
        <v>NA</v>
      </c>
      <c r="T209">
        <f t="shared" si="20"/>
        <v>0</v>
      </c>
      <c r="U209" t="str">
        <f t="shared" si="21"/>
        <v>NA</v>
      </c>
      <c r="V209">
        <f t="shared" si="22"/>
        <v>0</v>
      </c>
      <c r="W209" t="str">
        <f t="shared" si="23"/>
        <v>NA</v>
      </c>
      <c r="X209" s="1">
        <f>SUM(I209:J209,L209:M209,Q209)/SUM(I209:Q209)</f>
        <v>0.54838709677419351</v>
      </c>
      <c r="Y209" s="1">
        <f>SUM(I209,M209:N209,P209:Q209)/SUM(I209:Q209)</f>
        <v>0.50806451612903225</v>
      </c>
      <c r="Z209" s="1">
        <f>IF(X209&gt;=0.8,1,0)</f>
        <v>0</v>
      </c>
      <c r="AA209" s="1">
        <f>IF(Y209&gt;=0.8,1,0)</f>
        <v>0</v>
      </c>
    </row>
    <row r="210" spans="1:27" x14ac:dyDescent="0.25">
      <c r="A210" s="1" t="s">
        <v>207</v>
      </c>
      <c r="B210" s="1" t="s">
        <v>8</v>
      </c>
      <c r="C210" s="1" t="s">
        <v>962</v>
      </c>
      <c r="D210" s="1">
        <v>14.6142814626857</v>
      </c>
      <c r="E210" s="1">
        <v>78.778947736730004</v>
      </c>
      <c r="F210" s="1" t="s">
        <v>907</v>
      </c>
      <c r="G210" s="1" t="s">
        <v>203</v>
      </c>
      <c r="H210" s="1">
        <v>2</v>
      </c>
      <c r="I210" s="1">
        <v>123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t="str">
        <f t="shared" ref="R210:R273" si="24">IF(SUM(J210,M210,P210)&gt;0,SUM(P210,M210)/SUM(J210,M210,P210),"NA")</f>
        <v>NA</v>
      </c>
      <c r="S210" t="str">
        <f t="shared" ref="S210:S273" si="25">IF(SUM(L210:N210)&gt;0,SUM(M210:N210)/SUM(L210:N210),"NA")</f>
        <v>NA</v>
      </c>
      <c r="T210" t="str">
        <f t="shared" si="20"/>
        <v>NA</v>
      </c>
      <c r="U210" t="str">
        <f t="shared" si="21"/>
        <v>NA</v>
      </c>
      <c r="V210" t="str">
        <f t="shared" si="22"/>
        <v>NA</v>
      </c>
      <c r="W210" t="str">
        <f t="shared" si="23"/>
        <v>NA</v>
      </c>
      <c r="X210" s="1">
        <f>SUM(I210:J210,L210:M210,Q210)/SUM(I210:Q210)</f>
        <v>1</v>
      </c>
      <c r="Y210" s="1">
        <f>SUM(I210,M210:N210,P210:Q210)/SUM(I210:Q210)</f>
        <v>1</v>
      </c>
      <c r="Z210" s="1">
        <f>IF(X210&gt;=0.8,1,0)</f>
        <v>1</v>
      </c>
      <c r="AA210" s="1">
        <f>IF(Y210&gt;=0.8,1,0)</f>
        <v>1</v>
      </c>
    </row>
    <row r="211" spans="1:27" x14ac:dyDescent="0.25">
      <c r="A211" s="1" t="s">
        <v>208</v>
      </c>
      <c r="B211" s="1" t="s">
        <v>8</v>
      </c>
      <c r="C211" s="1" t="s">
        <v>962</v>
      </c>
      <c r="D211" s="1">
        <v>14.587890792852001</v>
      </c>
      <c r="E211" s="1">
        <v>78.797304896189004</v>
      </c>
      <c r="F211" s="1" t="s">
        <v>907</v>
      </c>
      <c r="G211" s="1" t="s">
        <v>203</v>
      </c>
      <c r="H211" s="1">
        <v>2</v>
      </c>
      <c r="I211" s="1">
        <v>125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t="str">
        <f t="shared" si="24"/>
        <v>NA</v>
      </c>
      <c r="S211" t="str">
        <f t="shared" si="25"/>
        <v>NA</v>
      </c>
      <c r="T211" t="str">
        <f t="shared" si="20"/>
        <v>NA</v>
      </c>
      <c r="U211" t="str">
        <f t="shared" si="21"/>
        <v>NA</v>
      </c>
      <c r="V211" t="str">
        <f t="shared" si="22"/>
        <v>NA</v>
      </c>
      <c r="W211" t="str">
        <f t="shared" si="23"/>
        <v>NA</v>
      </c>
      <c r="X211" s="1">
        <f>SUM(I211:J211,L211:M211,Q211)/SUM(I211:Q211)</f>
        <v>1</v>
      </c>
      <c r="Y211" s="1">
        <f>SUM(I211,M211:N211,P211:Q211)/SUM(I211:Q211)</f>
        <v>1</v>
      </c>
      <c r="Z211" s="1">
        <f>IF(X211&gt;=0.8,1,0)</f>
        <v>1</v>
      </c>
      <c r="AA211" s="1">
        <f>IF(Y211&gt;=0.8,1,0)</f>
        <v>1</v>
      </c>
    </row>
    <row r="212" spans="1:27" x14ac:dyDescent="0.25">
      <c r="A212" s="1" t="s">
        <v>209</v>
      </c>
      <c r="B212" s="1" t="s">
        <v>210</v>
      </c>
      <c r="C212" s="1" t="s">
        <v>962</v>
      </c>
      <c r="D212" s="1">
        <v>14.6538560278254</v>
      </c>
      <c r="E212" s="1">
        <v>78.778827856804199</v>
      </c>
      <c r="F212" s="1" t="s">
        <v>907</v>
      </c>
      <c r="G212" s="1" t="s">
        <v>203</v>
      </c>
      <c r="H212" s="1">
        <v>1</v>
      </c>
      <c r="I212" s="1">
        <v>36</v>
      </c>
      <c r="J212" s="1">
        <v>0</v>
      </c>
      <c r="K212" s="1">
        <v>0</v>
      </c>
      <c r="L212" s="1">
        <v>10</v>
      </c>
      <c r="M212" s="1">
        <v>65</v>
      </c>
      <c r="N212" s="1">
        <v>0</v>
      </c>
      <c r="O212" s="1">
        <v>0</v>
      </c>
      <c r="P212" s="1">
        <v>0</v>
      </c>
      <c r="Q212" s="1">
        <v>0</v>
      </c>
      <c r="R212">
        <f t="shared" si="24"/>
        <v>1</v>
      </c>
      <c r="S212">
        <f t="shared" si="25"/>
        <v>0.8666666666666667</v>
      </c>
      <c r="T212" t="str">
        <f t="shared" si="20"/>
        <v>NA</v>
      </c>
      <c r="U212" t="str">
        <f t="shared" si="21"/>
        <v>NA</v>
      </c>
      <c r="V212">
        <f t="shared" si="22"/>
        <v>1</v>
      </c>
      <c r="W212">
        <f t="shared" si="23"/>
        <v>0.8666666666666667</v>
      </c>
      <c r="X212" s="1">
        <f>SUM(I212:J212,L212:M212,Q212)/SUM(I212:Q212)</f>
        <v>1</v>
      </c>
      <c r="Y212" s="1">
        <f>SUM(I212,M212:N212,P212:Q212)/SUM(I212:Q212)</f>
        <v>0.90990990990990994</v>
      </c>
      <c r="Z212" s="1">
        <f>IF(X212&gt;=0.8,1,0)</f>
        <v>1</v>
      </c>
      <c r="AA212" s="1">
        <f>IF(Y212&gt;=0.8,1,0)</f>
        <v>1</v>
      </c>
    </row>
    <row r="213" spans="1:27" x14ac:dyDescent="0.25">
      <c r="A213" s="1" t="s">
        <v>211</v>
      </c>
      <c r="B213" s="1" t="s">
        <v>8</v>
      </c>
      <c r="C213" s="1" t="s">
        <v>962</v>
      </c>
      <c r="D213" s="1">
        <v>14.6670672870458</v>
      </c>
      <c r="E213" s="1">
        <v>78.799856229114994</v>
      </c>
      <c r="F213" s="1" t="s">
        <v>907</v>
      </c>
      <c r="G213" s="1" t="s">
        <v>203</v>
      </c>
      <c r="H213" s="1">
        <v>2</v>
      </c>
      <c r="I213" s="1">
        <v>125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t="str">
        <f t="shared" si="24"/>
        <v>NA</v>
      </c>
      <c r="S213" t="str">
        <f t="shared" si="25"/>
        <v>NA</v>
      </c>
      <c r="T213" t="str">
        <f t="shared" si="20"/>
        <v>NA</v>
      </c>
      <c r="U213" t="str">
        <f t="shared" si="21"/>
        <v>NA</v>
      </c>
      <c r="V213" t="str">
        <f t="shared" si="22"/>
        <v>NA</v>
      </c>
      <c r="W213" t="str">
        <f t="shared" si="23"/>
        <v>NA</v>
      </c>
      <c r="X213" s="1">
        <f>SUM(I213:J213,L213:M213,Q213)/SUM(I213:Q213)</f>
        <v>1</v>
      </c>
      <c r="Y213" s="1">
        <f>SUM(I213,M213:N213,P213:Q213)/SUM(I213:Q213)</f>
        <v>1</v>
      </c>
      <c r="Z213" s="1">
        <f>IF(X213&gt;=0.8,1,0)</f>
        <v>1</v>
      </c>
      <c r="AA213" s="1">
        <f>IF(Y213&gt;=0.8,1,0)</f>
        <v>1</v>
      </c>
    </row>
    <row r="214" spans="1:27" x14ac:dyDescent="0.25">
      <c r="A214" s="1" t="s">
        <v>212</v>
      </c>
      <c r="B214" s="1" t="s">
        <v>204</v>
      </c>
      <c r="C214" s="1" t="s">
        <v>962</v>
      </c>
      <c r="D214" s="1">
        <v>14.6482146360973</v>
      </c>
      <c r="E214" s="1">
        <v>78.784174620648599</v>
      </c>
      <c r="F214" s="1" t="s">
        <v>907</v>
      </c>
      <c r="G214" s="1" t="s">
        <v>203</v>
      </c>
      <c r="H214" s="1">
        <v>1</v>
      </c>
      <c r="I214" s="1">
        <v>21</v>
      </c>
      <c r="J214" s="1">
        <v>0</v>
      </c>
      <c r="K214" s="1">
        <v>0</v>
      </c>
      <c r="L214" s="1">
        <v>12</v>
      </c>
      <c r="M214" s="1">
        <v>83</v>
      </c>
      <c r="N214" s="1">
        <v>0</v>
      </c>
      <c r="O214" s="1">
        <v>0</v>
      </c>
      <c r="P214" s="1">
        <v>0</v>
      </c>
      <c r="Q214" s="1">
        <v>0</v>
      </c>
      <c r="R214">
        <f t="shared" si="24"/>
        <v>1</v>
      </c>
      <c r="S214">
        <f t="shared" si="25"/>
        <v>0.87368421052631584</v>
      </c>
      <c r="T214" t="str">
        <f t="shared" si="20"/>
        <v>NA</v>
      </c>
      <c r="U214" t="str">
        <f t="shared" si="21"/>
        <v>NA</v>
      </c>
      <c r="V214">
        <f t="shared" si="22"/>
        <v>1</v>
      </c>
      <c r="W214">
        <f t="shared" si="23"/>
        <v>0.87368421052631584</v>
      </c>
      <c r="X214" s="1">
        <f>SUM(I214:J214,L214:M214,Q214)/SUM(I214:Q214)</f>
        <v>1</v>
      </c>
      <c r="Y214" s="1">
        <f>SUM(I214,M214:N214,P214:Q214)/SUM(I214:Q214)</f>
        <v>0.89655172413793105</v>
      </c>
      <c r="Z214" s="1">
        <f>IF(X214&gt;=0.8,1,0)</f>
        <v>1</v>
      </c>
      <c r="AA214" s="1">
        <f>IF(Y214&gt;=0.8,1,0)</f>
        <v>1</v>
      </c>
    </row>
    <row r="215" spans="1:27" x14ac:dyDescent="0.25">
      <c r="A215" s="1" t="s">
        <v>213</v>
      </c>
      <c r="B215" s="1" t="s">
        <v>30</v>
      </c>
      <c r="C215" s="1" t="s">
        <v>962</v>
      </c>
      <c r="D215" s="1">
        <v>14.6333152745508</v>
      </c>
      <c r="E215" s="1">
        <v>78.813834766143501</v>
      </c>
      <c r="F215" s="1" t="s">
        <v>907</v>
      </c>
      <c r="G215" s="1" t="s">
        <v>203</v>
      </c>
      <c r="H215" s="1">
        <v>1</v>
      </c>
      <c r="I215" s="1">
        <v>27</v>
      </c>
      <c r="J215" s="1">
        <v>0</v>
      </c>
      <c r="K215" s="1">
        <v>0</v>
      </c>
      <c r="L215" s="1">
        <v>14</v>
      </c>
      <c r="M215" s="1">
        <v>82</v>
      </c>
      <c r="N215" s="1">
        <v>0</v>
      </c>
      <c r="O215" s="1">
        <v>0</v>
      </c>
      <c r="P215" s="1">
        <v>0</v>
      </c>
      <c r="Q215" s="1">
        <v>0</v>
      </c>
      <c r="R215">
        <f t="shared" si="24"/>
        <v>1</v>
      </c>
      <c r="S215">
        <f t="shared" si="25"/>
        <v>0.85416666666666663</v>
      </c>
      <c r="T215" t="str">
        <f t="shared" si="20"/>
        <v>NA</v>
      </c>
      <c r="U215" t="str">
        <f t="shared" si="21"/>
        <v>NA</v>
      </c>
      <c r="V215">
        <f t="shared" si="22"/>
        <v>1</v>
      </c>
      <c r="W215">
        <f t="shared" si="23"/>
        <v>0.85416666666666663</v>
      </c>
      <c r="X215" s="1">
        <f>SUM(I215:J215,L215:M215,Q215)/SUM(I215:Q215)</f>
        <v>1</v>
      </c>
      <c r="Y215" s="1">
        <f>SUM(I215,M215:N215,P215:Q215)/SUM(I215:Q215)</f>
        <v>0.88617886178861793</v>
      </c>
      <c r="Z215" s="1">
        <f>IF(X215&gt;=0.8,1,0)</f>
        <v>1</v>
      </c>
      <c r="AA215" s="1">
        <f>IF(Y215&gt;=0.8,1,0)</f>
        <v>1</v>
      </c>
    </row>
    <row r="216" spans="1:27" x14ac:dyDescent="0.25">
      <c r="A216" s="1" t="s">
        <v>214</v>
      </c>
      <c r="B216" s="1" t="s">
        <v>204</v>
      </c>
      <c r="C216" s="1" t="s">
        <v>962</v>
      </c>
      <c r="D216" s="1">
        <v>14.6000720334421</v>
      </c>
      <c r="E216" s="1">
        <v>78.7955135160541</v>
      </c>
      <c r="F216" s="1" t="s">
        <v>907</v>
      </c>
      <c r="G216" s="1" t="s">
        <v>203</v>
      </c>
      <c r="H216" s="1">
        <v>3</v>
      </c>
      <c r="I216" s="1">
        <v>45</v>
      </c>
      <c r="J216" s="1">
        <v>0</v>
      </c>
      <c r="K216" s="1">
        <v>0</v>
      </c>
      <c r="L216" s="1">
        <v>2</v>
      </c>
      <c r="M216" s="1">
        <v>77</v>
      </c>
      <c r="N216" s="1">
        <v>0</v>
      </c>
      <c r="O216" s="1">
        <v>0</v>
      </c>
      <c r="P216" s="1">
        <v>0</v>
      </c>
      <c r="Q216" s="1">
        <v>0</v>
      </c>
      <c r="R216">
        <f t="shared" si="24"/>
        <v>1</v>
      </c>
      <c r="S216">
        <f t="shared" si="25"/>
        <v>0.97468354430379744</v>
      </c>
      <c r="T216" t="str">
        <f t="shared" si="20"/>
        <v>NA</v>
      </c>
      <c r="U216" t="str">
        <f t="shared" si="21"/>
        <v>NA</v>
      </c>
      <c r="V216">
        <f t="shared" si="22"/>
        <v>1</v>
      </c>
      <c r="W216">
        <f t="shared" si="23"/>
        <v>0.97468354430379744</v>
      </c>
      <c r="X216" s="1">
        <f>SUM(I216:J216,L216:M216,Q216)/SUM(I216:Q216)</f>
        <v>1</v>
      </c>
      <c r="Y216" s="1">
        <f>SUM(I216,M216:N216,P216:Q216)/SUM(I216:Q216)</f>
        <v>0.9838709677419355</v>
      </c>
      <c r="Z216" s="1">
        <f>IF(X216&gt;=0.8,1,0)</f>
        <v>1</v>
      </c>
      <c r="AA216" s="1">
        <f>IF(Y216&gt;=0.8,1,0)</f>
        <v>1</v>
      </c>
    </row>
    <row r="217" spans="1:27" x14ac:dyDescent="0.25">
      <c r="A217" s="1" t="s">
        <v>215</v>
      </c>
      <c r="B217" s="1" t="s">
        <v>216</v>
      </c>
      <c r="C217" s="1" t="s">
        <v>962</v>
      </c>
      <c r="D217" s="1">
        <v>14.625831750148199</v>
      </c>
      <c r="E217" s="1">
        <v>78.796370149391393</v>
      </c>
      <c r="F217" s="1" t="s">
        <v>907</v>
      </c>
      <c r="G217" s="1" t="s">
        <v>203</v>
      </c>
      <c r="H217" s="1">
        <v>2</v>
      </c>
      <c r="I217" s="1">
        <v>97</v>
      </c>
      <c r="J217" s="1">
        <v>0</v>
      </c>
      <c r="K217" s="1">
        <v>0</v>
      </c>
      <c r="L217" s="1">
        <v>12</v>
      </c>
      <c r="M217" s="1">
        <v>12</v>
      </c>
      <c r="N217" s="1">
        <v>0</v>
      </c>
      <c r="O217" s="1">
        <v>0</v>
      </c>
      <c r="P217" s="1">
        <v>0</v>
      </c>
      <c r="Q217" s="1">
        <v>0</v>
      </c>
      <c r="R217">
        <f t="shared" si="24"/>
        <v>1</v>
      </c>
      <c r="S217">
        <f t="shared" si="25"/>
        <v>0.5</v>
      </c>
      <c r="T217" t="str">
        <f t="shared" si="20"/>
        <v>NA</v>
      </c>
      <c r="U217" t="str">
        <f t="shared" si="21"/>
        <v>NA</v>
      </c>
      <c r="V217">
        <f t="shared" si="22"/>
        <v>1</v>
      </c>
      <c r="W217">
        <f t="shared" si="23"/>
        <v>0.5</v>
      </c>
      <c r="X217" s="1">
        <f>SUM(I217:J217,L217:M217,Q217)/SUM(I217:Q217)</f>
        <v>1</v>
      </c>
      <c r="Y217" s="1">
        <f>SUM(I217,M217:N217,P217:Q217)/SUM(I217:Q217)</f>
        <v>0.90082644628099173</v>
      </c>
      <c r="Z217" s="1">
        <f>IF(X217&gt;=0.8,1,0)</f>
        <v>1</v>
      </c>
      <c r="AA217" s="1">
        <f>IF(Y217&gt;=0.8,1,0)</f>
        <v>1</v>
      </c>
    </row>
    <row r="218" spans="1:27" x14ac:dyDescent="0.25">
      <c r="A218" s="1" t="s">
        <v>217</v>
      </c>
      <c r="B218" s="1" t="s">
        <v>8</v>
      </c>
      <c r="C218" s="1" t="s">
        <v>962</v>
      </c>
      <c r="D218" s="1">
        <v>14.6524546165776</v>
      </c>
      <c r="E218" s="1">
        <v>78.8025079926351</v>
      </c>
      <c r="F218" s="1" t="s">
        <v>907</v>
      </c>
      <c r="G218" s="1" t="s">
        <v>203</v>
      </c>
      <c r="H218" s="1">
        <v>4</v>
      </c>
      <c r="I218" s="1">
        <v>120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t="str">
        <f t="shared" si="24"/>
        <v>NA</v>
      </c>
      <c r="S218" t="str">
        <f t="shared" si="25"/>
        <v>NA</v>
      </c>
      <c r="T218" t="str">
        <f t="shared" si="20"/>
        <v>NA</v>
      </c>
      <c r="U218" t="str">
        <f t="shared" si="21"/>
        <v>NA</v>
      </c>
      <c r="V218" t="str">
        <f t="shared" si="22"/>
        <v>NA</v>
      </c>
      <c r="W218" t="str">
        <f t="shared" si="23"/>
        <v>NA</v>
      </c>
      <c r="X218" s="1">
        <f>SUM(I218:J218,L218:M218,Q218)/SUM(I218:Q218)</f>
        <v>1</v>
      </c>
      <c r="Y218" s="1">
        <f>SUM(I218,M218:N218,P218:Q218)/SUM(I218:Q218)</f>
        <v>1</v>
      </c>
      <c r="Z218" s="1">
        <f>IF(X218&gt;=0.8,1,0)</f>
        <v>1</v>
      </c>
      <c r="AA218" s="1">
        <f>IF(Y218&gt;=0.8,1,0)</f>
        <v>1</v>
      </c>
    </row>
    <row r="219" spans="1:27" x14ac:dyDescent="0.25">
      <c r="A219" s="1" t="s">
        <v>218</v>
      </c>
      <c r="B219" s="1" t="s">
        <v>30</v>
      </c>
      <c r="C219" s="1" t="s">
        <v>962</v>
      </c>
      <c r="D219" s="1">
        <v>14.6687445733653</v>
      </c>
      <c r="E219" s="1">
        <v>78.776728622530001</v>
      </c>
      <c r="F219" s="1" t="s">
        <v>907</v>
      </c>
      <c r="G219" s="1" t="s">
        <v>203</v>
      </c>
      <c r="H219" s="1">
        <v>1</v>
      </c>
      <c r="I219" s="1">
        <v>29</v>
      </c>
      <c r="J219" s="1">
        <v>16</v>
      </c>
      <c r="K219" s="1">
        <v>0</v>
      </c>
      <c r="L219" s="1">
        <v>3</v>
      </c>
      <c r="M219" s="1">
        <v>74</v>
      </c>
      <c r="N219" s="1">
        <v>0</v>
      </c>
      <c r="O219" s="1">
        <v>0</v>
      </c>
      <c r="P219" s="1">
        <v>0</v>
      </c>
      <c r="Q219" s="1">
        <v>0</v>
      </c>
      <c r="R219">
        <f t="shared" si="24"/>
        <v>0.82222222222222219</v>
      </c>
      <c r="S219">
        <f t="shared" si="25"/>
        <v>0.96103896103896103</v>
      </c>
      <c r="T219" t="str">
        <f t="shared" si="20"/>
        <v>NA</v>
      </c>
      <c r="U219" t="str">
        <f t="shared" si="21"/>
        <v>NA</v>
      </c>
      <c r="V219">
        <f t="shared" si="22"/>
        <v>0.82222222222222219</v>
      </c>
      <c r="W219">
        <f t="shared" si="23"/>
        <v>0.96103896103896103</v>
      </c>
      <c r="X219" s="1">
        <f>SUM(I219:J219,L219:M219,Q219)/SUM(I219:Q219)</f>
        <v>1</v>
      </c>
      <c r="Y219" s="1">
        <f>SUM(I219,M219:N219,P219:Q219)/SUM(I219:Q219)</f>
        <v>0.84426229508196726</v>
      </c>
      <c r="Z219" s="1">
        <f>IF(X219&gt;=0.8,1,0)</f>
        <v>1</v>
      </c>
      <c r="AA219" s="1">
        <f>IF(Y219&gt;=0.8,1,0)</f>
        <v>1</v>
      </c>
    </row>
    <row r="220" spans="1:27" x14ac:dyDescent="0.25">
      <c r="A220" s="1" t="s">
        <v>219</v>
      </c>
      <c r="B220" s="1" t="s">
        <v>30</v>
      </c>
      <c r="C220" s="1" t="s">
        <v>962</v>
      </c>
      <c r="D220" s="1">
        <v>14.6333152745508</v>
      </c>
      <c r="E220" s="1">
        <v>78.813834766143501</v>
      </c>
      <c r="F220" s="1" t="s">
        <v>907</v>
      </c>
      <c r="G220" s="1" t="s">
        <v>203</v>
      </c>
      <c r="H220" s="1">
        <v>1</v>
      </c>
      <c r="I220" s="1">
        <v>27</v>
      </c>
      <c r="J220" s="1">
        <v>0</v>
      </c>
      <c r="K220" s="1">
        <v>0</v>
      </c>
      <c r="L220" s="1">
        <v>14</v>
      </c>
      <c r="M220" s="1">
        <v>82</v>
      </c>
      <c r="N220" s="1">
        <v>0</v>
      </c>
      <c r="O220" s="1">
        <v>0</v>
      </c>
      <c r="P220" s="1">
        <v>0</v>
      </c>
      <c r="Q220" s="1">
        <v>0</v>
      </c>
      <c r="R220">
        <f t="shared" si="24"/>
        <v>1</v>
      </c>
      <c r="S220">
        <f t="shared" si="25"/>
        <v>0.85416666666666663</v>
      </c>
      <c r="T220" t="str">
        <f t="shared" si="20"/>
        <v>NA</v>
      </c>
      <c r="U220" t="str">
        <f t="shared" si="21"/>
        <v>NA</v>
      </c>
      <c r="V220">
        <f t="shared" si="22"/>
        <v>1</v>
      </c>
      <c r="W220">
        <f t="shared" si="23"/>
        <v>0.85416666666666663</v>
      </c>
      <c r="X220" s="1">
        <f>SUM(I220:J220,L220:M220,Q220)/SUM(I220:Q220)</f>
        <v>1</v>
      </c>
      <c r="Y220" s="1">
        <f>SUM(I220,M220:N220,P220:Q220)/SUM(I220:Q220)</f>
        <v>0.88617886178861793</v>
      </c>
      <c r="Z220" s="1">
        <f>IF(X220&gt;=0.8,1,0)</f>
        <v>1</v>
      </c>
      <c r="AA220" s="1">
        <f>IF(Y220&gt;=0.8,1,0)</f>
        <v>1</v>
      </c>
    </row>
    <row r="221" spans="1:27" x14ac:dyDescent="0.25">
      <c r="A221" s="1" t="s">
        <v>220</v>
      </c>
      <c r="B221" s="1" t="s">
        <v>30</v>
      </c>
      <c r="C221" s="1" t="s">
        <v>962</v>
      </c>
      <c r="D221" s="1">
        <v>14.607086217496599</v>
      </c>
      <c r="E221" s="1">
        <v>78.820775202198902</v>
      </c>
      <c r="F221" s="1" t="s">
        <v>907</v>
      </c>
      <c r="G221" s="1" t="s">
        <v>203</v>
      </c>
      <c r="H221" s="1">
        <v>3</v>
      </c>
      <c r="I221" s="1">
        <v>35</v>
      </c>
      <c r="J221" s="1">
        <v>0</v>
      </c>
      <c r="K221" s="1">
        <v>0</v>
      </c>
      <c r="L221" s="1">
        <v>9</v>
      </c>
      <c r="M221" s="1">
        <v>82</v>
      </c>
      <c r="N221" s="1">
        <v>0</v>
      </c>
      <c r="O221" s="1">
        <v>0</v>
      </c>
      <c r="P221" s="1">
        <v>0</v>
      </c>
      <c r="Q221" s="1">
        <v>0</v>
      </c>
      <c r="R221">
        <f t="shared" si="24"/>
        <v>1</v>
      </c>
      <c r="S221">
        <f t="shared" si="25"/>
        <v>0.90109890109890112</v>
      </c>
      <c r="T221" t="str">
        <f t="shared" si="20"/>
        <v>NA</v>
      </c>
      <c r="U221" t="str">
        <f t="shared" si="21"/>
        <v>NA</v>
      </c>
      <c r="V221">
        <f t="shared" si="22"/>
        <v>1</v>
      </c>
      <c r="W221">
        <f t="shared" si="23"/>
        <v>0.90109890109890112</v>
      </c>
      <c r="X221" s="1">
        <f>SUM(I221:J221,L221:M221,Q221)/SUM(I221:Q221)</f>
        <v>1</v>
      </c>
      <c r="Y221" s="1">
        <f>SUM(I221,M221:N221,P221:Q221)/SUM(I221:Q221)</f>
        <v>0.9285714285714286</v>
      </c>
      <c r="Z221" s="1">
        <f>IF(X221&gt;=0.8,1,0)</f>
        <v>1</v>
      </c>
      <c r="AA221" s="1">
        <f>IF(Y221&gt;=0.8,1,0)</f>
        <v>1</v>
      </c>
    </row>
    <row r="222" spans="1:27" x14ac:dyDescent="0.25">
      <c r="A222" s="1" t="s">
        <v>221</v>
      </c>
      <c r="B222" s="1" t="s">
        <v>8</v>
      </c>
      <c r="C222" s="1" t="s">
        <v>962</v>
      </c>
      <c r="D222" s="1">
        <v>14.63538885975</v>
      </c>
      <c r="E222" s="1">
        <v>78.861979115352497</v>
      </c>
      <c r="F222" s="1" t="s">
        <v>907</v>
      </c>
      <c r="G222" s="1" t="s">
        <v>203</v>
      </c>
      <c r="H222" s="1">
        <v>4</v>
      </c>
      <c r="I222" s="1">
        <v>126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t="str">
        <f t="shared" si="24"/>
        <v>NA</v>
      </c>
      <c r="S222" t="str">
        <f t="shared" si="25"/>
        <v>NA</v>
      </c>
      <c r="T222" t="str">
        <f t="shared" si="20"/>
        <v>NA</v>
      </c>
      <c r="U222" t="str">
        <f t="shared" si="21"/>
        <v>NA</v>
      </c>
      <c r="V222" t="str">
        <f t="shared" si="22"/>
        <v>NA</v>
      </c>
      <c r="W222" t="str">
        <f t="shared" si="23"/>
        <v>NA</v>
      </c>
      <c r="X222" s="1">
        <f>SUM(I222:J222,L222:M222,Q222)/SUM(I222:Q222)</f>
        <v>1</v>
      </c>
      <c r="Y222" s="1">
        <f>SUM(I222,M222:N222,P222:Q222)/SUM(I222:Q222)</f>
        <v>1</v>
      </c>
      <c r="Z222" s="1">
        <f>IF(X222&gt;=0.8,1,0)</f>
        <v>1</v>
      </c>
      <c r="AA222" s="1">
        <f>IF(Y222&gt;=0.8,1,0)</f>
        <v>1</v>
      </c>
    </row>
    <row r="223" spans="1:27" x14ac:dyDescent="0.25">
      <c r="A223" s="1" t="s">
        <v>222</v>
      </c>
      <c r="B223" s="1" t="s">
        <v>204</v>
      </c>
      <c r="C223" s="1" t="s">
        <v>962</v>
      </c>
      <c r="D223" s="1">
        <v>14.647207236562799</v>
      </c>
      <c r="E223" s="1">
        <v>78.792258827096106</v>
      </c>
      <c r="F223" s="1" t="s">
        <v>907</v>
      </c>
      <c r="G223" s="1" t="s">
        <v>203</v>
      </c>
      <c r="H223" s="1">
        <v>3</v>
      </c>
      <c r="I223" s="1">
        <v>0</v>
      </c>
      <c r="J223" s="1">
        <v>22</v>
      </c>
      <c r="K223" s="1">
        <v>0</v>
      </c>
      <c r="L223" s="1">
        <v>0</v>
      </c>
      <c r="M223" s="1">
        <v>92</v>
      </c>
      <c r="N223" s="1">
        <v>0</v>
      </c>
      <c r="O223" s="1">
        <v>0</v>
      </c>
      <c r="P223" s="1">
        <v>0</v>
      </c>
      <c r="Q223" s="1">
        <v>0</v>
      </c>
      <c r="R223">
        <f t="shared" si="24"/>
        <v>0.80701754385964908</v>
      </c>
      <c r="S223">
        <f t="shared" si="25"/>
        <v>1</v>
      </c>
      <c r="T223" t="str">
        <f t="shared" si="20"/>
        <v>NA</v>
      </c>
      <c r="U223" t="str">
        <f t="shared" si="21"/>
        <v>NA</v>
      </c>
      <c r="V223">
        <f t="shared" si="22"/>
        <v>0.80701754385964908</v>
      </c>
      <c r="W223">
        <f t="shared" si="23"/>
        <v>1</v>
      </c>
      <c r="X223" s="1">
        <f>SUM(I223:J223,L223:M223,Q223)/SUM(I223:Q223)</f>
        <v>1</v>
      </c>
      <c r="Y223" s="1">
        <f>SUM(I223,M223:N223,P223:Q223)/SUM(I223:Q223)</f>
        <v>0.80701754385964908</v>
      </c>
      <c r="Z223" s="1">
        <f>IF(X223&gt;=0.8,1,0)</f>
        <v>1</v>
      </c>
      <c r="AA223" s="1">
        <f>IF(Y223&gt;=0.8,1,0)</f>
        <v>1</v>
      </c>
    </row>
    <row r="224" spans="1:27" x14ac:dyDescent="0.25">
      <c r="A224" s="1" t="s">
        <v>223</v>
      </c>
      <c r="B224" s="1" t="s">
        <v>30</v>
      </c>
      <c r="C224" s="1" t="s">
        <v>962</v>
      </c>
      <c r="D224" s="1">
        <v>14.586476079276499</v>
      </c>
      <c r="E224" s="1">
        <v>78.849091261078598</v>
      </c>
      <c r="F224" s="1" t="s">
        <v>907</v>
      </c>
      <c r="G224" s="1" t="s">
        <v>203</v>
      </c>
      <c r="H224" s="1">
        <v>3</v>
      </c>
      <c r="I224" s="1">
        <v>42</v>
      </c>
      <c r="J224" s="1">
        <v>0</v>
      </c>
      <c r="K224" s="1">
        <v>0</v>
      </c>
      <c r="L224" s="1">
        <v>0</v>
      </c>
      <c r="M224" s="1">
        <v>82</v>
      </c>
      <c r="N224" s="1">
        <v>0</v>
      </c>
      <c r="O224" s="1">
        <v>0</v>
      </c>
      <c r="P224" s="1">
        <v>0</v>
      </c>
      <c r="Q224" s="1">
        <v>0</v>
      </c>
      <c r="R224">
        <f t="shared" si="24"/>
        <v>1</v>
      </c>
      <c r="S224">
        <f t="shared" si="25"/>
        <v>1</v>
      </c>
      <c r="T224" t="str">
        <f t="shared" si="20"/>
        <v>NA</v>
      </c>
      <c r="U224" t="str">
        <f t="shared" si="21"/>
        <v>NA</v>
      </c>
      <c r="V224">
        <f t="shared" si="22"/>
        <v>1</v>
      </c>
      <c r="W224">
        <f t="shared" si="23"/>
        <v>1</v>
      </c>
      <c r="X224" s="1">
        <f>SUM(I224:J224,L224:M224,Q224)/SUM(I224:Q224)</f>
        <v>1</v>
      </c>
      <c r="Y224" s="1">
        <f>SUM(I224,M224:N224,P224:Q224)/SUM(I224:Q224)</f>
        <v>1</v>
      </c>
      <c r="Z224" s="1">
        <f>IF(X224&gt;=0.8,1,0)</f>
        <v>1</v>
      </c>
      <c r="AA224" s="1">
        <f>IF(Y224&gt;=0.8,1,0)</f>
        <v>1</v>
      </c>
    </row>
    <row r="225" spans="1:27" x14ac:dyDescent="0.25">
      <c r="A225" s="1" t="s">
        <v>224</v>
      </c>
      <c r="B225" s="1" t="s">
        <v>8</v>
      </c>
      <c r="C225" s="1" t="s">
        <v>962</v>
      </c>
      <c r="D225" s="1">
        <v>14.663932354405199</v>
      </c>
      <c r="E225" s="1">
        <v>78.783738123548304</v>
      </c>
      <c r="F225" s="1" t="s">
        <v>907</v>
      </c>
      <c r="G225" s="1" t="s">
        <v>203</v>
      </c>
      <c r="H225" s="1">
        <v>3</v>
      </c>
      <c r="I225" s="1">
        <v>74</v>
      </c>
      <c r="J225" s="1">
        <v>50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>
        <f t="shared" si="24"/>
        <v>0</v>
      </c>
      <c r="S225" t="str">
        <f t="shared" si="25"/>
        <v>NA</v>
      </c>
      <c r="T225" t="str">
        <f t="shared" si="20"/>
        <v>NA</v>
      </c>
      <c r="U225" t="str">
        <f t="shared" si="21"/>
        <v>NA</v>
      </c>
      <c r="V225">
        <f t="shared" si="22"/>
        <v>0</v>
      </c>
      <c r="W225" t="str">
        <f t="shared" si="23"/>
        <v>NA</v>
      </c>
      <c r="X225" s="1">
        <f>SUM(I225:J225,L225:M225,Q225)/SUM(I225:Q225)</f>
        <v>1</v>
      </c>
      <c r="Y225" s="1">
        <f>SUM(I225,M225:N225,P225:Q225)/SUM(I225:Q225)</f>
        <v>0.59677419354838712</v>
      </c>
      <c r="Z225" s="1">
        <f>IF(X225&gt;=0.8,1,0)</f>
        <v>1</v>
      </c>
      <c r="AA225" s="1">
        <f>IF(Y225&gt;=0.8,1,0)</f>
        <v>0</v>
      </c>
    </row>
    <row r="226" spans="1:27" x14ac:dyDescent="0.25">
      <c r="A226" s="1" t="s">
        <v>225</v>
      </c>
      <c r="B226" s="1" t="s">
        <v>204</v>
      </c>
      <c r="C226" s="1" t="s">
        <v>962</v>
      </c>
      <c r="D226" s="1">
        <v>16.5347992434261</v>
      </c>
      <c r="E226" s="1">
        <v>75.078395630228499</v>
      </c>
      <c r="F226" s="1" t="s">
        <v>908</v>
      </c>
      <c r="G226" s="1" t="s">
        <v>203</v>
      </c>
      <c r="H226" s="1">
        <v>4</v>
      </c>
      <c r="I226" s="1">
        <v>84</v>
      </c>
      <c r="J226" s="1">
        <v>43</v>
      </c>
      <c r="K226" s="1">
        <v>0</v>
      </c>
      <c r="L226" s="1">
        <v>1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>
        <f t="shared" si="24"/>
        <v>0</v>
      </c>
      <c r="S226">
        <f t="shared" si="25"/>
        <v>0</v>
      </c>
      <c r="T226" t="str">
        <f t="shared" si="20"/>
        <v>NA</v>
      </c>
      <c r="U226" t="str">
        <f t="shared" si="21"/>
        <v>NA</v>
      </c>
      <c r="V226">
        <f t="shared" si="22"/>
        <v>0</v>
      </c>
      <c r="W226">
        <f t="shared" si="23"/>
        <v>0</v>
      </c>
      <c r="X226" s="1">
        <f>SUM(I226:J226,L226:M226,Q226)/SUM(I226:Q226)</f>
        <v>1</v>
      </c>
      <c r="Y226" s="1">
        <f>SUM(I226,M226:N226,P226:Q226)/SUM(I226:Q226)</f>
        <v>0.65625</v>
      </c>
      <c r="Z226" s="1">
        <f>IF(X226&gt;=0.8,1,0)</f>
        <v>1</v>
      </c>
      <c r="AA226" s="1">
        <f>IF(Y226&gt;=0.8,1,0)</f>
        <v>0</v>
      </c>
    </row>
    <row r="227" spans="1:27" x14ac:dyDescent="0.25">
      <c r="A227" s="1" t="s">
        <v>226</v>
      </c>
      <c r="B227" s="1" t="s">
        <v>204</v>
      </c>
      <c r="C227" s="1" t="s">
        <v>962</v>
      </c>
      <c r="D227" s="1">
        <v>16.515558556834002</v>
      </c>
      <c r="E227" s="1">
        <v>75.010917141624105</v>
      </c>
      <c r="F227" s="1" t="s">
        <v>908</v>
      </c>
      <c r="G227" s="1" t="s">
        <v>203</v>
      </c>
      <c r="H227" s="1">
        <v>1</v>
      </c>
      <c r="I227" s="1">
        <v>88</v>
      </c>
      <c r="J227" s="1">
        <v>15</v>
      </c>
      <c r="K227" s="1">
        <v>0</v>
      </c>
      <c r="L227" s="1">
        <v>6</v>
      </c>
      <c r="M227" s="1">
        <v>1</v>
      </c>
      <c r="N227" s="1">
        <v>0</v>
      </c>
      <c r="O227" s="1">
        <v>0</v>
      </c>
      <c r="P227" s="1">
        <v>37</v>
      </c>
      <c r="Q227" s="1">
        <v>0</v>
      </c>
      <c r="R227">
        <f t="shared" si="24"/>
        <v>0.71698113207547165</v>
      </c>
      <c r="S227">
        <f t="shared" si="25"/>
        <v>0.14285714285714285</v>
      </c>
      <c r="T227" t="str">
        <f t="shared" si="20"/>
        <v>NA</v>
      </c>
      <c r="U227">
        <f t="shared" si="21"/>
        <v>1</v>
      </c>
      <c r="V227">
        <f t="shared" si="22"/>
        <v>0.71698113207547165</v>
      </c>
      <c r="W227">
        <f t="shared" si="23"/>
        <v>0.86363636363636365</v>
      </c>
      <c r="X227" s="1">
        <f>SUM(I227:J227,L227:M227,Q227)/SUM(I227:Q227)</f>
        <v>0.74829931972789121</v>
      </c>
      <c r="Y227" s="1">
        <f>SUM(I227,M227:N227,P227:Q227)/SUM(I227:Q227)</f>
        <v>0.8571428571428571</v>
      </c>
      <c r="Z227" s="1">
        <f>IF(X227&gt;=0.8,1,0)</f>
        <v>0</v>
      </c>
      <c r="AA227" s="1">
        <f>IF(Y227&gt;=0.8,1,0)</f>
        <v>1</v>
      </c>
    </row>
    <row r="228" spans="1:27" x14ac:dyDescent="0.25">
      <c r="A228" s="1" t="s">
        <v>227</v>
      </c>
      <c r="B228" s="1" t="s">
        <v>204</v>
      </c>
      <c r="C228" s="1" t="s">
        <v>962</v>
      </c>
      <c r="D228" s="1">
        <v>16.472980474225501</v>
      </c>
      <c r="E228" s="1">
        <v>75.001920622033794</v>
      </c>
      <c r="F228" s="1" t="s">
        <v>908</v>
      </c>
      <c r="G228" s="1" t="s">
        <v>203</v>
      </c>
      <c r="H228" s="1">
        <v>1</v>
      </c>
      <c r="I228" s="1">
        <v>46</v>
      </c>
      <c r="J228" s="1">
        <v>21</v>
      </c>
      <c r="K228" s="1">
        <v>0</v>
      </c>
      <c r="L228" s="1">
        <v>10</v>
      </c>
      <c r="M228" s="1">
        <v>78</v>
      </c>
      <c r="N228" s="1">
        <v>0</v>
      </c>
      <c r="O228" s="1">
        <v>0</v>
      </c>
      <c r="P228" s="1">
        <v>0</v>
      </c>
      <c r="Q228" s="1">
        <v>0</v>
      </c>
      <c r="R228">
        <f t="shared" si="24"/>
        <v>0.78787878787878785</v>
      </c>
      <c r="S228">
        <f t="shared" si="25"/>
        <v>0.88636363636363635</v>
      </c>
      <c r="T228" t="str">
        <f t="shared" si="20"/>
        <v>NA</v>
      </c>
      <c r="U228" t="str">
        <f t="shared" si="21"/>
        <v>NA</v>
      </c>
      <c r="V228">
        <f t="shared" si="22"/>
        <v>0.78787878787878785</v>
      </c>
      <c r="W228">
        <f t="shared" si="23"/>
        <v>0.88636363636363635</v>
      </c>
      <c r="X228" s="1">
        <f>SUM(I228:J228,L228:M228,Q228)/SUM(I228:Q228)</f>
        <v>1</v>
      </c>
      <c r="Y228" s="1">
        <f>SUM(I228,M228:N228,P228:Q228)/SUM(I228:Q228)</f>
        <v>0.8</v>
      </c>
      <c r="Z228" s="1">
        <f>IF(X228&gt;=0.8,1,0)</f>
        <v>1</v>
      </c>
      <c r="AA228" s="1">
        <f>IF(Y228&gt;=0.8,1,0)</f>
        <v>1</v>
      </c>
    </row>
    <row r="229" spans="1:27" x14ac:dyDescent="0.25">
      <c r="A229" s="1" t="s">
        <v>228</v>
      </c>
      <c r="B229" s="1" t="s">
        <v>8</v>
      </c>
      <c r="C229" s="1" t="s">
        <v>962</v>
      </c>
      <c r="D229" s="1">
        <v>16.531543123909</v>
      </c>
      <c r="E229" s="1">
        <v>75.0828927319033</v>
      </c>
      <c r="F229" s="1" t="s">
        <v>908</v>
      </c>
      <c r="G229" s="1" t="s">
        <v>203</v>
      </c>
      <c r="H229" s="1">
        <v>3</v>
      </c>
      <c r="I229" s="1">
        <v>165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t="str">
        <f t="shared" si="24"/>
        <v>NA</v>
      </c>
      <c r="S229" t="str">
        <f t="shared" si="25"/>
        <v>NA</v>
      </c>
      <c r="T229" t="str">
        <f t="shared" si="20"/>
        <v>NA</v>
      </c>
      <c r="U229" t="str">
        <f t="shared" si="21"/>
        <v>NA</v>
      </c>
      <c r="V229" t="str">
        <f t="shared" si="22"/>
        <v>NA</v>
      </c>
      <c r="W229" t="str">
        <f t="shared" si="23"/>
        <v>NA</v>
      </c>
      <c r="X229" s="1">
        <f>SUM(I229:J229,L229:M229,Q229)/SUM(I229:Q229)</f>
        <v>1</v>
      </c>
      <c r="Y229" s="1">
        <f>SUM(I229,M229:N229,P229:Q229)/SUM(I229:Q229)</f>
        <v>1</v>
      </c>
      <c r="Z229" s="1">
        <f>IF(X229&gt;=0.8,1,0)</f>
        <v>1</v>
      </c>
      <c r="AA229" s="1">
        <f>IF(Y229&gt;=0.8,1,0)</f>
        <v>1</v>
      </c>
    </row>
    <row r="230" spans="1:27" x14ac:dyDescent="0.25">
      <c r="A230" s="1" t="s">
        <v>229</v>
      </c>
      <c r="B230" s="1" t="s">
        <v>204</v>
      </c>
      <c r="C230" s="1" t="s">
        <v>962</v>
      </c>
      <c r="D230" s="1">
        <v>16.485997435433799</v>
      </c>
      <c r="E230" s="1">
        <v>75.016537191623797</v>
      </c>
      <c r="F230" s="1" t="s">
        <v>908</v>
      </c>
      <c r="G230" s="1" t="s">
        <v>203</v>
      </c>
      <c r="H230" s="1">
        <v>1</v>
      </c>
      <c r="I230" s="1">
        <v>46</v>
      </c>
      <c r="J230" s="1">
        <v>21</v>
      </c>
      <c r="K230" s="1">
        <v>0</v>
      </c>
      <c r="L230" s="1">
        <v>17</v>
      </c>
      <c r="M230" s="1">
        <v>72</v>
      </c>
      <c r="N230" s="1">
        <v>0</v>
      </c>
      <c r="O230" s="1">
        <v>0</v>
      </c>
      <c r="P230" s="1">
        <v>0</v>
      </c>
      <c r="Q230" s="1">
        <v>0</v>
      </c>
      <c r="R230">
        <f t="shared" si="24"/>
        <v>0.77419354838709675</v>
      </c>
      <c r="S230">
        <f t="shared" si="25"/>
        <v>0.8089887640449438</v>
      </c>
      <c r="T230" t="str">
        <f t="shared" si="20"/>
        <v>NA</v>
      </c>
      <c r="U230" t="str">
        <f t="shared" si="21"/>
        <v>NA</v>
      </c>
      <c r="V230">
        <f t="shared" si="22"/>
        <v>0.77419354838709675</v>
      </c>
      <c r="W230">
        <f t="shared" si="23"/>
        <v>0.8089887640449438</v>
      </c>
      <c r="X230" s="1">
        <f>SUM(I230:J230,L230:M230,Q230)/SUM(I230:Q230)</f>
        <v>1</v>
      </c>
      <c r="Y230" s="1">
        <f>SUM(I230,M230:N230,P230:Q230)/SUM(I230:Q230)</f>
        <v>0.75641025641025639</v>
      </c>
      <c r="Z230" s="1">
        <f>IF(X230&gt;=0.8,1,0)</f>
        <v>1</v>
      </c>
      <c r="AA230" s="1">
        <f>IF(Y230&gt;=0.8,1,0)</f>
        <v>0</v>
      </c>
    </row>
    <row r="231" spans="1:27" x14ac:dyDescent="0.25">
      <c r="A231" s="1" t="s">
        <v>230</v>
      </c>
      <c r="B231" s="1" t="s">
        <v>8</v>
      </c>
      <c r="C231" s="1" t="s">
        <v>962</v>
      </c>
      <c r="D231" s="1">
        <v>16.513914417468602</v>
      </c>
      <c r="E231" s="1">
        <v>75.084853091440394</v>
      </c>
      <c r="F231" s="1" t="s">
        <v>908</v>
      </c>
      <c r="G231" s="1" t="s">
        <v>203</v>
      </c>
      <c r="H231" s="1">
        <v>2</v>
      </c>
      <c r="I231" s="1">
        <v>165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t="str">
        <f t="shared" si="24"/>
        <v>NA</v>
      </c>
      <c r="S231" t="str">
        <f t="shared" si="25"/>
        <v>NA</v>
      </c>
      <c r="T231" t="str">
        <f t="shared" si="20"/>
        <v>NA</v>
      </c>
      <c r="U231" t="str">
        <f t="shared" si="21"/>
        <v>NA</v>
      </c>
      <c r="V231" t="str">
        <f t="shared" si="22"/>
        <v>NA</v>
      </c>
      <c r="W231" t="str">
        <f t="shared" si="23"/>
        <v>NA</v>
      </c>
      <c r="X231" s="1">
        <f>SUM(I231:J231,L231:M231,Q231)/SUM(I231:Q231)</f>
        <v>1</v>
      </c>
      <c r="Y231" s="1">
        <f>SUM(I231,M231:N231,P231:Q231)/SUM(I231:Q231)</f>
        <v>1</v>
      </c>
      <c r="Z231" s="1">
        <f>IF(X231&gt;=0.8,1,0)</f>
        <v>1</v>
      </c>
      <c r="AA231" s="1">
        <f>IF(Y231&gt;=0.8,1,0)</f>
        <v>1</v>
      </c>
    </row>
    <row r="232" spans="1:27" x14ac:dyDescent="0.25">
      <c r="A232" s="1" t="s">
        <v>231</v>
      </c>
      <c r="B232" s="1" t="s">
        <v>204</v>
      </c>
      <c r="C232" s="1" t="s">
        <v>962</v>
      </c>
      <c r="D232" s="1">
        <v>16.536969250118499</v>
      </c>
      <c r="E232" s="1">
        <v>75.077271870834807</v>
      </c>
      <c r="F232" s="1" t="s">
        <v>908</v>
      </c>
      <c r="G232" s="1" t="s">
        <v>203</v>
      </c>
      <c r="H232" s="1">
        <v>3</v>
      </c>
      <c r="I232" s="1">
        <v>47</v>
      </c>
      <c r="J232" s="1">
        <v>0</v>
      </c>
      <c r="K232" s="1">
        <v>0</v>
      </c>
      <c r="L232" s="1">
        <v>3</v>
      </c>
      <c r="M232" s="1">
        <v>2</v>
      </c>
      <c r="N232" s="1">
        <v>0</v>
      </c>
      <c r="O232" s="1">
        <v>0</v>
      </c>
      <c r="P232" s="1">
        <v>110</v>
      </c>
      <c r="Q232" s="1">
        <v>0</v>
      </c>
      <c r="R232">
        <f t="shared" si="24"/>
        <v>1</v>
      </c>
      <c r="S232">
        <f t="shared" si="25"/>
        <v>0.4</v>
      </c>
      <c r="T232" t="str">
        <f t="shared" si="20"/>
        <v>NA</v>
      </c>
      <c r="U232">
        <f t="shared" si="21"/>
        <v>1</v>
      </c>
      <c r="V232">
        <f t="shared" si="22"/>
        <v>1</v>
      </c>
      <c r="W232">
        <f t="shared" si="23"/>
        <v>0.97391304347826091</v>
      </c>
      <c r="X232" s="1">
        <f>SUM(I232:J232,L232:M232,Q232)/SUM(I232:Q232)</f>
        <v>0.32098765432098764</v>
      </c>
      <c r="Y232" s="1">
        <f>SUM(I232,M232:N232,P232:Q232)/SUM(I232:Q232)</f>
        <v>0.98148148148148151</v>
      </c>
      <c r="Z232" s="1">
        <f>IF(X232&gt;=0.8,1,0)</f>
        <v>0</v>
      </c>
      <c r="AA232" s="1">
        <f>IF(Y232&gt;=0.8,1,0)</f>
        <v>1</v>
      </c>
    </row>
    <row r="233" spans="1:27" x14ac:dyDescent="0.25">
      <c r="A233" s="1" t="s">
        <v>232</v>
      </c>
      <c r="B233" s="1" t="s">
        <v>8</v>
      </c>
      <c r="C233" s="1" t="s">
        <v>962</v>
      </c>
      <c r="D233" s="1">
        <v>16.548373322388802</v>
      </c>
      <c r="E233" s="1">
        <v>75.015417795934397</v>
      </c>
      <c r="F233" s="1" t="s">
        <v>908</v>
      </c>
      <c r="G233" s="1" t="s">
        <v>203</v>
      </c>
      <c r="H233" s="1">
        <v>2</v>
      </c>
      <c r="I233" s="1">
        <v>165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t="str">
        <f t="shared" si="24"/>
        <v>NA</v>
      </c>
      <c r="S233" t="str">
        <f t="shared" si="25"/>
        <v>NA</v>
      </c>
      <c r="T233" t="str">
        <f t="shared" si="20"/>
        <v>NA</v>
      </c>
      <c r="U233" t="str">
        <f t="shared" si="21"/>
        <v>NA</v>
      </c>
      <c r="V233" t="str">
        <f t="shared" si="22"/>
        <v>NA</v>
      </c>
      <c r="W233" t="str">
        <f t="shared" si="23"/>
        <v>NA</v>
      </c>
      <c r="X233" s="1">
        <f>SUM(I233:J233,L233:M233,Q233)/SUM(I233:Q233)</f>
        <v>1</v>
      </c>
      <c r="Y233" s="1">
        <f>SUM(I233,M233:N233,P233:Q233)/SUM(I233:Q233)</f>
        <v>1</v>
      </c>
      <c r="Z233" s="1">
        <f>IF(X233&gt;=0.8,1,0)</f>
        <v>1</v>
      </c>
      <c r="AA233" s="1">
        <f>IF(Y233&gt;=0.8,1,0)</f>
        <v>1</v>
      </c>
    </row>
    <row r="234" spans="1:27" x14ac:dyDescent="0.25">
      <c r="A234" s="1" t="s">
        <v>233</v>
      </c>
      <c r="B234" s="1" t="s">
        <v>234</v>
      </c>
      <c r="C234" s="1" t="s">
        <v>962</v>
      </c>
      <c r="D234" s="1">
        <v>16.544568771653001</v>
      </c>
      <c r="E234" s="1">
        <v>75.058998850488507</v>
      </c>
      <c r="F234" s="1" t="s">
        <v>908</v>
      </c>
      <c r="G234" s="1" t="s">
        <v>203</v>
      </c>
      <c r="H234" s="1">
        <v>3</v>
      </c>
      <c r="I234" s="1">
        <v>42</v>
      </c>
      <c r="J234" s="1">
        <v>0</v>
      </c>
      <c r="K234" s="1">
        <v>0</v>
      </c>
      <c r="L234" s="1">
        <v>19</v>
      </c>
      <c r="M234" s="1">
        <v>102</v>
      </c>
      <c r="N234" s="1">
        <v>0</v>
      </c>
      <c r="O234" s="1">
        <v>0</v>
      </c>
      <c r="P234" s="1">
        <v>0</v>
      </c>
      <c r="Q234" s="1">
        <v>0</v>
      </c>
      <c r="R234">
        <f t="shared" si="24"/>
        <v>1</v>
      </c>
      <c r="S234">
        <f t="shared" si="25"/>
        <v>0.84297520661157022</v>
      </c>
      <c r="T234" t="str">
        <f t="shared" si="20"/>
        <v>NA</v>
      </c>
      <c r="U234" t="str">
        <f t="shared" si="21"/>
        <v>NA</v>
      </c>
      <c r="V234">
        <f t="shared" si="22"/>
        <v>1</v>
      </c>
      <c r="W234">
        <f t="shared" si="23"/>
        <v>0.84297520661157022</v>
      </c>
      <c r="X234" s="1">
        <f>SUM(I234:J234,L234:M234,Q234)/SUM(I234:Q234)</f>
        <v>1</v>
      </c>
      <c r="Y234" s="1">
        <f>SUM(I234,M234:N234,P234:Q234)/SUM(I234:Q234)</f>
        <v>0.8834355828220859</v>
      </c>
      <c r="Z234" s="1">
        <f>IF(X234&gt;=0.8,1,0)</f>
        <v>1</v>
      </c>
      <c r="AA234" s="1">
        <f>IF(Y234&gt;=0.8,1,0)</f>
        <v>1</v>
      </c>
    </row>
    <row r="235" spans="1:27" x14ac:dyDescent="0.25">
      <c r="A235" s="1" t="s">
        <v>235</v>
      </c>
      <c r="B235" s="1" t="s">
        <v>204</v>
      </c>
      <c r="C235" s="1" t="s">
        <v>962</v>
      </c>
      <c r="D235" s="1">
        <v>16.4938613940758</v>
      </c>
      <c r="E235" s="1">
        <v>75.024970761835107</v>
      </c>
      <c r="F235" s="1" t="s">
        <v>908</v>
      </c>
      <c r="G235" s="1" t="s">
        <v>203</v>
      </c>
      <c r="H235" s="1">
        <v>2</v>
      </c>
      <c r="I235" s="1">
        <v>68</v>
      </c>
      <c r="J235" s="1">
        <v>0</v>
      </c>
      <c r="K235" s="1">
        <v>0</v>
      </c>
      <c r="L235" s="1">
        <v>76</v>
      </c>
      <c r="M235" s="1">
        <v>9</v>
      </c>
      <c r="N235" s="1">
        <v>0</v>
      </c>
      <c r="O235" s="1">
        <v>0</v>
      </c>
      <c r="P235" s="1">
        <v>0</v>
      </c>
      <c r="Q235" s="1">
        <v>0</v>
      </c>
      <c r="R235">
        <f t="shared" si="24"/>
        <v>1</v>
      </c>
      <c r="S235">
        <f t="shared" si="25"/>
        <v>0.10588235294117647</v>
      </c>
      <c r="T235" t="str">
        <f t="shared" si="20"/>
        <v>NA</v>
      </c>
      <c r="U235" t="str">
        <f t="shared" si="21"/>
        <v>NA</v>
      </c>
      <c r="V235">
        <f t="shared" si="22"/>
        <v>1</v>
      </c>
      <c r="W235">
        <f t="shared" si="23"/>
        <v>0.10588235294117647</v>
      </c>
      <c r="X235" s="1">
        <f>SUM(I235:J235,L235:M235,Q235)/SUM(I235:Q235)</f>
        <v>1</v>
      </c>
      <c r="Y235" s="1">
        <f>SUM(I235,M235:N235,P235:Q235)/SUM(I235:Q235)</f>
        <v>0.50326797385620914</v>
      </c>
      <c r="Z235" s="1">
        <f>IF(X235&gt;=0.8,1,0)</f>
        <v>1</v>
      </c>
      <c r="AA235" s="1">
        <f>IF(Y235&gt;=0.8,1,0)</f>
        <v>0</v>
      </c>
    </row>
    <row r="236" spans="1:27" x14ac:dyDescent="0.25">
      <c r="A236" s="1" t="s">
        <v>236</v>
      </c>
      <c r="B236" s="1" t="s">
        <v>204</v>
      </c>
      <c r="C236" s="1" t="s">
        <v>962</v>
      </c>
      <c r="D236" s="1">
        <v>16.553521632261798</v>
      </c>
      <c r="E236" s="1">
        <v>75.045785973234004</v>
      </c>
      <c r="F236" s="1" t="s">
        <v>908</v>
      </c>
      <c r="G236" s="1" t="s">
        <v>203</v>
      </c>
      <c r="H236" s="1">
        <v>2</v>
      </c>
      <c r="I236" s="1">
        <v>142</v>
      </c>
      <c r="J236" s="1">
        <v>0</v>
      </c>
      <c r="K236" s="1">
        <v>0</v>
      </c>
      <c r="L236" s="1">
        <v>21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t="str">
        <f t="shared" si="24"/>
        <v>NA</v>
      </c>
      <c r="S236">
        <f t="shared" si="25"/>
        <v>0</v>
      </c>
      <c r="T236" t="str">
        <f t="shared" si="20"/>
        <v>NA</v>
      </c>
      <c r="U236" t="str">
        <f t="shared" si="21"/>
        <v>NA</v>
      </c>
      <c r="V236" t="str">
        <f t="shared" si="22"/>
        <v>NA</v>
      </c>
      <c r="W236">
        <f t="shared" si="23"/>
        <v>0</v>
      </c>
      <c r="X236" s="1">
        <f>SUM(I236:J236,L236:M236,Q236)/SUM(I236:Q236)</f>
        <v>1</v>
      </c>
      <c r="Y236" s="1">
        <f>SUM(I236,M236:N236,P236:Q236)/SUM(I236:Q236)</f>
        <v>0.87116564417177911</v>
      </c>
      <c r="Z236" s="1">
        <f>IF(X236&gt;=0.8,1,0)</f>
        <v>1</v>
      </c>
      <c r="AA236" s="1">
        <f>IF(Y236&gt;=0.8,1,0)</f>
        <v>1</v>
      </c>
    </row>
    <row r="237" spans="1:27" x14ac:dyDescent="0.25">
      <c r="A237" s="1" t="s">
        <v>237</v>
      </c>
      <c r="B237" s="1" t="s">
        <v>204</v>
      </c>
      <c r="C237" s="1" t="s">
        <v>962</v>
      </c>
      <c r="D237" s="1">
        <v>16.5028089855887</v>
      </c>
      <c r="E237" s="1">
        <v>75.038184063227305</v>
      </c>
      <c r="F237" s="1" t="s">
        <v>908</v>
      </c>
      <c r="G237" s="1" t="s">
        <v>203</v>
      </c>
      <c r="H237" s="1">
        <v>1</v>
      </c>
      <c r="I237" s="1">
        <v>50</v>
      </c>
      <c r="J237" s="1">
        <v>0</v>
      </c>
      <c r="K237" s="1">
        <v>0</v>
      </c>
      <c r="L237" s="1">
        <v>21</v>
      </c>
      <c r="M237" s="1">
        <v>74</v>
      </c>
      <c r="N237" s="1">
        <v>0</v>
      </c>
      <c r="O237" s="1">
        <v>0</v>
      </c>
      <c r="P237" s="1">
        <v>0</v>
      </c>
      <c r="Q237" s="1">
        <v>0</v>
      </c>
      <c r="R237">
        <f t="shared" si="24"/>
        <v>1</v>
      </c>
      <c r="S237">
        <f t="shared" si="25"/>
        <v>0.77894736842105261</v>
      </c>
      <c r="T237" t="str">
        <f t="shared" si="20"/>
        <v>NA</v>
      </c>
      <c r="U237" t="str">
        <f t="shared" si="21"/>
        <v>NA</v>
      </c>
      <c r="V237">
        <f t="shared" si="22"/>
        <v>1</v>
      </c>
      <c r="W237">
        <f t="shared" si="23"/>
        <v>0.77894736842105261</v>
      </c>
      <c r="X237" s="1">
        <f>SUM(I237:J237,L237:M237,Q237)/SUM(I237:Q237)</f>
        <v>1</v>
      </c>
      <c r="Y237" s="1">
        <f>SUM(I237,M237:N237,P237:Q237)/SUM(I237:Q237)</f>
        <v>0.85517241379310349</v>
      </c>
      <c r="Z237" s="1">
        <f>IF(X237&gt;=0.8,1,0)</f>
        <v>1</v>
      </c>
      <c r="AA237" s="1">
        <f>IF(Y237&gt;=0.8,1,0)</f>
        <v>1</v>
      </c>
    </row>
    <row r="238" spans="1:27" x14ac:dyDescent="0.25">
      <c r="A238" s="1" t="s">
        <v>238</v>
      </c>
      <c r="B238" s="1" t="s">
        <v>204</v>
      </c>
      <c r="C238" s="1" t="s">
        <v>962</v>
      </c>
      <c r="D238" s="1">
        <v>16.5263891008094</v>
      </c>
      <c r="E238" s="1">
        <v>75.085983111429499</v>
      </c>
      <c r="F238" s="1" t="s">
        <v>908</v>
      </c>
      <c r="G238" s="1" t="s">
        <v>203</v>
      </c>
      <c r="H238" s="1">
        <v>1</v>
      </c>
      <c r="I238" s="1">
        <v>3</v>
      </c>
      <c r="J238" s="1">
        <v>0</v>
      </c>
      <c r="K238" s="1">
        <v>0</v>
      </c>
      <c r="L238" s="1">
        <v>0</v>
      </c>
      <c r="M238" s="1">
        <v>161</v>
      </c>
      <c r="N238" s="1">
        <v>0</v>
      </c>
      <c r="O238" s="1">
        <v>0</v>
      </c>
      <c r="P238" s="1">
        <v>0</v>
      </c>
      <c r="Q238" s="1">
        <v>0</v>
      </c>
      <c r="R238">
        <f t="shared" si="24"/>
        <v>1</v>
      </c>
      <c r="S238">
        <f t="shared" si="25"/>
        <v>1</v>
      </c>
      <c r="T238" t="str">
        <f t="shared" si="20"/>
        <v>NA</v>
      </c>
      <c r="U238" t="str">
        <f t="shared" si="21"/>
        <v>NA</v>
      </c>
      <c r="V238">
        <f t="shared" si="22"/>
        <v>1</v>
      </c>
      <c r="W238">
        <f t="shared" si="23"/>
        <v>1</v>
      </c>
      <c r="X238" s="1">
        <f>SUM(I238:J238,L238:M238,Q238)/SUM(I238:Q238)</f>
        <v>1</v>
      </c>
      <c r="Y238" s="1">
        <f>SUM(I238,M238:N238,P238:Q238)/SUM(I238:Q238)</f>
        <v>1</v>
      </c>
      <c r="Z238" s="1">
        <f>IF(X238&gt;=0.8,1,0)</f>
        <v>1</v>
      </c>
      <c r="AA238" s="1">
        <f>IF(Y238&gt;=0.8,1,0)</f>
        <v>1</v>
      </c>
    </row>
    <row r="239" spans="1:27" x14ac:dyDescent="0.25">
      <c r="A239" s="1" t="s">
        <v>239</v>
      </c>
      <c r="B239" s="1" t="s">
        <v>204</v>
      </c>
      <c r="C239" s="1" t="s">
        <v>962</v>
      </c>
      <c r="D239" s="1">
        <v>16.518792775776699</v>
      </c>
      <c r="E239" s="1">
        <v>75.0924457981952</v>
      </c>
      <c r="F239" s="1" t="s">
        <v>908</v>
      </c>
      <c r="G239" s="1" t="s">
        <v>203</v>
      </c>
      <c r="H239" s="1">
        <v>3</v>
      </c>
      <c r="I239" s="1">
        <v>47</v>
      </c>
      <c r="J239" s="1">
        <v>0</v>
      </c>
      <c r="K239" s="1">
        <v>0</v>
      </c>
      <c r="L239" s="1">
        <v>2</v>
      </c>
      <c r="M239" s="1">
        <v>13</v>
      </c>
      <c r="N239" s="1">
        <v>0</v>
      </c>
      <c r="O239" s="1">
        <v>0</v>
      </c>
      <c r="P239" s="1">
        <v>100</v>
      </c>
      <c r="Q239" s="1">
        <v>0</v>
      </c>
      <c r="R239">
        <f t="shared" si="24"/>
        <v>1</v>
      </c>
      <c r="S239">
        <f t="shared" si="25"/>
        <v>0.8666666666666667</v>
      </c>
      <c r="T239" t="str">
        <f t="shared" si="20"/>
        <v>NA</v>
      </c>
      <c r="U239">
        <f t="shared" si="21"/>
        <v>1</v>
      </c>
      <c r="V239">
        <f t="shared" si="22"/>
        <v>1</v>
      </c>
      <c r="W239">
        <f t="shared" si="23"/>
        <v>0.9826086956521739</v>
      </c>
      <c r="X239" s="1">
        <f>SUM(I239:J239,L239:M239,Q239)/SUM(I239:Q239)</f>
        <v>0.38271604938271603</v>
      </c>
      <c r="Y239" s="1">
        <f>SUM(I239,M239:N239,P239:Q239)/SUM(I239:Q239)</f>
        <v>0.98765432098765427</v>
      </c>
      <c r="Z239" s="1">
        <f>IF(X239&gt;=0.8,1,0)</f>
        <v>0</v>
      </c>
      <c r="AA239" s="1">
        <f>IF(Y239&gt;=0.8,1,0)</f>
        <v>1</v>
      </c>
    </row>
    <row r="240" spans="1:27" x14ac:dyDescent="0.25">
      <c r="A240" s="1" t="s">
        <v>240</v>
      </c>
      <c r="B240" s="1" t="s">
        <v>8</v>
      </c>
      <c r="C240" s="1" t="s">
        <v>962</v>
      </c>
      <c r="D240" s="1">
        <v>16.522609703056499</v>
      </c>
      <c r="E240" s="1">
        <v>75.011479814245703</v>
      </c>
      <c r="F240" s="1" t="s">
        <v>908</v>
      </c>
      <c r="G240" s="1" t="s">
        <v>203</v>
      </c>
      <c r="H240" s="1">
        <v>4</v>
      </c>
      <c r="I240" s="1">
        <v>165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t="str">
        <f t="shared" si="24"/>
        <v>NA</v>
      </c>
      <c r="S240" t="str">
        <f t="shared" si="25"/>
        <v>NA</v>
      </c>
      <c r="T240" t="str">
        <f t="shared" si="20"/>
        <v>NA</v>
      </c>
      <c r="U240" t="str">
        <f t="shared" si="21"/>
        <v>NA</v>
      </c>
      <c r="V240" t="str">
        <f t="shared" si="22"/>
        <v>NA</v>
      </c>
      <c r="W240" t="str">
        <f t="shared" si="23"/>
        <v>NA</v>
      </c>
      <c r="X240" s="1">
        <f>SUM(I240:J240,L240:M240,Q240)/SUM(I240:Q240)</f>
        <v>1</v>
      </c>
      <c r="Y240" s="1">
        <f>SUM(I240,M240:N240,P240:Q240)/SUM(I240:Q240)</f>
        <v>1</v>
      </c>
      <c r="Z240" s="1">
        <f>IF(X240&gt;=0.8,1,0)</f>
        <v>1</v>
      </c>
      <c r="AA240" s="1">
        <f>IF(Y240&gt;=0.8,1,0)</f>
        <v>1</v>
      </c>
    </row>
    <row r="241" spans="1:27" x14ac:dyDescent="0.25">
      <c r="A241" s="1" t="s">
        <v>241</v>
      </c>
      <c r="B241" s="1" t="s">
        <v>8</v>
      </c>
      <c r="C241" s="1" t="s">
        <v>962</v>
      </c>
      <c r="D241" s="1">
        <v>16.492215880949502</v>
      </c>
      <c r="E241" s="1">
        <v>75.091027700340206</v>
      </c>
      <c r="F241" s="1" t="s">
        <v>908</v>
      </c>
      <c r="G241" s="1" t="s">
        <v>203</v>
      </c>
      <c r="H241" s="1">
        <v>2</v>
      </c>
      <c r="I241" s="1">
        <v>165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t="str">
        <f t="shared" si="24"/>
        <v>NA</v>
      </c>
      <c r="S241" t="str">
        <f t="shared" si="25"/>
        <v>NA</v>
      </c>
      <c r="T241" t="str">
        <f t="shared" si="20"/>
        <v>NA</v>
      </c>
      <c r="U241" t="str">
        <f t="shared" si="21"/>
        <v>NA</v>
      </c>
      <c r="V241" t="str">
        <f t="shared" si="22"/>
        <v>NA</v>
      </c>
      <c r="W241" t="str">
        <f t="shared" si="23"/>
        <v>NA</v>
      </c>
      <c r="X241" s="1">
        <f>SUM(I241:J241,L241:M241,Q241)/SUM(I241:Q241)</f>
        <v>1</v>
      </c>
      <c r="Y241" s="1">
        <f>SUM(I241,M241:N241,P241:Q241)/SUM(I241:Q241)</f>
        <v>1</v>
      </c>
      <c r="Z241" s="1">
        <f>IF(X241&gt;=0.8,1,0)</f>
        <v>1</v>
      </c>
      <c r="AA241" s="1">
        <f>IF(Y241&gt;=0.8,1,0)</f>
        <v>1</v>
      </c>
    </row>
    <row r="242" spans="1:27" x14ac:dyDescent="0.25">
      <c r="A242" s="1" t="s">
        <v>242</v>
      </c>
      <c r="B242" s="1" t="s">
        <v>204</v>
      </c>
      <c r="C242" s="1" t="s">
        <v>962</v>
      </c>
      <c r="D242" s="1">
        <v>16.474607468708101</v>
      </c>
      <c r="E242" s="1">
        <v>75.009509500615707</v>
      </c>
      <c r="F242" s="1" t="s">
        <v>908</v>
      </c>
      <c r="G242" s="1" t="s">
        <v>203</v>
      </c>
      <c r="H242" s="1">
        <v>3</v>
      </c>
      <c r="I242" s="1">
        <v>0</v>
      </c>
      <c r="J242" s="1">
        <v>67</v>
      </c>
      <c r="K242" s="1">
        <v>0</v>
      </c>
      <c r="L242" s="1">
        <v>0</v>
      </c>
      <c r="M242" s="1">
        <v>94</v>
      </c>
      <c r="N242" s="1">
        <v>0</v>
      </c>
      <c r="O242" s="1">
        <v>0</v>
      </c>
      <c r="P242" s="1">
        <v>0</v>
      </c>
      <c r="Q242" s="1">
        <v>0</v>
      </c>
      <c r="R242">
        <f t="shared" si="24"/>
        <v>0.58385093167701863</v>
      </c>
      <c r="S242">
        <f t="shared" si="25"/>
        <v>1</v>
      </c>
      <c r="T242" t="str">
        <f t="shared" si="20"/>
        <v>NA</v>
      </c>
      <c r="U242" t="str">
        <f t="shared" si="21"/>
        <v>NA</v>
      </c>
      <c r="V242">
        <f t="shared" si="22"/>
        <v>0.58385093167701863</v>
      </c>
      <c r="W242">
        <f t="shared" si="23"/>
        <v>1</v>
      </c>
      <c r="X242" s="1">
        <f>SUM(I242:J242,L242:M242,Q242)/SUM(I242:Q242)</f>
        <v>1</v>
      </c>
      <c r="Y242" s="1">
        <f>SUM(I242,M242:N242,P242:Q242)/SUM(I242:Q242)</f>
        <v>0.58385093167701863</v>
      </c>
      <c r="Z242" s="1">
        <f>IF(X242&gt;=0.8,1,0)</f>
        <v>1</v>
      </c>
      <c r="AA242" s="1">
        <f>IF(Y242&gt;=0.8,1,0)</f>
        <v>0</v>
      </c>
    </row>
    <row r="243" spans="1:27" x14ac:dyDescent="0.25">
      <c r="A243" s="1" t="s">
        <v>243</v>
      </c>
      <c r="B243" s="1" t="s">
        <v>204</v>
      </c>
      <c r="C243" s="1" t="s">
        <v>962</v>
      </c>
      <c r="D243" s="1">
        <v>16.483557018838201</v>
      </c>
      <c r="E243" s="1">
        <v>75.010634264872294</v>
      </c>
      <c r="F243" s="1" t="s">
        <v>908</v>
      </c>
      <c r="G243" s="1" t="s">
        <v>203</v>
      </c>
      <c r="H243" s="1">
        <v>2</v>
      </c>
      <c r="I243" s="1">
        <v>127</v>
      </c>
      <c r="J243" s="1">
        <v>0</v>
      </c>
      <c r="K243" s="1">
        <v>0</v>
      </c>
      <c r="L243" s="1">
        <v>28</v>
      </c>
      <c r="M243" s="1">
        <v>0</v>
      </c>
      <c r="N243" s="1">
        <v>0</v>
      </c>
      <c r="O243" s="1">
        <v>7</v>
      </c>
      <c r="P243" s="1">
        <v>0</v>
      </c>
      <c r="Q243" s="1">
        <v>0</v>
      </c>
      <c r="R243" t="str">
        <f t="shared" si="24"/>
        <v>NA</v>
      </c>
      <c r="S243">
        <f t="shared" si="25"/>
        <v>0</v>
      </c>
      <c r="T243" t="str">
        <f t="shared" si="20"/>
        <v>NA</v>
      </c>
      <c r="U243">
        <f t="shared" si="21"/>
        <v>0</v>
      </c>
      <c r="V243" t="str">
        <f t="shared" si="22"/>
        <v>NA</v>
      </c>
      <c r="W243">
        <f t="shared" si="23"/>
        <v>0</v>
      </c>
      <c r="X243" s="1">
        <f>SUM(I243:J243,L243:M243,Q243)/SUM(I243:Q243)</f>
        <v>0.95679012345679015</v>
      </c>
      <c r="Y243" s="1">
        <f>SUM(I243,M243:N243,P243:Q243)/SUM(I243:Q243)</f>
        <v>0.78395061728395066</v>
      </c>
      <c r="Z243" s="1">
        <f>IF(X243&gt;=0.8,1,0)</f>
        <v>1</v>
      </c>
      <c r="AA243" s="1">
        <f>IF(Y243&gt;=0.8,1,0)</f>
        <v>0</v>
      </c>
    </row>
    <row r="244" spans="1:27" x14ac:dyDescent="0.25">
      <c r="A244" s="1" t="s">
        <v>244</v>
      </c>
      <c r="B244" s="1" t="s">
        <v>204</v>
      </c>
      <c r="C244" s="1" t="s">
        <v>962</v>
      </c>
      <c r="D244" s="1">
        <v>16.513923080104998</v>
      </c>
      <c r="E244" s="1">
        <v>75.059832920710605</v>
      </c>
      <c r="F244" s="1" t="s">
        <v>908</v>
      </c>
      <c r="G244" s="1" t="s">
        <v>203</v>
      </c>
      <c r="H244" s="1">
        <v>3</v>
      </c>
      <c r="I244" s="1">
        <v>109</v>
      </c>
      <c r="J244" s="1">
        <v>0</v>
      </c>
      <c r="K244" s="1">
        <v>0</v>
      </c>
      <c r="L244" s="1">
        <v>47</v>
      </c>
      <c r="M244" s="1">
        <v>7</v>
      </c>
      <c r="N244" s="1">
        <v>0</v>
      </c>
      <c r="O244" s="1">
        <v>0</v>
      </c>
      <c r="P244" s="1">
        <v>0</v>
      </c>
      <c r="Q244" s="1">
        <v>0</v>
      </c>
      <c r="R244">
        <f t="shared" si="24"/>
        <v>1</v>
      </c>
      <c r="S244">
        <f t="shared" si="25"/>
        <v>0.12962962962962962</v>
      </c>
      <c r="T244" t="str">
        <f t="shared" si="20"/>
        <v>NA</v>
      </c>
      <c r="U244" t="str">
        <f t="shared" si="21"/>
        <v>NA</v>
      </c>
      <c r="V244">
        <f t="shared" si="22"/>
        <v>1</v>
      </c>
      <c r="W244">
        <f t="shared" si="23"/>
        <v>0.12962962962962962</v>
      </c>
      <c r="X244" s="1">
        <f>SUM(I244:J244,L244:M244,Q244)/SUM(I244:Q244)</f>
        <v>1</v>
      </c>
      <c r="Y244" s="1">
        <f>SUM(I244,M244:N244,P244:Q244)/SUM(I244:Q244)</f>
        <v>0.71165644171779141</v>
      </c>
      <c r="Z244" s="1">
        <f>IF(X244&gt;=0.8,1,0)</f>
        <v>1</v>
      </c>
      <c r="AA244" s="1">
        <f>IF(Y244&gt;=0.8,1,0)</f>
        <v>0</v>
      </c>
    </row>
    <row r="245" spans="1:27" x14ac:dyDescent="0.25">
      <c r="A245" s="1" t="s">
        <v>245</v>
      </c>
      <c r="B245" s="1" t="s">
        <v>39</v>
      </c>
      <c r="C245" s="1" t="s">
        <v>963</v>
      </c>
      <c r="D245" s="1">
        <v>21.8899618126928</v>
      </c>
      <c r="E245" s="1">
        <v>76.344485454022603</v>
      </c>
      <c r="F245" s="1" t="s">
        <v>909</v>
      </c>
      <c r="G245" s="1" t="s">
        <v>203</v>
      </c>
      <c r="H245" s="1">
        <v>1</v>
      </c>
      <c r="I245" s="1">
        <v>0</v>
      </c>
      <c r="J245" s="1">
        <v>0</v>
      </c>
      <c r="K245" s="1">
        <v>0</v>
      </c>
      <c r="L245" s="1">
        <v>5</v>
      </c>
      <c r="M245" s="1">
        <v>32</v>
      </c>
      <c r="N245" s="1">
        <v>0</v>
      </c>
      <c r="O245" s="1">
        <v>18</v>
      </c>
      <c r="P245" s="1">
        <v>96</v>
      </c>
      <c r="Q245" s="1">
        <v>11</v>
      </c>
      <c r="R245">
        <f t="shared" si="24"/>
        <v>1</v>
      </c>
      <c r="S245">
        <f t="shared" si="25"/>
        <v>0.86486486486486491</v>
      </c>
      <c r="T245">
        <f t="shared" si="20"/>
        <v>1</v>
      </c>
      <c r="U245">
        <f t="shared" si="21"/>
        <v>0.85599999999999998</v>
      </c>
      <c r="V245">
        <f t="shared" si="22"/>
        <v>1</v>
      </c>
      <c r="W245">
        <f t="shared" si="23"/>
        <v>0.85802469135802473</v>
      </c>
      <c r="X245" s="1">
        <f>SUM(I245:J245,L245:M245,Q245)/SUM(I245:Q245)</f>
        <v>0.29629629629629628</v>
      </c>
      <c r="Y245" s="1">
        <f>SUM(I245,M245:N245,P245:Q245)/SUM(I245:Q245)</f>
        <v>0.85802469135802473</v>
      </c>
      <c r="Z245" s="1">
        <f>IF(X245&gt;=0.8,1,0)</f>
        <v>0</v>
      </c>
      <c r="AA245" s="1">
        <f>IF(Y245&gt;=0.8,1,0)</f>
        <v>1</v>
      </c>
    </row>
    <row r="246" spans="1:27" x14ac:dyDescent="0.25">
      <c r="A246" s="1" t="s">
        <v>246</v>
      </c>
      <c r="B246" s="1" t="s">
        <v>8</v>
      </c>
      <c r="C246" s="1" t="s">
        <v>962</v>
      </c>
      <c r="D246" s="1">
        <v>21.950909812711501</v>
      </c>
      <c r="E246" s="1">
        <v>76.347381735147806</v>
      </c>
      <c r="F246" s="1" t="s">
        <v>909</v>
      </c>
      <c r="G246" s="1" t="s">
        <v>203</v>
      </c>
      <c r="H246" s="1">
        <v>4</v>
      </c>
      <c r="I246" s="1">
        <v>169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t="str">
        <f t="shared" si="24"/>
        <v>NA</v>
      </c>
      <c r="S246" t="str">
        <f t="shared" si="25"/>
        <v>NA</v>
      </c>
      <c r="T246" t="str">
        <f t="shared" si="20"/>
        <v>NA</v>
      </c>
      <c r="U246" t="str">
        <f t="shared" si="21"/>
        <v>NA</v>
      </c>
      <c r="V246" t="str">
        <f t="shared" si="22"/>
        <v>NA</v>
      </c>
      <c r="W246" t="str">
        <f t="shared" si="23"/>
        <v>NA</v>
      </c>
      <c r="X246" s="1">
        <f>SUM(I246:J246,L246:M246,Q246)/SUM(I246:Q246)</f>
        <v>1</v>
      </c>
      <c r="Y246" s="1">
        <f>SUM(I246,M246:N246,P246:Q246)/SUM(I246:Q246)</f>
        <v>1</v>
      </c>
      <c r="Z246" s="1">
        <f>IF(X246&gt;=0.8,1,0)</f>
        <v>1</v>
      </c>
      <c r="AA246" s="1">
        <f>IF(Y246&gt;=0.8,1,0)</f>
        <v>1</v>
      </c>
    </row>
    <row r="247" spans="1:27" x14ac:dyDescent="0.25">
      <c r="A247" s="1" t="s">
        <v>247</v>
      </c>
      <c r="B247" s="1" t="s">
        <v>8</v>
      </c>
      <c r="C247" s="1" t="s">
        <v>962</v>
      </c>
      <c r="D247" s="1">
        <v>21.879345112359498</v>
      </c>
      <c r="E247" s="1">
        <v>76.414936799024701</v>
      </c>
      <c r="F247" s="1" t="s">
        <v>909</v>
      </c>
      <c r="G247" s="1" t="s">
        <v>203</v>
      </c>
      <c r="H247" s="1">
        <v>2</v>
      </c>
      <c r="I247" s="1">
        <v>169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t="str">
        <f t="shared" si="24"/>
        <v>NA</v>
      </c>
      <c r="S247" t="str">
        <f t="shared" si="25"/>
        <v>NA</v>
      </c>
      <c r="T247" t="str">
        <f t="shared" si="20"/>
        <v>NA</v>
      </c>
      <c r="U247" t="str">
        <f t="shared" si="21"/>
        <v>NA</v>
      </c>
      <c r="V247" t="str">
        <f t="shared" si="22"/>
        <v>NA</v>
      </c>
      <c r="W247" t="str">
        <f t="shared" si="23"/>
        <v>NA</v>
      </c>
      <c r="X247" s="1">
        <f>SUM(I247:J247,L247:M247,Q247)/SUM(I247:Q247)</f>
        <v>1</v>
      </c>
      <c r="Y247" s="1">
        <f>SUM(I247,M247:N247,P247:Q247)/SUM(I247:Q247)</f>
        <v>1</v>
      </c>
      <c r="Z247" s="1">
        <f>IF(X247&gt;=0.8,1,0)</f>
        <v>1</v>
      </c>
      <c r="AA247" s="1">
        <f>IF(Y247&gt;=0.8,1,0)</f>
        <v>1</v>
      </c>
    </row>
    <row r="248" spans="1:27" x14ac:dyDescent="0.25">
      <c r="A248" s="1" t="s">
        <v>248</v>
      </c>
      <c r="B248" s="1" t="s">
        <v>8</v>
      </c>
      <c r="C248" s="1" t="s">
        <v>962</v>
      </c>
      <c r="D248" s="1">
        <v>21.8884524262042</v>
      </c>
      <c r="E248" s="1">
        <v>76.427221231509705</v>
      </c>
      <c r="F248" s="1" t="s">
        <v>909</v>
      </c>
      <c r="G248" s="1" t="s">
        <v>203</v>
      </c>
      <c r="H248" s="1">
        <v>2</v>
      </c>
      <c r="I248" s="1">
        <v>169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t="str">
        <f t="shared" si="24"/>
        <v>NA</v>
      </c>
      <c r="S248" t="str">
        <f t="shared" si="25"/>
        <v>NA</v>
      </c>
      <c r="T248" t="str">
        <f t="shared" si="20"/>
        <v>NA</v>
      </c>
      <c r="U248" t="str">
        <f t="shared" si="21"/>
        <v>NA</v>
      </c>
      <c r="V248" t="str">
        <f t="shared" si="22"/>
        <v>NA</v>
      </c>
      <c r="W248" t="str">
        <f t="shared" si="23"/>
        <v>NA</v>
      </c>
      <c r="X248" s="1">
        <f>SUM(I248:J248,L248:M248,Q248)/SUM(I248:Q248)</f>
        <v>1</v>
      </c>
      <c r="Y248" s="1">
        <f>SUM(I248,M248:N248,P248:Q248)/SUM(I248:Q248)</f>
        <v>1</v>
      </c>
      <c r="Z248" s="1">
        <f>IF(X248&gt;=0.8,1,0)</f>
        <v>1</v>
      </c>
      <c r="AA248" s="1">
        <f>IF(Y248&gt;=0.8,1,0)</f>
        <v>1</v>
      </c>
    </row>
    <row r="249" spans="1:27" x14ac:dyDescent="0.25">
      <c r="A249" s="1" t="s">
        <v>249</v>
      </c>
      <c r="B249" s="1" t="s">
        <v>8</v>
      </c>
      <c r="C249" s="1" t="s">
        <v>962</v>
      </c>
      <c r="D249" s="1">
        <v>21.901916709864501</v>
      </c>
      <c r="E249" s="1">
        <v>76.405577143699603</v>
      </c>
      <c r="F249" s="1" t="s">
        <v>909</v>
      </c>
      <c r="G249" s="1" t="s">
        <v>203</v>
      </c>
      <c r="H249" s="1">
        <v>3</v>
      </c>
      <c r="I249" s="1">
        <v>169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t="str">
        <f t="shared" si="24"/>
        <v>NA</v>
      </c>
      <c r="S249" t="str">
        <f t="shared" si="25"/>
        <v>NA</v>
      </c>
      <c r="T249" t="str">
        <f t="shared" si="20"/>
        <v>NA</v>
      </c>
      <c r="U249" t="str">
        <f t="shared" si="21"/>
        <v>NA</v>
      </c>
      <c r="V249" t="str">
        <f t="shared" si="22"/>
        <v>NA</v>
      </c>
      <c r="W249" t="str">
        <f t="shared" si="23"/>
        <v>NA</v>
      </c>
      <c r="X249" s="1">
        <f>SUM(I249:J249,L249:M249,Q249)/SUM(I249:Q249)</f>
        <v>1</v>
      </c>
      <c r="Y249" s="1">
        <f>SUM(I249,M249:N249,P249:Q249)/SUM(I249:Q249)</f>
        <v>1</v>
      </c>
      <c r="Z249" s="1">
        <f>IF(X249&gt;=0.8,1,0)</f>
        <v>1</v>
      </c>
      <c r="AA249" s="1">
        <f>IF(Y249&gt;=0.8,1,0)</f>
        <v>1</v>
      </c>
    </row>
    <row r="250" spans="1:27" x14ac:dyDescent="0.25">
      <c r="A250" s="1" t="s">
        <v>250</v>
      </c>
      <c r="B250" s="1" t="s">
        <v>204</v>
      </c>
      <c r="C250" s="1" t="s">
        <v>962</v>
      </c>
      <c r="D250" s="1">
        <v>21.902076829149699</v>
      </c>
      <c r="E250" s="1">
        <v>76.386704186979401</v>
      </c>
      <c r="F250" s="1" t="s">
        <v>909</v>
      </c>
      <c r="G250" s="1" t="s">
        <v>203</v>
      </c>
      <c r="H250" s="1">
        <v>3</v>
      </c>
      <c r="I250" s="1">
        <v>141</v>
      </c>
      <c r="J250" s="1">
        <v>0</v>
      </c>
      <c r="K250" s="1">
        <v>0</v>
      </c>
      <c r="L250" s="1">
        <v>28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t="str">
        <f t="shared" si="24"/>
        <v>NA</v>
      </c>
      <c r="S250">
        <f t="shared" si="25"/>
        <v>0</v>
      </c>
      <c r="T250" t="str">
        <f t="shared" si="20"/>
        <v>NA</v>
      </c>
      <c r="U250" t="str">
        <f t="shared" si="21"/>
        <v>NA</v>
      </c>
      <c r="V250" t="str">
        <f t="shared" si="22"/>
        <v>NA</v>
      </c>
      <c r="W250">
        <f t="shared" si="23"/>
        <v>0</v>
      </c>
      <c r="X250" s="1">
        <f>SUM(I250:J250,L250:M250,Q250)/SUM(I250:Q250)</f>
        <v>1</v>
      </c>
      <c r="Y250" s="1">
        <f>SUM(I250,M250:N250,P250:Q250)/SUM(I250:Q250)</f>
        <v>0.83431952662721898</v>
      </c>
      <c r="Z250" s="1">
        <f>IF(X250&gt;=0.8,1,0)</f>
        <v>1</v>
      </c>
      <c r="AA250" s="1">
        <f>IF(Y250&gt;=0.8,1,0)</f>
        <v>1</v>
      </c>
    </row>
    <row r="251" spans="1:27" x14ac:dyDescent="0.25">
      <c r="A251" s="1" t="s">
        <v>251</v>
      </c>
      <c r="B251" s="1" t="s">
        <v>8</v>
      </c>
      <c r="C251" s="1" t="s">
        <v>962</v>
      </c>
      <c r="D251" s="1">
        <v>21.891321382249899</v>
      </c>
      <c r="E251" s="1">
        <v>76.343917481248297</v>
      </c>
      <c r="F251" s="1" t="s">
        <v>909</v>
      </c>
      <c r="G251" s="1" t="s">
        <v>203</v>
      </c>
      <c r="H251" s="1">
        <v>2</v>
      </c>
      <c r="I251" s="1">
        <v>169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t="str">
        <f t="shared" si="24"/>
        <v>NA</v>
      </c>
      <c r="S251" t="str">
        <f t="shared" si="25"/>
        <v>NA</v>
      </c>
      <c r="T251" t="str">
        <f t="shared" si="20"/>
        <v>NA</v>
      </c>
      <c r="U251" t="str">
        <f t="shared" si="21"/>
        <v>NA</v>
      </c>
      <c r="V251" t="str">
        <f t="shared" si="22"/>
        <v>NA</v>
      </c>
      <c r="W251" t="str">
        <f t="shared" si="23"/>
        <v>NA</v>
      </c>
      <c r="X251" s="1">
        <f>SUM(I251:J251,L251:M251,Q251)/SUM(I251:Q251)</f>
        <v>1</v>
      </c>
      <c r="Y251" s="1">
        <f>SUM(I251,M251:N251,P251:Q251)/SUM(I251:Q251)</f>
        <v>1</v>
      </c>
      <c r="Z251" s="1">
        <f>IF(X251&gt;=0.8,1,0)</f>
        <v>1</v>
      </c>
      <c r="AA251" s="1">
        <f>IF(Y251&gt;=0.8,1,0)</f>
        <v>1</v>
      </c>
    </row>
    <row r="252" spans="1:27" x14ac:dyDescent="0.25">
      <c r="A252" s="1" t="s">
        <v>252</v>
      </c>
      <c r="B252" s="1" t="s">
        <v>204</v>
      </c>
      <c r="C252" s="1" t="s">
        <v>962</v>
      </c>
      <c r="D252" s="1">
        <v>21.930222316926301</v>
      </c>
      <c r="E252" s="1">
        <v>76.391042839436693</v>
      </c>
      <c r="F252" s="1" t="s">
        <v>909</v>
      </c>
      <c r="G252" s="1" t="s">
        <v>203</v>
      </c>
      <c r="H252" s="1">
        <v>3</v>
      </c>
      <c r="I252" s="1">
        <v>145</v>
      </c>
      <c r="J252" s="1">
        <v>0</v>
      </c>
      <c r="K252" s="1">
        <v>0</v>
      </c>
      <c r="L252" s="1">
        <v>17</v>
      </c>
      <c r="M252" s="1">
        <v>5</v>
      </c>
      <c r="N252" s="1">
        <v>0</v>
      </c>
      <c r="O252" s="1">
        <v>0</v>
      </c>
      <c r="P252" s="1">
        <v>0</v>
      </c>
      <c r="Q252" s="1">
        <v>0</v>
      </c>
      <c r="R252">
        <f t="shared" si="24"/>
        <v>1</v>
      </c>
      <c r="S252">
        <f t="shared" si="25"/>
        <v>0.22727272727272727</v>
      </c>
      <c r="T252" t="str">
        <f t="shared" si="20"/>
        <v>NA</v>
      </c>
      <c r="U252" t="str">
        <f t="shared" si="21"/>
        <v>NA</v>
      </c>
      <c r="V252">
        <f t="shared" si="22"/>
        <v>1</v>
      </c>
      <c r="W252">
        <f t="shared" si="23"/>
        <v>0.22727272727272727</v>
      </c>
      <c r="X252" s="1">
        <f>SUM(I252:J252,L252:M252,Q252)/SUM(I252:Q252)</f>
        <v>1</v>
      </c>
      <c r="Y252" s="1">
        <f>SUM(I252,M252:N252,P252:Q252)/SUM(I252:Q252)</f>
        <v>0.89820359281437123</v>
      </c>
      <c r="Z252" s="1">
        <f>IF(X252&gt;=0.8,1,0)</f>
        <v>1</v>
      </c>
      <c r="AA252" s="1">
        <f>IF(Y252&gt;=0.8,1,0)</f>
        <v>1</v>
      </c>
    </row>
    <row r="253" spans="1:27" x14ac:dyDescent="0.25">
      <c r="A253" s="1" t="s">
        <v>253</v>
      </c>
      <c r="B253" s="1" t="s">
        <v>8</v>
      </c>
      <c r="C253" s="1" t="s">
        <v>962</v>
      </c>
      <c r="D253" s="1">
        <v>21.9031116312559</v>
      </c>
      <c r="E253" s="1">
        <v>76.392521800687206</v>
      </c>
      <c r="F253" s="1" t="s">
        <v>909</v>
      </c>
      <c r="G253" s="1" t="s">
        <v>203</v>
      </c>
      <c r="H253" s="1">
        <v>2</v>
      </c>
      <c r="I253" s="1">
        <v>169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t="str">
        <f t="shared" si="24"/>
        <v>NA</v>
      </c>
      <c r="S253" t="str">
        <f t="shared" si="25"/>
        <v>NA</v>
      </c>
      <c r="T253" t="str">
        <f t="shared" si="20"/>
        <v>NA</v>
      </c>
      <c r="U253" t="str">
        <f t="shared" si="21"/>
        <v>NA</v>
      </c>
      <c r="V253" t="str">
        <f t="shared" si="22"/>
        <v>NA</v>
      </c>
      <c r="W253" t="str">
        <f t="shared" si="23"/>
        <v>NA</v>
      </c>
      <c r="X253" s="1">
        <f>SUM(I253:J253,L253:M253,Q253)/SUM(I253:Q253)</f>
        <v>1</v>
      </c>
      <c r="Y253" s="1">
        <f>SUM(I253,M253:N253,P253:Q253)/SUM(I253:Q253)</f>
        <v>1</v>
      </c>
      <c r="Z253" s="1">
        <f>IF(X253&gt;=0.8,1,0)</f>
        <v>1</v>
      </c>
      <c r="AA253" s="1">
        <f>IF(Y253&gt;=0.8,1,0)</f>
        <v>1</v>
      </c>
    </row>
    <row r="254" spans="1:27" x14ac:dyDescent="0.25">
      <c r="A254" s="1" t="s">
        <v>254</v>
      </c>
      <c r="B254" s="1" t="s">
        <v>234</v>
      </c>
      <c r="C254" s="1" t="s">
        <v>962</v>
      </c>
      <c r="D254" s="1">
        <v>21.8790010813475</v>
      </c>
      <c r="E254" s="1">
        <v>76.391707011864895</v>
      </c>
      <c r="F254" s="1" t="s">
        <v>909</v>
      </c>
      <c r="G254" s="1" t="s">
        <v>203</v>
      </c>
      <c r="H254" s="1">
        <v>1</v>
      </c>
      <c r="I254" s="1">
        <v>139</v>
      </c>
      <c r="J254" s="1">
        <v>0</v>
      </c>
      <c r="K254" s="1">
        <v>0</v>
      </c>
      <c r="L254" s="1">
        <v>5</v>
      </c>
      <c r="M254" s="1">
        <v>17</v>
      </c>
      <c r="N254" s="1">
        <v>0</v>
      </c>
      <c r="O254" s="1">
        <v>0</v>
      </c>
      <c r="P254" s="1">
        <v>0</v>
      </c>
      <c r="Q254" s="1">
        <v>0</v>
      </c>
      <c r="R254">
        <f t="shared" si="24"/>
        <v>1</v>
      </c>
      <c r="S254">
        <f t="shared" si="25"/>
        <v>0.77272727272727271</v>
      </c>
      <c r="T254" t="str">
        <f t="shared" si="20"/>
        <v>NA</v>
      </c>
      <c r="U254" t="str">
        <f t="shared" si="21"/>
        <v>NA</v>
      </c>
      <c r="V254">
        <f t="shared" si="22"/>
        <v>1</v>
      </c>
      <c r="W254">
        <f t="shared" si="23"/>
        <v>0.77272727272727271</v>
      </c>
      <c r="X254" s="1">
        <f>SUM(I254:J254,L254:M254,Q254)/SUM(I254:Q254)</f>
        <v>1</v>
      </c>
      <c r="Y254" s="1">
        <f>SUM(I254,M254:N254,P254:Q254)/SUM(I254:Q254)</f>
        <v>0.96894409937888204</v>
      </c>
      <c r="Z254" s="1">
        <f>IF(X254&gt;=0.8,1,0)</f>
        <v>1</v>
      </c>
      <c r="AA254" s="1">
        <f>IF(Y254&gt;=0.8,1,0)</f>
        <v>1</v>
      </c>
    </row>
    <row r="255" spans="1:27" x14ac:dyDescent="0.25">
      <c r="A255" s="1" t="s">
        <v>255</v>
      </c>
      <c r="B255" s="1" t="s">
        <v>8</v>
      </c>
      <c r="C255" s="1" t="s">
        <v>962</v>
      </c>
      <c r="D255" s="1">
        <v>21.897686181417601</v>
      </c>
      <c r="E255" s="1">
        <v>76.360818739241395</v>
      </c>
      <c r="F255" s="1" t="s">
        <v>909</v>
      </c>
      <c r="G255" s="1" t="s">
        <v>203</v>
      </c>
      <c r="H255" s="1">
        <v>4</v>
      </c>
      <c r="I255" s="1">
        <v>166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t="str">
        <f t="shared" si="24"/>
        <v>NA</v>
      </c>
      <c r="S255" t="str">
        <f t="shared" si="25"/>
        <v>NA</v>
      </c>
      <c r="T255" t="str">
        <f t="shared" si="20"/>
        <v>NA</v>
      </c>
      <c r="U255" t="str">
        <f t="shared" si="21"/>
        <v>NA</v>
      </c>
      <c r="V255" t="str">
        <f t="shared" si="22"/>
        <v>NA</v>
      </c>
      <c r="W255" t="str">
        <f t="shared" si="23"/>
        <v>NA</v>
      </c>
      <c r="X255" s="1">
        <f>SUM(I255:J255,L255:M255,Q255)/SUM(I255:Q255)</f>
        <v>1</v>
      </c>
      <c r="Y255" s="1">
        <f>SUM(I255,M255:N255,P255:Q255)/SUM(I255:Q255)</f>
        <v>1</v>
      </c>
      <c r="Z255" s="1">
        <f>IF(X255&gt;=0.8,1,0)</f>
        <v>1</v>
      </c>
      <c r="AA255" s="1">
        <f>IF(Y255&gt;=0.8,1,0)</f>
        <v>1</v>
      </c>
    </row>
    <row r="256" spans="1:27" x14ac:dyDescent="0.25">
      <c r="A256" s="1" t="s">
        <v>256</v>
      </c>
      <c r="B256" s="1" t="s">
        <v>8</v>
      </c>
      <c r="C256" s="1" t="s">
        <v>962</v>
      </c>
      <c r="D256" s="1">
        <v>21.890541409020599</v>
      </c>
      <c r="E256" s="1">
        <v>76.404884906761296</v>
      </c>
      <c r="F256" s="1" t="s">
        <v>909</v>
      </c>
      <c r="G256" s="1" t="s">
        <v>203</v>
      </c>
      <c r="H256" s="1">
        <v>2</v>
      </c>
      <c r="I256" s="1">
        <v>169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t="str">
        <f t="shared" si="24"/>
        <v>NA</v>
      </c>
      <c r="S256" t="str">
        <f t="shared" si="25"/>
        <v>NA</v>
      </c>
      <c r="T256" t="str">
        <f t="shared" si="20"/>
        <v>NA</v>
      </c>
      <c r="U256" t="str">
        <f t="shared" si="21"/>
        <v>NA</v>
      </c>
      <c r="V256" t="str">
        <f t="shared" si="22"/>
        <v>NA</v>
      </c>
      <c r="W256" t="str">
        <f t="shared" si="23"/>
        <v>NA</v>
      </c>
      <c r="X256" s="1">
        <f>SUM(I256:J256,L256:M256,Q256)/SUM(I256:Q256)</f>
        <v>1</v>
      </c>
      <c r="Y256" s="1">
        <f>SUM(I256,M256:N256,P256:Q256)/SUM(I256:Q256)</f>
        <v>1</v>
      </c>
      <c r="Z256" s="1">
        <f>IF(X256&gt;=0.8,1,0)</f>
        <v>1</v>
      </c>
      <c r="AA256" s="1">
        <f>IF(Y256&gt;=0.8,1,0)</f>
        <v>1</v>
      </c>
    </row>
    <row r="257" spans="1:27" x14ac:dyDescent="0.25">
      <c r="A257" s="1" t="s">
        <v>257</v>
      </c>
      <c r="B257" s="1" t="s">
        <v>204</v>
      </c>
      <c r="C257" s="1" t="s">
        <v>962</v>
      </c>
      <c r="D257" s="1">
        <v>21.9234384315913</v>
      </c>
      <c r="E257" s="1">
        <v>76.423794334077002</v>
      </c>
      <c r="F257" s="1" t="s">
        <v>909</v>
      </c>
      <c r="G257" s="1" t="s">
        <v>203</v>
      </c>
      <c r="H257" s="1">
        <v>3</v>
      </c>
      <c r="I257" s="1">
        <v>41</v>
      </c>
      <c r="J257" s="1">
        <v>128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>
        <f t="shared" si="24"/>
        <v>0</v>
      </c>
      <c r="S257" t="str">
        <f t="shared" si="25"/>
        <v>NA</v>
      </c>
      <c r="T257" t="str">
        <f t="shared" si="20"/>
        <v>NA</v>
      </c>
      <c r="U257" t="str">
        <f t="shared" si="21"/>
        <v>NA</v>
      </c>
      <c r="V257">
        <f t="shared" si="22"/>
        <v>0</v>
      </c>
      <c r="W257" t="str">
        <f t="shared" si="23"/>
        <v>NA</v>
      </c>
      <c r="X257" s="1">
        <f>SUM(I257:J257,L257:M257,Q257)/SUM(I257:Q257)</f>
        <v>1</v>
      </c>
      <c r="Y257" s="1">
        <f>SUM(I257,M257:N257,P257:Q257)/SUM(I257:Q257)</f>
        <v>0.24260355029585798</v>
      </c>
      <c r="Z257" s="1">
        <f>IF(X257&gt;=0.8,1,0)</f>
        <v>1</v>
      </c>
      <c r="AA257" s="1">
        <f>IF(Y257&gt;=0.8,1,0)</f>
        <v>0</v>
      </c>
    </row>
    <row r="258" spans="1:27" x14ac:dyDescent="0.25">
      <c r="A258" s="1" t="s">
        <v>258</v>
      </c>
      <c r="B258" s="1" t="s">
        <v>8</v>
      </c>
      <c r="C258" s="1" t="s">
        <v>962</v>
      </c>
      <c r="D258" s="1">
        <v>21.926297139331002</v>
      </c>
      <c r="E258" s="1">
        <v>76.374450311726605</v>
      </c>
      <c r="F258" s="1" t="s">
        <v>909</v>
      </c>
      <c r="G258" s="1" t="s">
        <v>203</v>
      </c>
      <c r="H258" s="1">
        <v>3</v>
      </c>
      <c r="I258" s="1">
        <v>169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t="str">
        <f t="shared" si="24"/>
        <v>NA</v>
      </c>
      <c r="S258" t="str">
        <f t="shared" si="25"/>
        <v>NA</v>
      </c>
      <c r="T258" t="str">
        <f t="shared" si="20"/>
        <v>NA</v>
      </c>
      <c r="U258" t="str">
        <f t="shared" si="21"/>
        <v>NA</v>
      </c>
      <c r="V258" t="str">
        <f t="shared" si="22"/>
        <v>NA</v>
      </c>
      <c r="W258" t="str">
        <f t="shared" si="23"/>
        <v>NA</v>
      </c>
      <c r="X258" s="1">
        <f>SUM(I258:J258,L258:M258,Q258)/SUM(I258:Q258)</f>
        <v>1</v>
      </c>
      <c r="Y258" s="1">
        <f>SUM(I258,M258:N258,P258:Q258)/SUM(I258:Q258)</f>
        <v>1</v>
      </c>
      <c r="Z258" s="1">
        <f>IF(X258&gt;=0.8,1,0)</f>
        <v>1</v>
      </c>
      <c r="AA258" s="1">
        <f>IF(Y258&gt;=0.8,1,0)</f>
        <v>1</v>
      </c>
    </row>
    <row r="259" spans="1:27" x14ac:dyDescent="0.25">
      <c r="A259" s="1" t="s">
        <v>259</v>
      </c>
      <c r="B259" s="1" t="s">
        <v>8</v>
      </c>
      <c r="C259" s="1" t="s">
        <v>962</v>
      </c>
      <c r="D259" s="1">
        <v>21.905137869519098</v>
      </c>
      <c r="E259" s="1">
        <v>76.377151109776094</v>
      </c>
      <c r="F259" s="1" t="s">
        <v>909</v>
      </c>
      <c r="G259" s="1" t="s">
        <v>203</v>
      </c>
      <c r="H259" s="1">
        <v>2</v>
      </c>
      <c r="I259" s="1">
        <v>169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t="str">
        <f t="shared" si="24"/>
        <v>NA</v>
      </c>
      <c r="S259" t="str">
        <f t="shared" si="25"/>
        <v>NA</v>
      </c>
      <c r="T259" t="str">
        <f t="shared" ref="T259:T322" si="26">IF(SUM(K259,N259,Q259)&gt;0,SUM(Q259,N259)/SUM(K259,N259,Q259),"NA")</f>
        <v>NA</v>
      </c>
      <c r="U259" t="str">
        <f t="shared" ref="U259:U322" si="27">IF(SUM(O259:Q259)&gt;0,SUM(P259:Q259)/SUM(O259:Q259),"NA")</f>
        <v>NA</v>
      </c>
      <c r="V259" t="str">
        <f t="shared" ref="V259:V322" si="28">IF(SUM(J259:K259,M259:N259,P259:Q259),SUM(M259:N259,P259:Q259)/SUM(J259:K259,M259:N259,P259:Q259),"NA")</f>
        <v>NA</v>
      </c>
      <c r="W259" t="str">
        <f t="shared" ref="W259:W322" si="29">IF(SUM(L259:Q259)&gt;0,SUM(M259:N259,P259:Q259)/SUM(L259:Q259),"NA")</f>
        <v>NA</v>
      </c>
      <c r="X259" s="1">
        <f>SUM(I259:J259,L259:M259,Q259)/SUM(I259:Q259)</f>
        <v>1</v>
      </c>
      <c r="Y259" s="1">
        <f>SUM(I259,M259:N259,P259:Q259)/SUM(I259:Q259)</f>
        <v>1</v>
      </c>
      <c r="Z259" s="1">
        <f>IF(X259&gt;=0.8,1,0)</f>
        <v>1</v>
      </c>
      <c r="AA259" s="1">
        <f>IF(Y259&gt;=0.8,1,0)</f>
        <v>1</v>
      </c>
    </row>
    <row r="260" spans="1:27" x14ac:dyDescent="0.25">
      <c r="A260" s="1" t="s">
        <v>260</v>
      </c>
      <c r="B260" s="1" t="s">
        <v>204</v>
      </c>
      <c r="C260" s="1" t="s">
        <v>962</v>
      </c>
      <c r="D260" s="1">
        <v>21.8711112101448</v>
      </c>
      <c r="E260" s="1">
        <v>76.427048735018502</v>
      </c>
      <c r="F260" s="1" t="s">
        <v>909</v>
      </c>
      <c r="G260" s="1" t="s">
        <v>203</v>
      </c>
      <c r="H260" s="1">
        <v>3</v>
      </c>
      <c r="I260" s="1">
        <v>150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3</v>
      </c>
      <c r="P260" s="1">
        <v>1</v>
      </c>
      <c r="Q260" s="1">
        <v>8</v>
      </c>
      <c r="R260">
        <f t="shared" si="24"/>
        <v>1</v>
      </c>
      <c r="S260">
        <f t="shared" si="25"/>
        <v>0</v>
      </c>
      <c r="T260">
        <f t="shared" si="26"/>
        <v>1</v>
      </c>
      <c r="U260">
        <f t="shared" si="27"/>
        <v>0.75</v>
      </c>
      <c r="V260">
        <f t="shared" si="28"/>
        <v>1</v>
      </c>
      <c r="W260">
        <f t="shared" si="29"/>
        <v>0.69230769230769229</v>
      </c>
      <c r="X260" s="1">
        <f>SUM(I260:J260,L260:M260,Q260)/SUM(I260:Q260)</f>
        <v>0.97546012269938653</v>
      </c>
      <c r="Y260" s="1">
        <f>SUM(I260,M260:N260,P260:Q260)/SUM(I260:Q260)</f>
        <v>0.97546012269938653</v>
      </c>
      <c r="Z260" s="1">
        <f>IF(X260&gt;=0.8,1,0)</f>
        <v>1</v>
      </c>
      <c r="AA260" s="1">
        <f>IF(Y260&gt;=0.8,1,0)</f>
        <v>1</v>
      </c>
    </row>
    <row r="261" spans="1:27" x14ac:dyDescent="0.25">
      <c r="A261" s="1" t="s">
        <v>261</v>
      </c>
      <c r="B261" s="1" t="s">
        <v>262</v>
      </c>
      <c r="C261" s="1" t="s">
        <v>963</v>
      </c>
      <c r="D261" s="1">
        <v>36.8700059947532</v>
      </c>
      <c r="E261" s="1">
        <v>116.695997051696</v>
      </c>
      <c r="F261" s="1" t="s">
        <v>910</v>
      </c>
      <c r="G261" s="1" t="s">
        <v>203</v>
      </c>
      <c r="H261" s="1">
        <v>1</v>
      </c>
      <c r="I261" s="1">
        <v>68</v>
      </c>
      <c r="J261" s="1">
        <v>7</v>
      </c>
      <c r="K261" s="1">
        <v>0</v>
      </c>
      <c r="L261" s="1">
        <v>15</v>
      </c>
      <c r="M261" s="1">
        <v>70</v>
      </c>
      <c r="N261" s="1">
        <v>0</v>
      </c>
      <c r="O261" s="1">
        <v>0</v>
      </c>
      <c r="P261" s="1">
        <v>0</v>
      </c>
      <c r="Q261" s="1">
        <v>0</v>
      </c>
      <c r="R261">
        <f t="shared" si="24"/>
        <v>0.90909090909090906</v>
      </c>
      <c r="S261">
        <f t="shared" si="25"/>
        <v>0.82352941176470584</v>
      </c>
      <c r="T261" t="str">
        <f t="shared" si="26"/>
        <v>NA</v>
      </c>
      <c r="U261" t="str">
        <f t="shared" si="27"/>
        <v>NA</v>
      </c>
      <c r="V261">
        <f t="shared" si="28"/>
        <v>0.90909090909090906</v>
      </c>
      <c r="W261">
        <f t="shared" si="29"/>
        <v>0.82352941176470584</v>
      </c>
      <c r="X261" s="1">
        <f>SUM(I261:J261,L261:M261,Q261)/SUM(I261:Q261)</f>
        <v>1</v>
      </c>
      <c r="Y261" s="1">
        <f>SUM(I261,M261:N261,P261:Q261)/SUM(I261:Q261)</f>
        <v>0.86250000000000004</v>
      </c>
      <c r="Z261" s="1">
        <f>IF(X261&gt;=0.8,1,0)</f>
        <v>1</v>
      </c>
      <c r="AA261" s="1">
        <f>IF(Y261&gt;=0.8,1,0)</f>
        <v>1</v>
      </c>
    </row>
    <row r="262" spans="1:27" x14ac:dyDescent="0.25">
      <c r="A262" s="1" t="s">
        <v>263</v>
      </c>
      <c r="B262" s="1" t="s">
        <v>8</v>
      </c>
      <c r="C262" s="1" t="s">
        <v>962</v>
      </c>
      <c r="D262" s="1">
        <v>36.838356209588</v>
      </c>
      <c r="E262" s="1">
        <v>116.601578047826</v>
      </c>
      <c r="F262" s="1" t="s">
        <v>910</v>
      </c>
      <c r="G262" s="1" t="s">
        <v>203</v>
      </c>
      <c r="H262" s="1">
        <v>2</v>
      </c>
      <c r="I262" s="1">
        <v>166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t="str">
        <f t="shared" si="24"/>
        <v>NA</v>
      </c>
      <c r="S262" t="str">
        <f t="shared" si="25"/>
        <v>NA</v>
      </c>
      <c r="T262" t="str">
        <f t="shared" si="26"/>
        <v>NA</v>
      </c>
      <c r="U262" t="str">
        <f t="shared" si="27"/>
        <v>NA</v>
      </c>
      <c r="V262" t="str">
        <f t="shared" si="28"/>
        <v>NA</v>
      </c>
      <c r="W262" t="str">
        <f t="shared" si="29"/>
        <v>NA</v>
      </c>
      <c r="X262" s="1">
        <f>SUM(I262:J262,L262:M262,Q262)/SUM(I262:Q262)</f>
        <v>1</v>
      </c>
      <c r="Y262" s="1">
        <f>SUM(I262,M262:N262,P262:Q262)/SUM(I262:Q262)</f>
        <v>1</v>
      </c>
      <c r="Z262" s="1">
        <f>IF(X262&gt;=0.8,1,0)</f>
        <v>1</v>
      </c>
      <c r="AA262" s="1">
        <f>IF(Y262&gt;=0.8,1,0)</f>
        <v>1</v>
      </c>
    </row>
    <row r="263" spans="1:27" x14ac:dyDescent="0.25">
      <c r="A263" s="1" t="s">
        <v>264</v>
      </c>
      <c r="B263" s="1" t="s">
        <v>39</v>
      </c>
      <c r="C263" s="1" t="s">
        <v>963</v>
      </c>
      <c r="D263" s="1">
        <v>36.865538185618902</v>
      </c>
      <c r="E263" s="1">
        <v>116.645191776321</v>
      </c>
      <c r="F263" s="1" t="s">
        <v>910</v>
      </c>
      <c r="G263" s="1" t="s">
        <v>203</v>
      </c>
      <c r="H263" s="1">
        <v>1</v>
      </c>
      <c r="I263" s="1">
        <v>79</v>
      </c>
      <c r="J263" s="1">
        <v>0</v>
      </c>
      <c r="K263" s="1">
        <v>0</v>
      </c>
      <c r="L263" s="1">
        <v>12</v>
      </c>
      <c r="M263" s="1">
        <v>0</v>
      </c>
      <c r="N263" s="1">
        <v>0</v>
      </c>
      <c r="O263" s="1">
        <v>18</v>
      </c>
      <c r="P263" s="1">
        <v>54</v>
      </c>
      <c r="Q263" s="1">
        <v>0</v>
      </c>
      <c r="R263">
        <f t="shared" si="24"/>
        <v>1</v>
      </c>
      <c r="S263">
        <f t="shared" si="25"/>
        <v>0</v>
      </c>
      <c r="T263" t="str">
        <f t="shared" si="26"/>
        <v>NA</v>
      </c>
      <c r="U263">
        <f t="shared" si="27"/>
        <v>0.75</v>
      </c>
      <c r="V263">
        <f t="shared" si="28"/>
        <v>1</v>
      </c>
      <c r="W263">
        <f t="shared" si="29"/>
        <v>0.6428571428571429</v>
      </c>
      <c r="X263" s="1">
        <f>SUM(I263:J263,L263:M263,Q263)/SUM(I263:Q263)</f>
        <v>0.55828220858895705</v>
      </c>
      <c r="Y263" s="1">
        <f>SUM(I263,M263:N263,P263:Q263)/SUM(I263:Q263)</f>
        <v>0.81595092024539873</v>
      </c>
      <c r="Z263" s="1">
        <f>IF(X263&gt;=0.8,1,0)</f>
        <v>0</v>
      </c>
      <c r="AA263" s="1">
        <f>IF(Y263&gt;=0.8,1,0)</f>
        <v>1</v>
      </c>
    </row>
    <row r="264" spans="1:27" x14ac:dyDescent="0.25">
      <c r="A264" s="1" t="s">
        <v>265</v>
      </c>
      <c r="B264" s="1" t="s">
        <v>39</v>
      </c>
      <c r="C264" s="1" t="s">
        <v>963</v>
      </c>
      <c r="D264" s="1">
        <v>36.821044930633199</v>
      </c>
      <c r="E264" s="1">
        <v>116.69148147990801</v>
      </c>
      <c r="F264" s="1" t="s">
        <v>910</v>
      </c>
      <c r="G264" s="1" t="s">
        <v>203</v>
      </c>
      <c r="H264" s="1">
        <v>3</v>
      </c>
      <c r="I264" s="1">
        <v>36</v>
      </c>
      <c r="J264" s="1">
        <v>0</v>
      </c>
      <c r="K264" s="1">
        <v>0</v>
      </c>
      <c r="L264" s="1">
        <v>11</v>
      </c>
      <c r="M264" s="1">
        <v>0</v>
      </c>
      <c r="N264" s="1">
        <v>0</v>
      </c>
      <c r="O264" s="1">
        <v>6</v>
      </c>
      <c r="P264" s="1">
        <v>109</v>
      </c>
      <c r="Q264" s="1">
        <v>0</v>
      </c>
      <c r="R264">
        <f t="shared" si="24"/>
        <v>1</v>
      </c>
      <c r="S264">
        <f t="shared" si="25"/>
        <v>0</v>
      </c>
      <c r="T264" t="str">
        <f t="shared" si="26"/>
        <v>NA</v>
      </c>
      <c r="U264">
        <f t="shared" si="27"/>
        <v>0.94782608695652171</v>
      </c>
      <c r="V264">
        <f t="shared" si="28"/>
        <v>1</v>
      </c>
      <c r="W264">
        <f t="shared" si="29"/>
        <v>0.86507936507936511</v>
      </c>
      <c r="X264" s="1">
        <f>SUM(I264:J264,L264:M264,Q264)/SUM(I264:Q264)</f>
        <v>0.29012345679012347</v>
      </c>
      <c r="Y264" s="1">
        <f>SUM(I264,M264:N264,P264:Q264)/SUM(I264:Q264)</f>
        <v>0.89506172839506171</v>
      </c>
      <c r="Z264" s="1">
        <f>IF(X264&gt;=0.8,1,0)</f>
        <v>0</v>
      </c>
      <c r="AA264" s="1">
        <f>IF(Y264&gt;=0.8,1,0)</f>
        <v>1</v>
      </c>
    </row>
    <row r="265" spans="1:27" x14ac:dyDescent="0.25">
      <c r="A265" s="1" t="s">
        <v>266</v>
      </c>
      <c r="B265" s="1" t="s">
        <v>8</v>
      </c>
      <c r="C265" s="1" t="s">
        <v>962</v>
      </c>
      <c r="D265" s="1">
        <v>36.867724514117199</v>
      </c>
      <c r="E265" s="1">
        <v>116.652923130445</v>
      </c>
      <c r="F265" s="1" t="s">
        <v>910</v>
      </c>
      <c r="G265" s="1" t="s">
        <v>203</v>
      </c>
      <c r="H265" s="1">
        <v>2</v>
      </c>
      <c r="I265" s="1">
        <v>166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t="str">
        <f t="shared" si="24"/>
        <v>NA</v>
      </c>
      <c r="S265" t="str">
        <f t="shared" si="25"/>
        <v>NA</v>
      </c>
      <c r="T265" t="str">
        <f t="shared" si="26"/>
        <v>NA</v>
      </c>
      <c r="U265" t="str">
        <f t="shared" si="27"/>
        <v>NA</v>
      </c>
      <c r="V265" t="str">
        <f t="shared" si="28"/>
        <v>NA</v>
      </c>
      <c r="W265" t="str">
        <f t="shared" si="29"/>
        <v>NA</v>
      </c>
      <c r="X265" s="1">
        <f>SUM(I265:J265,L265:M265,Q265)/SUM(I265:Q265)</f>
        <v>1</v>
      </c>
      <c r="Y265" s="1">
        <f>SUM(I265,M265:N265,P265:Q265)/SUM(I265:Q265)</f>
        <v>1</v>
      </c>
      <c r="Z265" s="1">
        <f>IF(X265&gt;=0.8,1,0)</f>
        <v>1</v>
      </c>
      <c r="AA265" s="1">
        <f>IF(Y265&gt;=0.8,1,0)</f>
        <v>1</v>
      </c>
    </row>
    <row r="266" spans="1:27" x14ac:dyDescent="0.25">
      <c r="A266" s="1" t="s">
        <v>267</v>
      </c>
      <c r="B266" s="1" t="s">
        <v>8</v>
      </c>
      <c r="C266" s="1" t="s">
        <v>962</v>
      </c>
      <c r="D266" s="1">
        <v>36.876712561851399</v>
      </c>
      <c r="E266" s="1">
        <v>116.675436337858</v>
      </c>
      <c r="F266" s="1" t="s">
        <v>910</v>
      </c>
      <c r="G266" s="1" t="s">
        <v>203</v>
      </c>
      <c r="H266" s="1">
        <v>2</v>
      </c>
      <c r="I266" s="1">
        <v>86</v>
      </c>
      <c r="J266" s="1">
        <v>77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>
        <f t="shared" si="24"/>
        <v>0</v>
      </c>
      <c r="S266" t="str">
        <f t="shared" si="25"/>
        <v>NA</v>
      </c>
      <c r="T266" t="str">
        <f t="shared" si="26"/>
        <v>NA</v>
      </c>
      <c r="U266" t="str">
        <f t="shared" si="27"/>
        <v>NA</v>
      </c>
      <c r="V266">
        <f t="shared" si="28"/>
        <v>0</v>
      </c>
      <c r="W266" t="str">
        <f t="shared" si="29"/>
        <v>NA</v>
      </c>
      <c r="X266" s="1">
        <f>SUM(I266:J266,L266:M266,Q266)/SUM(I266:Q266)</f>
        <v>1</v>
      </c>
      <c r="Y266" s="1">
        <f>SUM(I266,M266:N266,P266:Q266)/SUM(I266:Q266)</f>
        <v>0.52760736196319014</v>
      </c>
      <c r="Z266" s="1">
        <f>IF(X266&gt;=0.8,1,0)</f>
        <v>1</v>
      </c>
      <c r="AA266" s="1">
        <f>IF(Y266&gt;=0.8,1,0)</f>
        <v>0</v>
      </c>
    </row>
    <row r="267" spans="1:27" x14ac:dyDescent="0.25">
      <c r="A267" s="1" t="s">
        <v>268</v>
      </c>
      <c r="B267" s="1" t="s">
        <v>8</v>
      </c>
      <c r="C267" s="1" t="s">
        <v>962</v>
      </c>
      <c r="D267" s="1">
        <v>36.856215512372799</v>
      </c>
      <c r="E267" s="1">
        <v>116.696724746512</v>
      </c>
      <c r="F267" s="1" t="s">
        <v>910</v>
      </c>
      <c r="G267" s="1" t="s">
        <v>203</v>
      </c>
      <c r="H267" s="1">
        <v>3</v>
      </c>
      <c r="I267" s="1">
        <v>166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t="str">
        <f t="shared" si="24"/>
        <v>NA</v>
      </c>
      <c r="S267" t="str">
        <f t="shared" si="25"/>
        <v>NA</v>
      </c>
      <c r="T267" t="str">
        <f t="shared" si="26"/>
        <v>NA</v>
      </c>
      <c r="U267" t="str">
        <f t="shared" si="27"/>
        <v>NA</v>
      </c>
      <c r="V267" t="str">
        <f t="shared" si="28"/>
        <v>NA</v>
      </c>
      <c r="W267" t="str">
        <f t="shared" si="29"/>
        <v>NA</v>
      </c>
      <c r="X267" s="1">
        <f>SUM(I267:J267,L267:M267,Q267)/SUM(I267:Q267)</f>
        <v>1</v>
      </c>
      <c r="Y267" s="1">
        <f>SUM(I267,M267:N267,P267:Q267)/SUM(I267:Q267)</f>
        <v>1</v>
      </c>
      <c r="Z267" s="1">
        <f>IF(X267&gt;=0.8,1,0)</f>
        <v>1</v>
      </c>
      <c r="AA267" s="1">
        <f>IF(Y267&gt;=0.8,1,0)</f>
        <v>1</v>
      </c>
    </row>
    <row r="268" spans="1:27" x14ac:dyDescent="0.25">
      <c r="A268" s="1" t="s">
        <v>269</v>
      </c>
      <c r="B268" s="1" t="s">
        <v>204</v>
      </c>
      <c r="C268" s="1" t="s">
        <v>962</v>
      </c>
      <c r="D268" s="1">
        <v>36.816119266272899</v>
      </c>
      <c r="E268" s="1">
        <v>116.669974234986</v>
      </c>
      <c r="F268" s="1" t="s">
        <v>910</v>
      </c>
      <c r="G268" s="1" t="s">
        <v>203</v>
      </c>
      <c r="H268" s="1">
        <v>3</v>
      </c>
      <c r="I268" s="1">
        <v>98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66</v>
      </c>
      <c r="Q268" s="1">
        <v>0</v>
      </c>
      <c r="R268">
        <f t="shared" si="24"/>
        <v>1</v>
      </c>
      <c r="S268" t="str">
        <f t="shared" si="25"/>
        <v>NA</v>
      </c>
      <c r="T268" t="str">
        <f t="shared" si="26"/>
        <v>NA</v>
      </c>
      <c r="U268">
        <f t="shared" si="27"/>
        <v>1</v>
      </c>
      <c r="V268">
        <f t="shared" si="28"/>
        <v>1</v>
      </c>
      <c r="W268">
        <f t="shared" si="29"/>
        <v>1</v>
      </c>
      <c r="X268" s="1">
        <f>SUM(I268:J268,L268:M268,Q268)/SUM(I268:Q268)</f>
        <v>0.59756097560975607</v>
      </c>
      <c r="Y268" s="1">
        <f>SUM(I268,M268:N268,P268:Q268)/SUM(I268:Q268)</f>
        <v>1</v>
      </c>
      <c r="Z268" s="1">
        <f>IF(X268&gt;=0.8,1,0)</f>
        <v>0</v>
      </c>
      <c r="AA268" s="1">
        <f>IF(Y268&gt;=0.8,1,0)</f>
        <v>1</v>
      </c>
    </row>
    <row r="269" spans="1:27" x14ac:dyDescent="0.25">
      <c r="A269" s="1" t="s">
        <v>270</v>
      </c>
      <c r="B269" s="1" t="s">
        <v>8</v>
      </c>
      <c r="C269" s="1" t="s">
        <v>962</v>
      </c>
      <c r="D269" s="1">
        <v>36.847515643678697</v>
      </c>
      <c r="E269" s="1">
        <v>116.679261259428</v>
      </c>
      <c r="F269" s="1" t="s">
        <v>910</v>
      </c>
      <c r="G269" s="1" t="s">
        <v>203</v>
      </c>
      <c r="H269" s="1">
        <v>4</v>
      </c>
      <c r="I269" s="1">
        <v>166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t="str">
        <f t="shared" si="24"/>
        <v>NA</v>
      </c>
      <c r="S269" t="str">
        <f t="shared" si="25"/>
        <v>NA</v>
      </c>
      <c r="T269" t="str">
        <f t="shared" si="26"/>
        <v>NA</v>
      </c>
      <c r="U269" t="str">
        <f t="shared" si="27"/>
        <v>NA</v>
      </c>
      <c r="V269" t="str">
        <f t="shared" si="28"/>
        <v>NA</v>
      </c>
      <c r="W269" t="str">
        <f t="shared" si="29"/>
        <v>NA</v>
      </c>
      <c r="X269" s="1">
        <f>SUM(I269:J269,L269:M269,Q269)/SUM(I269:Q269)</f>
        <v>1</v>
      </c>
      <c r="Y269" s="1">
        <f>SUM(I269,M269:N269,P269:Q269)/SUM(I269:Q269)</f>
        <v>1</v>
      </c>
      <c r="Z269" s="1">
        <f>IF(X269&gt;=0.8,1,0)</f>
        <v>1</v>
      </c>
      <c r="AA269" s="1">
        <f>IF(Y269&gt;=0.8,1,0)</f>
        <v>1</v>
      </c>
    </row>
    <row r="270" spans="1:27" x14ac:dyDescent="0.25">
      <c r="A270" s="1" t="s">
        <v>271</v>
      </c>
      <c r="B270" s="1" t="s">
        <v>262</v>
      </c>
      <c r="C270" s="1" t="s">
        <v>963</v>
      </c>
      <c r="D270" s="1">
        <v>36.8872785876545</v>
      </c>
      <c r="E270" s="1">
        <v>116.682461718726</v>
      </c>
      <c r="F270" s="1" t="s">
        <v>910</v>
      </c>
      <c r="G270" s="1" t="s">
        <v>203</v>
      </c>
      <c r="H270" s="1">
        <v>1</v>
      </c>
      <c r="I270" s="1">
        <v>0</v>
      </c>
      <c r="J270" s="1">
        <v>0</v>
      </c>
      <c r="K270" s="1">
        <v>0</v>
      </c>
      <c r="L270" s="1">
        <v>126</v>
      </c>
      <c r="M270" s="1">
        <v>33</v>
      </c>
      <c r="N270" s="1">
        <v>0</v>
      </c>
      <c r="O270" s="1">
        <v>0</v>
      </c>
      <c r="P270" s="1">
        <v>0</v>
      </c>
      <c r="Q270" s="1">
        <v>0</v>
      </c>
      <c r="R270">
        <f t="shared" si="24"/>
        <v>1</v>
      </c>
      <c r="S270">
        <f t="shared" si="25"/>
        <v>0.20754716981132076</v>
      </c>
      <c r="T270" t="str">
        <f t="shared" si="26"/>
        <v>NA</v>
      </c>
      <c r="U270" t="str">
        <f t="shared" si="27"/>
        <v>NA</v>
      </c>
      <c r="V270">
        <f t="shared" si="28"/>
        <v>1</v>
      </c>
      <c r="W270">
        <f t="shared" si="29"/>
        <v>0.20754716981132076</v>
      </c>
      <c r="X270" s="1">
        <f>SUM(I270:J270,L270:M270,Q270)/SUM(I270:Q270)</f>
        <v>1</v>
      </c>
      <c r="Y270" s="1">
        <f>SUM(I270,M270:N270,P270:Q270)/SUM(I270:Q270)</f>
        <v>0.20754716981132076</v>
      </c>
      <c r="Z270" s="1">
        <f>IF(X270&gt;=0.8,1,0)</f>
        <v>1</v>
      </c>
      <c r="AA270" s="1">
        <f>IF(Y270&gt;=0.8,1,0)</f>
        <v>0</v>
      </c>
    </row>
    <row r="271" spans="1:27" x14ac:dyDescent="0.25">
      <c r="A271" s="1" t="s">
        <v>272</v>
      </c>
      <c r="B271" s="1" t="s">
        <v>8</v>
      </c>
      <c r="C271" s="1" t="s">
        <v>963</v>
      </c>
      <c r="D271" s="1">
        <v>36.8622415575269</v>
      </c>
      <c r="E271" s="1">
        <v>116.62837895769199</v>
      </c>
      <c r="F271" s="1" t="s">
        <v>910</v>
      </c>
      <c r="G271" s="1" t="s">
        <v>203</v>
      </c>
      <c r="H271" s="1">
        <v>4</v>
      </c>
      <c r="I271" s="1">
        <v>140</v>
      </c>
      <c r="J271" s="1">
        <v>12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>
        <f t="shared" si="24"/>
        <v>0</v>
      </c>
      <c r="S271" t="str">
        <f t="shared" si="25"/>
        <v>NA</v>
      </c>
      <c r="T271" t="str">
        <f t="shared" si="26"/>
        <v>NA</v>
      </c>
      <c r="U271" t="str">
        <f t="shared" si="27"/>
        <v>NA</v>
      </c>
      <c r="V271">
        <f t="shared" si="28"/>
        <v>0</v>
      </c>
      <c r="W271" t="str">
        <f t="shared" si="29"/>
        <v>NA</v>
      </c>
      <c r="X271" s="1">
        <f>SUM(I271:J271,L271:M271,Q271)/SUM(I271:Q271)</f>
        <v>1</v>
      </c>
      <c r="Y271" s="1">
        <f>SUM(I271,M271:N271,P271:Q271)/SUM(I271:Q271)</f>
        <v>0.92105263157894735</v>
      </c>
      <c r="Z271" s="1">
        <f>IF(X271&gt;=0.8,1,0)</f>
        <v>1</v>
      </c>
      <c r="AA271" s="1">
        <f>IF(Y271&gt;=0.8,1,0)</f>
        <v>1</v>
      </c>
    </row>
    <row r="272" spans="1:27" x14ac:dyDescent="0.25">
      <c r="A272" s="1" t="s">
        <v>273</v>
      </c>
      <c r="B272" s="1" t="s">
        <v>8</v>
      </c>
      <c r="C272" s="1" t="s">
        <v>962</v>
      </c>
      <c r="D272" s="1">
        <v>36.8543263626742</v>
      </c>
      <c r="E272" s="1">
        <v>116.605870016929</v>
      </c>
      <c r="F272" s="1" t="s">
        <v>910</v>
      </c>
      <c r="G272" s="1" t="s">
        <v>203</v>
      </c>
      <c r="H272" s="1">
        <v>2</v>
      </c>
      <c r="I272" s="1">
        <v>166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t="str">
        <f t="shared" si="24"/>
        <v>NA</v>
      </c>
      <c r="S272" t="str">
        <f t="shared" si="25"/>
        <v>NA</v>
      </c>
      <c r="T272" t="str">
        <f t="shared" si="26"/>
        <v>NA</v>
      </c>
      <c r="U272" t="str">
        <f t="shared" si="27"/>
        <v>NA</v>
      </c>
      <c r="V272" t="str">
        <f t="shared" si="28"/>
        <v>NA</v>
      </c>
      <c r="W272" t="str">
        <f t="shared" si="29"/>
        <v>NA</v>
      </c>
      <c r="X272" s="1">
        <f>SUM(I272:J272,L272:M272,Q272)/SUM(I272:Q272)</f>
        <v>1</v>
      </c>
      <c r="Y272" s="1">
        <f>SUM(I272,M272:N272,P272:Q272)/SUM(I272:Q272)</f>
        <v>1</v>
      </c>
      <c r="Z272" s="1">
        <f>IF(X272&gt;=0.8,1,0)</f>
        <v>1</v>
      </c>
      <c r="AA272" s="1">
        <f>IF(Y272&gt;=0.8,1,0)</f>
        <v>1</v>
      </c>
    </row>
    <row r="273" spans="1:27" x14ac:dyDescent="0.25">
      <c r="A273" s="1" t="s">
        <v>274</v>
      </c>
      <c r="B273" s="1" t="s">
        <v>262</v>
      </c>
      <c r="C273" s="1" t="s">
        <v>963</v>
      </c>
      <c r="D273" s="1">
        <v>36.842078333236799</v>
      </c>
      <c r="E273" s="1">
        <v>116.668853299278</v>
      </c>
      <c r="F273" s="1" t="s">
        <v>910</v>
      </c>
      <c r="G273" s="1" t="s">
        <v>203</v>
      </c>
      <c r="H273" s="1">
        <v>1</v>
      </c>
      <c r="I273" s="1">
        <v>108</v>
      </c>
      <c r="J273" s="1">
        <v>2</v>
      </c>
      <c r="K273" s="1">
        <v>0</v>
      </c>
      <c r="L273" s="1">
        <v>5</v>
      </c>
      <c r="M273" s="1">
        <v>46</v>
      </c>
      <c r="N273" s="1">
        <v>0</v>
      </c>
      <c r="O273" s="1">
        <v>0</v>
      </c>
      <c r="P273" s="1">
        <v>0</v>
      </c>
      <c r="Q273" s="1">
        <v>0</v>
      </c>
      <c r="R273">
        <f t="shared" si="24"/>
        <v>0.95833333333333337</v>
      </c>
      <c r="S273">
        <f t="shared" si="25"/>
        <v>0.90196078431372551</v>
      </c>
      <c r="T273" t="str">
        <f t="shared" si="26"/>
        <v>NA</v>
      </c>
      <c r="U273" t="str">
        <f t="shared" si="27"/>
        <v>NA</v>
      </c>
      <c r="V273">
        <f t="shared" si="28"/>
        <v>0.95833333333333337</v>
      </c>
      <c r="W273">
        <f t="shared" si="29"/>
        <v>0.90196078431372551</v>
      </c>
      <c r="X273" s="1">
        <f>SUM(I273:J273,L273:M273,Q273)/SUM(I273:Q273)</f>
        <v>1</v>
      </c>
      <c r="Y273" s="1">
        <f>SUM(I273,M273:N273,P273:Q273)/SUM(I273:Q273)</f>
        <v>0.95652173913043481</v>
      </c>
      <c r="Z273" s="1">
        <f>IF(X273&gt;=0.8,1,0)</f>
        <v>1</v>
      </c>
      <c r="AA273" s="1">
        <f>IF(Y273&gt;=0.8,1,0)</f>
        <v>1</v>
      </c>
    </row>
    <row r="274" spans="1:27" x14ac:dyDescent="0.25">
      <c r="A274" s="1" t="s">
        <v>275</v>
      </c>
      <c r="B274" s="1" t="s">
        <v>8</v>
      </c>
      <c r="C274" s="1" t="s">
        <v>962</v>
      </c>
      <c r="D274" s="1">
        <v>36.837963860225301</v>
      </c>
      <c r="E274" s="1">
        <v>116.64868373672</v>
      </c>
      <c r="F274" s="1" t="s">
        <v>910</v>
      </c>
      <c r="G274" s="1" t="s">
        <v>203</v>
      </c>
      <c r="H274" s="1">
        <v>2</v>
      </c>
      <c r="I274" s="1">
        <v>166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t="str">
        <f t="shared" ref="R274:R337" si="30">IF(SUM(J274,M274,P274)&gt;0,SUM(P274,M274)/SUM(J274,M274,P274),"NA")</f>
        <v>NA</v>
      </c>
      <c r="S274" t="str">
        <f t="shared" ref="S274:S337" si="31">IF(SUM(L274:N274)&gt;0,SUM(M274:N274)/SUM(L274:N274),"NA")</f>
        <v>NA</v>
      </c>
      <c r="T274" t="str">
        <f t="shared" si="26"/>
        <v>NA</v>
      </c>
      <c r="U274" t="str">
        <f t="shared" si="27"/>
        <v>NA</v>
      </c>
      <c r="V274" t="str">
        <f t="shared" si="28"/>
        <v>NA</v>
      </c>
      <c r="W274" t="str">
        <f t="shared" si="29"/>
        <v>NA</v>
      </c>
      <c r="X274" s="1">
        <f>SUM(I274:J274,L274:M274,Q274)/SUM(I274:Q274)</f>
        <v>1</v>
      </c>
      <c r="Y274" s="1">
        <f>SUM(I274,M274:N274,P274:Q274)/SUM(I274:Q274)</f>
        <v>1</v>
      </c>
      <c r="Z274" s="1">
        <f>IF(X274&gt;=0.8,1,0)</f>
        <v>1</v>
      </c>
      <c r="AA274" s="1">
        <f>IF(Y274&gt;=0.8,1,0)</f>
        <v>1</v>
      </c>
    </row>
    <row r="275" spans="1:27" x14ac:dyDescent="0.25">
      <c r="A275" s="1" t="s">
        <v>276</v>
      </c>
      <c r="B275" s="1" t="s">
        <v>277</v>
      </c>
      <c r="C275" s="1" t="s">
        <v>962</v>
      </c>
      <c r="D275" s="1">
        <v>36.843327886486101</v>
      </c>
      <c r="E275" s="1">
        <v>116.633854152906</v>
      </c>
      <c r="F275" s="1" t="s">
        <v>910</v>
      </c>
      <c r="G275" s="1" t="s">
        <v>203</v>
      </c>
      <c r="H275" s="1">
        <v>3</v>
      </c>
      <c r="I275" s="1">
        <v>45</v>
      </c>
      <c r="J275" s="1">
        <v>0</v>
      </c>
      <c r="K275" s="1">
        <v>0</v>
      </c>
      <c r="L275" s="1">
        <v>5</v>
      </c>
      <c r="M275" s="1">
        <v>24</v>
      </c>
      <c r="N275" s="1">
        <v>0</v>
      </c>
      <c r="O275" s="1">
        <v>0</v>
      </c>
      <c r="P275" s="1">
        <v>89</v>
      </c>
      <c r="Q275" s="1">
        <v>0</v>
      </c>
      <c r="R275">
        <f t="shared" si="30"/>
        <v>1</v>
      </c>
      <c r="S275">
        <f t="shared" si="31"/>
        <v>0.82758620689655171</v>
      </c>
      <c r="T275" t="str">
        <f t="shared" si="26"/>
        <v>NA</v>
      </c>
      <c r="U275">
        <f t="shared" si="27"/>
        <v>1</v>
      </c>
      <c r="V275">
        <f t="shared" si="28"/>
        <v>1</v>
      </c>
      <c r="W275">
        <f t="shared" si="29"/>
        <v>0.9576271186440678</v>
      </c>
      <c r="X275" s="1">
        <f>SUM(I275:J275,L275:M275,Q275)/SUM(I275:Q275)</f>
        <v>0.45398773006134968</v>
      </c>
      <c r="Y275" s="1">
        <f>SUM(I275,M275:N275,P275:Q275)/SUM(I275:Q275)</f>
        <v>0.96932515337423308</v>
      </c>
      <c r="Z275" s="1">
        <f>IF(X275&gt;=0.8,1,0)</f>
        <v>0</v>
      </c>
      <c r="AA275" s="1">
        <f>IF(Y275&gt;=0.8,1,0)</f>
        <v>1</v>
      </c>
    </row>
    <row r="276" spans="1:27" x14ac:dyDescent="0.25">
      <c r="A276" s="1" t="s">
        <v>278</v>
      </c>
      <c r="B276" s="1" t="s">
        <v>279</v>
      </c>
      <c r="C276" s="1" t="s">
        <v>964</v>
      </c>
      <c r="D276" s="1">
        <v>36.823619789765502</v>
      </c>
      <c r="E276" s="1">
        <v>116.645049005822</v>
      </c>
      <c r="F276" s="1" t="s">
        <v>910</v>
      </c>
      <c r="G276" s="1" t="s">
        <v>203</v>
      </c>
      <c r="H276" s="1">
        <v>2</v>
      </c>
      <c r="I276" s="1">
        <v>124</v>
      </c>
      <c r="J276" s="1">
        <v>0</v>
      </c>
      <c r="K276" s="1">
        <v>0</v>
      </c>
      <c r="L276" s="1">
        <v>37</v>
      </c>
      <c r="M276" s="1">
        <v>4</v>
      </c>
      <c r="N276" s="1">
        <v>0</v>
      </c>
      <c r="O276" s="1">
        <v>0</v>
      </c>
      <c r="P276" s="1">
        <v>0</v>
      </c>
      <c r="Q276" s="1">
        <v>0</v>
      </c>
      <c r="R276">
        <f t="shared" si="30"/>
        <v>1</v>
      </c>
      <c r="S276">
        <f t="shared" si="31"/>
        <v>9.7560975609756101E-2</v>
      </c>
      <c r="T276" t="str">
        <f t="shared" si="26"/>
        <v>NA</v>
      </c>
      <c r="U276" t="str">
        <f t="shared" si="27"/>
        <v>NA</v>
      </c>
      <c r="V276">
        <f t="shared" si="28"/>
        <v>1</v>
      </c>
      <c r="W276">
        <f t="shared" si="29"/>
        <v>9.7560975609756101E-2</v>
      </c>
      <c r="X276" s="1">
        <f>SUM(I276:J276,L276:M276,Q276)/SUM(I276:Q276)</f>
        <v>1</v>
      </c>
      <c r="Y276" s="1">
        <f>SUM(I276,M276:N276,P276:Q276)/SUM(I276:Q276)</f>
        <v>0.77575757575757576</v>
      </c>
      <c r="Z276" s="1">
        <f>IF(X276&gt;=0.8,1,0)</f>
        <v>1</v>
      </c>
      <c r="AA276" s="1">
        <f>IF(Y276&gt;=0.8,1,0)</f>
        <v>0</v>
      </c>
    </row>
    <row r="277" spans="1:27" x14ac:dyDescent="0.25">
      <c r="A277" s="1" t="s">
        <v>280</v>
      </c>
      <c r="B277" s="1" t="s">
        <v>39</v>
      </c>
      <c r="C277" s="1" t="s">
        <v>963</v>
      </c>
      <c r="D277" s="1">
        <v>36.886855157674503</v>
      </c>
      <c r="E277" s="1">
        <v>116.62960637435999</v>
      </c>
      <c r="F277" s="1" t="s">
        <v>910</v>
      </c>
      <c r="G277" s="1" t="s">
        <v>203</v>
      </c>
      <c r="H277" s="1">
        <v>1</v>
      </c>
      <c r="I277" s="1">
        <v>127</v>
      </c>
      <c r="J277" s="1">
        <v>0</v>
      </c>
      <c r="K277" s="1">
        <v>0</v>
      </c>
      <c r="L277" s="1">
        <v>20</v>
      </c>
      <c r="M277" s="1">
        <v>16</v>
      </c>
      <c r="N277" s="1">
        <v>0</v>
      </c>
      <c r="O277" s="1">
        <v>0</v>
      </c>
      <c r="P277" s="1">
        <v>0</v>
      </c>
      <c r="Q277" s="1">
        <v>0</v>
      </c>
      <c r="R277">
        <f t="shared" si="30"/>
        <v>1</v>
      </c>
      <c r="S277">
        <f t="shared" si="31"/>
        <v>0.44444444444444442</v>
      </c>
      <c r="T277" t="str">
        <f t="shared" si="26"/>
        <v>NA</v>
      </c>
      <c r="U277" t="str">
        <f t="shared" si="27"/>
        <v>NA</v>
      </c>
      <c r="V277">
        <f t="shared" si="28"/>
        <v>1</v>
      </c>
      <c r="W277">
        <f t="shared" si="29"/>
        <v>0.44444444444444442</v>
      </c>
      <c r="X277" s="1">
        <f>SUM(I277:J277,L277:M277,Q277)/SUM(I277:Q277)</f>
        <v>1</v>
      </c>
      <c r="Y277" s="1">
        <f>SUM(I277,M277:N277,P277:Q277)/SUM(I277:Q277)</f>
        <v>0.87730061349693256</v>
      </c>
      <c r="Z277" s="1">
        <f>IF(X277&gt;=0.8,1,0)</f>
        <v>1</v>
      </c>
      <c r="AA277" s="1">
        <f>IF(Y277&gt;=0.8,1,0)</f>
        <v>1</v>
      </c>
    </row>
    <row r="278" spans="1:27" x14ac:dyDescent="0.25">
      <c r="A278" s="1" t="s">
        <v>281</v>
      </c>
      <c r="B278" s="1" t="s">
        <v>8</v>
      </c>
      <c r="C278" s="1" t="s">
        <v>962</v>
      </c>
      <c r="D278" s="1">
        <v>36.838188592084599</v>
      </c>
      <c r="E278" s="1">
        <v>116.633542196634</v>
      </c>
      <c r="F278" s="1" t="s">
        <v>910</v>
      </c>
      <c r="G278" s="1" t="s">
        <v>203</v>
      </c>
      <c r="H278" s="1">
        <v>3</v>
      </c>
      <c r="I278" s="1">
        <v>166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t="str">
        <f t="shared" si="30"/>
        <v>NA</v>
      </c>
      <c r="S278" t="str">
        <f t="shared" si="31"/>
        <v>NA</v>
      </c>
      <c r="T278" t="str">
        <f t="shared" si="26"/>
        <v>NA</v>
      </c>
      <c r="U278" t="str">
        <f t="shared" si="27"/>
        <v>NA</v>
      </c>
      <c r="V278" t="str">
        <f t="shared" si="28"/>
        <v>NA</v>
      </c>
      <c r="W278" t="str">
        <f t="shared" si="29"/>
        <v>NA</v>
      </c>
      <c r="X278" s="1">
        <f>SUM(I278:J278,L278:M278,Q278)/SUM(I278:Q278)</f>
        <v>1</v>
      </c>
      <c r="Y278" s="1">
        <f>SUM(I278,M278:N278,P278:Q278)/SUM(I278:Q278)</f>
        <v>1</v>
      </c>
      <c r="Z278" s="1">
        <f>IF(X278&gt;=0.8,1,0)</f>
        <v>1</v>
      </c>
      <c r="AA278" s="1">
        <f>IF(Y278&gt;=0.8,1,0)</f>
        <v>1</v>
      </c>
    </row>
    <row r="279" spans="1:27" x14ac:dyDescent="0.25">
      <c r="A279" s="1" t="s">
        <v>282</v>
      </c>
      <c r="B279" s="1" t="s">
        <v>8</v>
      </c>
      <c r="C279" s="1" t="s">
        <v>962</v>
      </c>
      <c r="D279" s="1">
        <v>36.831216798717598</v>
      </c>
      <c r="E279" s="1">
        <v>116.653424546114</v>
      </c>
      <c r="F279" s="1" t="s">
        <v>910</v>
      </c>
      <c r="G279" s="1" t="s">
        <v>203</v>
      </c>
      <c r="H279" s="1">
        <v>1</v>
      </c>
      <c r="I279" s="1">
        <v>166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t="str">
        <f t="shared" si="30"/>
        <v>NA</v>
      </c>
      <c r="S279" t="str">
        <f t="shared" si="31"/>
        <v>NA</v>
      </c>
      <c r="T279" t="str">
        <f t="shared" si="26"/>
        <v>NA</v>
      </c>
      <c r="U279" t="str">
        <f t="shared" si="27"/>
        <v>NA</v>
      </c>
      <c r="V279" t="str">
        <f t="shared" si="28"/>
        <v>NA</v>
      </c>
      <c r="W279" t="str">
        <f t="shared" si="29"/>
        <v>NA</v>
      </c>
      <c r="X279" s="1">
        <f>SUM(I279:J279,L279:M279,Q279)/SUM(I279:Q279)</f>
        <v>1</v>
      </c>
      <c r="Y279" s="1">
        <f>SUM(I279,M279:N279,P279:Q279)/SUM(I279:Q279)</f>
        <v>1</v>
      </c>
      <c r="Z279" s="1">
        <f>IF(X279&gt;=0.8,1,0)</f>
        <v>1</v>
      </c>
      <c r="AA279" s="1">
        <f>IF(Y279&gt;=0.8,1,0)</f>
        <v>1</v>
      </c>
    </row>
    <row r="280" spans="1:27" x14ac:dyDescent="0.25">
      <c r="A280" s="1" t="s">
        <v>283</v>
      </c>
      <c r="B280" s="1" t="s">
        <v>204</v>
      </c>
      <c r="C280" s="1" t="s">
        <v>962</v>
      </c>
      <c r="D280" s="1">
        <v>36.880653939341101</v>
      </c>
      <c r="E280" s="1">
        <v>116.635695880936</v>
      </c>
      <c r="F280" s="1" t="s">
        <v>910</v>
      </c>
      <c r="G280" s="1" t="s">
        <v>203</v>
      </c>
      <c r="H280" s="1">
        <v>3</v>
      </c>
      <c r="I280" s="1">
        <v>0</v>
      </c>
      <c r="J280" s="1">
        <v>19</v>
      </c>
      <c r="K280" s="1">
        <v>0</v>
      </c>
      <c r="L280" s="1">
        <v>0</v>
      </c>
      <c r="M280" s="1">
        <v>15</v>
      </c>
      <c r="N280" s="1">
        <v>0</v>
      </c>
      <c r="O280" s="1">
        <v>0</v>
      </c>
      <c r="P280" s="1">
        <v>11</v>
      </c>
      <c r="Q280" s="1">
        <v>114</v>
      </c>
      <c r="R280">
        <f t="shared" si="30"/>
        <v>0.57777777777777772</v>
      </c>
      <c r="S280">
        <f t="shared" si="31"/>
        <v>1</v>
      </c>
      <c r="T280">
        <f t="shared" si="26"/>
        <v>1</v>
      </c>
      <c r="U280">
        <f t="shared" si="27"/>
        <v>1</v>
      </c>
      <c r="V280">
        <f t="shared" si="28"/>
        <v>0.88050314465408808</v>
      </c>
      <c r="W280">
        <f t="shared" si="29"/>
        <v>1</v>
      </c>
      <c r="X280" s="1">
        <f>SUM(I280:J280,L280:M280,Q280)/SUM(I280:Q280)</f>
        <v>0.9308176100628931</v>
      </c>
      <c r="Y280" s="1">
        <f>SUM(I280,M280:N280,P280:Q280)/SUM(I280:Q280)</f>
        <v>0.88050314465408808</v>
      </c>
      <c r="Z280" s="1">
        <f>IF(X280&gt;=0.8,1,0)</f>
        <v>1</v>
      </c>
      <c r="AA280" s="1">
        <f>IF(Y280&gt;=0.8,1,0)</f>
        <v>1</v>
      </c>
    </row>
    <row r="281" spans="1:27" x14ac:dyDescent="0.25">
      <c r="A281" s="1" t="s">
        <v>284</v>
      </c>
      <c r="B281" s="1" t="s">
        <v>39</v>
      </c>
      <c r="C281" s="1" t="s">
        <v>963</v>
      </c>
      <c r="D281" s="1">
        <v>44.163729429000099</v>
      </c>
      <c r="E281" s="1">
        <v>128.231864855043</v>
      </c>
      <c r="F281" s="1" t="s">
        <v>911</v>
      </c>
      <c r="G281" s="1" t="s">
        <v>203</v>
      </c>
      <c r="H281" s="1">
        <v>1</v>
      </c>
      <c r="I281" s="1">
        <v>103</v>
      </c>
      <c r="J281" s="1">
        <v>4</v>
      </c>
      <c r="K281" s="1">
        <v>0</v>
      </c>
      <c r="L281" s="1">
        <v>0</v>
      </c>
      <c r="M281" s="1">
        <v>74</v>
      </c>
      <c r="N281" s="1">
        <v>0</v>
      </c>
      <c r="O281" s="1">
        <v>0</v>
      </c>
      <c r="P281" s="1">
        <v>0</v>
      </c>
      <c r="Q281" s="1">
        <v>0</v>
      </c>
      <c r="R281">
        <f t="shared" si="30"/>
        <v>0.94871794871794868</v>
      </c>
      <c r="S281">
        <f t="shared" si="31"/>
        <v>1</v>
      </c>
      <c r="T281" t="str">
        <f t="shared" si="26"/>
        <v>NA</v>
      </c>
      <c r="U281" t="str">
        <f t="shared" si="27"/>
        <v>NA</v>
      </c>
      <c r="V281">
        <f t="shared" si="28"/>
        <v>0.94871794871794868</v>
      </c>
      <c r="W281">
        <f t="shared" si="29"/>
        <v>1</v>
      </c>
      <c r="X281" s="1">
        <f>SUM(I281:J281,L281:M281,Q281)/SUM(I281:Q281)</f>
        <v>1</v>
      </c>
      <c r="Y281" s="1">
        <f>SUM(I281,M281:N281,P281:Q281)/SUM(I281:Q281)</f>
        <v>0.97790055248618779</v>
      </c>
      <c r="Z281" s="1">
        <f>IF(X281&gt;=0.8,1,0)</f>
        <v>1</v>
      </c>
      <c r="AA281" s="1">
        <f>IF(Y281&gt;=0.8,1,0)</f>
        <v>1</v>
      </c>
    </row>
    <row r="282" spans="1:27" x14ac:dyDescent="0.25">
      <c r="A282" s="1" t="s">
        <v>285</v>
      </c>
      <c r="B282" s="1" t="s">
        <v>39</v>
      </c>
      <c r="C282" s="1" t="s">
        <v>963</v>
      </c>
      <c r="D282" s="1">
        <v>44.140795586218402</v>
      </c>
      <c r="E282" s="1">
        <v>128.158648057129</v>
      </c>
      <c r="F282" s="1" t="s">
        <v>911</v>
      </c>
      <c r="G282" s="1" t="s">
        <v>203</v>
      </c>
      <c r="H282" s="1">
        <v>1</v>
      </c>
      <c r="I282" s="1">
        <v>85</v>
      </c>
      <c r="J282" s="1">
        <v>0</v>
      </c>
      <c r="K282" s="1">
        <v>0</v>
      </c>
      <c r="L282" s="1">
        <v>22</v>
      </c>
      <c r="M282" s="1">
        <v>79</v>
      </c>
      <c r="N282" s="1">
        <v>0</v>
      </c>
      <c r="O282" s="1">
        <v>0</v>
      </c>
      <c r="P282" s="1">
        <v>0</v>
      </c>
      <c r="Q282" s="1">
        <v>0</v>
      </c>
      <c r="R282">
        <f t="shared" si="30"/>
        <v>1</v>
      </c>
      <c r="S282">
        <f t="shared" si="31"/>
        <v>0.78217821782178221</v>
      </c>
      <c r="T282" t="str">
        <f t="shared" si="26"/>
        <v>NA</v>
      </c>
      <c r="U282" t="str">
        <f t="shared" si="27"/>
        <v>NA</v>
      </c>
      <c r="V282">
        <f t="shared" si="28"/>
        <v>1</v>
      </c>
      <c r="W282">
        <f t="shared" si="29"/>
        <v>0.78217821782178221</v>
      </c>
      <c r="X282" s="1">
        <f>SUM(I282:J282,L282:M282,Q282)/SUM(I282:Q282)</f>
        <v>1</v>
      </c>
      <c r="Y282" s="1">
        <f>SUM(I282,M282:N282,P282:Q282)/SUM(I282:Q282)</f>
        <v>0.88172043010752688</v>
      </c>
      <c r="Z282" s="1">
        <f>IF(X282&gt;=0.8,1,0)</f>
        <v>1</v>
      </c>
      <c r="AA282" s="1">
        <f>IF(Y282&gt;=0.8,1,0)</f>
        <v>1</v>
      </c>
    </row>
    <row r="283" spans="1:27" x14ac:dyDescent="0.25">
      <c r="A283" s="1" t="s">
        <v>286</v>
      </c>
      <c r="B283" s="1" t="s">
        <v>39</v>
      </c>
      <c r="C283" s="1" t="s">
        <v>963</v>
      </c>
      <c r="D283" s="1">
        <v>30.1969349287555</v>
      </c>
      <c r="E283" s="1">
        <v>-98.006171743092395</v>
      </c>
      <c r="F283" s="1" t="s">
        <v>912</v>
      </c>
      <c r="G283" s="1" t="s">
        <v>203</v>
      </c>
      <c r="H283" s="1">
        <v>3</v>
      </c>
      <c r="I283" s="1">
        <v>148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23</v>
      </c>
      <c r="R283" t="str">
        <f t="shared" si="30"/>
        <v>NA</v>
      </c>
      <c r="S283" t="str">
        <f t="shared" si="31"/>
        <v>NA</v>
      </c>
      <c r="T283">
        <f t="shared" si="26"/>
        <v>1</v>
      </c>
      <c r="U283">
        <f t="shared" si="27"/>
        <v>1</v>
      </c>
      <c r="V283">
        <f t="shared" si="28"/>
        <v>1</v>
      </c>
      <c r="W283">
        <f t="shared" si="29"/>
        <v>1</v>
      </c>
      <c r="X283" s="1">
        <f>SUM(I283:J283,L283:M283,Q283)/SUM(I283:Q283)</f>
        <v>1</v>
      </c>
      <c r="Y283" s="1">
        <f>SUM(I283,M283:N283,P283:Q283)/SUM(I283:Q283)</f>
        <v>1</v>
      </c>
      <c r="Z283" s="1">
        <f>IF(X283&gt;=0.8,1,0)</f>
        <v>1</v>
      </c>
      <c r="AA283" s="1">
        <f>IF(Y283&gt;=0.8,1,0)</f>
        <v>1</v>
      </c>
    </row>
    <row r="284" spans="1:27" x14ac:dyDescent="0.25">
      <c r="A284" s="1" t="s">
        <v>287</v>
      </c>
      <c r="B284" s="1" t="s">
        <v>39</v>
      </c>
      <c r="C284" s="1" t="s">
        <v>963</v>
      </c>
      <c r="D284" s="1">
        <v>30.206721178180501</v>
      </c>
      <c r="E284" s="1">
        <v>-97.942180529123604</v>
      </c>
      <c r="F284" s="1" t="s">
        <v>912</v>
      </c>
      <c r="G284" s="1" t="s">
        <v>203</v>
      </c>
      <c r="H284" s="1">
        <v>1</v>
      </c>
      <c r="I284" s="1">
        <v>0</v>
      </c>
      <c r="J284" s="1">
        <v>9</v>
      </c>
      <c r="K284" s="1">
        <v>0</v>
      </c>
      <c r="L284" s="1">
        <v>0</v>
      </c>
      <c r="M284" s="1">
        <v>163</v>
      </c>
      <c r="N284" s="1">
        <v>0</v>
      </c>
      <c r="O284" s="1">
        <v>0</v>
      </c>
      <c r="P284" s="1">
        <v>0</v>
      </c>
      <c r="Q284" s="1">
        <v>0</v>
      </c>
      <c r="R284">
        <f t="shared" si="30"/>
        <v>0.94767441860465118</v>
      </c>
      <c r="S284">
        <f t="shared" si="31"/>
        <v>1</v>
      </c>
      <c r="T284" t="str">
        <f t="shared" si="26"/>
        <v>NA</v>
      </c>
      <c r="U284" t="str">
        <f t="shared" si="27"/>
        <v>NA</v>
      </c>
      <c r="V284">
        <f t="shared" si="28"/>
        <v>0.94767441860465118</v>
      </c>
      <c r="W284">
        <f t="shared" si="29"/>
        <v>1</v>
      </c>
      <c r="X284" s="1">
        <f>SUM(I284:J284,L284:M284,Q284)/SUM(I284:Q284)</f>
        <v>1</v>
      </c>
      <c r="Y284" s="1">
        <f>SUM(I284,M284:N284,P284:Q284)/SUM(I284:Q284)</f>
        <v>0.94767441860465118</v>
      </c>
      <c r="Z284" s="1">
        <f>IF(X284&gt;=0.8,1,0)</f>
        <v>1</v>
      </c>
      <c r="AA284" s="1">
        <f>IF(Y284&gt;=0.8,1,0)</f>
        <v>1</v>
      </c>
    </row>
    <row r="285" spans="1:27" x14ac:dyDescent="0.25">
      <c r="A285" s="1" t="s">
        <v>288</v>
      </c>
      <c r="B285" s="1" t="s">
        <v>39</v>
      </c>
      <c r="C285" s="1" t="s">
        <v>963</v>
      </c>
      <c r="D285" s="1">
        <v>30.160727588227001</v>
      </c>
      <c r="E285" s="1">
        <v>-97.979743628112004</v>
      </c>
      <c r="F285" s="1" t="s">
        <v>912</v>
      </c>
      <c r="G285" s="1" t="s">
        <v>203</v>
      </c>
      <c r="H285" s="1">
        <v>1</v>
      </c>
      <c r="I285" s="1">
        <v>0</v>
      </c>
      <c r="J285" s="1">
        <v>0</v>
      </c>
      <c r="K285" s="1">
        <v>0</v>
      </c>
      <c r="L285" s="1">
        <v>35</v>
      </c>
      <c r="M285" s="1">
        <v>55</v>
      </c>
      <c r="N285" s="1">
        <v>46</v>
      </c>
      <c r="O285" s="1">
        <v>0</v>
      </c>
      <c r="P285" s="1">
        <v>0</v>
      </c>
      <c r="Q285" s="1">
        <v>0</v>
      </c>
      <c r="R285">
        <f t="shared" si="30"/>
        <v>1</v>
      </c>
      <c r="S285">
        <f t="shared" si="31"/>
        <v>0.74264705882352944</v>
      </c>
      <c r="T285">
        <f t="shared" si="26"/>
        <v>1</v>
      </c>
      <c r="U285" t="str">
        <f t="shared" si="27"/>
        <v>NA</v>
      </c>
      <c r="V285">
        <f t="shared" si="28"/>
        <v>1</v>
      </c>
      <c r="W285">
        <f t="shared" si="29"/>
        <v>0.74264705882352944</v>
      </c>
      <c r="X285" s="1">
        <f>SUM(I285:J285,L285:M285,Q285)/SUM(I285:Q285)</f>
        <v>0.66176470588235292</v>
      </c>
      <c r="Y285" s="1">
        <f>SUM(I285,M285:N285,P285:Q285)/SUM(I285:Q285)</f>
        <v>0.74264705882352944</v>
      </c>
      <c r="Z285" s="1">
        <f>IF(X285&gt;=0.8,1,0)</f>
        <v>0</v>
      </c>
      <c r="AA285" s="1">
        <f>IF(Y285&gt;=0.8,1,0)</f>
        <v>0</v>
      </c>
    </row>
    <row r="286" spans="1:27" x14ac:dyDescent="0.25">
      <c r="A286" s="1" t="s">
        <v>289</v>
      </c>
      <c r="B286" s="1" t="s">
        <v>8</v>
      </c>
      <c r="C286" s="1" t="s">
        <v>962</v>
      </c>
      <c r="D286" s="1">
        <v>30.210731682968699</v>
      </c>
      <c r="E286" s="1">
        <v>-98.041253814517503</v>
      </c>
      <c r="F286" s="1" t="s">
        <v>912</v>
      </c>
      <c r="G286" s="1" t="s">
        <v>203</v>
      </c>
      <c r="H286" s="1">
        <v>4</v>
      </c>
      <c r="I286" s="1">
        <v>172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t="str">
        <f t="shared" si="30"/>
        <v>NA</v>
      </c>
      <c r="S286" t="str">
        <f t="shared" si="31"/>
        <v>NA</v>
      </c>
      <c r="T286" t="str">
        <f t="shared" si="26"/>
        <v>NA</v>
      </c>
      <c r="U286" t="str">
        <f t="shared" si="27"/>
        <v>NA</v>
      </c>
      <c r="V286" t="str">
        <f t="shared" si="28"/>
        <v>NA</v>
      </c>
      <c r="W286" t="str">
        <f t="shared" si="29"/>
        <v>NA</v>
      </c>
      <c r="X286" s="1">
        <f>SUM(I286:J286,L286:M286,Q286)/SUM(I286:Q286)</f>
        <v>1</v>
      </c>
      <c r="Y286" s="1">
        <f>SUM(I286,M286:N286,P286:Q286)/SUM(I286:Q286)</f>
        <v>1</v>
      </c>
      <c r="Z286" s="1">
        <f>IF(X286&gt;=0.8,1,0)</f>
        <v>1</v>
      </c>
      <c r="AA286" s="1">
        <f>IF(Y286&gt;=0.8,1,0)</f>
        <v>1</v>
      </c>
    </row>
    <row r="287" spans="1:27" x14ac:dyDescent="0.25">
      <c r="A287" s="1" t="s">
        <v>290</v>
      </c>
      <c r="B287" s="1" t="s">
        <v>39</v>
      </c>
      <c r="C287" s="1" t="s">
        <v>963</v>
      </c>
      <c r="D287" s="1">
        <v>30.162124510000002</v>
      </c>
      <c r="E287" s="1">
        <v>-97.985336831052194</v>
      </c>
      <c r="F287" s="1" t="s">
        <v>912</v>
      </c>
      <c r="G287" s="1" t="s">
        <v>203</v>
      </c>
      <c r="H287" s="1">
        <v>1</v>
      </c>
      <c r="I287" s="1">
        <v>9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">
        <v>123</v>
      </c>
      <c r="Q287" s="1">
        <v>0</v>
      </c>
      <c r="R287">
        <f t="shared" si="30"/>
        <v>1</v>
      </c>
      <c r="S287" t="str">
        <f t="shared" si="31"/>
        <v>NA</v>
      </c>
      <c r="T287" t="str">
        <f t="shared" si="26"/>
        <v>NA</v>
      </c>
      <c r="U287">
        <f t="shared" si="27"/>
        <v>0.8601398601398601</v>
      </c>
      <c r="V287">
        <f t="shared" si="28"/>
        <v>1</v>
      </c>
      <c r="W287">
        <f t="shared" si="29"/>
        <v>0.8601398601398601</v>
      </c>
      <c r="X287" s="1">
        <f>SUM(I287:J287,L287:M287,Q287)/SUM(I287:Q287)</f>
        <v>5.921052631578947E-2</v>
      </c>
      <c r="Y287" s="1">
        <f>SUM(I287,M287:N287,P287:Q287)/SUM(I287:Q287)</f>
        <v>0.86842105263157898</v>
      </c>
      <c r="Z287" s="1">
        <f>IF(X287&gt;=0.8,1,0)</f>
        <v>0</v>
      </c>
      <c r="AA287" s="1">
        <f>IF(Y287&gt;=0.8,1,0)</f>
        <v>1</v>
      </c>
    </row>
    <row r="288" spans="1:27" x14ac:dyDescent="0.25">
      <c r="A288" s="1" t="s">
        <v>291</v>
      </c>
      <c r="B288" s="1" t="s">
        <v>39</v>
      </c>
      <c r="C288" s="1" t="s">
        <v>963</v>
      </c>
      <c r="D288" s="1">
        <v>30.164560710817302</v>
      </c>
      <c r="E288" s="1">
        <v>-97.985311880788402</v>
      </c>
      <c r="F288" s="1" t="s">
        <v>912</v>
      </c>
      <c r="G288" s="1" t="s">
        <v>203</v>
      </c>
      <c r="H288" s="1">
        <v>3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3</v>
      </c>
      <c r="P288" s="1">
        <v>152</v>
      </c>
      <c r="Q288" s="1">
        <v>0</v>
      </c>
      <c r="R288">
        <f t="shared" si="30"/>
        <v>1</v>
      </c>
      <c r="S288">
        <f t="shared" si="31"/>
        <v>0</v>
      </c>
      <c r="T288" t="str">
        <f t="shared" si="26"/>
        <v>NA</v>
      </c>
      <c r="U288">
        <f t="shared" si="27"/>
        <v>0.98064516129032253</v>
      </c>
      <c r="V288">
        <f t="shared" si="28"/>
        <v>1</v>
      </c>
      <c r="W288">
        <f t="shared" si="29"/>
        <v>0.93251533742331283</v>
      </c>
      <c r="X288" s="1">
        <f>SUM(I288:J288,L288:M288,Q288)/SUM(I288:Q288)</f>
        <v>4.9079754601226995E-2</v>
      </c>
      <c r="Y288" s="1">
        <f>SUM(I288,M288:N288,P288:Q288)/SUM(I288:Q288)</f>
        <v>0.93251533742331283</v>
      </c>
      <c r="Z288" s="1">
        <f>IF(X288&gt;=0.8,1,0)</f>
        <v>0</v>
      </c>
      <c r="AA288" s="1">
        <f>IF(Y288&gt;=0.8,1,0)</f>
        <v>1</v>
      </c>
    </row>
    <row r="289" spans="1:27" x14ac:dyDescent="0.25">
      <c r="A289" s="1" t="s">
        <v>292</v>
      </c>
      <c r="B289" s="1" t="s">
        <v>39</v>
      </c>
      <c r="C289" s="1" t="s">
        <v>963</v>
      </c>
      <c r="D289" s="1">
        <v>30.160459321220699</v>
      </c>
      <c r="E289" s="1">
        <v>-97.980057917619206</v>
      </c>
      <c r="F289" s="1" t="s">
        <v>912</v>
      </c>
      <c r="G289" s="1" t="s">
        <v>203</v>
      </c>
      <c r="H289" s="1">
        <v>3</v>
      </c>
      <c r="I289" s="1">
        <v>75</v>
      </c>
      <c r="J289" s="1">
        <v>0</v>
      </c>
      <c r="K289" s="1">
        <v>0</v>
      </c>
      <c r="L289" s="1">
        <v>50</v>
      </c>
      <c r="M289" s="1">
        <v>39</v>
      </c>
      <c r="N289" s="1">
        <v>0</v>
      </c>
      <c r="O289" s="1">
        <v>0</v>
      </c>
      <c r="P289" s="1">
        <v>0</v>
      </c>
      <c r="Q289" s="1">
        <v>0</v>
      </c>
      <c r="R289">
        <f t="shared" si="30"/>
        <v>1</v>
      </c>
      <c r="S289">
        <f t="shared" si="31"/>
        <v>0.43820224719101125</v>
      </c>
      <c r="T289" t="str">
        <f t="shared" si="26"/>
        <v>NA</v>
      </c>
      <c r="U289" t="str">
        <f t="shared" si="27"/>
        <v>NA</v>
      </c>
      <c r="V289">
        <f t="shared" si="28"/>
        <v>1</v>
      </c>
      <c r="W289">
        <f t="shared" si="29"/>
        <v>0.43820224719101125</v>
      </c>
      <c r="X289" s="1">
        <f>SUM(I289:J289,L289:M289,Q289)/SUM(I289:Q289)</f>
        <v>1</v>
      </c>
      <c r="Y289" s="1">
        <f>SUM(I289,M289:N289,P289:Q289)/SUM(I289:Q289)</f>
        <v>0.69512195121951215</v>
      </c>
      <c r="Z289" s="1">
        <f>IF(X289&gt;=0.8,1,0)</f>
        <v>1</v>
      </c>
      <c r="AA289" s="1">
        <f>IF(Y289&gt;=0.8,1,0)</f>
        <v>0</v>
      </c>
    </row>
    <row r="290" spans="1:27" x14ac:dyDescent="0.25">
      <c r="A290" s="1" t="s">
        <v>293</v>
      </c>
      <c r="B290" s="1" t="s">
        <v>8</v>
      </c>
      <c r="C290" s="1" t="s">
        <v>962</v>
      </c>
      <c r="D290" s="1">
        <v>30.228754041488799</v>
      </c>
      <c r="E290" s="1">
        <v>-97.955349600185798</v>
      </c>
      <c r="F290" s="1" t="s">
        <v>912</v>
      </c>
      <c r="G290" s="1" t="s">
        <v>203</v>
      </c>
      <c r="H290" s="1">
        <v>2</v>
      </c>
      <c r="I290" s="1">
        <v>174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t="str">
        <f t="shared" si="30"/>
        <v>NA</v>
      </c>
      <c r="S290" t="str">
        <f t="shared" si="31"/>
        <v>NA</v>
      </c>
      <c r="T290" t="str">
        <f t="shared" si="26"/>
        <v>NA</v>
      </c>
      <c r="U290" t="str">
        <f t="shared" si="27"/>
        <v>NA</v>
      </c>
      <c r="V290" t="str">
        <f t="shared" si="28"/>
        <v>NA</v>
      </c>
      <c r="W290" t="str">
        <f t="shared" si="29"/>
        <v>NA</v>
      </c>
      <c r="X290" s="1">
        <f>SUM(I290:J290,L290:M290,Q290)/SUM(I290:Q290)</f>
        <v>1</v>
      </c>
      <c r="Y290" s="1">
        <f>SUM(I290,M290:N290,P290:Q290)/SUM(I290:Q290)</f>
        <v>1</v>
      </c>
      <c r="Z290" s="1">
        <f>IF(X290&gt;=0.8,1,0)</f>
        <v>1</v>
      </c>
      <c r="AA290" s="1">
        <f>IF(Y290&gt;=0.8,1,0)</f>
        <v>1</v>
      </c>
    </row>
    <row r="291" spans="1:27" x14ac:dyDescent="0.25">
      <c r="A291" s="1" t="s">
        <v>294</v>
      </c>
      <c r="B291" s="1" t="s">
        <v>8</v>
      </c>
      <c r="C291" s="1" t="s">
        <v>962</v>
      </c>
      <c r="D291" s="1">
        <v>30.167480250784202</v>
      </c>
      <c r="E291" s="1">
        <v>-97.977804790298507</v>
      </c>
      <c r="F291" s="1" t="s">
        <v>912</v>
      </c>
      <c r="G291" s="1" t="s">
        <v>203</v>
      </c>
      <c r="H291" s="1">
        <v>2</v>
      </c>
      <c r="I291" s="1">
        <v>173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t="str">
        <f t="shared" si="30"/>
        <v>NA</v>
      </c>
      <c r="S291" t="str">
        <f t="shared" si="31"/>
        <v>NA</v>
      </c>
      <c r="T291" t="str">
        <f t="shared" si="26"/>
        <v>NA</v>
      </c>
      <c r="U291" t="str">
        <f t="shared" si="27"/>
        <v>NA</v>
      </c>
      <c r="V291" t="str">
        <f t="shared" si="28"/>
        <v>NA</v>
      </c>
      <c r="W291" t="str">
        <f t="shared" si="29"/>
        <v>NA</v>
      </c>
      <c r="X291" s="1">
        <f>SUM(I291:J291,L291:M291,Q291)/SUM(I291:Q291)</f>
        <v>1</v>
      </c>
      <c r="Y291" s="1">
        <f>SUM(I291,M291:N291,P291:Q291)/SUM(I291:Q291)</f>
        <v>1</v>
      </c>
      <c r="Z291" s="1">
        <f>IF(X291&gt;=0.8,1,0)</f>
        <v>1</v>
      </c>
      <c r="AA291" s="1">
        <f>IF(Y291&gt;=0.8,1,0)</f>
        <v>1</v>
      </c>
    </row>
    <row r="292" spans="1:27" x14ac:dyDescent="0.25">
      <c r="A292" s="1" t="s">
        <v>295</v>
      </c>
      <c r="B292" s="1" t="s">
        <v>8</v>
      </c>
      <c r="C292" s="1" t="s">
        <v>962</v>
      </c>
      <c r="D292" s="1">
        <v>30.192592081714199</v>
      </c>
      <c r="E292" s="1">
        <v>-98.004657212310207</v>
      </c>
      <c r="F292" s="1" t="s">
        <v>912</v>
      </c>
      <c r="G292" s="1" t="s">
        <v>203</v>
      </c>
      <c r="H292" s="1">
        <v>2</v>
      </c>
      <c r="I292" s="1">
        <v>172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>
        <f t="shared" si="30"/>
        <v>0</v>
      </c>
      <c r="S292" t="str">
        <f t="shared" si="31"/>
        <v>NA</v>
      </c>
      <c r="T292" t="str">
        <f t="shared" si="26"/>
        <v>NA</v>
      </c>
      <c r="U292" t="str">
        <f t="shared" si="27"/>
        <v>NA</v>
      </c>
      <c r="V292">
        <f t="shared" si="28"/>
        <v>0</v>
      </c>
      <c r="W292" t="str">
        <f t="shared" si="29"/>
        <v>NA</v>
      </c>
      <c r="X292" s="1">
        <f>SUM(I292:J292,L292:M292,Q292)/SUM(I292:Q292)</f>
        <v>1</v>
      </c>
      <c r="Y292" s="1">
        <f>SUM(I292,M292:N292,P292:Q292)/SUM(I292:Q292)</f>
        <v>0.9942196531791907</v>
      </c>
      <c r="Z292" s="1">
        <f>IF(X292&gt;=0.8,1,0)</f>
        <v>1</v>
      </c>
      <c r="AA292" s="1">
        <f>IF(Y292&gt;=0.8,1,0)</f>
        <v>1</v>
      </c>
    </row>
    <row r="293" spans="1:27" x14ac:dyDescent="0.25">
      <c r="A293" s="1" t="s">
        <v>296</v>
      </c>
      <c r="B293" s="1" t="s">
        <v>234</v>
      </c>
      <c r="C293" s="1" t="s">
        <v>962</v>
      </c>
      <c r="D293" s="1">
        <v>30.1717332006764</v>
      </c>
      <c r="E293" s="1">
        <v>-97.967790902881205</v>
      </c>
      <c r="F293" s="1" t="s">
        <v>912</v>
      </c>
      <c r="G293" s="1" t="s">
        <v>203</v>
      </c>
      <c r="H293" s="1">
        <v>3</v>
      </c>
      <c r="I293" s="1">
        <v>147</v>
      </c>
      <c r="J293" s="1">
        <v>0</v>
      </c>
      <c r="K293" s="1">
        <v>0</v>
      </c>
      <c r="L293" s="1">
        <v>0</v>
      </c>
      <c r="M293" s="1">
        <v>23</v>
      </c>
      <c r="N293" s="1">
        <v>0</v>
      </c>
      <c r="O293" s="1">
        <v>0</v>
      </c>
      <c r="P293" s="1">
        <v>0</v>
      </c>
      <c r="Q293" s="1">
        <v>0</v>
      </c>
      <c r="R293">
        <f t="shared" si="30"/>
        <v>1</v>
      </c>
      <c r="S293">
        <f t="shared" si="31"/>
        <v>1</v>
      </c>
      <c r="T293" t="str">
        <f t="shared" si="26"/>
        <v>NA</v>
      </c>
      <c r="U293" t="str">
        <f t="shared" si="27"/>
        <v>NA</v>
      </c>
      <c r="V293">
        <f t="shared" si="28"/>
        <v>1</v>
      </c>
      <c r="W293">
        <f t="shared" si="29"/>
        <v>1</v>
      </c>
      <c r="X293" s="1">
        <f>SUM(I293:J293,L293:M293,Q293)/SUM(I293:Q293)</f>
        <v>1</v>
      </c>
      <c r="Y293" s="1">
        <f>SUM(I293,M293:N293,P293:Q293)/SUM(I293:Q293)</f>
        <v>1</v>
      </c>
      <c r="Z293" s="1">
        <f>IF(X293&gt;=0.8,1,0)</f>
        <v>1</v>
      </c>
      <c r="AA293" s="1">
        <f>IF(Y293&gt;=0.8,1,0)</f>
        <v>1</v>
      </c>
    </row>
    <row r="294" spans="1:27" x14ac:dyDescent="0.25">
      <c r="A294" s="1" t="s">
        <v>297</v>
      </c>
      <c r="B294" s="1" t="s">
        <v>76</v>
      </c>
      <c r="C294" s="1" t="s">
        <v>962</v>
      </c>
      <c r="D294" s="1">
        <v>30.222363769137399</v>
      </c>
      <c r="E294" s="1">
        <v>-97.968821166450894</v>
      </c>
      <c r="F294" s="1" t="s">
        <v>912</v>
      </c>
      <c r="G294" s="1" t="s">
        <v>203</v>
      </c>
      <c r="H294" s="1">
        <v>3</v>
      </c>
      <c r="I294" s="1">
        <v>100</v>
      </c>
      <c r="J294" s="1">
        <v>0</v>
      </c>
      <c r="K294" s="1">
        <v>0</v>
      </c>
      <c r="L294" s="1">
        <v>20</v>
      </c>
      <c r="M294" s="1">
        <v>41</v>
      </c>
      <c r="N294" s="1">
        <v>0</v>
      </c>
      <c r="O294" s="1">
        <v>0</v>
      </c>
      <c r="P294" s="1">
        <v>0</v>
      </c>
      <c r="Q294" s="1">
        <v>0</v>
      </c>
      <c r="R294">
        <f t="shared" si="30"/>
        <v>1</v>
      </c>
      <c r="S294">
        <f t="shared" si="31"/>
        <v>0.67213114754098358</v>
      </c>
      <c r="T294" t="str">
        <f t="shared" si="26"/>
        <v>NA</v>
      </c>
      <c r="U294" t="str">
        <f t="shared" si="27"/>
        <v>NA</v>
      </c>
      <c r="V294">
        <f t="shared" si="28"/>
        <v>1</v>
      </c>
      <c r="W294">
        <f t="shared" si="29"/>
        <v>0.67213114754098358</v>
      </c>
      <c r="X294" s="1">
        <f>SUM(I294:J294,L294:M294,Q294)/SUM(I294:Q294)</f>
        <v>1</v>
      </c>
      <c r="Y294" s="1">
        <f>SUM(I294,M294:N294,P294:Q294)/SUM(I294:Q294)</f>
        <v>0.87577639751552794</v>
      </c>
      <c r="Z294" s="1">
        <f>IF(X294&gt;=0.8,1,0)</f>
        <v>1</v>
      </c>
      <c r="AA294" s="1">
        <f>IF(Y294&gt;=0.8,1,0)</f>
        <v>1</v>
      </c>
    </row>
    <row r="295" spans="1:27" x14ac:dyDescent="0.25">
      <c r="A295" s="1" t="s">
        <v>298</v>
      </c>
      <c r="B295" s="1" t="s">
        <v>8</v>
      </c>
      <c r="C295" s="1" t="s">
        <v>962</v>
      </c>
      <c r="D295" s="1">
        <v>30.158849705927899</v>
      </c>
      <c r="E295" s="1">
        <v>-98.0174572565966</v>
      </c>
      <c r="F295" s="1" t="s">
        <v>912</v>
      </c>
      <c r="G295" s="1" t="s">
        <v>203</v>
      </c>
      <c r="H295" s="1">
        <v>2</v>
      </c>
      <c r="I295" s="1">
        <v>173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t="str">
        <f t="shared" si="30"/>
        <v>NA</v>
      </c>
      <c r="S295" t="str">
        <f t="shared" si="31"/>
        <v>NA</v>
      </c>
      <c r="T295" t="str">
        <f t="shared" si="26"/>
        <v>NA</v>
      </c>
      <c r="U295" t="str">
        <f t="shared" si="27"/>
        <v>NA</v>
      </c>
      <c r="V295" t="str">
        <f t="shared" si="28"/>
        <v>NA</v>
      </c>
      <c r="W295" t="str">
        <f t="shared" si="29"/>
        <v>NA</v>
      </c>
      <c r="X295" s="1">
        <f>SUM(I295:J295,L295:M295,Q295)/SUM(I295:Q295)</f>
        <v>1</v>
      </c>
      <c r="Y295" s="1">
        <f>SUM(I295,M295:N295,P295:Q295)/SUM(I295:Q295)</f>
        <v>1</v>
      </c>
      <c r="Z295" s="1">
        <f>IF(X295&gt;=0.8,1,0)</f>
        <v>1</v>
      </c>
      <c r="AA295" s="1">
        <f>IF(Y295&gt;=0.8,1,0)</f>
        <v>1</v>
      </c>
    </row>
    <row r="296" spans="1:27" x14ac:dyDescent="0.25">
      <c r="A296" s="1" t="s">
        <v>299</v>
      </c>
      <c r="B296" s="1" t="s">
        <v>8</v>
      </c>
      <c r="C296" s="1" t="s">
        <v>962</v>
      </c>
      <c r="D296" s="1">
        <v>30.217356183682099</v>
      </c>
      <c r="E296" s="1">
        <v>-98.021863626358595</v>
      </c>
      <c r="F296" s="1" t="s">
        <v>912</v>
      </c>
      <c r="G296" s="1" t="s">
        <v>203</v>
      </c>
      <c r="H296" s="1">
        <v>4</v>
      </c>
      <c r="I296" s="1">
        <v>169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t="str">
        <f t="shared" si="30"/>
        <v>NA</v>
      </c>
      <c r="S296" t="str">
        <f t="shared" si="31"/>
        <v>NA</v>
      </c>
      <c r="T296" t="str">
        <f t="shared" si="26"/>
        <v>NA</v>
      </c>
      <c r="U296" t="str">
        <f t="shared" si="27"/>
        <v>NA</v>
      </c>
      <c r="V296" t="str">
        <f t="shared" si="28"/>
        <v>NA</v>
      </c>
      <c r="W296" t="str">
        <f t="shared" si="29"/>
        <v>NA</v>
      </c>
      <c r="X296" s="1">
        <f>SUM(I296:J296,L296:M296,Q296)/SUM(I296:Q296)</f>
        <v>1</v>
      </c>
      <c r="Y296" s="1">
        <f>SUM(I296,M296:N296,P296:Q296)/SUM(I296:Q296)</f>
        <v>1</v>
      </c>
      <c r="Z296" s="1">
        <f>IF(X296&gt;=0.8,1,0)</f>
        <v>1</v>
      </c>
      <c r="AA296" s="1">
        <f>IF(Y296&gt;=0.8,1,0)</f>
        <v>1</v>
      </c>
    </row>
    <row r="297" spans="1:27" x14ac:dyDescent="0.25">
      <c r="A297" s="1" t="s">
        <v>300</v>
      </c>
      <c r="B297" s="1" t="s">
        <v>39</v>
      </c>
      <c r="C297" s="1" t="s">
        <v>963</v>
      </c>
      <c r="D297" s="1">
        <v>30.176351482465101</v>
      </c>
      <c r="E297" s="1">
        <v>-98.041275272997396</v>
      </c>
      <c r="F297" s="1" t="s">
        <v>912</v>
      </c>
      <c r="G297" s="1" t="s">
        <v>203</v>
      </c>
      <c r="H297" s="1">
        <v>1</v>
      </c>
      <c r="I297" s="1">
        <v>0</v>
      </c>
      <c r="J297" s="1">
        <v>0</v>
      </c>
      <c r="K297" s="1">
        <v>0</v>
      </c>
      <c r="L297" s="1">
        <v>4</v>
      </c>
      <c r="M297" s="1">
        <v>152</v>
      </c>
      <c r="N297" s="1">
        <v>0</v>
      </c>
      <c r="O297" s="1">
        <v>0</v>
      </c>
      <c r="P297" s="1">
        <v>0</v>
      </c>
      <c r="Q297" s="1">
        <v>0</v>
      </c>
      <c r="R297">
        <f t="shared" si="30"/>
        <v>1</v>
      </c>
      <c r="S297">
        <f t="shared" si="31"/>
        <v>0.97435897435897434</v>
      </c>
      <c r="T297" t="str">
        <f t="shared" si="26"/>
        <v>NA</v>
      </c>
      <c r="U297" t="str">
        <f t="shared" si="27"/>
        <v>NA</v>
      </c>
      <c r="V297">
        <f t="shared" si="28"/>
        <v>1</v>
      </c>
      <c r="W297">
        <f t="shared" si="29"/>
        <v>0.97435897435897434</v>
      </c>
      <c r="X297" s="1">
        <f>SUM(I297:J297,L297:M297,Q297)/SUM(I297:Q297)</f>
        <v>1</v>
      </c>
      <c r="Y297" s="1">
        <f>SUM(I297,M297:N297,P297:Q297)/SUM(I297:Q297)</f>
        <v>0.97435897435897434</v>
      </c>
      <c r="Z297" s="1">
        <f>IF(X297&gt;=0.8,1,0)</f>
        <v>1</v>
      </c>
      <c r="AA297" s="1">
        <f>IF(Y297&gt;=0.8,1,0)</f>
        <v>1</v>
      </c>
    </row>
    <row r="298" spans="1:27" x14ac:dyDescent="0.25">
      <c r="A298" s="1" t="s">
        <v>301</v>
      </c>
      <c r="B298" s="1" t="s">
        <v>8</v>
      </c>
      <c r="C298" s="1" t="s">
        <v>963</v>
      </c>
      <c r="D298" s="1">
        <v>30.207537112196899</v>
      </c>
      <c r="E298" s="1">
        <v>-97.976767671669506</v>
      </c>
      <c r="F298" s="1" t="s">
        <v>912</v>
      </c>
      <c r="G298" s="1" t="s">
        <v>203</v>
      </c>
      <c r="H298" s="1">
        <v>1</v>
      </c>
      <c r="I298" s="1">
        <v>172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t="str">
        <f t="shared" si="30"/>
        <v>NA</v>
      </c>
      <c r="S298" t="str">
        <f t="shared" si="31"/>
        <v>NA</v>
      </c>
      <c r="T298">
        <f t="shared" si="26"/>
        <v>0</v>
      </c>
      <c r="U298" t="str">
        <f t="shared" si="27"/>
        <v>NA</v>
      </c>
      <c r="V298">
        <f t="shared" si="28"/>
        <v>0</v>
      </c>
      <c r="W298" t="str">
        <f t="shared" si="29"/>
        <v>NA</v>
      </c>
      <c r="X298" s="1">
        <f>SUM(I298:J298,L298:M298,Q298)/SUM(I298:Q298)</f>
        <v>0.9942196531791907</v>
      </c>
      <c r="Y298" s="1">
        <f>SUM(I298,M298:N298,P298:Q298)/SUM(I298:Q298)</f>
        <v>0.9942196531791907</v>
      </c>
      <c r="Z298" s="1">
        <f>IF(X298&gt;=0.8,1,0)</f>
        <v>1</v>
      </c>
      <c r="AA298" s="1">
        <f>IF(Y298&gt;=0.8,1,0)</f>
        <v>1</v>
      </c>
    </row>
    <row r="299" spans="1:27" x14ac:dyDescent="0.25">
      <c r="A299" s="1" t="s">
        <v>302</v>
      </c>
      <c r="B299" s="1" t="s">
        <v>8</v>
      </c>
      <c r="C299" s="1" t="s">
        <v>962</v>
      </c>
      <c r="D299" s="1">
        <v>30.228005560400099</v>
      </c>
      <c r="E299" s="1">
        <v>-98.034227925166206</v>
      </c>
      <c r="F299" s="1" t="s">
        <v>912</v>
      </c>
      <c r="G299" s="1" t="s">
        <v>203</v>
      </c>
      <c r="H299" s="1">
        <v>2</v>
      </c>
      <c r="I299" s="1">
        <v>174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t="str">
        <f t="shared" si="30"/>
        <v>NA</v>
      </c>
      <c r="S299" t="str">
        <f t="shared" si="31"/>
        <v>NA</v>
      </c>
      <c r="T299" t="str">
        <f t="shared" si="26"/>
        <v>NA</v>
      </c>
      <c r="U299" t="str">
        <f t="shared" si="27"/>
        <v>NA</v>
      </c>
      <c r="V299" t="str">
        <f t="shared" si="28"/>
        <v>NA</v>
      </c>
      <c r="W299" t="str">
        <f t="shared" si="29"/>
        <v>NA</v>
      </c>
      <c r="X299" s="1">
        <f>SUM(I299:J299,L299:M299,Q299)/SUM(I299:Q299)</f>
        <v>1</v>
      </c>
      <c r="Y299" s="1">
        <f>SUM(I299,M299:N299,P299:Q299)/SUM(I299:Q299)</f>
        <v>1</v>
      </c>
      <c r="Z299" s="1">
        <f>IF(X299&gt;=0.8,1,0)</f>
        <v>1</v>
      </c>
      <c r="AA299" s="1">
        <f>IF(Y299&gt;=0.8,1,0)</f>
        <v>1</v>
      </c>
    </row>
    <row r="300" spans="1:27" x14ac:dyDescent="0.25">
      <c r="A300" s="1" t="s">
        <v>303</v>
      </c>
      <c r="B300" s="1" t="s">
        <v>8</v>
      </c>
      <c r="C300" s="1" t="s">
        <v>962</v>
      </c>
      <c r="D300" s="1">
        <v>30.1940391604616</v>
      </c>
      <c r="E300" s="1">
        <v>-97.947302228560901</v>
      </c>
      <c r="F300" s="1" t="s">
        <v>912</v>
      </c>
      <c r="G300" s="1" t="s">
        <v>203</v>
      </c>
      <c r="H300" s="1">
        <v>2</v>
      </c>
      <c r="I300" s="1">
        <v>173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t="str">
        <f t="shared" si="30"/>
        <v>NA</v>
      </c>
      <c r="S300" t="str">
        <f t="shared" si="31"/>
        <v>NA</v>
      </c>
      <c r="T300" t="str">
        <f t="shared" si="26"/>
        <v>NA</v>
      </c>
      <c r="U300" t="str">
        <f t="shared" si="27"/>
        <v>NA</v>
      </c>
      <c r="V300" t="str">
        <f t="shared" si="28"/>
        <v>NA</v>
      </c>
      <c r="W300" t="str">
        <f t="shared" si="29"/>
        <v>NA</v>
      </c>
      <c r="X300" s="1">
        <f>SUM(I300:J300,L300:M300,Q300)/SUM(I300:Q300)</f>
        <v>1</v>
      </c>
      <c r="Y300" s="1">
        <f>SUM(I300,M300:N300,P300:Q300)/SUM(I300:Q300)</f>
        <v>1</v>
      </c>
      <c r="Z300" s="1">
        <f>IF(X300&gt;=0.8,1,0)</f>
        <v>1</v>
      </c>
      <c r="AA300" s="1">
        <f>IF(Y300&gt;=0.8,1,0)</f>
        <v>1</v>
      </c>
    </row>
    <row r="301" spans="1:27" x14ac:dyDescent="0.25">
      <c r="A301" s="1" t="s">
        <v>304</v>
      </c>
      <c r="B301" s="1" t="s">
        <v>76</v>
      </c>
      <c r="C301" s="1" t="s">
        <v>963</v>
      </c>
      <c r="D301" s="1">
        <v>30.157162315702099</v>
      </c>
      <c r="E301" s="1">
        <v>-98.009062988084395</v>
      </c>
      <c r="F301" s="1" t="s">
        <v>912</v>
      </c>
      <c r="G301" s="1" t="s">
        <v>203</v>
      </c>
      <c r="H301" s="1">
        <v>1</v>
      </c>
      <c r="I301" s="1">
        <v>53</v>
      </c>
      <c r="J301" s="1">
        <v>0</v>
      </c>
      <c r="K301" s="1">
        <v>0</v>
      </c>
      <c r="L301" s="1">
        <v>81</v>
      </c>
      <c r="M301" s="1">
        <v>26</v>
      </c>
      <c r="N301" s="1">
        <v>0</v>
      </c>
      <c r="O301" s="1">
        <v>0</v>
      </c>
      <c r="P301" s="1">
        <v>0</v>
      </c>
      <c r="Q301" s="1">
        <v>0</v>
      </c>
      <c r="R301">
        <f t="shared" si="30"/>
        <v>1</v>
      </c>
      <c r="S301">
        <f t="shared" si="31"/>
        <v>0.24299065420560748</v>
      </c>
      <c r="T301" t="str">
        <f t="shared" si="26"/>
        <v>NA</v>
      </c>
      <c r="U301" t="str">
        <f t="shared" si="27"/>
        <v>NA</v>
      </c>
      <c r="V301">
        <f t="shared" si="28"/>
        <v>1</v>
      </c>
      <c r="W301">
        <f t="shared" si="29"/>
        <v>0.24299065420560748</v>
      </c>
      <c r="X301" s="1">
        <f>SUM(I301:J301,L301:M301,Q301)/SUM(I301:Q301)</f>
        <v>1</v>
      </c>
      <c r="Y301" s="1">
        <f>SUM(I301,M301:N301,P301:Q301)/SUM(I301:Q301)</f>
        <v>0.49375000000000002</v>
      </c>
      <c r="Z301" s="1">
        <f>IF(X301&gt;=0.8,1,0)</f>
        <v>1</v>
      </c>
      <c r="AA301" s="1">
        <f>IF(Y301&gt;=0.8,1,0)</f>
        <v>0</v>
      </c>
    </row>
    <row r="302" spans="1:27" x14ac:dyDescent="0.25">
      <c r="A302" s="1" t="s">
        <v>305</v>
      </c>
      <c r="B302" s="1" t="s">
        <v>76</v>
      </c>
      <c r="C302" s="1" t="s">
        <v>963</v>
      </c>
      <c r="D302" s="1">
        <v>30.1756874044946</v>
      </c>
      <c r="E302" s="1">
        <v>-97.954351995320295</v>
      </c>
      <c r="F302" s="1" t="s">
        <v>912</v>
      </c>
      <c r="G302" s="1" t="s">
        <v>203</v>
      </c>
      <c r="H302" s="1">
        <v>3</v>
      </c>
      <c r="I302" s="1">
        <v>108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57</v>
      </c>
      <c r="Q302" s="1">
        <v>0</v>
      </c>
      <c r="R302">
        <f t="shared" si="30"/>
        <v>1</v>
      </c>
      <c r="S302" t="str">
        <f t="shared" si="31"/>
        <v>NA</v>
      </c>
      <c r="T302" t="str">
        <f t="shared" si="26"/>
        <v>NA</v>
      </c>
      <c r="U302">
        <f t="shared" si="27"/>
        <v>1</v>
      </c>
      <c r="V302">
        <f t="shared" si="28"/>
        <v>1</v>
      </c>
      <c r="W302">
        <f t="shared" si="29"/>
        <v>1</v>
      </c>
      <c r="X302" s="1">
        <f>SUM(I302:J302,L302:M302,Q302)/SUM(I302:Q302)</f>
        <v>0.65454545454545454</v>
      </c>
      <c r="Y302" s="1">
        <f>SUM(I302,M302:N302,P302:Q302)/SUM(I302:Q302)</f>
        <v>1</v>
      </c>
      <c r="Z302" s="1">
        <f>IF(X302&gt;=0.8,1,0)</f>
        <v>0</v>
      </c>
      <c r="AA302" s="1">
        <f>IF(Y302&gt;=0.8,1,0)</f>
        <v>1</v>
      </c>
    </row>
    <row r="303" spans="1:27" x14ac:dyDescent="0.25">
      <c r="A303" s="1" t="s">
        <v>306</v>
      </c>
      <c r="B303" s="1" t="s">
        <v>8</v>
      </c>
      <c r="C303" s="1" t="s">
        <v>962</v>
      </c>
      <c r="D303" s="1">
        <v>36.1035564783515</v>
      </c>
      <c r="E303" s="1">
        <v>-89.950004393342795</v>
      </c>
      <c r="F303" s="1" t="s">
        <v>913</v>
      </c>
      <c r="G303" s="1" t="s">
        <v>203</v>
      </c>
      <c r="H303" s="1">
        <v>2</v>
      </c>
      <c r="I303" s="1">
        <v>178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t="str">
        <f t="shared" si="30"/>
        <v>NA</v>
      </c>
      <c r="S303" t="str">
        <f t="shared" si="31"/>
        <v>NA</v>
      </c>
      <c r="T303" t="str">
        <f t="shared" si="26"/>
        <v>NA</v>
      </c>
      <c r="U303" t="str">
        <f t="shared" si="27"/>
        <v>NA</v>
      </c>
      <c r="V303" t="str">
        <f t="shared" si="28"/>
        <v>NA</v>
      </c>
      <c r="W303" t="str">
        <f t="shared" si="29"/>
        <v>NA</v>
      </c>
      <c r="X303" s="1">
        <f>SUM(I303:J303,L303:M303,Q303)/SUM(I303:Q303)</f>
        <v>1</v>
      </c>
      <c r="Y303" s="1">
        <f>SUM(I303,M303:N303,P303:Q303)/SUM(I303:Q303)</f>
        <v>1</v>
      </c>
      <c r="Z303" s="1">
        <f>IF(X303&gt;=0.8,1,0)</f>
        <v>1</v>
      </c>
      <c r="AA303" s="1">
        <f>IF(Y303&gt;=0.8,1,0)</f>
        <v>1</v>
      </c>
    </row>
    <row r="304" spans="1:27" x14ac:dyDescent="0.25">
      <c r="A304" s="1" t="s">
        <v>307</v>
      </c>
      <c r="B304" s="1" t="s">
        <v>204</v>
      </c>
      <c r="C304" s="1" t="s">
        <v>962</v>
      </c>
      <c r="D304" s="1">
        <v>36.175057056532701</v>
      </c>
      <c r="E304" s="1">
        <v>-89.977694384385799</v>
      </c>
      <c r="F304" s="1" t="s">
        <v>913</v>
      </c>
      <c r="G304" s="1" t="s">
        <v>203</v>
      </c>
      <c r="H304" s="1">
        <v>3</v>
      </c>
      <c r="I304" s="1">
        <v>98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</v>
      </c>
      <c r="P304" s="1">
        <v>0</v>
      </c>
      <c r="Q304" s="1">
        <v>56</v>
      </c>
      <c r="R304" t="str">
        <f t="shared" si="30"/>
        <v>NA</v>
      </c>
      <c r="S304" t="str">
        <f t="shared" si="31"/>
        <v>NA</v>
      </c>
      <c r="T304">
        <f t="shared" si="26"/>
        <v>1</v>
      </c>
      <c r="U304">
        <f t="shared" si="27"/>
        <v>0.98245614035087714</v>
      </c>
      <c r="V304">
        <f t="shared" si="28"/>
        <v>1</v>
      </c>
      <c r="W304">
        <f t="shared" si="29"/>
        <v>0.98245614035087714</v>
      </c>
      <c r="X304" s="1">
        <f>SUM(I304:J304,L304:M304,Q304)/SUM(I304:Q304)</f>
        <v>0.99354838709677418</v>
      </c>
      <c r="Y304" s="1">
        <f>SUM(I304,M304:N304,P304:Q304)/SUM(I304:Q304)</f>
        <v>0.99354838709677418</v>
      </c>
      <c r="Z304" s="1">
        <f>IF(X304&gt;=0.8,1,0)</f>
        <v>1</v>
      </c>
      <c r="AA304" s="1">
        <f>IF(Y304&gt;=0.8,1,0)</f>
        <v>1</v>
      </c>
    </row>
    <row r="305" spans="1:27" x14ac:dyDescent="0.25">
      <c r="A305" s="1" t="s">
        <v>308</v>
      </c>
      <c r="B305" s="1" t="s">
        <v>309</v>
      </c>
      <c r="C305" s="1" t="s">
        <v>962</v>
      </c>
      <c r="D305" s="1">
        <v>36.128251521838699</v>
      </c>
      <c r="E305" s="1">
        <v>-89.9352654754436</v>
      </c>
      <c r="F305" s="1" t="s">
        <v>913</v>
      </c>
      <c r="G305" s="1" t="s">
        <v>203</v>
      </c>
      <c r="H305" s="1">
        <v>3</v>
      </c>
      <c r="I305" s="1">
        <v>120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</v>
      </c>
      <c r="P305" s="1">
        <v>56</v>
      </c>
      <c r="Q305" s="1">
        <v>0</v>
      </c>
      <c r="R305">
        <f t="shared" si="30"/>
        <v>1</v>
      </c>
      <c r="S305" t="str">
        <f t="shared" si="31"/>
        <v>NA</v>
      </c>
      <c r="T305" t="str">
        <f t="shared" si="26"/>
        <v>NA</v>
      </c>
      <c r="U305">
        <f t="shared" si="27"/>
        <v>0.98245614035087714</v>
      </c>
      <c r="V305">
        <f t="shared" si="28"/>
        <v>1</v>
      </c>
      <c r="W305">
        <f t="shared" si="29"/>
        <v>0.98245614035087714</v>
      </c>
      <c r="X305" s="1">
        <f>SUM(I305:J305,L305:M305,Q305)/SUM(I305:Q305)</f>
        <v>0.67796610169491522</v>
      </c>
      <c r="Y305" s="1">
        <f>SUM(I305,M305:N305,P305:Q305)/SUM(I305:Q305)</f>
        <v>0.99435028248587576</v>
      </c>
      <c r="Z305" s="1">
        <f>IF(X305&gt;=0.8,1,0)</f>
        <v>0</v>
      </c>
      <c r="AA305" s="1">
        <f>IF(Y305&gt;=0.8,1,0)</f>
        <v>1</v>
      </c>
    </row>
    <row r="306" spans="1:27" x14ac:dyDescent="0.25">
      <c r="A306" s="1" t="s">
        <v>310</v>
      </c>
      <c r="B306" s="1" t="s">
        <v>309</v>
      </c>
      <c r="C306" s="1" t="s">
        <v>962</v>
      </c>
      <c r="D306" s="1">
        <v>36.118301741913903</v>
      </c>
      <c r="E306" s="1">
        <v>-89.976880950301293</v>
      </c>
      <c r="F306" s="1" t="s">
        <v>913</v>
      </c>
      <c r="G306" s="1" t="s">
        <v>203</v>
      </c>
      <c r="H306" s="1">
        <v>1</v>
      </c>
      <c r="I306" s="1">
        <v>120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</v>
      </c>
      <c r="P306" s="1">
        <v>0</v>
      </c>
      <c r="Q306" s="1">
        <v>56</v>
      </c>
      <c r="R306" t="str">
        <f t="shared" si="30"/>
        <v>NA</v>
      </c>
      <c r="S306" t="str">
        <f t="shared" si="31"/>
        <v>NA</v>
      </c>
      <c r="T306">
        <f t="shared" si="26"/>
        <v>1</v>
      </c>
      <c r="U306">
        <f t="shared" si="27"/>
        <v>0.98245614035087714</v>
      </c>
      <c r="V306">
        <f t="shared" si="28"/>
        <v>1</v>
      </c>
      <c r="W306">
        <f t="shared" si="29"/>
        <v>0.98245614035087714</v>
      </c>
      <c r="X306" s="1">
        <f>SUM(I306:J306,L306:M306,Q306)/SUM(I306:Q306)</f>
        <v>0.99435028248587576</v>
      </c>
      <c r="Y306" s="1">
        <f>SUM(I306,M306:N306,P306:Q306)/SUM(I306:Q306)</f>
        <v>0.99435028248587576</v>
      </c>
      <c r="Z306" s="1">
        <f>IF(X306&gt;=0.8,1,0)</f>
        <v>1</v>
      </c>
      <c r="AA306" s="1">
        <f>IF(Y306&gt;=0.8,1,0)</f>
        <v>1</v>
      </c>
    </row>
    <row r="307" spans="1:27" x14ac:dyDescent="0.25">
      <c r="A307" s="1" t="s">
        <v>311</v>
      </c>
      <c r="B307" s="1" t="s">
        <v>8</v>
      </c>
      <c r="C307" s="1" t="s">
        <v>962</v>
      </c>
      <c r="D307" s="1">
        <v>36.132704088337299</v>
      </c>
      <c r="E307" s="1">
        <v>-89.952095708346604</v>
      </c>
      <c r="F307" s="1" t="s">
        <v>913</v>
      </c>
      <c r="G307" s="1" t="s">
        <v>203</v>
      </c>
      <c r="H307" s="1">
        <v>2</v>
      </c>
      <c r="I307" s="1">
        <v>173</v>
      </c>
      <c r="J307" s="1">
        <v>4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>
        <f t="shared" si="30"/>
        <v>0</v>
      </c>
      <c r="S307" t="str">
        <f t="shared" si="31"/>
        <v>NA</v>
      </c>
      <c r="T307" t="str">
        <f t="shared" si="26"/>
        <v>NA</v>
      </c>
      <c r="U307" t="str">
        <f t="shared" si="27"/>
        <v>NA</v>
      </c>
      <c r="V307">
        <f t="shared" si="28"/>
        <v>0</v>
      </c>
      <c r="W307" t="str">
        <f t="shared" si="29"/>
        <v>NA</v>
      </c>
      <c r="X307" s="1">
        <f>SUM(I307:J307,L307:M307,Q307)/SUM(I307:Q307)</f>
        <v>1</v>
      </c>
      <c r="Y307" s="1">
        <f>SUM(I307,M307:N307,P307:Q307)/SUM(I307:Q307)</f>
        <v>0.97740112994350281</v>
      </c>
      <c r="Z307" s="1">
        <f>IF(X307&gt;=0.8,1,0)</f>
        <v>1</v>
      </c>
      <c r="AA307" s="1">
        <f>IF(Y307&gt;=0.8,1,0)</f>
        <v>1</v>
      </c>
    </row>
    <row r="308" spans="1:27" x14ac:dyDescent="0.25">
      <c r="A308" s="1" t="s">
        <v>312</v>
      </c>
      <c r="B308" s="1" t="s">
        <v>8</v>
      </c>
      <c r="C308" s="1" t="s">
        <v>962</v>
      </c>
      <c r="D308" s="1">
        <v>36.1778617402409</v>
      </c>
      <c r="E308" s="1">
        <v>-90.016816904456107</v>
      </c>
      <c r="F308" s="1" t="s">
        <v>913</v>
      </c>
      <c r="G308" s="1" t="s">
        <v>203</v>
      </c>
      <c r="H308" s="1">
        <v>3</v>
      </c>
      <c r="I308" s="1">
        <v>167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t="str">
        <f t="shared" si="30"/>
        <v>NA</v>
      </c>
      <c r="S308" t="str">
        <f t="shared" si="31"/>
        <v>NA</v>
      </c>
      <c r="T308" t="str">
        <f t="shared" si="26"/>
        <v>NA</v>
      </c>
      <c r="U308" t="str">
        <f t="shared" si="27"/>
        <v>NA</v>
      </c>
      <c r="V308" t="str">
        <f t="shared" si="28"/>
        <v>NA</v>
      </c>
      <c r="W308" t="str">
        <f t="shared" si="29"/>
        <v>NA</v>
      </c>
      <c r="X308" s="1">
        <f>SUM(I308:J308,L308:M308,Q308)/SUM(I308:Q308)</f>
        <v>1</v>
      </c>
      <c r="Y308" s="1">
        <f>SUM(I308,M308:N308,P308:Q308)/SUM(I308:Q308)</f>
        <v>1</v>
      </c>
      <c r="Z308" s="1">
        <f>IF(X308&gt;=0.8,1,0)</f>
        <v>1</v>
      </c>
      <c r="AA308" s="1">
        <f>IF(Y308&gt;=0.8,1,0)</f>
        <v>1</v>
      </c>
    </row>
    <row r="309" spans="1:27" x14ac:dyDescent="0.25">
      <c r="A309" s="1" t="s">
        <v>313</v>
      </c>
      <c r="B309" s="1" t="s">
        <v>309</v>
      </c>
      <c r="C309" s="1" t="s">
        <v>962</v>
      </c>
      <c r="D309" s="1">
        <v>36.118497292624099</v>
      </c>
      <c r="E309" s="1">
        <v>-89.979887339119102</v>
      </c>
      <c r="F309" s="1" t="s">
        <v>913</v>
      </c>
      <c r="G309" s="1" t="s">
        <v>203</v>
      </c>
      <c r="H309" s="1">
        <v>1</v>
      </c>
      <c r="I309" s="1">
        <v>100</v>
      </c>
      <c r="J309" s="1">
        <v>0</v>
      </c>
      <c r="K309" s="1">
        <v>0</v>
      </c>
      <c r="L309" s="1">
        <v>21</v>
      </c>
      <c r="M309" s="1">
        <v>1</v>
      </c>
      <c r="N309" s="1">
        <v>0</v>
      </c>
      <c r="O309" s="1">
        <v>0</v>
      </c>
      <c r="P309" s="1">
        <v>55</v>
      </c>
      <c r="Q309" s="1">
        <v>0</v>
      </c>
      <c r="R309">
        <f t="shared" si="30"/>
        <v>1</v>
      </c>
      <c r="S309">
        <f t="shared" si="31"/>
        <v>4.5454545454545456E-2</v>
      </c>
      <c r="T309" t="str">
        <f t="shared" si="26"/>
        <v>NA</v>
      </c>
      <c r="U309">
        <f t="shared" si="27"/>
        <v>1</v>
      </c>
      <c r="V309">
        <f t="shared" si="28"/>
        <v>1</v>
      </c>
      <c r="W309">
        <f t="shared" si="29"/>
        <v>0.72727272727272729</v>
      </c>
      <c r="X309" s="1">
        <f>SUM(I309:J309,L309:M309,Q309)/SUM(I309:Q309)</f>
        <v>0.68926553672316382</v>
      </c>
      <c r="Y309" s="1">
        <f>SUM(I309,M309:N309,P309:Q309)/SUM(I309:Q309)</f>
        <v>0.88135593220338981</v>
      </c>
      <c r="Z309" s="1">
        <f>IF(X309&gt;=0.8,1,0)</f>
        <v>0</v>
      </c>
      <c r="AA309" s="1">
        <f>IF(Y309&gt;=0.8,1,0)</f>
        <v>1</v>
      </c>
    </row>
    <row r="310" spans="1:27" x14ac:dyDescent="0.25">
      <c r="A310" s="1" t="s">
        <v>314</v>
      </c>
      <c r="B310" s="1" t="s">
        <v>309</v>
      </c>
      <c r="C310" s="1" t="s">
        <v>962</v>
      </c>
      <c r="D310" s="1">
        <v>36.1694509468321</v>
      </c>
      <c r="E310" s="1">
        <v>-89.996488065829197</v>
      </c>
      <c r="F310" s="1" t="s">
        <v>913</v>
      </c>
      <c r="G310" s="1" t="s">
        <v>203</v>
      </c>
      <c r="H310" s="1">
        <v>1</v>
      </c>
      <c r="I310" s="1">
        <v>109</v>
      </c>
      <c r="J310" s="1">
        <v>1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55</v>
      </c>
      <c r="Q310" s="1">
        <v>0</v>
      </c>
      <c r="R310">
        <f t="shared" si="30"/>
        <v>0.9821428571428571</v>
      </c>
      <c r="S310" t="str">
        <f t="shared" si="31"/>
        <v>NA</v>
      </c>
      <c r="T310" t="str">
        <f t="shared" si="26"/>
        <v>NA</v>
      </c>
      <c r="U310">
        <f t="shared" si="27"/>
        <v>1</v>
      </c>
      <c r="V310">
        <f t="shared" si="28"/>
        <v>0.9821428571428571</v>
      </c>
      <c r="W310">
        <f t="shared" si="29"/>
        <v>1</v>
      </c>
      <c r="X310" s="1">
        <f>SUM(I310:J310,L310:M310,Q310)/SUM(I310:Q310)</f>
        <v>0.66666666666666663</v>
      </c>
      <c r="Y310" s="1">
        <f>SUM(I310,M310:N310,P310:Q310)/SUM(I310:Q310)</f>
        <v>0.9939393939393939</v>
      </c>
      <c r="Z310" s="1">
        <f>IF(X310&gt;=0.8,1,0)</f>
        <v>0</v>
      </c>
      <c r="AA310" s="1">
        <f>IF(Y310&gt;=0.8,1,0)</f>
        <v>1</v>
      </c>
    </row>
    <row r="311" spans="1:27" x14ac:dyDescent="0.25">
      <c r="A311" s="1" t="s">
        <v>315</v>
      </c>
      <c r="B311" s="1" t="s">
        <v>204</v>
      </c>
      <c r="C311" s="1" t="s">
        <v>962</v>
      </c>
      <c r="D311" s="1">
        <v>36.110913845183603</v>
      </c>
      <c r="E311" s="1">
        <v>-89.991262223330395</v>
      </c>
      <c r="F311" s="1" t="s">
        <v>913</v>
      </c>
      <c r="G311" s="1" t="s">
        <v>203</v>
      </c>
      <c r="H311" s="1">
        <v>1</v>
      </c>
      <c r="I311" s="1">
        <v>136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</v>
      </c>
      <c r="P311" s="1">
        <v>0</v>
      </c>
      <c r="Q311" s="1">
        <v>30</v>
      </c>
      <c r="R311" t="str">
        <f t="shared" si="30"/>
        <v>NA</v>
      </c>
      <c r="S311" t="str">
        <f t="shared" si="31"/>
        <v>NA</v>
      </c>
      <c r="T311">
        <f t="shared" si="26"/>
        <v>1</v>
      </c>
      <c r="U311">
        <f t="shared" si="27"/>
        <v>0.9375</v>
      </c>
      <c r="V311">
        <f t="shared" si="28"/>
        <v>1</v>
      </c>
      <c r="W311">
        <f t="shared" si="29"/>
        <v>0.9375</v>
      </c>
      <c r="X311" s="1">
        <f>SUM(I311:J311,L311:M311,Q311)/SUM(I311:Q311)</f>
        <v>0.98809523809523814</v>
      </c>
      <c r="Y311" s="1">
        <f>SUM(I311,M311:N311,P311:Q311)/SUM(I311:Q311)</f>
        <v>0.98809523809523814</v>
      </c>
      <c r="Z311" s="1">
        <f>IF(X311&gt;=0.8,1,0)</f>
        <v>1</v>
      </c>
      <c r="AA311" s="1">
        <f>IF(Y311&gt;=0.8,1,0)</f>
        <v>1</v>
      </c>
    </row>
    <row r="312" spans="1:27" x14ac:dyDescent="0.25">
      <c r="A312" s="1" t="s">
        <v>316</v>
      </c>
      <c r="B312" s="1" t="s">
        <v>8</v>
      </c>
      <c r="C312" s="1" t="s">
        <v>962</v>
      </c>
      <c r="D312" s="1">
        <v>36.167734560933198</v>
      </c>
      <c r="E312" s="1">
        <v>-89.912730858675701</v>
      </c>
      <c r="F312" s="1" t="s">
        <v>913</v>
      </c>
      <c r="G312" s="1" t="s">
        <v>203</v>
      </c>
      <c r="H312" s="1">
        <v>2</v>
      </c>
      <c r="I312" s="1">
        <v>173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t="str">
        <f t="shared" si="30"/>
        <v>NA</v>
      </c>
      <c r="S312" t="str">
        <f t="shared" si="31"/>
        <v>NA</v>
      </c>
      <c r="T312" t="str">
        <f t="shared" si="26"/>
        <v>NA</v>
      </c>
      <c r="U312" t="str">
        <f t="shared" si="27"/>
        <v>NA</v>
      </c>
      <c r="V312" t="str">
        <f t="shared" si="28"/>
        <v>NA</v>
      </c>
      <c r="W312" t="str">
        <f t="shared" si="29"/>
        <v>NA</v>
      </c>
      <c r="X312" s="1">
        <f>SUM(I312:J312,L312:M312,Q312)/SUM(I312:Q312)</f>
        <v>1</v>
      </c>
      <c r="Y312" s="1">
        <f>SUM(I312,M312:N312,P312:Q312)/SUM(I312:Q312)</f>
        <v>1</v>
      </c>
      <c r="Z312" s="1">
        <f>IF(X312&gt;=0.8,1,0)</f>
        <v>1</v>
      </c>
      <c r="AA312" s="1">
        <f>IF(Y312&gt;=0.8,1,0)</f>
        <v>1</v>
      </c>
    </row>
    <row r="313" spans="1:27" x14ac:dyDescent="0.25">
      <c r="A313" s="1" t="s">
        <v>317</v>
      </c>
      <c r="B313" s="1" t="s">
        <v>309</v>
      </c>
      <c r="C313" s="1" t="s">
        <v>962</v>
      </c>
      <c r="D313" s="1">
        <v>36.127130214798697</v>
      </c>
      <c r="E313" s="1">
        <v>-89.936890004601807</v>
      </c>
      <c r="F313" s="1" t="s">
        <v>913</v>
      </c>
      <c r="G313" s="1" t="s">
        <v>203</v>
      </c>
      <c r="H313" s="1">
        <v>3</v>
      </c>
      <c r="I313" s="1">
        <v>117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4</v>
      </c>
      <c r="P313" s="1">
        <v>56</v>
      </c>
      <c r="Q313" s="1">
        <v>0</v>
      </c>
      <c r="R313">
        <f t="shared" si="30"/>
        <v>1</v>
      </c>
      <c r="S313" t="str">
        <f t="shared" si="31"/>
        <v>NA</v>
      </c>
      <c r="T313" t="str">
        <f t="shared" si="26"/>
        <v>NA</v>
      </c>
      <c r="U313">
        <f t="shared" si="27"/>
        <v>0.93333333333333335</v>
      </c>
      <c r="V313">
        <f t="shared" si="28"/>
        <v>1</v>
      </c>
      <c r="W313">
        <f t="shared" si="29"/>
        <v>0.93333333333333335</v>
      </c>
      <c r="X313" s="1">
        <f>SUM(I313:J313,L313:M313,Q313)/SUM(I313:Q313)</f>
        <v>0.66101694915254239</v>
      </c>
      <c r="Y313" s="1">
        <f>SUM(I313,M313:N313,P313:Q313)/SUM(I313:Q313)</f>
        <v>0.97740112994350281</v>
      </c>
      <c r="Z313" s="1">
        <f>IF(X313&gt;=0.8,1,0)</f>
        <v>0</v>
      </c>
      <c r="AA313" s="1">
        <f>IF(Y313&gt;=0.8,1,0)</f>
        <v>1</v>
      </c>
    </row>
    <row r="314" spans="1:27" x14ac:dyDescent="0.25">
      <c r="A314" s="1" t="s">
        <v>318</v>
      </c>
      <c r="B314" s="1" t="s">
        <v>8</v>
      </c>
      <c r="C314" s="1" t="s">
        <v>962</v>
      </c>
      <c r="D314" s="1">
        <v>36.1250543435334</v>
      </c>
      <c r="E314" s="1">
        <v>-89.998797311783903</v>
      </c>
      <c r="F314" s="1" t="s">
        <v>913</v>
      </c>
      <c r="G314" s="1" t="s">
        <v>203</v>
      </c>
      <c r="H314" s="1">
        <v>2</v>
      </c>
      <c r="I314" s="1">
        <v>179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t="str">
        <f t="shared" si="30"/>
        <v>NA</v>
      </c>
      <c r="S314" t="str">
        <f t="shared" si="31"/>
        <v>NA</v>
      </c>
      <c r="T314" t="str">
        <f t="shared" si="26"/>
        <v>NA</v>
      </c>
      <c r="U314" t="str">
        <f t="shared" si="27"/>
        <v>NA</v>
      </c>
      <c r="V314" t="str">
        <f t="shared" si="28"/>
        <v>NA</v>
      </c>
      <c r="W314" t="str">
        <f t="shared" si="29"/>
        <v>NA</v>
      </c>
      <c r="X314" s="1">
        <f>SUM(I314:J314,L314:M314,Q314)/SUM(I314:Q314)</f>
        <v>1</v>
      </c>
      <c r="Y314" s="1">
        <f>SUM(I314,M314:N314,P314:Q314)/SUM(I314:Q314)</f>
        <v>1</v>
      </c>
      <c r="Z314" s="1">
        <f>IF(X314&gt;=0.8,1,0)</f>
        <v>1</v>
      </c>
      <c r="AA314" s="1">
        <f>IF(Y314&gt;=0.8,1,0)</f>
        <v>1</v>
      </c>
    </row>
    <row r="315" spans="1:27" x14ac:dyDescent="0.25">
      <c r="A315" s="1" t="s">
        <v>319</v>
      </c>
      <c r="B315" s="1" t="s">
        <v>8</v>
      </c>
      <c r="C315" s="1" t="s">
        <v>962</v>
      </c>
      <c r="D315" s="1">
        <v>36.160949422107997</v>
      </c>
      <c r="E315" s="1">
        <v>-89.990496391439507</v>
      </c>
      <c r="F315" s="1" t="s">
        <v>913</v>
      </c>
      <c r="G315" s="1" t="s">
        <v>203</v>
      </c>
      <c r="H315" s="1">
        <v>4</v>
      </c>
      <c r="I315" s="1">
        <v>176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t="str">
        <f t="shared" si="30"/>
        <v>NA</v>
      </c>
      <c r="S315" t="str">
        <f t="shared" si="31"/>
        <v>NA</v>
      </c>
      <c r="T315" t="str">
        <f t="shared" si="26"/>
        <v>NA</v>
      </c>
      <c r="U315" t="str">
        <f t="shared" si="27"/>
        <v>NA</v>
      </c>
      <c r="V315" t="str">
        <f t="shared" si="28"/>
        <v>NA</v>
      </c>
      <c r="W315" t="str">
        <f t="shared" si="29"/>
        <v>NA</v>
      </c>
      <c r="X315" s="1">
        <f>SUM(I315:J315,L315:M315,Q315)/SUM(I315:Q315)</f>
        <v>1</v>
      </c>
      <c r="Y315" s="1">
        <f>SUM(I315,M315:N315,P315:Q315)/SUM(I315:Q315)</f>
        <v>1</v>
      </c>
      <c r="Z315" s="1">
        <f>IF(X315&gt;=0.8,1,0)</f>
        <v>1</v>
      </c>
      <c r="AA315" s="1">
        <f>IF(Y315&gt;=0.8,1,0)</f>
        <v>1</v>
      </c>
    </row>
    <row r="316" spans="1:27" x14ac:dyDescent="0.25">
      <c r="A316" s="1" t="s">
        <v>320</v>
      </c>
      <c r="B316" s="1" t="s">
        <v>309</v>
      </c>
      <c r="C316" s="1" t="s">
        <v>962</v>
      </c>
      <c r="D316" s="1">
        <v>36.125175293574898</v>
      </c>
      <c r="E316" s="1">
        <v>-89.983139192082405</v>
      </c>
      <c r="F316" s="1" t="s">
        <v>913</v>
      </c>
      <c r="G316" s="1" t="s">
        <v>203</v>
      </c>
      <c r="H316" s="1">
        <v>1</v>
      </c>
      <c r="I316" s="1">
        <v>120</v>
      </c>
      <c r="J316" s="1">
        <v>0</v>
      </c>
      <c r="K316" s="1">
        <v>0</v>
      </c>
      <c r="L316" s="1">
        <v>1</v>
      </c>
      <c r="M316" s="1">
        <v>56</v>
      </c>
      <c r="N316" s="1">
        <v>0</v>
      </c>
      <c r="O316" s="1">
        <v>0</v>
      </c>
      <c r="P316" s="1">
        <v>0</v>
      </c>
      <c r="Q316" s="1">
        <v>0</v>
      </c>
      <c r="R316">
        <f t="shared" si="30"/>
        <v>1</v>
      </c>
      <c r="S316">
        <f t="shared" si="31"/>
        <v>0.98245614035087714</v>
      </c>
      <c r="T316" t="str">
        <f t="shared" si="26"/>
        <v>NA</v>
      </c>
      <c r="U316" t="str">
        <f t="shared" si="27"/>
        <v>NA</v>
      </c>
      <c r="V316">
        <f t="shared" si="28"/>
        <v>1</v>
      </c>
      <c r="W316">
        <f t="shared" si="29"/>
        <v>0.98245614035087714</v>
      </c>
      <c r="X316" s="1">
        <f>SUM(I316:J316,L316:M316,Q316)/SUM(I316:Q316)</f>
        <v>1</v>
      </c>
      <c r="Y316" s="1">
        <f>SUM(I316,M316:N316,P316:Q316)/SUM(I316:Q316)</f>
        <v>0.99435028248587576</v>
      </c>
      <c r="Z316" s="1">
        <f>IF(X316&gt;=0.8,1,0)</f>
        <v>1</v>
      </c>
      <c r="AA316" s="1">
        <f>IF(Y316&gt;=0.8,1,0)</f>
        <v>1</v>
      </c>
    </row>
    <row r="317" spans="1:27" x14ac:dyDescent="0.25">
      <c r="A317" s="1" t="s">
        <v>321</v>
      </c>
      <c r="B317" s="1" t="s">
        <v>309</v>
      </c>
      <c r="C317" s="1" t="s">
        <v>962</v>
      </c>
      <c r="D317" s="1">
        <v>36.158413029351003</v>
      </c>
      <c r="E317" s="1">
        <v>-90.005402526008098</v>
      </c>
      <c r="F317" s="1" t="s">
        <v>913</v>
      </c>
      <c r="G317" s="1" t="s">
        <v>203</v>
      </c>
      <c r="H317" s="1">
        <v>3</v>
      </c>
      <c r="I317" s="1">
        <v>117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</v>
      </c>
      <c r="P317" s="1">
        <v>6</v>
      </c>
      <c r="Q317" s="1">
        <v>50</v>
      </c>
      <c r="R317">
        <f t="shared" si="30"/>
        <v>1</v>
      </c>
      <c r="S317">
        <f t="shared" si="31"/>
        <v>0</v>
      </c>
      <c r="T317">
        <f t="shared" si="26"/>
        <v>1</v>
      </c>
      <c r="U317">
        <f t="shared" si="27"/>
        <v>0.98245614035087714</v>
      </c>
      <c r="V317">
        <f t="shared" si="28"/>
        <v>1</v>
      </c>
      <c r="W317">
        <f t="shared" si="29"/>
        <v>0.93333333333333335</v>
      </c>
      <c r="X317" s="1">
        <f>SUM(I317:J317,L317:M317,Q317)/SUM(I317:Q317)</f>
        <v>0.96045197740112997</v>
      </c>
      <c r="Y317" s="1">
        <f>SUM(I317,M317:N317,P317:Q317)/SUM(I317:Q317)</f>
        <v>0.97740112994350281</v>
      </c>
      <c r="Z317" s="1">
        <f>IF(X317&gt;=0.8,1,0)</f>
        <v>1</v>
      </c>
      <c r="AA317" s="1">
        <f>IF(Y317&gt;=0.8,1,0)</f>
        <v>1</v>
      </c>
    </row>
    <row r="318" spans="1:27" x14ac:dyDescent="0.25">
      <c r="A318" s="1" t="s">
        <v>322</v>
      </c>
      <c r="B318" s="1" t="s">
        <v>309</v>
      </c>
      <c r="C318" s="1" t="s">
        <v>962</v>
      </c>
      <c r="D318" s="1">
        <v>36.1154168670083</v>
      </c>
      <c r="E318" s="1">
        <v>-89.951447962233601</v>
      </c>
      <c r="F318" s="1" t="s">
        <v>913</v>
      </c>
      <c r="G318" s="1" t="s">
        <v>203</v>
      </c>
      <c r="H318" s="1">
        <v>3</v>
      </c>
      <c r="I318" s="1">
        <v>135</v>
      </c>
      <c r="J318" s="1">
        <v>0</v>
      </c>
      <c r="K318" s="1">
        <v>0</v>
      </c>
      <c r="L318" s="1">
        <v>21</v>
      </c>
      <c r="M318" s="1">
        <v>8</v>
      </c>
      <c r="N318" s="1">
        <v>0</v>
      </c>
      <c r="O318" s="1">
        <v>0</v>
      </c>
      <c r="P318" s="1">
        <v>0</v>
      </c>
      <c r="Q318" s="1">
        <v>0</v>
      </c>
      <c r="R318">
        <f t="shared" si="30"/>
        <v>1</v>
      </c>
      <c r="S318">
        <f t="shared" si="31"/>
        <v>0.27586206896551724</v>
      </c>
      <c r="T318" t="str">
        <f t="shared" si="26"/>
        <v>NA</v>
      </c>
      <c r="U318" t="str">
        <f t="shared" si="27"/>
        <v>NA</v>
      </c>
      <c r="V318">
        <f t="shared" si="28"/>
        <v>1</v>
      </c>
      <c r="W318">
        <f t="shared" si="29"/>
        <v>0.27586206896551724</v>
      </c>
      <c r="X318" s="1">
        <f>SUM(I318:J318,L318:M318,Q318)/SUM(I318:Q318)</f>
        <v>1</v>
      </c>
      <c r="Y318" s="1">
        <f>SUM(I318,M318:N318,P318:Q318)/SUM(I318:Q318)</f>
        <v>0.87195121951219512</v>
      </c>
      <c r="Z318" s="1">
        <f>IF(X318&gt;=0.8,1,0)</f>
        <v>1</v>
      </c>
      <c r="AA318" s="1">
        <f>IF(Y318&gt;=0.8,1,0)</f>
        <v>1</v>
      </c>
    </row>
    <row r="319" spans="1:27" x14ac:dyDescent="0.25">
      <c r="A319" s="1" t="s">
        <v>323</v>
      </c>
      <c r="B319" s="1" t="s">
        <v>8</v>
      </c>
      <c r="C319" s="1" t="s">
        <v>962</v>
      </c>
      <c r="D319" s="1">
        <v>36.176061598315101</v>
      </c>
      <c r="E319" s="1">
        <v>-89.948053761122793</v>
      </c>
      <c r="F319" s="1" t="s">
        <v>913</v>
      </c>
      <c r="G319" s="1" t="s">
        <v>203</v>
      </c>
      <c r="H319" s="1">
        <v>4</v>
      </c>
      <c r="I319" s="1">
        <v>167</v>
      </c>
      <c r="J319" s="1">
        <v>10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>
        <f t="shared" si="30"/>
        <v>0</v>
      </c>
      <c r="S319" t="str">
        <f t="shared" si="31"/>
        <v>NA</v>
      </c>
      <c r="T319" t="str">
        <f t="shared" si="26"/>
        <v>NA</v>
      </c>
      <c r="U319" t="str">
        <f t="shared" si="27"/>
        <v>NA</v>
      </c>
      <c r="V319">
        <f t="shared" si="28"/>
        <v>0</v>
      </c>
      <c r="W319" t="str">
        <f t="shared" si="29"/>
        <v>NA</v>
      </c>
      <c r="X319" s="1">
        <f>SUM(I319:J319,L319:M319,Q319)/SUM(I319:Q319)</f>
        <v>1</v>
      </c>
      <c r="Y319" s="1">
        <f>SUM(I319,M319:N319,P319:Q319)/SUM(I319:Q319)</f>
        <v>0.94350282485875703</v>
      </c>
      <c r="Z319" s="1">
        <f>IF(X319&gt;=0.8,1,0)</f>
        <v>1</v>
      </c>
      <c r="AA319" s="1">
        <f>IF(Y319&gt;=0.8,1,0)</f>
        <v>1</v>
      </c>
    </row>
    <row r="320" spans="1:27" x14ac:dyDescent="0.25">
      <c r="A320" s="1" t="s">
        <v>324</v>
      </c>
      <c r="B320" s="1" t="s">
        <v>309</v>
      </c>
      <c r="C320" s="1" t="s">
        <v>962</v>
      </c>
      <c r="D320" s="1">
        <v>36.161528581400397</v>
      </c>
      <c r="E320" s="1">
        <v>-90.010522582016193</v>
      </c>
      <c r="F320" s="1" t="s">
        <v>913</v>
      </c>
      <c r="G320" s="1" t="s">
        <v>203</v>
      </c>
      <c r="H320" s="1">
        <v>1</v>
      </c>
      <c r="I320" s="1">
        <v>116</v>
      </c>
      <c r="J320" s="1">
        <v>0</v>
      </c>
      <c r="K320" s="1">
        <v>0</v>
      </c>
      <c r="L320" s="1">
        <v>4</v>
      </c>
      <c r="M320" s="1">
        <v>1</v>
      </c>
      <c r="N320" s="1">
        <v>0</v>
      </c>
      <c r="O320" s="1">
        <v>0</v>
      </c>
      <c r="P320" s="1">
        <v>1</v>
      </c>
      <c r="Q320" s="1">
        <v>54</v>
      </c>
      <c r="R320">
        <f t="shared" si="30"/>
        <v>1</v>
      </c>
      <c r="S320">
        <f t="shared" si="31"/>
        <v>0.2</v>
      </c>
      <c r="T320">
        <f t="shared" si="26"/>
        <v>1</v>
      </c>
      <c r="U320">
        <f t="shared" si="27"/>
        <v>1</v>
      </c>
      <c r="V320">
        <f t="shared" si="28"/>
        <v>1</v>
      </c>
      <c r="W320">
        <f t="shared" si="29"/>
        <v>0.93333333333333335</v>
      </c>
      <c r="X320" s="1">
        <f>SUM(I320:J320,L320:M320,Q320)/SUM(I320:Q320)</f>
        <v>0.99431818181818177</v>
      </c>
      <c r="Y320" s="1">
        <f>SUM(I320,M320:N320,P320:Q320)/SUM(I320:Q320)</f>
        <v>0.97727272727272729</v>
      </c>
      <c r="Z320" s="1">
        <f>IF(X320&gt;=0.8,1,0)</f>
        <v>1</v>
      </c>
      <c r="AA320" s="1">
        <f>IF(Y320&gt;=0.8,1,0)</f>
        <v>1</v>
      </c>
    </row>
    <row r="321" spans="1:27" x14ac:dyDescent="0.25">
      <c r="A321" s="1" t="s">
        <v>325</v>
      </c>
      <c r="B321" s="1" t="s">
        <v>8</v>
      </c>
      <c r="C321" s="1" t="s">
        <v>962</v>
      </c>
      <c r="D321" s="1">
        <v>36.154292131115199</v>
      </c>
      <c r="E321" s="1">
        <v>-89.975574918392098</v>
      </c>
      <c r="F321" s="1" t="s">
        <v>913</v>
      </c>
      <c r="G321" s="1" t="s">
        <v>203</v>
      </c>
      <c r="H321" s="1">
        <v>2</v>
      </c>
      <c r="I321" s="1">
        <v>178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t="str">
        <f t="shared" si="30"/>
        <v>NA</v>
      </c>
      <c r="S321" t="str">
        <f t="shared" si="31"/>
        <v>NA</v>
      </c>
      <c r="T321" t="str">
        <f t="shared" si="26"/>
        <v>NA</v>
      </c>
      <c r="U321" t="str">
        <f t="shared" si="27"/>
        <v>NA</v>
      </c>
      <c r="V321" t="str">
        <f t="shared" si="28"/>
        <v>NA</v>
      </c>
      <c r="W321" t="str">
        <f t="shared" si="29"/>
        <v>NA</v>
      </c>
      <c r="X321" s="1">
        <f>SUM(I321:J321,L321:M321,Q321)/SUM(I321:Q321)</f>
        <v>1</v>
      </c>
      <c r="Y321" s="1">
        <f>SUM(I321,M321:N321,P321:Q321)/SUM(I321:Q321)</f>
        <v>1</v>
      </c>
      <c r="Z321" s="1">
        <f>IF(X321&gt;=0.8,1,0)</f>
        <v>1</v>
      </c>
      <c r="AA321" s="1">
        <f>IF(Y321&gt;=0.8,1,0)</f>
        <v>1</v>
      </c>
    </row>
    <row r="322" spans="1:27" x14ac:dyDescent="0.25">
      <c r="A322" s="1" t="s">
        <v>326</v>
      </c>
      <c r="B322" s="1" t="s">
        <v>8</v>
      </c>
      <c r="C322" s="1" t="s">
        <v>962</v>
      </c>
      <c r="D322" s="1">
        <v>36.110840653931298</v>
      </c>
      <c r="E322" s="1">
        <v>-89.928619435688702</v>
      </c>
      <c r="F322" s="1" t="s">
        <v>913</v>
      </c>
      <c r="G322" s="1" t="s">
        <v>203</v>
      </c>
      <c r="H322" s="1">
        <v>2</v>
      </c>
      <c r="I322" s="1">
        <v>177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t="str">
        <f t="shared" si="30"/>
        <v>NA</v>
      </c>
      <c r="S322" t="str">
        <f t="shared" si="31"/>
        <v>NA</v>
      </c>
      <c r="T322" t="str">
        <f t="shared" si="26"/>
        <v>NA</v>
      </c>
      <c r="U322" t="str">
        <f t="shared" si="27"/>
        <v>NA</v>
      </c>
      <c r="V322" t="str">
        <f t="shared" si="28"/>
        <v>NA</v>
      </c>
      <c r="W322" t="str">
        <f t="shared" si="29"/>
        <v>NA</v>
      </c>
      <c r="X322" s="1">
        <f>SUM(I322:J322,L322:M322,Q322)/SUM(I322:Q322)</f>
        <v>1</v>
      </c>
      <c r="Y322" s="1">
        <f>SUM(I322,M322:N322,P322:Q322)/SUM(I322:Q322)</f>
        <v>1</v>
      </c>
      <c r="Z322" s="1">
        <f>IF(X322&gt;=0.8,1,0)</f>
        <v>1</v>
      </c>
      <c r="AA322" s="1">
        <f>IF(Y322&gt;=0.8,1,0)</f>
        <v>1</v>
      </c>
    </row>
    <row r="323" spans="1:27" x14ac:dyDescent="0.25">
      <c r="A323" s="1" t="s">
        <v>327</v>
      </c>
      <c r="B323" s="1" t="s">
        <v>167</v>
      </c>
      <c r="C323" s="1" t="s">
        <v>962</v>
      </c>
      <c r="D323" s="1">
        <v>-35.350614820944998</v>
      </c>
      <c r="E323" s="1">
        <v>173.82815639538899</v>
      </c>
      <c r="F323" s="1" t="s">
        <v>914</v>
      </c>
      <c r="G323" s="1" t="s">
        <v>203</v>
      </c>
      <c r="H323" s="1">
        <v>1</v>
      </c>
      <c r="I323" s="1">
        <v>155</v>
      </c>
      <c r="J323" s="1">
        <v>0</v>
      </c>
      <c r="K323" s="1">
        <v>0</v>
      </c>
      <c r="L323" s="1">
        <v>19</v>
      </c>
      <c r="M323" s="1">
        <v>20</v>
      </c>
      <c r="N323" s="1">
        <v>0</v>
      </c>
      <c r="O323" s="1">
        <v>0</v>
      </c>
      <c r="P323" s="1">
        <v>0</v>
      </c>
      <c r="Q323" s="1">
        <v>0</v>
      </c>
      <c r="R323">
        <f t="shared" si="30"/>
        <v>1</v>
      </c>
      <c r="S323">
        <f t="shared" si="31"/>
        <v>0.51282051282051277</v>
      </c>
      <c r="T323" t="str">
        <f t="shared" ref="T323:T386" si="32">IF(SUM(K323,N323,Q323)&gt;0,SUM(Q323,N323)/SUM(K323,N323,Q323),"NA")</f>
        <v>NA</v>
      </c>
      <c r="U323" t="str">
        <f t="shared" ref="U323:U386" si="33">IF(SUM(O323:Q323)&gt;0,SUM(P323:Q323)/SUM(O323:Q323),"NA")</f>
        <v>NA</v>
      </c>
      <c r="V323">
        <f t="shared" ref="V323:V386" si="34">IF(SUM(J323:K323,M323:N323,P323:Q323),SUM(M323:N323,P323:Q323)/SUM(J323:K323,M323:N323,P323:Q323),"NA")</f>
        <v>1</v>
      </c>
      <c r="W323">
        <f t="shared" ref="W323:W386" si="35">IF(SUM(L323:Q323)&gt;0,SUM(M323:N323,P323:Q323)/SUM(L323:Q323),"NA")</f>
        <v>0.51282051282051277</v>
      </c>
      <c r="X323" s="1">
        <f>SUM(I323:J323,L323:M323,Q323)/SUM(I323:Q323)</f>
        <v>1</v>
      </c>
      <c r="Y323" s="1">
        <f>SUM(I323,M323:N323,P323:Q323)/SUM(I323:Q323)</f>
        <v>0.90206185567010311</v>
      </c>
      <c r="Z323" s="1">
        <f>IF(X323&gt;=0.8,1,0)</f>
        <v>1</v>
      </c>
      <c r="AA323" s="1">
        <f>IF(Y323&gt;=0.8,1,0)</f>
        <v>1</v>
      </c>
    </row>
    <row r="324" spans="1:27" x14ac:dyDescent="0.25">
      <c r="A324" s="1" t="s">
        <v>328</v>
      </c>
      <c r="B324" s="1" t="s">
        <v>8</v>
      </c>
      <c r="C324" s="1" t="s">
        <v>962</v>
      </c>
      <c r="D324" s="1">
        <v>-35.314502220321998</v>
      </c>
      <c r="E324" s="1">
        <v>173.79163471986499</v>
      </c>
      <c r="F324" s="1" t="s">
        <v>914</v>
      </c>
      <c r="G324" s="1" t="s">
        <v>203</v>
      </c>
      <c r="H324" s="1">
        <v>2</v>
      </c>
      <c r="I324" s="1">
        <v>193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t="str">
        <f t="shared" si="30"/>
        <v>NA</v>
      </c>
      <c r="S324" t="str">
        <f t="shared" si="31"/>
        <v>NA</v>
      </c>
      <c r="T324" t="str">
        <f t="shared" si="32"/>
        <v>NA</v>
      </c>
      <c r="U324" t="str">
        <f t="shared" si="33"/>
        <v>NA</v>
      </c>
      <c r="V324" t="str">
        <f t="shared" si="34"/>
        <v>NA</v>
      </c>
      <c r="W324" t="str">
        <f t="shared" si="35"/>
        <v>NA</v>
      </c>
      <c r="X324" s="1">
        <f>SUM(I324:J324,L324:M324,Q324)/SUM(I324:Q324)</f>
        <v>1</v>
      </c>
      <c r="Y324" s="1">
        <f>SUM(I324,M324:N324,P324:Q324)/SUM(I324:Q324)</f>
        <v>1</v>
      </c>
      <c r="Z324" s="1">
        <f>IF(X324&gt;=0.8,1,0)</f>
        <v>1</v>
      </c>
      <c r="AA324" s="1">
        <f>IF(Y324&gt;=0.8,1,0)</f>
        <v>1</v>
      </c>
    </row>
    <row r="325" spans="1:27" x14ac:dyDescent="0.25">
      <c r="A325" s="1" t="s">
        <v>329</v>
      </c>
      <c r="B325" s="1" t="s">
        <v>8</v>
      </c>
      <c r="C325" s="1" t="s">
        <v>962</v>
      </c>
      <c r="D325" s="1">
        <v>-35.333347902682199</v>
      </c>
      <c r="E325" s="1">
        <v>173.79880773485101</v>
      </c>
      <c r="F325" s="1" t="s">
        <v>914</v>
      </c>
      <c r="G325" s="1" t="s">
        <v>203</v>
      </c>
      <c r="H325" s="1">
        <v>3</v>
      </c>
      <c r="I325" s="1">
        <v>204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t="str">
        <f t="shared" si="30"/>
        <v>NA</v>
      </c>
      <c r="S325" t="str">
        <f t="shared" si="31"/>
        <v>NA</v>
      </c>
      <c r="T325" t="str">
        <f t="shared" si="32"/>
        <v>NA</v>
      </c>
      <c r="U325" t="str">
        <f t="shared" si="33"/>
        <v>NA</v>
      </c>
      <c r="V325" t="str">
        <f t="shared" si="34"/>
        <v>NA</v>
      </c>
      <c r="W325" t="str">
        <f t="shared" si="35"/>
        <v>NA</v>
      </c>
      <c r="X325" s="1">
        <f>SUM(I325:J325,L325:M325,Q325)/SUM(I325:Q325)</f>
        <v>1</v>
      </c>
      <c r="Y325" s="1">
        <f>SUM(I325,M325:N325,P325:Q325)/SUM(I325:Q325)</f>
        <v>1</v>
      </c>
      <c r="Z325" s="1">
        <f>IF(X325&gt;=0.8,1,0)</f>
        <v>1</v>
      </c>
      <c r="AA325" s="1">
        <f>IF(Y325&gt;=0.8,1,0)</f>
        <v>1</v>
      </c>
    </row>
    <row r="326" spans="1:27" x14ac:dyDescent="0.25">
      <c r="A326" s="1" t="s">
        <v>330</v>
      </c>
      <c r="B326" s="1" t="s">
        <v>234</v>
      </c>
      <c r="C326" s="1" t="s">
        <v>962</v>
      </c>
      <c r="D326" s="1">
        <v>-35.3124047031571</v>
      </c>
      <c r="E326" s="1">
        <v>173.76368072798499</v>
      </c>
      <c r="F326" s="1" t="s">
        <v>914</v>
      </c>
      <c r="G326" s="1" t="s">
        <v>203</v>
      </c>
      <c r="H326" s="1">
        <v>4</v>
      </c>
      <c r="I326" s="1">
        <v>134</v>
      </c>
      <c r="J326" s="1">
        <v>0</v>
      </c>
      <c r="K326" s="1">
        <v>0</v>
      </c>
      <c r="L326" s="1">
        <v>57</v>
      </c>
      <c r="M326" s="1">
        <v>6</v>
      </c>
      <c r="N326" s="1">
        <v>0</v>
      </c>
      <c r="O326" s="1">
        <v>0</v>
      </c>
      <c r="P326" s="1">
        <v>0</v>
      </c>
      <c r="Q326" s="1">
        <v>0</v>
      </c>
      <c r="R326">
        <f t="shared" si="30"/>
        <v>1</v>
      </c>
      <c r="S326">
        <f t="shared" si="31"/>
        <v>9.5238095238095233E-2</v>
      </c>
      <c r="T326" t="str">
        <f t="shared" si="32"/>
        <v>NA</v>
      </c>
      <c r="U326" t="str">
        <f t="shared" si="33"/>
        <v>NA</v>
      </c>
      <c r="V326">
        <f t="shared" si="34"/>
        <v>1</v>
      </c>
      <c r="W326">
        <f t="shared" si="35"/>
        <v>9.5238095238095233E-2</v>
      </c>
      <c r="X326" s="1">
        <f>SUM(I326:J326,L326:M326,Q326)/SUM(I326:Q326)</f>
        <v>1</v>
      </c>
      <c r="Y326" s="1">
        <f>SUM(I326,M326:N326,P326:Q326)/SUM(I326:Q326)</f>
        <v>0.71065989847715738</v>
      </c>
      <c r="Z326" s="1">
        <f>IF(X326&gt;=0.8,1,0)</f>
        <v>1</v>
      </c>
      <c r="AA326" s="1">
        <f>IF(Y326&gt;=0.8,1,0)</f>
        <v>0</v>
      </c>
    </row>
    <row r="327" spans="1:27" x14ac:dyDescent="0.25">
      <c r="A327" s="1" t="s">
        <v>331</v>
      </c>
      <c r="B327" s="1" t="s">
        <v>8</v>
      </c>
      <c r="C327" s="1" t="s">
        <v>962</v>
      </c>
      <c r="D327" s="1">
        <v>-35.3171600660732</v>
      </c>
      <c r="E327" s="1">
        <v>173.75953271905701</v>
      </c>
      <c r="F327" s="1" t="s">
        <v>914</v>
      </c>
      <c r="G327" s="1" t="s">
        <v>203</v>
      </c>
      <c r="H327" s="1">
        <v>1</v>
      </c>
      <c r="I327" s="1">
        <v>186</v>
      </c>
      <c r="J327" s="1">
        <v>16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>
        <f t="shared" si="30"/>
        <v>0</v>
      </c>
      <c r="S327" t="str">
        <f t="shared" si="31"/>
        <v>NA</v>
      </c>
      <c r="T327" t="str">
        <f t="shared" si="32"/>
        <v>NA</v>
      </c>
      <c r="U327" t="str">
        <f t="shared" si="33"/>
        <v>NA</v>
      </c>
      <c r="V327">
        <f t="shared" si="34"/>
        <v>0</v>
      </c>
      <c r="W327" t="str">
        <f t="shared" si="35"/>
        <v>NA</v>
      </c>
      <c r="X327" s="1">
        <f>SUM(I327:J327,L327:M327,Q327)/SUM(I327:Q327)</f>
        <v>1</v>
      </c>
      <c r="Y327" s="1">
        <f>SUM(I327,M327:N327,P327:Q327)/SUM(I327:Q327)</f>
        <v>0.92079207920792083</v>
      </c>
      <c r="Z327" s="1">
        <f>IF(X327&gt;=0.8,1,0)</f>
        <v>1</v>
      </c>
      <c r="AA327" s="1">
        <f>IF(Y327&gt;=0.8,1,0)</f>
        <v>1</v>
      </c>
    </row>
    <row r="328" spans="1:27" x14ac:dyDescent="0.25">
      <c r="A328" s="1" t="s">
        <v>332</v>
      </c>
      <c r="B328" s="1" t="s">
        <v>8</v>
      </c>
      <c r="C328" s="1" t="s">
        <v>962</v>
      </c>
      <c r="D328" s="1">
        <v>-35.301322726863802</v>
      </c>
      <c r="E328" s="1">
        <v>173.76379270809699</v>
      </c>
      <c r="F328" s="1" t="s">
        <v>914</v>
      </c>
      <c r="G328" s="1" t="s">
        <v>203</v>
      </c>
      <c r="H328" s="1">
        <v>2</v>
      </c>
      <c r="I328" s="1">
        <v>197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t="str">
        <f t="shared" si="30"/>
        <v>NA</v>
      </c>
      <c r="S328" t="str">
        <f t="shared" si="31"/>
        <v>NA</v>
      </c>
      <c r="T328" t="str">
        <f t="shared" si="32"/>
        <v>NA</v>
      </c>
      <c r="U328" t="str">
        <f t="shared" si="33"/>
        <v>NA</v>
      </c>
      <c r="V328" t="str">
        <f t="shared" si="34"/>
        <v>NA</v>
      </c>
      <c r="W328" t="str">
        <f t="shared" si="35"/>
        <v>NA</v>
      </c>
      <c r="X328" s="1">
        <f>SUM(I328:J328,L328:M328,Q328)/SUM(I328:Q328)</f>
        <v>1</v>
      </c>
      <c r="Y328" s="1">
        <f>SUM(I328,M328:N328,P328:Q328)/SUM(I328:Q328)</f>
        <v>1</v>
      </c>
      <c r="Z328" s="1">
        <f>IF(X328&gt;=0.8,1,0)</f>
        <v>1</v>
      </c>
      <c r="AA328" s="1">
        <f>IF(Y328&gt;=0.8,1,0)</f>
        <v>1</v>
      </c>
    </row>
    <row r="329" spans="1:27" x14ac:dyDescent="0.25">
      <c r="A329" s="1" t="s">
        <v>333</v>
      </c>
      <c r="B329" s="1" t="s">
        <v>8</v>
      </c>
      <c r="C329" s="1" t="s">
        <v>962</v>
      </c>
      <c r="D329" s="1">
        <v>-35.368883301911502</v>
      </c>
      <c r="E329" s="1">
        <v>173.78288040029099</v>
      </c>
      <c r="F329" s="1" t="s">
        <v>914</v>
      </c>
      <c r="G329" s="1" t="s">
        <v>203</v>
      </c>
      <c r="H329" s="1">
        <v>2</v>
      </c>
      <c r="I329" s="1">
        <v>203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t="str">
        <f t="shared" si="30"/>
        <v>NA</v>
      </c>
      <c r="S329" t="str">
        <f t="shared" si="31"/>
        <v>NA</v>
      </c>
      <c r="T329" t="str">
        <f t="shared" si="32"/>
        <v>NA</v>
      </c>
      <c r="U329" t="str">
        <f t="shared" si="33"/>
        <v>NA</v>
      </c>
      <c r="V329" t="str">
        <f t="shared" si="34"/>
        <v>NA</v>
      </c>
      <c r="W329" t="str">
        <f t="shared" si="35"/>
        <v>NA</v>
      </c>
      <c r="X329" s="1">
        <f>SUM(I329:J329,L329:M329,Q329)/SUM(I329:Q329)</f>
        <v>1</v>
      </c>
      <c r="Y329" s="1">
        <f>SUM(I329,M329:N329,P329:Q329)/SUM(I329:Q329)</f>
        <v>1</v>
      </c>
      <c r="Z329" s="1">
        <f>IF(X329&gt;=0.8,1,0)</f>
        <v>1</v>
      </c>
      <c r="AA329" s="1">
        <f>IF(Y329&gt;=0.8,1,0)</f>
        <v>1</v>
      </c>
    </row>
    <row r="330" spans="1:27" x14ac:dyDescent="0.25">
      <c r="A330" s="1" t="s">
        <v>334</v>
      </c>
      <c r="B330" s="1" t="s">
        <v>8</v>
      </c>
      <c r="C330" s="1" t="s">
        <v>962</v>
      </c>
      <c r="D330" s="1">
        <v>-35.346631334314601</v>
      </c>
      <c r="E330" s="1">
        <v>173.77980396644699</v>
      </c>
      <c r="F330" s="1" t="s">
        <v>914</v>
      </c>
      <c r="G330" s="1" t="s">
        <v>203</v>
      </c>
      <c r="H330" s="1">
        <v>3</v>
      </c>
      <c r="I330" s="1">
        <v>204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t="str">
        <f t="shared" si="30"/>
        <v>NA</v>
      </c>
      <c r="S330" t="str">
        <f t="shared" si="31"/>
        <v>NA</v>
      </c>
      <c r="T330" t="str">
        <f t="shared" si="32"/>
        <v>NA</v>
      </c>
      <c r="U330" t="str">
        <f t="shared" si="33"/>
        <v>NA</v>
      </c>
      <c r="V330" t="str">
        <f t="shared" si="34"/>
        <v>NA</v>
      </c>
      <c r="W330" t="str">
        <f t="shared" si="35"/>
        <v>NA</v>
      </c>
      <c r="X330" s="1">
        <f>SUM(I330:J330,L330:M330,Q330)/SUM(I330:Q330)</f>
        <v>1</v>
      </c>
      <c r="Y330" s="1">
        <f>SUM(I330,M330:N330,P330:Q330)/SUM(I330:Q330)</f>
        <v>1</v>
      </c>
      <c r="Z330" s="1">
        <f>IF(X330&gt;=0.8,1,0)</f>
        <v>1</v>
      </c>
      <c r="AA330" s="1">
        <f>IF(Y330&gt;=0.8,1,0)</f>
        <v>1</v>
      </c>
    </row>
    <row r="331" spans="1:27" x14ac:dyDescent="0.25">
      <c r="A331" s="1" t="s">
        <v>335</v>
      </c>
      <c r="B331" s="1" t="s">
        <v>8</v>
      </c>
      <c r="C331" s="1" t="s">
        <v>962</v>
      </c>
      <c r="D331" s="1">
        <v>-35.3326118699948</v>
      </c>
      <c r="E331" s="1">
        <v>173.75099720968899</v>
      </c>
      <c r="F331" s="1" t="s">
        <v>914</v>
      </c>
      <c r="G331" s="1" t="s">
        <v>203</v>
      </c>
      <c r="H331" s="1">
        <v>2</v>
      </c>
      <c r="I331" s="1">
        <v>203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t="str">
        <f t="shared" si="30"/>
        <v>NA</v>
      </c>
      <c r="S331" t="str">
        <f t="shared" si="31"/>
        <v>NA</v>
      </c>
      <c r="T331" t="str">
        <f t="shared" si="32"/>
        <v>NA</v>
      </c>
      <c r="U331" t="str">
        <f t="shared" si="33"/>
        <v>NA</v>
      </c>
      <c r="V331" t="str">
        <f t="shared" si="34"/>
        <v>NA</v>
      </c>
      <c r="W331" t="str">
        <f t="shared" si="35"/>
        <v>NA</v>
      </c>
      <c r="X331" s="1">
        <f>SUM(I331:J331,L331:M331,Q331)/SUM(I331:Q331)</f>
        <v>1</v>
      </c>
      <c r="Y331" s="1">
        <f>SUM(I331,M331:N331,P331:Q331)/SUM(I331:Q331)</f>
        <v>1</v>
      </c>
      <c r="Z331" s="1">
        <f>IF(X331&gt;=0.8,1,0)</f>
        <v>1</v>
      </c>
      <c r="AA331" s="1">
        <f>IF(Y331&gt;=0.8,1,0)</f>
        <v>1</v>
      </c>
    </row>
    <row r="332" spans="1:27" x14ac:dyDescent="0.25">
      <c r="A332" s="1" t="s">
        <v>336</v>
      </c>
      <c r="B332" s="1" t="s">
        <v>30</v>
      </c>
      <c r="C332" s="1" t="s">
        <v>962</v>
      </c>
      <c r="D332" s="1">
        <v>-35.319839112212897</v>
      </c>
      <c r="E332" s="1">
        <v>173.84024600574301</v>
      </c>
      <c r="F332" s="1" t="s">
        <v>914</v>
      </c>
      <c r="G332" s="1" t="s">
        <v>203</v>
      </c>
      <c r="H332" s="1">
        <v>3</v>
      </c>
      <c r="I332" s="1">
        <v>36</v>
      </c>
      <c r="J332" s="1">
        <v>0</v>
      </c>
      <c r="K332" s="1">
        <v>0</v>
      </c>
      <c r="L332" s="1">
        <v>6</v>
      </c>
      <c r="M332" s="1">
        <v>157</v>
      </c>
      <c r="N332" s="1">
        <v>0</v>
      </c>
      <c r="O332" s="1">
        <v>0</v>
      </c>
      <c r="P332" s="1">
        <v>0</v>
      </c>
      <c r="Q332" s="1">
        <v>0</v>
      </c>
      <c r="R332">
        <f t="shared" si="30"/>
        <v>1</v>
      </c>
      <c r="S332">
        <f t="shared" si="31"/>
        <v>0.96319018404907975</v>
      </c>
      <c r="T332" t="str">
        <f t="shared" si="32"/>
        <v>NA</v>
      </c>
      <c r="U332" t="str">
        <f t="shared" si="33"/>
        <v>NA</v>
      </c>
      <c r="V332">
        <f t="shared" si="34"/>
        <v>1</v>
      </c>
      <c r="W332">
        <f t="shared" si="35"/>
        <v>0.96319018404907975</v>
      </c>
      <c r="X332" s="1">
        <f>SUM(I332:J332,L332:M332,Q332)/SUM(I332:Q332)</f>
        <v>1</v>
      </c>
      <c r="Y332" s="1">
        <f>SUM(I332,M332:N332,P332:Q332)/SUM(I332:Q332)</f>
        <v>0.96984924623115576</v>
      </c>
      <c r="Z332" s="1">
        <f>IF(X332&gt;=0.8,1,0)</f>
        <v>1</v>
      </c>
      <c r="AA332" s="1">
        <f>IF(Y332&gt;=0.8,1,0)</f>
        <v>1</v>
      </c>
    </row>
    <row r="333" spans="1:27" x14ac:dyDescent="0.25">
      <c r="A333" s="1" t="s">
        <v>337</v>
      </c>
      <c r="B333" s="1" t="s">
        <v>8</v>
      </c>
      <c r="C333" s="1" t="s">
        <v>962</v>
      </c>
      <c r="D333" s="1">
        <v>-35.3472785959286</v>
      </c>
      <c r="E333" s="1">
        <v>173.79396779178001</v>
      </c>
      <c r="F333" s="1" t="s">
        <v>914</v>
      </c>
      <c r="G333" s="1" t="s">
        <v>203</v>
      </c>
      <c r="H333" s="1">
        <v>3</v>
      </c>
      <c r="I333" s="1">
        <v>204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t="str">
        <f t="shared" si="30"/>
        <v>NA</v>
      </c>
      <c r="S333" t="str">
        <f t="shared" si="31"/>
        <v>NA</v>
      </c>
      <c r="T333" t="str">
        <f t="shared" si="32"/>
        <v>NA</v>
      </c>
      <c r="U333" t="str">
        <f t="shared" si="33"/>
        <v>NA</v>
      </c>
      <c r="V333" t="str">
        <f t="shared" si="34"/>
        <v>NA</v>
      </c>
      <c r="W333" t="str">
        <f t="shared" si="35"/>
        <v>NA</v>
      </c>
      <c r="X333" s="1">
        <f>SUM(I333:J333,L333:M333,Q333)/SUM(I333:Q333)</f>
        <v>1</v>
      </c>
      <c r="Y333" s="1">
        <f>SUM(I333,M333:N333,P333:Q333)/SUM(I333:Q333)</f>
        <v>1</v>
      </c>
      <c r="Z333" s="1">
        <f>IF(X333&gt;=0.8,1,0)</f>
        <v>1</v>
      </c>
      <c r="AA333" s="1">
        <f>IF(Y333&gt;=0.8,1,0)</f>
        <v>1</v>
      </c>
    </row>
    <row r="334" spans="1:27" x14ac:dyDescent="0.25">
      <c r="A334" s="1" t="s">
        <v>338</v>
      </c>
      <c r="B334" s="1" t="s">
        <v>8</v>
      </c>
      <c r="C334" s="1" t="s">
        <v>962</v>
      </c>
      <c r="D334" s="1">
        <v>-35.322535982697197</v>
      </c>
      <c r="E334" s="1">
        <v>173.809131099627</v>
      </c>
      <c r="F334" s="1" t="s">
        <v>914</v>
      </c>
      <c r="G334" s="1" t="s">
        <v>203</v>
      </c>
      <c r="H334" s="1">
        <v>4</v>
      </c>
      <c r="I334" s="1">
        <v>201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t="str">
        <f t="shared" si="30"/>
        <v>NA</v>
      </c>
      <c r="S334" t="str">
        <f t="shared" si="31"/>
        <v>NA</v>
      </c>
      <c r="T334" t="str">
        <f t="shared" si="32"/>
        <v>NA</v>
      </c>
      <c r="U334" t="str">
        <f t="shared" si="33"/>
        <v>NA</v>
      </c>
      <c r="V334" t="str">
        <f t="shared" si="34"/>
        <v>NA</v>
      </c>
      <c r="W334" t="str">
        <f t="shared" si="35"/>
        <v>NA</v>
      </c>
      <c r="X334" s="1">
        <f>SUM(I334:J334,L334:M334,Q334)/SUM(I334:Q334)</f>
        <v>1</v>
      </c>
      <c r="Y334" s="1">
        <f>SUM(I334,M334:N334,P334:Q334)/SUM(I334:Q334)</f>
        <v>1</v>
      </c>
      <c r="Z334" s="1">
        <f>IF(X334&gt;=0.8,1,0)</f>
        <v>1</v>
      </c>
      <c r="AA334" s="1">
        <f>IF(Y334&gt;=0.8,1,0)</f>
        <v>1</v>
      </c>
    </row>
    <row r="335" spans="1:27" x14ac:dyDescent="0.25">
      <c r="A335" s="1" t="s">
        <v>339</v>
      </c>
      <c r="B335" s="1" t="s">
        <v>30</v>
      </c>
      <c r="C335" s="1" t="s">
        <v>962</v>
      </c>
      <c r="D335" s="1">
        <v>-35.299515806484401</v>
      </c>
      <c r="E335" s="1">
        <v>173.73682190418899</v>
      </c>
      <c r="F335" s="1" t="s">
        <v>914</v>
      </c>
      <c r="G335" s="1" t="s">
        <v>203</v>
      </c>
      <c r="H335" s="1">
        <v>3</v>
      </c>
      <c r="I335" s="1">
        <v>140</v>
      </c>
      <c r="J335" s="1">
        <v>10</v>
      </c>
      <c r="K335" s="1">
        <v>0</v>
      </c>
      <c r="L335" s="1">
        <v>18</v>
      </c>
      <c r="M335" s="1">
        <v>24</v>
      </c>
      <c r="N335" s="1">
        <v>0</v>
      </c>
      <c r="O335" s="1">
        <v>0</v>
      </c>
      <c r="P335" s="1">
        <v>0</v>
      </c>
      <c r="Q335" s="1">
        <v>0</v>
      </c>
      <c r="R335">
        <f t="shared" si="30"/>
        <v>0.70588235294117652</v>
      </c>
      <c r="S335">
        <f t="shared" si="31"/>
        <v>0.5714285714285714</v>
      </c>
      <c r="T335" t="str">
        <f t="shared" si="32"/>
        <v>NA</v>
      </c>
      <c r="U335" t="str">
        <f t="shared" si="33"/>
        <v>NA</v>
      </c>
      <c r="V335">
        <f t="shared" si="34"/>
        <v>0.70588235294117652</v>
      </c>
      <c r="W335">
        <f t="shared" si="35"/>
        <v>0.5714285714285714</v>
      </c>
      <c r="X335" s="1">
        <f>SUM(I335:J335,L335:M335,Q335)/SUM(I335:Q335)</f>
        <v>1</v>
      </c>
      <c r="Y335" s="1">
        <f>SUM(I335,M335:N335,P335:Q335)/SUM(I335:Q335)</f>
        <v>0.85416666666666663</v>
      </c>
      <c r="Z335" s="1">
        <f>IF(X335&gt;=0.8,1,0)</f>
        <v>1</v>
      </c>
      <c r="AA335" s="1">
        <f>IF(Y335&gt;=0.8,1,0)</f>
        <v>1</v>
      </c>
    </row>
    <row r="336" spans="1:27" x14ac:dyDescent="0.25">
      <c r="A336" s="1" t="s">
        <v>340</v>
      </c>
      <c r="B336" s="1" t="s">
        <v>30</v>
      </c>
      <c r="C336" s="1" t="s">
        <v>962</v>
      </c>
      <c r="D336" s="1">
        <v>-35.295109021235199</v>
      </c>
      <c r="E336" s="1">
        <v>173.804602810831</v>
      </c>
      <c r="F336" s="1" t="s">
        <v>914</v>
      </c>
      <c r="G336" s="1" t="s">
        <v>203</v>
      </c>
      <c r="H336" s="1">
        <v>2</v>
      </c>
      <c r="I336" s="1">
        <v>168</v>
      </c>
      <c r="J336" s="1">
        <v>0</v>
      </c>
      <c r="K336" s="1">
        <v>0</v>
      </c>
      <c r="L336" s="1">
        <v>12</v>
      </c>
      <c r="M336" s="1">
        <v>16</v>
      </c>
      <c r="N336" s="1">
        <v>0</v>
      </c>
      <c r="O336" s="1">
        <v>0</v>
      </c>
      <c r="P336" s="1">
        <v>0</v>
      </c>
      <c r="Q336" s="1">
        <v>0</v>
      </c>
      <c r="R336">
        <f t="shared" si="30"/>
        <v>1</v>
      </c>
      <c r="S336">
        <f t="shared" si="31"/>
        <v>0.5714285714285714</v>
      </c>
      <c r="T336" t="str">
        <f t="shared" si="32"/>
        <v>NA</v>
      </c>
      <c r="U336" t="str">
        <f t="shared" si="33"/>
        <v>NA</v>
      </c>
      <c r="V336">
        <f t="shared" si="34"/>
        <v>1</v>
      </c>
      <c r="W336">
        <f t="shared" si="35"/>
        <v>0.5714285714285714</v>
      </c>
      <c r="X336" s="1">
        <f>SUM(I336:J336,L336:M336,Q336)/SUM(I336:Q336)</f>
        <v>1</v>
      </c>
      <c r="Y336" s="1">
        <f>SUM(I336,M336:N336,P336:Q336)/SUM(I336:Q336)</f>
        <v>0.93877551020408168</v>
      </c>
      <c r="Z336" s="1">
        <f>IF(X336&gt;=0.8,1,0)</f>
        <v>1</v>
      </c>
      <c r="AA336" s="1">
        <f>IF(Y336&gt;=0.8,1,0)</f>
        <v>1</v>
      </c>
    </row>
    <row r="337" spans="1:27" x14ac:dyDescent="0.25">
      <c r="A337" s="1" t="s">
        <v>341</v>
      </c>
      <c r="B337" s="1" t="s">
        <v>204</v>
      </c>
      <c r="C337" s="1" t="s">
        <v>962</v>
      </c>
      <c r="D337" s="1">
        <v>-35.332107183140799</v>
      </c>
      <c r="E337" s="1">
        <v>173.752337122521</v>
      </c>
      <c r="F337" s="1" t="s">
        <v>914</v>
      </c>
      <c r="G337" s="1" t="s">
        <v>203</v>
      </c>
      <c r="H337" s="1">
        <v>1</v>
      </c>
      <c r="I337" s="1">
        <v>142</v>
      </c>
      <c r="J337" s="1">
        <v>22</v>
      </c>
      <c r="K337" s="1">
        <v>0</v>
      </c>
      <c r="L337" s="1">
        <v>9</v>
      </c>
      <c r="M337" s="1">
        <v>28</v>
      </c>
      <c r="N337" s="1">
        <v>0</v>
      </c>
      <c r="O337" s="1">
        <v>0</v>
      </c>
      <c r="P337" s="1">
        <v>0</v>
      </c>
      <c r="Q337" s="1">
        <v>0</v>
      </c>
      <c r="R337">
        <f t="shared" si="30"/>
        <v>0.56000000000000005</v>
      </c>
      <c r="S337">
        <f t="shared" si="31"/>
        <v>0.7567567567567568</v>
      </c>
      <c r="T337" t="str">
        <f t="shared" si="32"/>
        <v>NA</v>
      </c>
      <c r="U337" t="str">
        <f t="shared" si="33"/>
        <v>NA</v>
      </c>
      <c r="V337">
        <f t="shared" si="34"/>
        <v>0.56000000000000005</v>
      </c>
      <c r="W337">
        <f t="shared" si="35"/>
        <v>0.7567567567567568</v>
      </c>
      <c r="X337" s="1">
        <f>SUM(I337:J337,L337:M337,Q337)/SUM(I337:Q337)</f>
        <v>1</v>
      </c>
      <c r="Y337" s="1">
        <f>SUM(I337,M337:N337,P337:Q337)/SUM(I337:Q337)</f>
        <v>0.845771144278607</v>
      </c>
      <c r="Z337" s="1">
        <f>IF(X337&gt;=0.8,1,0)</f>
        <v>1</v>
      </c>
      <c r="AA337" s="1">
        <f>IF(Y337&gt;=0.8,1,0)</f>
        <v>1</v>
      </c>
    </row>
    <row r="338" spans="1:27" x14ac:dyDescent="0.25">
      <c r="A338" s="1" t="s">
        <v>342</v>
      </c>
      <c r="B338" s="1" t="s">
        <v>30</v>
      </c>
      <c r="C338" s="1" t="s">
        <v>962</v>
      </c>
      <c r="D338" s="1">
        <v>-35.364780429310599</v>
      </c>
      <c r="E338" s="1">
        <v>173.74079591871899</v>
      </c>
      <c r="F338" s="1" t="s">
        <v>914</v>
      </c>
      <c r="G338" s="1" t="s">
        <v>203</v>
      </c>
      <c r="H338" s="1">
        <v>1</v>
      </c>
      <c r="I338" s="1">
        <v>53</v>
      </c>
      <c r="J338" s="1">
        <v>3</v>
      </c>
      <c r="K338" s="1">
        <v>0</v>
      </c>
      <c r="L338" s="1">
        <v>0</v>
      </c>
      <c r="M338" s="1">
        <v>147</v>
      </c>
      <c r="N338" s="1">
        <v>0</v>
      </c>
      <c r="O338" s="1">
        <v>0</v>
      </c>
      <c r="P338" s="1">
        <v>0</v>
      </c>
      <c r="Q338" s="1">
        <v>0</v>
      </c>
      <c r="R338">
        <f t="shared" ref="R338:R401" si="36">IF(SUM(J338,M338,P338)&gt;0,SUM(P338,M338)/SUM(J338,M338,P338),"NA")</f>
        <v>0.98</v>
      </c>
      <c r="S338">
        <f t="shared" ref="S338:S401" si="37">IF(SUM(L338:N338)&gt;0,SUM(M338:N338)/SUM(L338:N338),"NA")</f>
        <v>1</v>
      </c>
      <c r="T338" t="str">
        <f t="shared" si="32"/>
        <v>NA</v>
      </c>
      <c r="U338" t="str">
        <f t="shared" si="33"/>
        <v>NA</v>
      </c>
      <c r="V338">
        <f t="shared" si="34"/>
        <v>0.98</v>
      </c>
      <c r="W338">
        <f t="shared" si="35"/>
        <v>1</v>
      </c>
      <c r="X338" s="1">
        <f>SUM(I338:J338,L338:M338,Q338)/SUM(I338:Q338)</f>
        <v>1</v>
      </c>
      <c r="Y338" s="1">
        <f>SUM(I338,M338:N338,P338:Q338)/SUM(I338:Q338)</f>
        <v>0.98522167487684731</v>
      </c>
      <c r="Z338" s="1">
        <f>IF(X338&gt;=0.8,1,0)</f>
        <v>1</v>
      </c>
      <c r="AA338" s="1">
        <f>IF(Y338&gt;=0.8,1,0)</f>
        <v>1</v>
      </c>
    </row>
    <row r="339" spans="1:27" x14ac:dyDescent="0.25">
      <c r="A339" s="1" t="s">
        <v>343</v>
      </c>
      <c r="B339" s="1" t="s">
        <v>30</v>
      </c>
      <c r="C339" s="1" t="s">
        <v>962</v>
      </c>
      <c r="D339" s="1">
        <v>-35.3218963659412</v>
      </c>
      <c r="E339" s="1">
        <v>173.836207196038</v>
      </c>
      <c r="F339" s="1" t="s">
        <v>914</v>
      </c>
      <c r="G339" s="1" t="s">
        <v>203</v>
      </c>
      <c r="H339" s="1">
        <v>1</v>
      </c>
      <c r="I339" s="1">
        <v>23</v>
      </c>
      <c r="J339" s="1">
        <v>5</v>
      </c>
      <c r="K339" s="1">
        <v>0</v>
      </c>
      <c r="L339" s="1">
        <v>0</v>
      </c>
      <c r="M339" s="1">
        <v>157</v>
      </c>
      <c r="N339" s="1">
        <v>0</v>
      </c>
      <c r="O339" s="1">
        <v>0</v>
      </c>
      <c r="P339" s="1">
        <v>0</v>
      </c>
      <c r="Q339" s="1">
        <v>0</v>
      </c>
      <c r="R339">
        <f t="shared" si="36"/>
        <v>0.96913580246913578</v>
      </c>
      <c r="S339">
        <f t="shared" si="37"/>
        <v>1</v>
      </c>
      <c r="T339" t="str">
        <f t="shared" si="32"/>
        <v>NA</v>
      </c>
      <c r="U339" t="str">
        <f t="shared" si="33"/>
        <v>NA</v>
      </c>
      <c r="V339">
        <f t="shared" si="34"/>
        <v>0.96913580246913578</v>
      </c>
      <c r="W339">
        <f t="shared" si="35"/>
        <v>1</v>
      </c>
      <c r="X339" s="1">
        <f>SUM(I339:J339,L339:M339,Q339)/SUM(I339:Q339)</f>
        <v>1</v>
      </c>
      <c r="Y339" s="1">
        <f>SUM(I339,M339:N339,P339:Q339)/SUM(I339:Q339)</f>
        <v>0.97297297297297303</v>
      </c>
      <c r="Z339" s="1">
        <f>IF(X339&gt;=0.8,1,0)</f>
        <v>1</v>
      </c>
      <c r="AA339" s="1">
        <f>IF(Y339&gt;=0.8,1,0)</f>
        <v>1</v>
      </c>
    </row>
    <row r="340" spans="1:27" x14ac:dyDescent="0.25">
      <c r="A340" s="1" t="s">
        <v>344</v>
      </c>
      <c r="B340" s="1" t="s">
        <v>167</v>
      </c>
      <c r="C340" s="1" t="s">
        <v>962</v>
      </c>
      <c r="D340" s="1">
        <v>-35.336746602746402</v>
      </c>
      <c r="E340" s="1">
        <v>173.74390276370201</v>
      </c>
      <c r="F340" s="1" t="s">
        <v>914</v>
      </c>
      <c r="G340" s="1" t="s">
        <v>203</v>
      </c>
      <c r="H340" s="1">
        <v>3</v>
      </c>
      <c r="I340" s="1">
        <v>132</v>
      </c>
      <c r="J340" s="1">
        <v>6</v>
      </c>
      <c r="K340" s="1">
        <v>0</v>
      </c>
      <c r="L340" s="1">
        <v>29</v>
      </c>
      <c r="M340" s="1">
        <v>4</v>
      </c>
      <c r="N340" s="1">
        <v>0</v>
      </c>
      <c r="O340" s="1">
        <v>4</v>
      </c>
      <c r="P340" s="1">
        <v>2</v>
      </c>
      <c r="Q340" s="1">
        <v>15</v>
      </c>
      <c r="R340">
        <f t="shared" si="36"/>
        <v>0.5</v>
      </c>
      <c r="S340">
        <f t="shared" si="37"/>
        <v>0.12121212121212122</v>
      </c>
      <c r="T340">
        <f t="shared" si="32"/>
        <v>1</v>
      </c>
      <c r="U340">
        <f t="shared" si="33"/>
        <v>0.80952380952380953</v>
      </c>
      <c r="V340">
        <f t="shared" si="34"/>
        <v>0.77777777777777779</v>
      </c>
      <c r="W340">
        <f t="shared" si="35"/>
        <v>0.3888888888888889</v>
      </c>
      <c r="X340" s="1">
        <f>SUM(I340:J340,L340:M340,Q340)/SUM(I340:Q340)</f>
        <v>0.96875</v>
      </c>
      <c r="Y340" s="1">
        <f>SUM(I340,M340:N340,P340:Q340)/SUM(I340:Q340)</f>
        <v>0.796875</v>
      </c>
      <c r="Z340" s="1">
        <f>IF(X340&gt;=0.8,1,0)</f>
        <v>1</v>
      </c>
      <c r="AA340" s="1">
        <f>IF(Y340&gt;=0.8,1,0)</f>
        <v>0</v>
      </c>
    </row>
    <row r="341" spans="1:27" x14ac:dyDescent="0.25">
      <c r="A341" s="1" t="s">
        <v>345</v>
      </c>
      <c r="B341" s="1" t="s">
        <v>8</v>
      </c>
      <c r="C341" s="1" t="s">
        <v>962</v>
      </c>
      <c r="D341" s="1">
        <v>-35.352766894897002</v>
      </c>
      <c r="E341" s="1">
        <v>173.82774215347001</v>
      </c>
      <c r="F341" s="1" t="s">
        <v>914</v>
      </c>
      <c r="G341" s="1" t="s">
        <v>203</v>
      </c>
      <c r="H341" s="1">
        <v>2</v>
      </c>
      <c r="I341" s="1">
        <v>200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t="str">
        <f t="shared" si="36"/>
        <v>NA</v>
      </c>
      <c r="S341" t="str">
        <f t="shared" si="37"/>
        <v>NA</v>
      </c>
      <c r="T341" t="str">
        <f t="shared" si="32"/>
        <v>NA</v>
      </c>
      <c r="U341" t="str">
        <f t="shared" si="33"/>
        <v>NA</v>
      </c>
      <c r="V341" t="str">
        <f t="shared" si="34"/>
        <v>NA</v>
      </c>
      <c r="W341" t="str">
        <f t="shared" si="35"/>
        <v>NA</v>
      </c>
      <c r="X341" s="1">
        <f>SUM(I341:J341,L341:M341,Q341)/SUM(I341:Q341)</f>
        <v>1</v>
      </c>
      <c r="Y341" s="1">
        <f>SUM(I341,M341:N341,P341:Q341)/SUM(I341:Q341)</f>
        <v>1</v>
      </c>
      <c r="Z341" s="1">
        <f>IF(X341&gt;=0.8,1,0)</f>
        <v>1</v>
      </c>
      <c r="AA341" s="1">
        <f>IF(Y341&gt;=0.8,1,0)</f>
        <v>1</v>
      </c>
    </row>
    <row r="342" spans="1:27" x14ac:dyDescent="0.25">
      <c r="A342" s="1" t="s">
        <v>346</v>
      </c>
      <c r="B342" s="1" t="s">
        <v>8</v>
      </c>
      <c r="C342" s="1" t="s">
        <v>962</v>
      </c>
      <c r="D342" s="1">
        <v>-3.0126912174516698</v>
      </c>
      <c r="E342" s="1">
        <v>-48.746351981568502</v>
      </c>
      <c r="F342" s="1" t="s">
        <v>915</v>
      </c>
      <c r="G342" s="1" t="s">
        <v>203</v>
      </c>
      <c r="H342" s="1">
        <v>4</v>
      </c>
      <c r="I342" s="1">
        <v>135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t="str">
        <f t="shared" si="36"/>
        <v>NA</v>
      </c>
      <c r="S342" t="str">
        <f t="shared" si="37"/>
        <v>NA</v>
      </c>
      <c r="T342" t="str">
        <f t="shared" si="32"/>
        <v>NA</v>
      </c>
      <c r="U342" t="str">
        <f t="shared" si="33"/>
        <v>NA</v>
      </c>
      <c r="V342" t="str">
        <f t="shared" si="34"/>
        <v>NA</v>
      </c>
      <c r="W342" t="str">
        <f t="shared" si="35"/>
        <v>NA</v>
      </c>
      <c r="X342" s="1">
        <f>SUM(I342:J342,L342:M342,Q342)/SUM(I342:Q342)</f>
        <v>1</v>
      </c>
      <c r="Y342" s="1">
        <f>SUM(I342,M342:N342,P342:Q342)/SUM(I342:Q342)</f>
        <v>1</v>
      </c>
      <c r="Z342" s="1">
        <f>IF(X342&gt;=0.8,1,0)</f>
        <v>1</v>
      </c>
      <c r="AA342" s="1">
        <f>IF(Y342&gt;=0.8,1,0)</f>
        <v>1</v>
      </c>
    </row>
    <row r="343" spans="1:27" x14ac:dyDescent="0.25">
      <c r="A343" s="1" t="s">
        <v>347</v>
      </c>
      <c r="B343" s="1" t="s">
        <v>33</v>
      </c>
      <c r="C343" s="1" t="s">
        <v>962</v>
      </c>
      <c r="D343" s="1">
        <v>-3.0490246916089601</v>
      </c>
      <c r="E343" s="1">
        <v>-48.742769731880699</v>
      </c>
      <c r="F343" s="1" t="s">
        <v>915</v>
      </c>
      <c r="G343" s="1" t="s">
        <v>203</v>
      </c>
      <c r="H343" s="1">
        <v>2</v>
      </c>
      <c r="I343" s="1">
        <v>27</v>
      </c>
      <c r="J343" s="1">
        <v>0</v>
      </c>
      <c r="K343" s="1">
        <v>0</v>
      </c>
      <c r="L343" s="1">
        <v>5</v>
      </c>
      <c r="M343" s="1">
        <v>0</v>
      </c>
      <c r="N343" s="1">
        <v>103</v>
      </c>
      <c r="O343" s="1">
        <v>0</v>
      </c>
      <c r="P343" s="1">
        <v>0</v>
      </c>
      <c r="Q343" s="1">
        <v>0</v>
      </c>
      <c r="R343" t="str">
        <f t="shared" si="36"/>
        <v>NA</v>
      </c>
      <c r="S343">
        <f t="shared" si="37"/>
        <v>0.95370370370370372</v>
      </c>
      <c r="T343">
        <f t="shared" si="32"/>
        <v>1</v>
      </c>
      <c r="U343" t="str">
        <f t="shared" si="33"/>
        <v>NA</v>
      </c>
      <c r="V343">
        <f t="shared" si="34"/>
        <v>1</v>
      </c>
      <c r="W343">
        <f t="shared" si="35"/>
        <v>0.95370370370370372</v>
      </c>
      <c r="X343" s="1">
        <f>SUM(I343:J343,L343:M343,Q343)/SUM(I343:Q343)</f>
        <v>0.23703703703703705</v>
      </c>
      <c r="Y343" s="1">
        <f>SUM(I343,M343:N343,P343:Q343)/SUM(I343:Q343)</f>
        <v>0.96296296296296291</v>
      </c>
      <c r="Z343" s="1">
        <f>IF(X343&gt;=0.8,1,0)</f>
        <v>0</v>
      </c>
      <c r="AA343" s="1">
        <f>IF(Y343&gt;=0.8,1,0)</f>
        <v>1</v>
      </c>
    </row>
    <row r="344" spans="1:27" x14ac:dyDescent="0.25">
      <c r="A344" s="1" t="s">
        <v>348</v>
      </c>
      <c r="B344" s="1" t="s">
        <v>33</v>
      </c>
      <c r="C344" s="1" t="s">
        <v>962</v>
      </c>
      <c r="D344" s="1">
        <v>-2.9701005317818998</v>
      </c>
      <c r="E344" s="1">
        <v>-48.7405044182984</v>
      </c>
      <c r="F344" s="1" t="s">
        <v>915</v>
      </c>
      <c r="G344" s="1" t="s">
        <v>203</v>
      </c>
      <c r="H344" s="1">
        <v>1</v>
      </c>
      <c r="I344" s="1">
        <v>13</v>
      </c>
      <c r="J344" s="1">
        <v>20</v>
      </c>
      <c r="K344" s="1">
        <v>0</v>
      </c>
      <c r="L344" s="1">
        <v>33</v>
      </c>
      <c r="M344" s="1">
        <v>65</v>
      </c>
      <c r="N344" s="1">
        <v>0</v>
      </c>
      <c r="O344" s="1">
        <v>0</v>
      </c>
      <c r="P344" s="1">
        <v>0</v>
      </c>
      <c r="Q344" s="1">
        <v>0</v>
      </c>
      <c r="R344">
        <f t="shared" si="36"/>
        <v>0.76470588235294112</v>
      </c>
      <c r="S344">
        <f t="shared" si="37"/>
        <v>0.66326530612244894</v>
      </c>
      <c r="T344" t="str">
        <f t="shared" si="32"/>
        <v>NA</v>
      </c>
      <c r="U344" t="str">
        <f t="shared" si="33"/>
        <v>NA</v>
      </c>
      <c r="V344">
        <f t="shared" si="34"/>
        <v>0.76470588235294112</v>
      </c>
      <c r="W344">
        <f t="shared" si="35"/>
        <v>0.66326530612244894</v>
      </c>
      <c r="X344" s="1">
        <f>SUM(I344:J344,L344:M344,Q344)/SUM(I344:Q344)</f>
        <v>1</v>
      </c>
      <c r="Y344" s="1">
        <f>SUM(I344,M344:N344,P344:Q344)/SUM(I344:Q344)</f>
        <v>0.59541984732824427</v>
      </c>
      <c r="Z344" s="1">
        <f>IF(X344&gt;=0.8,1,0)</f>
        <v>1</v>
      </c>
      <c r="AA344" s="1">
        <f>IF(Y344&gt;=0.8,1,0)</f>
        <v>0</v>
      </c>
    </row>
    <row r="345" spans="1:27" x14ac:dyDescent="0.25">
      <c r="A345" s="1" t="s">
        <v>349</v>
      </c>
      <c r="B345" s="1" t="s">
        <v>8</v>
      </c>
      <c r="C345" s="1" t="s">
        <v>962</v>
      </c>
      <c r="D345" s="1">
        <v>-3.05851268568669</v>
      </c>
      <c r="E345" s="1">
        <v>-48.740861491310802</v>
      </c>
      <c r="F345" s="1" t="s">
        <v>915</v>
      </c>
      <c r="G345" s="1" t="s">
        <v>203</v>
      </c>
      <c r="H345" s="1">
        <v>2</v>
      </c>
      <c r="I345" s="1">
        <v>135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t="str">
        <f t="shared" si="36"/>
        <v>NA</v>
      </c>
      <c r="S345" t="str">
        <f t="shared" si="37"/>
        <v>NA</v>
      </c>
      <c r="T345" t="str">
        <f t="shared" si="32"/>
        <v>NA</v>
      </c>
      <c r="U345" t="str">
        <f t="shared" si="33"/>
        <v>NA</v>
      </c>
      <c r="V345" t="str">
        <f t="shared" si="34"/>
        <v>NA</v>
      </c>
      <c r="W345" t="str">
        <f t="shared" si="35"/>
        <v>NA</v>
      </c>
      <c r="X345" s="1">
        <f>SUM(I345:J345,L345:M345,Q345)/SUM(I345:Q345)</f>
        <v>1</v>
      </c>
      <c r="Y345" s="1">
        <f>SUM(I345,M345:N345,P345:Q345)/SUM(I345:Q345)</f>
        <v>1</v>
      </c>
      <c r="Z345" s="1">
        <f>IF(X345&gt;=0.8,1,0)</f>
        <v>1</v>
      </c>
      <c r="AA345" s="1">
        <f>IF(Y345&gt;=0.8,1,0)</f>
        <v>1</v>
      </c>
    </row>
    <row r="346" spans="1:27" x14ac:dyDescent="0.25">
      <c r="A346" s="1" t="s">
        <v>350</v>
      </c>
      <c r="B346" s="1" t="s">
        <v>76</v>
      </c>
      <c r="C346" s="1" t="s">
        <v>962</v>
      </c>
      <c r="D346" s="1">
        <v>-3.02296407824119</v>
      </c>
      <c r="E346" s="1">
        <v>-48.7306844355046</v>
      </c>
      <c r="F346" s="1" t="s">
        <v>915</v>
      </c>
      <c r="G346" s="1" t="s">
        <v>203</v>
      </c>
      <c r="H346" s="1">
        <v>2</v>
      </c>
      <c r="I346" s="1">
        <v>120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t="str">
        <f t="shared" si="36"/>
        <v>NA</v>
      </c>
      <c r="S346" t="str">
        <f t="shared" si="37"/>
        <v>NA</v>
      </c>
      <c r="T346" t="str">
        <f t="shared" si="32"/>
        <v>NA</v>
      </c>
      <c r="U346" t="str">
        <f t="shared" si="33"/>
        <v>NA</v>
      </c>
      <c r="V346" t="str">
        <f t="shared" si="34"/>
        <v>NA</v>
      </c>
      <c r="W346" t="str">
        <f t="shared" si="35"/>
        <v>NA</v>
      </c>
      <c r="X346" s="1">
        <f>SUM(I346:J346,L346:M346,Q346)/SUM(I346:Q346)</f>
        <v>1</v>
      </c>
      <c r="Y346" s="1">
        <f>SUM(I346,M346:N346,P346:Q346)/SUM(I346:Q346)</f>
        <v>1</v>
      </c>
      <c r="Z346" s="1">
        <f>IF(X346&gt;=0.8,1,0)</f>
        <v>1</v>
      </c>
      <c r="AA346" s="1">
        <f>IF(Y346&gt;=0.8,1,0)</f>
        <v>1</v>
      </c>
    </row>
    <row r="347" spans="1:27" x14ac:dyDescent="0.25">
      <c r="A347" s="1" t="s">
        <v>351</v>
      </c>
      <c r="B347" s="1" t="s">
        <v>19</v>
      </c>
      <c r="C347" s="1" t="s">
        <v>963</v>
      </c>
      <c r="D347" s="1">
        <v>-2.9830744750701501</v>
      </c>
      <c r="E347" s="1">
        <v>-48.7194371917045</v>
      </c>
      <c r="F347" s="1" t="s">
        <v>915</v>
      </c>
      <c r="G347" s="1" t="s">
        <v>203</v>
      </c>
      <c r="H347" s="1">
        <v>1</v>
      </c>
      <c r="I347" s="1">
        <v>0</v>
      </c>
      <c r="J347" s="1">
        <v>0</v>
      </c>
      <c r="K347" s="1">
        <v>0</v>
      </c>
      <c r="L347" s="1">
        <v>45</v>
      </c>
      <c r="M347" s="1">
        <v>60</v>
      </c>
      <c r="N347" s="1">
        <v>0</v>
      </c>
      <c r="O347" s="1">
        <v>0</v>
      </c>
      <c r="P347" s="1">
        <v>0</v>
      </c>
      <c r="Q347" s="1">
        <v>0</v>
      </c>
      <c r="R347">
        <f t="shared" si="36"/>
        <v>1</v>
      </c>
      <c r="S347">
        <f t="shared" si="37"/>
        <v>0.5714285714285714</v>
      </c>
      <c r="T347" t="str">
        <f t="shared" si="32"/>
        <v>NA</v>
      </c>
      <c r="U347" t="str">
        <f t="shared" si="33"/>
        <v>NA</v>
      </c>
      <c r="V347">
        <f t="shared" si="34"/>
        <v>1</v>
      </c>
      <c r="W347">
        <f t="shared" si="35"/>
        <v>0.5714285714285714</v>
      </c>
      <c r="X347" s="1">
        <f>SUM(I347:J347,L347:M347,Q347)/SUM(I347:Q347)</f>
        <v>1</v>
      </c>
      <c r="Y347" s="1">
        <f>SUM(I347,M347:N347,P347:Q347)/SUM(I347:Q347)</f>
        <v>0.5714285714285714</v>
      </c>
      <c r="Z347" s="1">
        <f>IF(X347&gt;=0.8,1,0)</f>
        <v>1</v>
      </c>
      <c r="AA347" s="1">
        <f>IF(Y347&gt;=0.8,1,0)</f>
        <v>0</v>
      </c>
    </row>
    <row r="348" spans="1:27" x14ac:dyDescent="0.25">
      <c r="A348" s="1" t="s">
        <v>352</v>
      </c>
      <c r="B348" s="1" t="s">
        <v>19</v>
      </c>
      <c r="C348" s="1" t="s">
        <v>962</v>
      </c>
      <c r="D348" s="1">
        <v>-3.0140517075473099</v>
      </c>
      <c r="E348" s="1">
        <v>-48.748507298148198</v>
      </c>
      <c r="F348" s="1" t="s">
        <v>915</v>
      </c>
      <c r="G348" s="1" t="s">
        <v>203</v>
      </c>
      <c r="H348" s="1">
        <v>1</v>
      </c>
      <c r="I348" s="1">
        <v>28</v>
      </c>
      <c r="J348" s="1">
        <v>0</v>
      </c>
      <c r="K348" s="1">
        <v>1</v>
      </c>
      <c r="L348" s="1">
        <v>3</v>
      </c>
      <c r="M348" s="1">
        <v>8</v>
      </c>
      <c r="N348" s="1">
        <v>4</v>
      </c>
      <c r="O348" s="1">
        <v>15</v>
      </c>
      <c r="P348" s="1">
        <v>0</v>
      </c>
      <c r="Q348" s="1">
        <v>72</v>
      </c>
      <c r="R348">
        <f t="shared" si="36"/>
        <v>1</v>
      </c>
      <c r="S348">
        <f t="shared" si="37"/>
        <v>0.8</v>
      </c>
      <c r="T348">
        <f t="shared" si="32"/>
        <v>0.98701298701298701</v>
      </c>
      <c r="U348">
        <f t="shared" si="33"/>
        <v>0.82758620689655171</v>
      </c>
      <c r="V348">
        <f t="shared" si="34"/>
        <v>0.9882352941176471</v>
      </c>
      <c r="W348">
        <f t="shared" si="35"/>
        <v>0.82352941176470584</v>
      </c>
      <c r="X348" s="1">
        <f>SUM(I348:J348,L348:M348,Q348)/SUM(I348:Q348)</f>
        <v>0.84732824427480913</v>
      </c>
      <c r="Y348" s="1">
        <f>SUM(I348,M348:N348,P348:Q348)/SUM(I348:Q348)</f>
        <v>0.85496183206106868</v>
      </c>
      <c r="Z348" s="1">
        <f>IF(X348&gt;=0.8,1,0)</f>
        <v>1</v>
      </c>
      <c r="AA348" s="1">
        <f>IF(Y348&gt;=0.8,1,0)</f>
        <v>1</v>
      </c>
    </row>
    <row r="349" spans="1:27" x14ac:dyDescent="0.25">
      <c r="A349" s="1" t="s">
        <v>353</v>
      </c>
      <c r="B349" s="1" t="s">
        <v>30</v>
      </c>
      <c r="C349" s="1" t="s">
        <v>962</v>
      </c>
      <c r="D349" s="1">
        <v>-2.9817414751312099</v>
      </c>
      <c r="E349" s="1">
        <v>-48.730499787809201</v>
      </c>
      <c r="F349" s="1" t="s">
        <v>915</v>
      </c>
      <c r="G349" s="1" t="s">
        <v>203</v>
      </c>
      <c r="H349" s="1">
        <v>2</v>
      </c>
      <c r="I349" s="1">
        <v>122</v>
      </c>
      <c r="J349" s="1">
        <v>0</v>
      </c>
      <c r="K349" s="1">
        <v>0</v>
      </c>
      <c r="L349" s="1">
        <v>13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t="str">
        <f t="shared" si="36"/>
        <v>NA</v>
      </c>
      <c r="S349">
        <f t="shared" si="37"/>
        <v>0</v>
      </c>
      <c r="T349" t="str">
        <f t="shared" si="32"/>
        <v>NA</v>
      </c>
      <c r="U349" t="str">
        <f t="shared" si="33"/>
        <v>NA</v>
      </c>
      <c r="V349" t="str">
        <f t="shared" si="34"/>
        <v>NA</v>
      </c>
      <c r="W349">
        <f t="shared" si="35"/>
        <v>0</v>
      </c>
      <c r="X349" s="1">
        <f>SUM(I349:J349,L349:M349,Q349)/SUM(I349:Q349)</f>
        <v>1</v>
      </c>
      <c r="Y349" s="1">
        <f>SUM(I349,M349:N349,P349:Q349)/SUM(I349:Q349)</f>
        <v>0.90370370370370368</v>
      </c>
      <c r="Z349" s="1">
        <f>IF(X349&gt;=0.8,1,0)</f>
        <v>1</v>
      </c>
      <c r="AA349" s="1">
        <f>IF(Y349&gt;=0.8,1,0)</f>
        <v>1</v>
      </c>
    </row>
    <row r="350" spans="1:27" x14ac:dyDescent="0.25">
      <c r="A350" s="1" t="s">
        <v>354</v>
      </c>
      <c r="B350" s="1" t="s">
        <v>204</v>
      </c>
      <c r="C350" s="1" t="s">
        <v>962</v>
      </c>
      <c r="D350" s="1">
        <v>-3.0089301272637998</v>
      </c>
      <c r="E350" s="1">
        <v>-48.763624653496301</v>
      </c>
      <c r="F350" s="1" t="s">
        <v>915</v>
      </c>
      <c r="G350" s="1" t="s">
        <v>203</v>
      </c>
      <c r="H350" s="1">
        <v>3</v>
      </c>
      <c r="I350" s="1">
        <v>50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6</v>
      </c>
      <c r="P350" s="1">
        <v>0</v>
      </c>
      <c r="Q350" s="1">
        <v>77</v>
      </c>
      <c r="R350" t="str">
        <f t="shared" si="36"/>
        <v>NA</v>
      </c>
      <c r="S350" t="str">
        <f t="shared" si="37"/>
        <v>NA</v>
      </c>
      <c r="T350">
        <f t="shared" si="32"/>
        <v>1</v>
      </c>
      <c r="U350">
        <f t="shared" si="33"/>
        <v>0.92771084337349397</v>
      </c>
      <c r="V350">
        <f t="shared" si="34"/>
        <v>1</v>
      </c>
      <c r="W350">
        <f t="shared" si="35"/>
        <v>0.92771084337349397</v>
      </c>
      <c r="X350" s="1">
        <f>SUM(I350:J350,L350:M350,Q350)/SUM(I350:Q350)</f>
        <v>0.95488721804511278</v>
      </c>
      <c r="Y350" s="1">
        <f>SUM(I350,M350:N350,P350:Q350)/SUM(I350:Q350)</f>
        <v>0.95488721804511278</v>
      </c>
      <c r="Z350" s="1">
        <f>IF(X350&gt;=0.8,1,0)</f>
        <v>1</v>
      </c>
      <c r="AA350" s="1">
        <f>IF(Y350&gt;=0.8,1,0)</f>
        <v>1</v>
      </c>
    </row>
    <row r="351" spans="1:27" x14ac:dyDescent="0.25">
      <c r="A351" s="1" t="s">
        <v>355</v>
      </c>
      <c r="B351" s="1" t="s">
        <v>19</v>
      </c>
      <c r="C351" s="1" t="s">
        <v>962</v>
      </c>
      <c r="D351" s="1">
        <v>-3.0549135541809598</v>
      </c>
      <c r="E351" s="1">
        <v>-48.7063384306486</v>
      </c>
      <c r="F351" s="1" t="s">
        <v>915</v>
      </c>
      <c r="G351" s="1" t="s">
        <v>203</v>
      </c>
      <c r="H351" s="1">
        <v>3</v>
      </c>
      <c r="I351" s="1">
        <v>0</v>
      </c>
      <c r="J351" s="1">
        <v>0</v>
      </c>
      <c r="K351" s="1">
        <v>0</v>
      </c>
      <c r="L351" s="1">
        <v>0</v>
      </c>
      <c r="M351" s="1">
        <v>133</v>
      </c>
      <c r="N351" s="1">
        <v>0</v>
      </c>
      <c r="O351" s="1">
        <v>0</v>
      </c>
      <c r="P351" s="1">
        <v>0</v>
      </c>
      <c r="Q351" s="1">
        <v>0</v>
      </c>
      <c r="R351">
        <f t="shared" si="36"/>
        <v>1</v>
      </c>
      <c r="S351">
        <f t="shared" si="37"/>
        <v>1</v>
      </c>
      <c r="T351" t="str">
        <f t="shared" si="32"/>
        <v>NA</v>
      </c>
      <c r="U351" t="str">
        <f t="shared" si="33"/>
        <v>NA</v>
      </c>
      <c r="V351">
        <f t="shared" si="34"/>
        <v>1</v>
      </c>
      <c r="W351">
        <f t="shared" si="35"/>
        <v>1</v>
      </c>
      <c r="X351" s="1">
        <f>SUM(I351:J351,L351:M351,Q351)/SUM(I351:Q351)</f>
        <v>1</v>
      </c>
      <c r="Y351" s="1">
        <f>SUM(I351,M351:N351,P351:Q351)/SUM(I351:Q351)</f>
        <v>1</v>
      </c>
      <c r="Z351" s="1">
        <f>IF(X351&gt;=0.8,1,0)</f>
        <v>1</v>
      </c>
      <c r="AA351" s="1">
        <f>IF(Y351&gt;=0.8,1,0)</f>
        <v>1</v>
      </c>
    </row>
    <row r="352" spans="1:27" x14ac:dyDescent="0.25">
      <c r="A352" s="1" t="s">
        <v>356</v>
      </c>
      <c r="B352" s="1" t="s">
        <v>76</v>
      </c>
      <c r="C352" s="1" t="s">
        <v>962</v>
      </c>
      <c r="D352" s="1">
        <v>-2.9822782753924901</v>
      </c>
      <c r="E352" s="1">
        <v>-48.727801153747002</v>
      </c>
      <c r="F352" s="1" t="s">
        <v>915</v>
      </c>
      <c r="G352" s="1" t="s">
        <v>203</v>
      </c>
      <c r="H352" s="1">
        <v>3</v>
      </c>
      <c r="I352" s="1">
        <v>94</v>
      </c>
      <c r="J352" s="1">
        <v>0</v>
      </c>
      <c r="K352" s="1">
        <v>0</v>
      </c>
      <c r="L352" s="1">
        <v>0</v>
      </c>
      <c r="M352" s="1">
        <v>18</v>
      </c>
      <c r="N352" s="1">
        <v>0</v>
      </c>
      <c r="O352" s="1">
        <v>0</v>
      </c>
      <c r="P352" s="1">
        <v>0</v>
      </c>
      <c r="Q352" s="1">
        <v>0</v>
      </c>
      <c r="R352">
        <f t="shared" si="36"/>
        <v>1</v>
      </c>
      <c r="S352">
        <f t="shared" si="37"/>
        <v>1</v>
      </c>
      <c r="T352" t="str">
        <f t="shared" si="32"/>
        <v>NA</v>
      </c>
      <c r="U352" t="str">
        <f t="shared" si="33"/>
        <v>NA</v>
      </c>
      <c r="V352">
        <f t="shared" si="34"/>
        <v>1</v>
      </c>
      <c r="W352">
        <f t="shared" si="35"/>
        <v>1</v>
      </c>
      <c r="X352" s="1">
        <f>SUM(I352:J352,L352:M352,Q352)/SUM(I352:Q352)</f>
        <v>1</v>
      </c>
      <c r="Y352" s="1">
        <f>SUM(I352,M352:N352,P352:Q352)/SUM(I352:Q352)</f>
        <v>1</v>
      </c>
      <c r="Z352" s="1">
        <f>IF(X352&gt;=0.8,1,0)</f>
        <v>1</v>
      </c>
      <c r="AA352" s="1">
        <f>IF(Y352&gt;=0.8,1,0)</f>
        <v>1</v>
      </c>
    </row>
    <row r="353" spans="1:27" x14ac:dyDescent="0.25">
      <c r="A353" s="1" t="s">
        <v>357</v>
      </c>
      <c r="B353" s="1" t="s">
        <v>76</v>
      </c>
      <c r="C353" s="1" t="s">
        <v>962</v>
      </c>
      <c r="D353" s="1">
        <v>-3.05012425624576</v>
      </c>
      <c r="E353" s="1">
        <v>-48.749781543629801</v>
      </c>
      <c r="F353" s="1" t="s">
        <v>915</v>
      </c>
      <c r="G353" s="1" t="s">
        <v>203</v>
      </c>
      <c r="H353" s="1">
        <v>1</v>
      </c>
      <c r="I353" s="1">
        <v>1</v>
      </c>
      <c r="J353" s="1">
        <v>0</v>
      </c>
      <c r="K353" s="1">
        <v>0</v>
      </c>
      <c r="L353" s="1">
        <v>19</v>
      </c>
      <c r="M353" s="1">
        <v>115</v>
      </c>
      <c r="N353" s="1">
        <v>0</v>
      </c>
      <c r="O353" s="1">
        <v>0</v>
      </c>
      <c r="P353" s="1">
        <v>0</v>
      </c>
      <c r="Q353" s="1">
        <v>0</v>
      </c>
      <c r="R353">
        <f t="shared" si="36"/>
        <v>1</v>
      </c>
      <c r="S353">
        <f t="shared" si="37"/>
        <v>0.85820895522388063</v>
      </c>
      <c r="T353" t="str">
        <f t="shared" si="32"/>
        <v>NA</v>
      </c>
      <c r="U353" t="str">
        <f t="shared" si="33"/>
        <v>NA</v>
      </c>
      <c r="V353">
        <f t="shared" si="34"/>
        <v>1</v>
      </c>
      <c r="W353">
        <f t="shared" si="35"/>
        <v>0.85820895522388063</v>
      </c>
      <c r="X353" s="1">
        <f>SUM(I353:J353,L353:M353,Q353)/SUM(I353:Q353)</f>
        <v>1</v>
      </c>
      <c r="Y353" s="1">
        <f>SUM(I353,M353:N353,P353:Q353)/SUM(I353:Q353)</f>
        <v>0.85925925925925928</v>
      </c>
      <c r="Z353" s="1">
        <f>IF(X353&gt;=0.8,1,0)</f>
        <v>1</v>
      </c>
      <c r="AA353" s="1">
        <f>IF(Y353&gt;=0.8,1,0)</f>
        <v>1</v>
      </c>
    </row>
    <row r="354" spans="1:27" x14ac:dyDescent="0.25">
      <c r="A354" s="1" t="s">
        <v>358</v>
      </c>
      <c r="B354" s="1" t="s">
        <v>2</v>
      </c>
      <c r="C354" s="1" t="s">
        <v>962</v>
      </c>
      <c r="D354" s="1">
        <v>-2.9706716784062399</v>
      </c>
      <c r="E354" s="1">
        <v>-48.754530460102202</v>
      </c>
      <c r="F354" s="1" t="s">
        <v>915</v>
      </c>
      <c r="G354" s="1" t="s">
        <v>203</v>
      </c>
      <c r="H354" s="1">
        <v>1</v>
      </c>
      <c r="I354" s="1">
        <v>0</v>
      </c>
      <c r="J354" s="1">
        <v>34</v>
      </c>
      <c r="K354" s="1">
        <v>0</v>
      </c>
      <c r="L354" s="1">
        <v>0</v>
      </c>
      <c r="M354" s="1">
        <v>96</v>
      </c>
      <c r="N354" s="1">
        <v>0</v>
      </c>
      <c r="O354" s="1">
        <v>0</v>
      </c>
      <c r="P354" s="1">
        <v>0</v>
      </c>
      <c r="Q354" s="1">
        <v>0</v>
      </c>
      <c r="R354">
        <f t="shared" si="36"/>
        <v>0.7384615384615385</v>
      </c>
      <c r="S354">
        <f t="shared" si="37"/>
        <v>1</v>
      </c>
      <c r="T354" t="str">
        <f t="shared" si="32"/>
        <v>NA</v>
      </c>
      <c r="U354" t="str">
        <f t="shared" si="33"/>
        <v>NA</v>
      </c>
      <c r="V354">
        <f t="shared" si="34"/>
        <v>0.7384615384615385</v>
      </c>
      <c r="W354">
        <f t="shared" si="35"/>
        <v>1</v>
      </c>
      <c r="X354" s="1">
        <f>SUM(I354:J354,L354:M354,Q354)/SUM(I354:Q354)</f>
        <v>1</v>
      </c>
      <c r="Y354" s="1">
        <f>SUM(I354,M354:N354,P354:Q354)/SUM(I354:Q354)</f>
        <v>0.7384615384615385</v>
      </c>
      <c r="Z354" s="1">
        <f>IF(X354&gt;=0.8,1,0)</f>
        <v>1</v>
      </c>
      <c r="AA354" s="1">
        <f>IF(Y354&gt;=0.8,1,0)</f>
        <v>0</v>
      </c>
    </row>
    <row r="355" spans="1:27" x14ac:dyDescent="0.25">
      <c r="A355" s="1" t="s">
        <v>359</v>
      </c>
      <c r="B355" s="1" t="s">
        <v>30</v>
      </c>
      <c r="C355" s="1" t="s">
        <v>962</v>
      </c>
      <c r="D355" s="1">
        <v>-3.0096753966541301</v>
      </c>
      <c r="E355" s="1">
        <v>-48.730711998755801</v>
      </c>
      <c r="F355" s="1" t="s">
        <v>915</v>
      </c>
      <c r="G355" s="1" t="s">
        <v>203</v>
      </c>
      <c r="H355" s="1">
        <v>2</v>
      </c>
      <c r="I355" s="1">
        <v>112</v>
      </c>
      <c r="J355" s="1">
        <v>0</v>
      </c>
      <c r="K355" s="1">
        <v>0</v>
      </c>
      <c r="L355" s="1">
        <v>21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t="str">
        <f t="shared" si="36"/>
        <v>NA</v>
      </c>
      <c r="S355">
        <f t="shared" si="37"/>
        <v>0</v>
      </c>
      <c r="T355" t="str">
        <f t="shared" si="32"/>
        <v>NA</v>
      </c>
      <c r="U355" t="str">
        <f t="shared" si="33"/>
        <v>NA</v>
      </c>
      <c r="V355" t="str">
        <f t="shared" si="34"/>
        <v>NA</v>
      </c>
      <c r="W355">
        <f t="shared" si="35"/>
        <v>0</v>
      </c>
      <c r="X355" s="1">
        <f>SUM(I355:J355,L355:M355,Q355)/SUM(I355:Q355)</f>
        <v>1</v>
      </c>
      <c r="Y355" s="1">
        <f>SUM(I355,M355:N355,P355:Q355)/SUM(I355:Q355)</f>
        <v>0.84210526315789469</v>
      </c>
      <c r="Z355" s="1">
        <f>IF(X355&gt;=0.8,1,0)</f>
        <v>1</v>
      </c>
      <c r="AA355" s="1">
        <f>IF(Y355&gt;=0.8,1,0)</f>
        <v>1</v>
      </c>
    </row>
    <row r="356" spans="1:27" x14ac:dyDescent="0.25">
      <c r="A356" s="1" t="s">
        <v>360</v>
      </c>
      <c r="B356" s="1" t="s">
        <v>19</v>
      </c>
      <c r="C356" s="1" t="s">
        <v>962</v>
      </c>
      <c r="D356" s="1">
        <v>-3.0492788013329002</v>
      </c>
      <c r="E356" s="1">
        <v>-48.734676051831002</v>
      </c>
      <c r="F356" s="1" t="s">
        <v>915</v>
      </c>
      <c r="G356" s="1" t="s">
        <v>203</v>
      </c>
      <c r="H356" s="1">
        <v>4</v>
      </c>
      <c r="I356" s="1">
        <v>22</v>
      </c>
      <c r="J356" s="1">
        <v>19</v>
      </c>
      <c r="K356" s="1">
        <v>0</v>
      </c>
      <c r="L356" s="1">
        <v>32</v>
      </c>
      <c r="M356" s="1">
        <v>57</v>
      </c>
      <c r="N356" s="1">
        <v>0</v>
      </c>
      <c r="O356" s="1">
        <v>0</v>
      </c>
      <c r="P356" s="1">
        <v>0</v>
      </c>
      <c r="Q356" s="1">
        <v>0</v>
      </c>
      <c r="R356">
        <f t="shared" si="36"/>
        <v>0.75</v>
      </c>
      <c r="S356">
        <f t="shared" si="37"/>
        <v>0.6404494382022472</v>
      </c>
      <c r="T356" t="str">
        <f t="shared" si="32"/>
        <v>NA</v>
      </c>
      <c r="U356" t="str">
        <f t="shared" si="33"/>
        <v>NA</v>
      </c>
      <c r="V356">
        <f t="shared" si="34"/>
        <v>0.75</v>
      </c>
      <c r="W356">
        <f t="shared" si="35"/>
        <v>0.6404494382022472</v>
      </c>
      <c r="X356" s="1">
        <f>SUM(I356:J356,L356:M356,Q356)/SUM(I356:Q356)</f>
        <v>1</v>
      </c>
      <c r="Y356" s="1">
        <f>SUM(I356,M356:N356,P356:Q356)/SUM(I356:Q356)</f>
        <v>0.60769230769230764</v>
      </c>
      <c r="Z356" s="1">
        <f>IF(X356&gt;=0.8,1,0)</f>
        <v>1</v>
      </c>
      <c r="AA356" s="1">
        <f>IF(Y356&gt;=0.8,1,0)</f>
        <v>0</v>
      </c>
    </row>
    <row r="357" spans="1:27" x14ac:dyDescent="0.25">
      <c r="A357" s="1" t="s">
        <v>361</v>
      </c>
      <c r="B357" s="1" t="s">
        <v>19</v>
      </c>
      <c r="C357" s="1" t="s">
        <v>962</v>
      </c>
      <c r="D357" s="1">
        <v>-2.9985938090947002</v>
      </c>
      <c r="E357" s="1">
        <v>-48.748808763984101</v>
      </c>
      <c r="F357" s="1" t="s">
        <v>915</v>
      </c>
      <c r="G357" s="1" t="s">
        <v>203</v>
      </c>
      <c r="H357" s="1">
        <v>2</v>
      </c>
      <c r="I357" s="1">
        <v>91</v>
      </c>
      <c r="J357" s="1">
        <v>0</v>
      </c>
      <c r="K357" s="1">
        <v>0</v>
      </c>
      <c r="L357" s="1">
        <v>25</v>
      </c>
      <c r="M357" s="1">
        <v>12</v>
      </c>
      <c r="N357" s="1">
        <v>0</v>
      </c>
      <c r="O357" s="1">
        <v>0</v>
      </c>
      <c r="P357" s="1">
        <v>0</v>
      </c>
      <c r="Q357" s="1">
        <v>0</v>
      </c>
      <c r="R357">
        <f t="shared" si="36"/>
        <v>1</v>
      </c>
      <c r="S357">
        <f t="shared" si="37"/>
        <v>0.32432432432432434</v>
      </c>
      <c r="T357" t="str">
        <f t="shared" si="32"/>
        <v>NA</v>
      </c>
      <c r="U357" t="str">
        <f t="shared" si="33"/>
        <v>NA</v>
      </c>
      <c r="V357">
        <f t="shared" si="34"/>
        <v>1</v>
      </c>
      <c r="W357">
        <f t="shared" si="35"/>
        <v>0.32432432432432434</v>
      </c>
      <c r="X357" s="1">
        <f>SUM(I357:J357,L357:M357,Q357)/SUM(I357:Q357)</f>
        <v>1</v>
      </c>
      <c r="Y357" s="1">
        <f>SUM(I357,M357:N357,P357:Q357)/SUM(I357:Q357)</f>
        <v>0.8046875</v>
      </c>
      <c r="Z357" s="1">
        <f>IF(X357&gt;=0.8,1,0)</f>
        <v>1</v>
      </c>
      <c r="AA357" s="1">
        <f>IF(Y357&gt;=0.8,1,0)</f>
        <v>1</v>
      </c>
    </row>
    <row r="358" spans="1:27" x14ac:dyDescent="0.25">
      <c r="A358" s="1" t="s">
        <v>362</v>
      </c>
      <c r="B358" s="1" t="s">
        <v>19</v>
      </c>
      <c r="C358" s="1" t="s">
        <v>962</v>
      </c>
      <c r="D358" s="1">
        <v>-6.90644447878263</v>
      </c>
      <c r="E358" s="1">
        <v>-51.3978773340787</v>
      </c>
      <c r="F358" s="1" t="s">
        <v>916</v>
      </c>
      <c r="G358" s="1" t="s">
        <v>203</v>
      </c>
      <c r="H358" s="1">
        <v>3</v>
      </c>
      <c r="I358" s="1">
        <v>140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27</v>
      </c>
      <c r="P358" s="1">
        <v>0</v>
      </c>
      <c r="Q358" s="1">
        <v>0</v>
      </c>
      <c r="R358" t="str">
        <f t="shared" si="36"/>
        <v>NA</v>
      </c>
      <c r="S358" t="str">
        <f t="shared" si="37"/>
        <v>NA</v>
      </c>
      <c r="T358" t="str">
        <f t="shared" si="32"/>
        <v>NA</v>
      </c>
      <c r="U358">
        <f t="shared" si="33"/>
        <v>0</v>
      </c>
      <c r="V358" t="str">
        <f t="shared" si="34"/>
        <v>NA</v>
      </c>
      <c r="W358">
        <f t="shared" si="35"/>
        <v>0</v>
      </c>
      <c r="X358" s="1">
        <f>SUM(I358:J358,L358:M358,Q358)/SUM(I358:Q358)</f>
        <v>0.83832335329341312</v>
      </c>
      <c r="Y358" s="1">
        <f>SUM(I358,M358:N358,P358:Q358)/SUM(I358:Q358)</f>
        <v>0.83832335329341312</v>
      </c>
      <c r="Z358" s="1">
        <f>IF(X358&gt;=0.8,1,0)</f>
        <v>1</v>
      </c>
      <c r="AA358" s="1">
        <f>IF(Y358&gt;=0.8,1,0)</f>
        <v>1</v>
      </c>
    </row>
    <row r="359" spans="1:27" x14ac:dyDescent="0.25">
      <c r="A359" s="1" t="s">
        <v>363</v>
      </c>
      <c r="B359" s="1" t="s">
        <v>30</v>
      </c>
      <c r="C359" s="1" t="s">
        <v>962</v>
      </c>
      <c r="D359" s="1">
        <v>-6.85891860028973</v>
      </c>
      <c r="E359" s="1">
        <v>-51.438566627448203</v>
      </c>
      <c r="F359" s="1" t="s">
        <v>916</v>
      </c>
      <c r="G359" s="1" t="s">
        <v>203</v>
      </c>
      <c r="H359" s="1">
        <v>1</v>
      </c>
      <c r="I359" s="1">
        <v>111</v>
      </c>
      <c r="J359" s="1">
        <v>0</v>
      </c>
      <c r="K359" s="1">
        <v>0</v>
      </c>
      <c r="L359" s="1">
        <v>28</v>
      </c>
      <c r="M359" s="1">
        <v>17</v>
      </c>
      <c r="N359" s="1">
        <v>0</v>
      </c>
      <c r="O359" s="1">
        <v>0</v>
      </c>
      <c r="P359" s="1">
        <v>0</v>
      </c>
      <c r="Q359" s="1">
        <v>0</v>
      </c>
      <c r="R359">
        <f t="shared" si="36"/>
        <v>1</v>
      </c>
      <c r="S359">
        <f t="shared" si="37"/>
        <v>0.37777777777777777</v>
      </c>
      <c r="T359" t="str">
        <f t="shared" si="32"/>
        <v>NA</v>
      </c>
      <c r="U359" t="str">
        <f t="shared" si="33"/>
        <v>NA</v>
      </c>
      <c r="V359">
        <f t="shared" si="34"/>
        <v>1</v>
      </c>
      <c r="W359">
        <f t="shared" si="35"/>
        <v>0.37777777777777777</v>
      </c>
      <c r="X359" s="1">
        <f>SUM(I359:J359,L359:M359,Q359)/SUM(I359:Q359)</f>
        <v>1</v>
      </c>
      <c r="Y359" s="1">
        <f>SUM(I359,M359:N359,P359:Q359)/SUM(I359:Q359)</f>
        <v>0.82051282051282048</v>
      </c>
      <c r="Z359" s="1">
        <f>IF(X359&gt;=0.8,1,0)</f>
        <v>1</v>
      </c>
      <c r="AA359" s="1">
        <f>IF(Y359&gt;=0.8,1,0)</f>
        <v>1</v>
      </c>
    </row>
    <row r="360" spans="1:27" x14ac:dyDescent="0.25">
      <c r="A360" s="1" t="s">
        <v>364</v>
      </c>
      <c r="B360" s="1" t="s">
        <v>234</v>
      </c>
      <c r="C360" s="1" t="s">
        <v>962</v>
      </c>
      <c r="D360" s="1">
        <v>-6.8627684893494303</v>
      </c>
      <c r="E360" s="1">
        <v>-51.379105460193401</v>
      </c>
      <c r="F360" s="1" t="s">
        <v>916</v>
      </c>
      <c r="G360" s="1" t="s">
        <v>203</v>
      </c>
      <c r="H360" s="1">
        <v>3</v>
      </c>
      <c r="I360" s="1">
        <v>39</v>
      </c>
      <c r="J360" s="1">
        <v>0</v>
      </c>
      <c r="K360" s="1">
        <v>0</v>
      </c>
      <c r="L360" s="1">
        <v>18</v>
      </c>
      <c r="M360" s="1">
        <v>99</v>
      </c>
      <c r="N360" s="1">
        <v>0</v>
      </c>
      <c r="O360" s="1">
        <v>0</v>
      </c>
      <c r="P360" s="1">
        <v>0</v>
      </c>
      <c r="Q360" s="1">
        <v>0</v>
      </c>
      <c r="R360">
        <f t="shared" si="36"/>
        <v>1</v>
      </c>
      <c r="S360">
        <f t="shared" si="37"/>
        <v>0.84615384615384615</v>
      </c>
      <c r="T360" t="str">
        <f t="shared" si="32"/>
        <v>NA</v>
      </c>
      <c r="U360" t="str">
        <f t="shared" si="33"/>
        <v>NA</v>
      </c>
      <c r="V360">
        <f t="shared" si="34"/>
        <v>1</v>
      </c>
      <c r="W360">
        <f t="shared" si="35"/>
        <v>0.84615384615384615</v>
      </c>
      <c r="X360" s="1">
        <f>SUM(I360:J360,L360:M360,Q360)/SUM(I360:Q360)</f>
        <v>1</v>
      </c>
      <c r="Y360" s="1">
        <f>SUM(I360,M360:N360,P360:Q360)/SUM(I360:Q360)</f>
        <v>0.88461538461538458</v>
      </c>
      <c r="Z360" s="1">
        <f>IF(X360&gt;=0.8,1,0)</f>
        <v>1</v>
      </c>
      <c r="AA360" s="1">
        <f>IF(Y360&gt;=0.8,1,0)</f>
        <v>1</v>
      </c>
    </row>
    <row r="361" spans="1:27" x14ac:dyDescent="0.25">
      <c r="A361" s="1" t="s">
        <v>365</v>
      </c>
      <c r="B361" s="1" t="s">
        <v>39</v>
      </c>
      <c r="C361" s="1" t="s">
        <v>963</v>
      </c>
      <c r="D361" s="1">
        <v>-6.86651678172068</v>
      </c>
      <c r="E361" s="1">
        <v>-51.438845110532</v>
      </c>
      <c r="F361" s="1" t="s">
        <v>916</v>
      </c>
      <c r="G361" s="1" t="s">
        <v>203</v>
      </c>
      <c r="H361" s="1">
        <v>1</v>
      </c>
      <c r="I361" s="1">
        <v>22</v>
      </c>
      <c r="J361" s="1">
        <v>0</v>
      </c>
      <c r="K361" s="1">
        <v>0</v>
      </c>
      <c r="L361" s="1">
        <v>0</v>
      </c>
      <c r="M361" s="1">
        <v>0</v>
      </c>
      <c r="N361" s="1">
        <v>133</v>
      </c>
      <c r="O361" s="1">
        <v>0</v>
      </c>
      <c r="P361" s="1">
        <v>0</v>
      </c>
      <c r="Q361" s="1">
        <v>0</v>
      </c>
      <c r="R361" t="str">
        <f t="shared" si="36"/>
        <v>NA</v>
      </c>
      <c r="S361">
        <f t="shared" si="37"/>
        <v>1</v>
      </c>
      <c r="T361">
        <f t="shared" si="32"/>
        <v>1</v>
      </c>
      <c r="U361" t="str">
        <f t="shared" si="33"/>
        <v>NA</v>
      </c>
      <c r="V361">
        <f t="shared" si="34"/>
        <v>1</v>
      </c>
      <c r="W361">
        <f t="shared" si="35"/>
        <v>1</v>
      </c>
      <c r="X361" s="1">
        <f>SUM(I361:J361,L361:M361,Q361)/SUM(I361:Q361)</f>
        <v>0.14193548387096774</v>
      </c>
      <c r="Y361" s="1">
        <f>SUM(I361,M361:N361,P361:Q361)/SUM(I361:Q361)</f>
        <v>1</v>
      </c>
      <c r="Z361" s="1">
        <f>IF(X361&gt;=0.8,1,0)</f>
        <v>0</v>
      </c>
      <c r="AA361" s="1">
        <f>IF(Y361&gt;=0.8,1,0)</f>
        <v>1</v>
      </c>
    </row>
    <row r="362" spans="1:27" x14ac:dyDescent="0.25">
      <c r="A362" s="1" t="s">
        <v>366</v>
      </c>
      <c r="B362" s="1" t="s">
        <v>167</v>
      </c>
      <c r="C362" s="1" t="s">
        <v>962</v>
      </c>
      <c r="D362" s="1">
        <v>-6.8421270919267902</v>
      </c>
      <c r="E362" s="1">
        <v>-51.399995981817199</v>
      </c>
      <c r="F362" s="1" t="s">
        <v>916</v>
      </c>
      <c r="G362" s="1" t="s">
        <v>203</v>
      </c>
      <c r="H362" s="1">
        <v>2</v>
      </c>
      <c r="I362" s="1">
        <v>138</v>
      </c>
      <c r="J362" s="1">
        <v>0</v>
      </c>
      <c r="K362" s="1">
        <v>0</v>
      </c>
      <c r="L362" s="1">
        <v>23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t="str">
        <f t="shared" si="36"/>
        <v>NA</v>
      </c>
      <c r="S362">
        <f t="shared" si="37"/>
        <v>0</v>
      </c>
      <c r="T362" t="str">
        <f t="shared" si="32"/>
        <v>NA</v>
      </c>
      <c r="U362" t="str">
        <f t="shared" si="33"/>
        <v>NA</v>
      </c>
      <c r="V362" t="str">
        <f t="shared" si="34"/>
        <v>NA</v>
      </c>
      <c r="W362">
        <f t="shared" si="35"/>
        <v>0</v>
      </c>
      <c r="X362" s="1">
        <f>SUM(I362:J362,L362:M362,Q362)/SUM(I362:Q362)</f>
        <v>1</v>
      </c>
      <c r="Y362" s="1">
        <f>SUM(I362,M362:N362,P362:Q362)/SUM(I362:Q362)</f>
        <v>0.8571428571428571</v>
      </c>
      <c r="Z362" s="1">
        <f>IF(X362&gt;=0.8,1,0)</f>
        <v>1</v>
      </c>
      <c r="AA362" s="1">
        <f>IF(Y362&gt;=0.8,1,0)</f>
        <v>1</v>
      </c>
    </row>
    <row r="363" spans="1:27" x14ac:dyDescent="0.25">
      <c r="A363" s="1" t="s">
        <v>367</v>
      </c>
      <c r="B363" s="1" t="s">
        <v>8</v>
      </c>
      <c r="C363" s="1" t="s">
        <v>962</v>
      </c>
      <c r="D363" s="1">
        <v>-6.9121007517566397</v>
      </c>
      <c r="E363" s="1">
        <v>-51.445947454192201</v>
      </c>
      <c r="F363" s="1" t="s">
        <v>916</v>
      </c>
      <c r="G363" s="1" t="s">
        <v>203</v>
      </c>
      <c r="H363" s="1">
        <v>2</v>
      </c>
      <c r="I363" s="1">
        <v>46</v>
      </c>
      <c r="J363" s="1">
        <v>120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>
        <f t="shared" si="36"/>
        <v>0</v>
      </c>
      <c r="S363" t="str">
        <f t="shared" si="37"/>
        <v>NA</v>
      </c>
      <c r="T363" t="str">
        <f t="shared" si="32"/>
        <v>NA</v>
      </c>
      <c r="U363" t="str">
        <f t="shared" si="33"/>
        <v>NA</v>
      </c>
      <c r="V363">
        <f t="shared" si="34"/>
        <v>0</v>
      </c>
      <c r="W363" t="str">
        <f t="shared" si="35"/>
        <v>NA</v>
      </c>
      <c r="X363" s="1">
        <f>SUM(I363:J363,L363:M363,Q363)/SUM(I363:Q363)</f>
        <v>1</v>
      </c>
      <c r="Y363" s="1">
        <f>SUM(I363,M363:N363,P363:Q363)/SUM(I363:Q363)</f>
        <v>0.27710843373493976</v>
      </c>
      <c r="Z363" s="1">
        <f>IF(X363&gt;=0.8,1,0)</f>
        <v>1</v>
      </c>
      <c r="AA363" s="1">
        <f>IF(Y363&gt;=0.8,1,0)</f>
        <v>0</v>
      </c>
    </row>
    <row r="364" spans="1:27" x14ac:dyDescent="0.25">
      <c r="A364" s="1" t="s">
        <v>368</v>
      </c>
      <c r="B364" s="1" t="s">
        <v>39</v>
      </c>
      <c r="C364" s="1" t="s">
        <v>963</v>
      </c>
      <c r="D364" s="1">
        <v>-6.867858711467</v>
      </c>
      <c r="E364" s="1">
        <v>-51.454866601008099</v>
      </c>
      <c r="F364" s="1" t="s">
        <v>916</v>
      </c>
      <c r="G364" s="1" t="s">
        <v>203</v>
      </c>
      <c r="H364" s="1">
        <v>3</v>
      </c>
      <c r="I364" s="1">
        <v>11</v>
      </c>
      <c r="J364" s="1">
        <v>32</v>
      </c>
      <c r="K364" s="1">
        <v>0</v>
      </c>
      <c r="L364" s="1">
        <v>59</v>
      </c>
      <c r="M364" s="1">
        <v>29</v>
      </c>
      <c r="N364" s="1">
        <v>0</v>
      </c>
      <c r="O364" s="1">
        <v>0</v>
      </c>
      <c r="P364" s="1">
        <v>0</v>
      </c>
      <c r="Q364" s="1">
        <v>0</v>
      </c>
      <c r="R364">
        <f t="shared" si="36"/>
        <v>0.47540983606557374</v>
      </c>
      <c r="S364">
        <f t="shared" si="37"/>
        <v>0.32954545454545453</v>
      </c>
      <c r="T364" t="str">
        <f t="shared" si="32"/>
        <v>NA</v>
      </c>
      <c r="U364" t="str">
        <f t="shared" si="33"/>
        <v>NA</v>
      </c>
      <c r="V364">
        <f t="shared" si="34"/>
        <v>0.47540983606557374</v>
      </c>
      <c r="W364">
        <f t="shared" si="35"/>
        <v>0.32954545454545453</v>
      </c>
      <c r="X364" s="1">
        <f>SUM(I364:J364,L364:M364,Q364)/SUM(I364:Q364)</f>
        <v>1</v>
      </c>
      <c r="Y364" s="1">
        <f>SUM(I364,M364:N364,P364:Q364)/SUM(I364:Q364)</f>
        <v>0.30534351145038169</v>
      </c>
      <c r="Z364" s="1">
        <f>IF(X364&gt;=0.8,1,0)</f>
        <v>1</v>
      </c>
      <c r="AA364" s="1">
        <f>IF(Y364&gt;=0.8,1,0)</f>
        <v>0</v>
      </c>
    </row>
    <row r="365" spans="1:27" x14ac:dyDescent="0.25">
      <c r="A365" s="1" t="s">
        <v>369</v>
      </c>
      <c r="B365" s="1" t="s">
        <v>30</v>
      </c>
      <c r="C365" s="1" t="s">
        <v>962</v>
      </c>
      <c r="D365" s="1">
        <v>-6.9145570938605498</v>
      </c>
      <c r="E365" s="1">
        <v>-51.430742580529802</v>
      </c>
      <c r="F365" s="1" t="s">
        <v>916</v>
      </c>
      <c r="G365" s="1" t="s">
        <v>203</v>
      </c>
      <c r="H365" s="1">
        <v>2</v>
      </c>
      <c r="I365" s="1">
        <v>140</v>
      </c>
      <c r="J365" s="1">
        <v>0</v>
      </c>
      <c r="K365" s="1">
        <v>0</v>
      </c>
      <c r="L365" s="1">
        <v>14</v>
      </c>
      <c r="M365" s="1">
        <v>10</v>
      </c>
      <c r="N365" s="1">
        <v>0</v>
      </c>
      <c r="O365" s="1">
        <v>0</v>
      </c>
      <c r="P365" s="1">
        <v>0</v>
      </c>
      <c r="Q365" s="1">
        <v>0</v>
      </c>
      <c r="R365">
        <f t="shared" si="36"/>
        <v>1</v>
      </c>
      <c r="S365">
        <f t="shared" si="37"/>
        <v>0.41666666666666669</v>
      </c>
      <c r="T365" t="str">
        <f t="shared" si="32"/>
        <v>NA</v>
      </c>
      <c r="U365" t="str">
        <f t="shared" si="33"/>
        <v>NA</v>
      </c>
      <c r="V365">
        <f t="shared" si="34"/>
        <v>1</v>
      </c>
      <c r="W365">
        <f t="shared" si="35"/>
        <v>0.41666666666666669</v>
      </c>
      <c r="X365" s="1">
        <f>SUM(I365:J365,L365:M365,Q365)/SUM(I365:Q365)</f>
        <v>1</v>
      </c>
      <c r="Y365" s="1">
        <f>SUM(I365,M365:N365,P365:Q365)/SUM(I365:Q365)</f>
        <v>0.91463414634146345</v>
      </c>
      <c r="Z365" s="1">
        <f>IF(X365&gt;=0.8,1,0)</f>
        <v>1</v>
      </c>
      <c r="AA365" s="1">
        <f>IF(Y365&gt;=0.8,1,0)</f>
        <v>1</v>
      </c>
    </row>
    <row r="366" spans="1:27" x14ac:dyDescent="0.25">
      <c r="A366" s="1" t="s">
        <v>370</v>
      </c>
      <c r="B366" s="1" t="s">
        <v>8</v>
      </c>
      <c r="C366" s="1" t="s">
        <v>962</v>
      </c>
      <c r="D366" s="1">
        <v>-6.8974783470107903</v>
      </c>
      <c r="E366" s="1">
        <v>-51.410632609722398</v>
      </c>
      <c r="F366" s="1" t="s">
        <v>916</v>
      </c>
      <c r="G366" s="1" t="s">
        <v>203</v>
      </c>
      <c r="H366" s="1">
        <v>4</v>
      </c>
      <c r="I366" s="1">
        <v>162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t="str">
        <f t="shared" si="36"/>
        <v>NA</v>
      </c>
      <c r="S366" t="str">
        <f t="shared" si="37"/>
        <v>NA</v>
      </c>
      <c r="T366" t="str">
        <f t="shared" si="32"/>
        <v>NA</v>
      </c>
      <c r="U366" t="str">
        <f t="shared" si="33"/>
        <v>NA</v>
      </c>
      <c r="V366" t="str">
        <f t="shared" si="34"/>
        <v>NA</v>
      </c>
      <c r="W366" t="str">
        <f t="shared" si="35"/>
        <v>NA</v>
      </c>
      <c r="X366" s="1">
        <f>SUM(I366:J366,L366:M366,Q366)/SUM(I366:Q366)</f>
        <v>1</v>
      </c>
      <c r="Y366" s="1">
        <f>SUM(I366,M366:N366,P366:Q366)/SUM(I366:Q366)</f>
        <v>1</v>
      </c>
      <c r="Z366" s="1">
        <f>IF(X366&gt;=0.8,1,0)</f>
        <v>1</v>
      </c>
      <c r="AA366" s="1">
        <f>IF(Y366&gt;=0.8,1,0)</f>
        <v>1</v>
      </c>
    </row>
    <row r="367" spans="1:27" x14ac:dyDescent="0.25">
      <c r="A367" s="1" t="s">
        <v>371</v>
      </c>
      <c r="B367" s="1" t="s">
        <v>372</v>
      </c>
      <c r="C367" s="1" t="s">
        <v>963</v>
      </c>
      <c r="D367" s="1">
        <v>-6.8599942971400498</v>
      </c>
      <c r="E367" s="1">
        <v>-51.449157105728702</v>
      </c>
      <c r="F367" s="1" t="s">
        <v>916</v>
      </c>
      <c r="G367" s="1" t="s">
        <v>203</v>
      </c>
      <c r="H367" s="1">
        <v>3</v>
      </c>
      <c r="I367" s="1">
        <v>93</v>
      </c>
      <c r="J367" s="1">
        <v>0</v>
      </c>
      <c r="K367" s="1">
        <v>0</v>
      </c>
      <c r="L367" s="1">
        <v>4</v>
      </c>
      <c r="M367" s="1">
        <v>62</v>
      </c>
      <c r="N367" s="1">
        <v>0</v>
      </c>
      <c r="O367" s="1">
        <v>0</v>
      </c>
      <c r="P367" s="1">
        <v>0</v>
      </c>
      <c r="Q367" s="1">
        <v>0</v>
      </c>
      <c r="R367">
        <f t="shared" si="36"/>
        <v>1</v>
      </c>
      <c r="S367">
        <f t="shared" si="37"/>
        <v>0.93939393939393945</v>
      </c>
      <c r="T367" t="str">
        <f t="shared" si="32"/>
        <v>NA</v>
      </c>
      <c r="U367" t="str">
        <f t="shared" si="33"/>
        <v>NA</v>
      </c>
      <c r="V367">
        <f t="shared" si="34"/>
        <v>1</v>
      </c>
      <c r="W367">
        <f t="shared" si="35"/>
        <v>0.93939393939393945</v>
      </c>
      <c r="X367" s="1">
        <f>SUM(I367:J367,L367:M367,Q367)/SUM(I367:Q367)</f>
        <v>1</v>
      </c>
      <c r="Y367" s="1">
        <f>SUM(I367,M367:N367,P367:Q367)/SUM(I367:Q367)</f>
        <v>0.97484276729559749</v>
      </c>
      <c r="Z367" s="1">
        <f>IF(X367&gt;=0.8,1,0)</f>
        <v>1</v>
      </c>
      <c r="AA367" s="1">
        <f>IF(Y367&gt;=0.8,1,0)</f>
        <v>1</v>
      </c>
    </row>
    <row r="368" spans="1:27" x14ac:dyDescent="0.25">
      <c r="A368" s="1" t="s">
        <v>373</v>
      </c>
      <c r="B368" s="1" t="s">
        <v>8</v>
      </c>
      <c r="C368" s="1" t="s">
        <v>962</v>
      </c>
      <c r="D368" s="1">
        <v>-6.9246000703058597</v>
      </c>
      <c r="E368" s="1">
        <v>-51.428307618298</v>
      </c>
      <c r="F368" s="1" t="s">
        <v>916</v>
      </c>
      <c r="G368" s="1" t="s">
        <v>203</v>
      </c>
      <c r="H368" s="1">
        <v>4</v>
      </c>
      <c r="I368" s="1">
        <v>164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t="str">
        <f t="shared" si="36"/>
        <v>NA</v>
      </c>
      <c r="S368" t="str">
        <f t="shared" si="37"/>
        <v>NA</v>
      </c>
      <c r="T368" t="str">
        <f t="shared" si="32"/>
        <v>NA</v>
      </c>
      <c r="U368" t="str">
        <f t="shared" si="33"/>
        <v>NA</v>
      </c>
      <c r="V368" t="str">
        <f t="shared" si="34"/>
        <v>NA</v>
      </c>
      <c r="W368" t="str">
        <f t="shared" si="35"/>
        <v>NA</v>
      </c>
      <c r="X368" s="1">
        <f>SUM(I368:J368,L368:M368,Q368)/SUM(I368:Q368)</f>
        <v>1</v>
      </c>
      <c r="Y368" s="1">
        <f>SUM(I368,M368:N368,P368:Q368)/SUM(I368:Q368)</f>
        <v>1</v>
      </c>
      <c r="Z368" s="1">
        <f>IF(X368&gt;=0.8,1,0)</f>
        <v>1</v>
      </c>
      <c r="AA368" s="1">
        <f>IF(Y368&gt;=0.8,1,0)</f>
        <v>1</v>
      </c>
    </row>
    <row r="369" spans="1:27" x14ac:dyDescent="0.25">
      <c r="A369" s="1" t="s">
        <v>374</v>
      </c>
      <c r="B369" s="1" t="s">
        <v>30</v>
      </c>
      <c r="C369" s="1" t="s">
        <v>962</v>
      </c>
      <c r="D369" s="1">
        <v>-6.8671057206673103</v>
      </c>
      <c r="E369" s="1">
        <v>-51.385082587422801</v>
      </c>
      <c r="F369" s="1" t="s">
        <v>916</v>
      </c>
      <c r="G369" s="1" t="s">
        <v>203</v>
      </c>
      <c r="H369" s="1">
        <v>3</v>
      </c>
      <c r="I369" s="1">
        <v>64</v>
      </c>
      <c r="J369" s="1">
        <v>8</v>
      </c>
      <c r="K369" s="1">
        <v>0</v>
      </c>
      <c r="L369" s="1">
        <v>20</v>
      </c>
      <c r="M369" s="1">
        <v>58</v>
      </c>
      <c r="N369" s="1">
        <v>0</v>
      </c>
      <c r="O369" s="1">
        <v>0</v>
      </c>
      <c r="P369" s="1">
        <v>0</v>
      </c>
      <c r="Q369" s="1">
        <v>0</v>
      </c>
      <c r="R369">
        <f t="shared" si="36"/>
        <v>0.87878787878787878</v>
      </c>
      <c r="S369">
        <f t="shared" si="37"/>
        <v>0.74358974358974361</v>
      </c>
      <c r="T369" t="str">
        <f t="shared" si="32"/>
        <v>NA</v>
      </c>
      <c r="U369" t="str">
        <f t="shared" si="33"/>
        <v>NA</v>
      </c>
      <c r="V369">
        <f t="shared" si="34"/>
        <v>0.87878787878787878</v>
      </c>
      <c r="W369">
        <f t="shared" si="35"/>
        <v>0.74358974358974361</v>
      </c>
      <c r="X369" s="1">
        <f>SUM(I369:J369,L369:M369,Q369)/SUM(I369:Q369)</f>
        <v>1</v>
      </c>
      <c r="Y369" s="1">
        <f>SUM(I369,M369:N369,P369:Q369)/SUM(I369:Q369)</f>
        <v>0.81333333333333335</v>
      </c>
      <c r="Z369" s="1">
        <f>IF(X369&gt;=0.8,1,0)</f>
        <v>1</v>
      </c>
      <c r="AA369" s="1">
        <f>IF(Y369&gt;=0.8,1,0)</f>
        <v>1</v>
      </c>
    </row>
    <row r="370" spans="1:27" x14ac:dyDescent="0.25">
      <c r="A370" s="1" t="s">
        <v>375</v>
      </c>
      <c r="B370" s="1" t="s">
        <v>8</v>
      </c>
      <c r="C370" s="1" t="s">
        <v>962</v>
      </c>
      <c r="D370" s="1">
        <v>-6.9170035980253504</v>
      </c>
      <c r="E370" s="1">
        <v>-51.426128302770898</v>
      </c>
      <c r="F370" s="1" t="s">
        <v>916</v>
      </c>
      <c r="G370" s="1" t="s">
        <v>203</v>
      </c>
      <c r="H370" s="1">
        <v>2</v>
      </c>
      <c r="I370" s="1">
        <v>156</v>
      </c>
      <c r="J370" s="1">
        <v>12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>
        <f t="shared" si="36"/>
        <v>0</v>
      </c>
      <c r="S370" t="str">
        <f t="shared" si="37"/>
        <v>NA</v>
      </c>
      <c r="T370" t="str">
        <f t="shared" si="32"/>
        <v>NA</v>
      </c>
      <c r="U370" t="str">
        <f t="shared" si="33"/>
        <v>NA</v>
      </c>
      <c r="V370">
        <f t="shared" si="34"/>
        <v>0</v>
      </c>
      <c r="W370" t="str">
        <f t="shared" si="35"/>
        <v>NA</v>
      </c>
      <c r="X370" s="1">
        <f>SUM(I370:J370,L370:M370,Q370)/SUM(I370:Q370)</f>
        <v>1</v>
      </c>
      <c r="Y370" s="1">
        <f>SUM(I370,M370:N370,P370:Q370)/SUM(I370:Q370)</f>
        <v>0.9285714285714286</v>
      </c>
      <c r="Z370" s="1">
        <f>IF(X370&gt;=0.8,1,0)</f>
        <v>1</v>
      </c>
      <c r="AA370" s="1">
        <f>IF(Y370&gt;=0.8,1,0)</f>
        <v>1</v>
      </c>
    </row>
    <row r="371" spans="1:27" x14ac:dyDescent="0.25">
      <c r="A371" s="1" t="s">
        <v>376</v>
      </c>
      <c r="B371" s="1" t="s">
        <v>167</v>
      </c>
      <c r="C371" s="1" t="s">
        <v>962</v>
      </c>
      <c r="D371" s="1">
        <v>-6.8491766604637201</v>
      </c>
      <c r="E371" s="1">
        <v>-51.407332911511901</v>
      </c>
      <c r="F371" s="1" t="s">
        <v>916</v>
      </c>
      <c r="G371" s="1" t="s">
        <v>203</v>
      </c>
      <c r="H371" s="1">
        <v>3</v>
      </c>
      <c r="I371" s="1">
        <v>74</v>
      </c>
      <c r="J371" s="1">
        <v>0</v>
      </c>
      <c r="K371" s="1">
        <v>0</v>
      </c>
      <c r="L371" s="1">
        <v>37</v>
      </c>
      <c r="M371" s="1">
        <v>53</v>
      </c>
      <c r="N371" s="1">
        <v>0</v>
      </c>
      <c r="O371" s="1">
        <v>0</v>
      </c>
      <c r="P371" s="1">
        <v>0</v>
      </c>
      <c r="Q371" s="1">
        <v>0</v>
      </c>
      <c r="R371">
        <f t="shared" si="36"/>
        <v>1</v>
      </c>
      <c r="S371">
        <f t="shared" si="37"/>
        <v>0.58888888888888891</v>
      </c>
      <c r="T371" t="str">
        <f t="shared" si="32"/>
        <v>NA</v>
      </c>
      <c r="U371" t="str">
        <f t="shared" si="33"/>
        <v>NA</v>
      </c>
      <c r="V371">
        <f t="shared" si="34"/>
        <v>1</v>
      </c>
      <c r="W371">
        <f t="shared" si="35"/>
        <v>0.58888888888888891</v>
      </c>
      <c r="X371" s="1">
        <f>SUM(I371:J371,L371:M371,Q371)/SUM(I371:Q371)</f>
        <v>1</v>
      </c>
      <c r="Y371" s="1">
        <f>SUM(I371,M371:N371,P371:Q371)/SUM(I371:Q371)</f>
        <v>0.77439024390243905</v>
      </c>
      <c r="Z371" s="1">
        <f>IF(X371&gt;=0.8,1,0)</f>
        <v>1</v>
      </c>
      <c r="AA371" s="1">
        <f>IF(Y371&gt;=0.8,1,0)</f>
        <v>0</v>
      </c>
    </row>
    <row r="372" spans="1:27" x14ac:dyDescent="0.25">
      <c r="A372" s="1" t="s">
        <v>377</v>
      </c>
      <c r="B372" s="1" t="s">
        <v>39</v>
      </c>
      <c r="C372" s="1" t="s">
        <v>963</v>
      </c>
      <c r="D372" s="1">
        <v>-6.8578323653165496</v>
      </c>
      <c r="E372" s="1">
        <v>-51.439380207327702</v>
      </c>
      <c r="F372" s="1" t="s">
        <v>916</v>
      </c>
      <c r="G372" s="1" t="s">
        <v>203</v>
      </c>
      <c r="H372" s="1">
        <v>2</v>
      </c>
      <c r="I372" s="1">
        <v>46</v>
      </c>
      <c r="J372" s="1">
        <v>6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106</v>
      </c>
      <c r="Q372" s="1">
        <v>0</v>
      </c>
      <c r="R372">
        <f t="shared" si="36"/>
        <v>0.9464285714285714</v>
      </c>
      <c r="S372" t="str">
        <f t="shared" si="37"/>
        <v>NA</v>
      </c>
      <c r="T372" t="str">
        <f t="shared" si="32"/>
        <v>NA</v>
      </c>
      <c r="U372">
        <f t="shared" si="33"/>
        <v>1</v>
      </c>
      <c r="V372">
        <f t="shared" si="34"/>
        <v>0.9464285714285714</v>
      </c>
      <c r="W372">
        <f t="shared" si="35"/>
        <v>1</v>
      </c>
      <c r="X372" s="1">
        <f>SUM(I372:J372,L372:M372,Q372)/SUM(I372:Q372)</f>
        <v>0.32911392405063289</v>
      </c>
      <c r="Y372" s="1">
        <f>SUM(I372,M372:N372,P372:Q372)/SUM(I372:Q372)</f>
        <v>0.96202531645569622</v>
      </c>
      <c r="Z372" s="1">
        <f>IF(X372&gt;=0.8,1,0)</f>
        <v>0</v>
      </c>
      <c r="AA372" s="1">
        <f>IF(Y372&gt;=0.8,1,0)</f>
        <v>1</v>
      </c>
    </row>
    <row r="373" spans="1:27" x14ac:dyDescent="0.25">
      <c r="A373" s="1" t="s">
        <v>378</v>
      </c>
      <c r="B373" s="1" t="s">
        <v>30</v>
      </c>
      <c r="C373" s="1" t="s">
        <v>962</v>
      </c>
      <c r="D373" s="1">
        <v>-9.1187781889615405</v>
      </c>
      <c r="E373" s="1">
        <v>-51.773790995194297</v>
      </c>
      <c r="F373" s="1" t="s">
        <v>917</v>
      </c>
      <c r="G373" s="1" t="s">
        <v>203</v>
      </c>
      <c r="H373" s="1">
        <v>2</v>
      </c>
      <c r="I373" s="1">
        <v>98</v>
      </c>
      <c r="J373" s="1">
        <v>4</v>
      </c>
      <c r="K373" s="1">
        <v>0</v>
      </c>
      <c r="L373" s="1">
        <v>37</v>
      </c>
      <c r="M373" s="1">
        <v>10</v>
      </c>
      <c r="N373" s="1">
        <v>0</v>
      </c>
      <c r="O373" s="1">
        <v>0</v>
      </c>
      <c r="P373" s="1">
        <v>0</v>
      </c>
      <c r="Q373" s="1">
        <v>0</v>
      </c>
      <c r="R373">
        <f t="shared" si="36"/>
        <v>0.7142857142857143</v>
      </c>
      <c r="S373">
        <f t="shared" si="37"/>
        <v>0.21276595744680851</v>
      </c>
      <c r="T373" t="str">
        <f t="shared" si="32"/>
        <v>NA</v>
      </c>
      <c r="U373" t="str">
        <f t="shared" si="33"/>
        <v>NA</v>
      </c>
      <c r="V373">
        <f t="shared" si="34"/>
        <v>0.7142857142857143</v>
      </c>
      <c r="W373">
        <f t="shared" si="35"/>
        <v>0.21276595744680851</v>
      </c>
      <c r="X373" s="1">
        <f>SUM(I373:J373,L373:M373,Q373)/SUM(I373:Q373)</f>
        <v>1</v>
      </c>
      <c r="Y373" s="1">
        <f>SUM(I373,M373:N373,P373:Q373)/SUM(I373:Q373)</f>
        <v>0.72483221476510062</v>
      </c>
      <c r="Z373" s="1">
        <f>IF(X373&gt;=0.8,1,0)</f>
        <v>1</v>
      </c>
      <c r="AA373" s="1">
        <f>IF(Y373&gt;=0.8,1,0)</f>
        <v>0</v>
      </c>
    </row>
    <row r="374" spans="1:27" x14ac:dyDescent="0.25">
      <c r="A374" s="1" t="s">
        <v>379</v>
      </c>
      <c r="B374" s="1" t="s">
        <v>33</v>
      </c>
      <c r="C374" s="1" t="s">
        <v>962</v>
      </c>
      <c r="D374" s="1">
        <v>-9.1711032445756899</v>
      </c>
      <c r="E374" s="1">
        <v>-51.792744187657703</v>
      </c>
      <c r="F374" s="1" t="s">
        <v>917</v>
      </c>
      <c r="G374" s="1" t="s">
        <v>203</v>
      </c>
      <c r="H374" s="1">
        <v>2</v>
      </c>
      <c r="I374" s="1">
        <v>142</v>
      </c>
      <c r="J374" s="1">
        <v>0</v>
      </c>
      <c r="K374" s="1">
        <v>0</v>
      </c>
      <c r="L374" s="1">
        <v>16</v>
      </c>
      <c r="M374" s="1">
        <v>10</v>
      </c>
      <c r="N374" s="1">
        <v>0</v>
      </c>
      <c r="O374" s="1">
        <v>0</v>
      </c>
      <c r="P374" s="1">
        <v>0</v>
      </c>
      <c r="Q374" s="1">
        <v>0</v>
      </c>
      <c r="R374">
        <f t="shared" si="36"/>
        <v>1</v>
      </c>
      <c r="S374">
        <f t="shared" si="37"/>
        <v>0.38461538461538464</v>
      </c>
      <c r="T374" t="str">
        <f t="shared" si="32"/>
        <v>NA</v>
      </c>
      <c r="U374" t="str">
        <f t="shared" si="33"/>
        <v>NA</v>
      </c>
      <c r="V374">
        <f t="shared" si="34"/>
        <v>1</v>
      </c>
      <c r="W374">
        <f t="shared" si="35"/>
        <v>0.38461538461538464</v>
      </c>
      <c r="X374" s="1">
        <f>SUM(I374:J374,L374:M374,Q374)/SUM(I374:Q374)</f>
        <v>1</v>
      </c>
      <c r="Y374" s="1">
        <f>SUM(I374,M374:N374,P374:Q374)/SUM(I374:Q374)</f>
        <v>0.90476190476190477</v>
      </c>
      <c r="Z374" s="1">
        <f>IF(X374&gt;=0.8,1,0)</f>
        <v>1</v>
      </c>
      <c r="AA374" s="1">
        <f>IF(Y374&gt;=0.8,1,0)</f>
        <v>1</v>
      </c>
    </row>
    <row r="375" spans="1:27" x14ac:dyDescent="0.25">
      <c r="A375" s="1" t="s">
        <v>380</v>
      </c>
      <c r="B375" s="1" t="s">
        <v>33</v>
      </c>
      <c r="C375" s="1" t="s">
        <v>962</v>
      </c>
      <c r="D375" s="1">
        <v>-9.1448594783742294</v>
      </c>
      <c r="E375" s="1">
        <v>-51.757738664825801</v>
      </c>
      <c r="F375" s="1" t="s">
        <v>917</v>
      </c>
      <c r="G375" s="1" t="s">
        <v>203</v>
      </c>
      <c r="H375" s="1">
        <v>3</v>
      </c>
      <c r="I375" s="1">
        <v>91</v>
      </c>
      <c r="J375" s="1">
        <v>16</v>
      </c>
      <c r="K375" s="1">
        <v>0</v>
      </c>
      <c r="L375" s="1">
        <v>25</v>
      </c>
      <c r="M375" s="1">
        <v>21</v>
      </c>
      <c r="N375" s="1">
        <v>0</v>
      </c>
      <c r="O375" s="1">
        <v>0</v>
      </c>
      <c r="P375" s="1">
        <v>0</v>
      </c>
      <c r="Q375" s="1">
        <v>0</v>
      </c>
      <c r="R375">
        <f t="shared" si="36"/>
        <v>0.56756756756756754</v>
      </c>
      <c r="S375">
        <f t="shared" si="37"/>
        <v>0.45652173913043476</v>
      </c>
      <c r="T375" t="str">
        <f t="shared" si="32"/>
        <v>NA</v>
      </c>
      <c r="U375" t="str">
        <f t="shared" si="33"/>
        <v>NA</v>
      </c>
      <c r="V375">
        <f t="shared" si="34"/>
        <v>0.56756756756756754</v>
      </c>
      <c r="W375">
        <f t="shared" si="35"/>
        <v>0.45652173913043476</v>
      </c>
      <c r="X375" s="1">
        <f>SUM(I375:J375,L375:M375,Q375)/SUM(I375:Q375)</f>
        <v>1</v>
      </c>
      <c r="Y375" s="1">
        <f>SUM(I375,M375:N375,P375:Q375)/SUM(I375:Q375)</f>
        <v>0.73202614379084963</v>
      </c>
      <c r="Z375" s="1">
        <f>IF(X375&gt;=0.8,1,0)</f>
        <v>1</v>
      </c>
      <c r="AA375" s="1">
        <f>IF(Y375&gt;=0.8,1,0)</f>
        <v>0</v>
      </c>
    </row>
    <row r="376" spans="1:27" x14ac:dyDescent="0.25">
      <c r="A376" s="1" t="s">
        <v>381</v>
      </c>
      <c r="B376" s="1" t="s">
        <v>234</v>
      </c>
      <c r="C376" s="1" t="s">
        <v>962</v>
      </c>
      <c r="D376" s="1">
        <v>-9.1220042051938908</v>
      </c>
      <c r="E376" s="1">
        <v>-51.787721380586099</v>
      </c>
      <c r="F376" s="1" t="s">
        <v>917</v>
      </c>
      <c r="G376" s="1" t="s">
        <v>203</v>
      </c>
      <c r="H376" s="1">
        <v>4</v>
      </c>
      <c r="I376" s="1">
        <v>148</v>
      </c>
      <c r="J376" s="1">
        <v>0</v>
      </c>
      <c r="K376" s="1">
        <v>0</v>
      </c>
      <c r="L376" s="1">
        <v>27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t="str">
        <f t="shared" si="36"/>
        <v>NA</v>
      </c>
      <c r="S376">
        <f t="shared" si="37"/>
        <v>0</v>
      </c>
      <c r="T376" t="str">
        <f t="shared" si="32"/>
        <v>NA</v>
      </c>
      <c r="U376" t="str">
        <f t="shared" si="33"/>
        <v>NA</v>
      </c>
      <c r="V376" t="str">
        <f t="shared" si="34"/>
        <v>NA</v>
      </c>
      <c r="W376">
        <f t="shared" si="35"/>
        <v>0</v>
      </c>
      <c r="X376" s="1">
        <f>SUM(I376:J376,L376:M376,Q376)/SUM(I376:Q376)</f>
        <v>1</v>
      </c>
      <c r="Y376" s="1">
        <f>SUM(I376,M376:N376,P376:Q376)/SUM(I376:Q376)</f>
        <v>0.84571428571428575</v>
      </c>
      <c r="Z376" s="1">
        <f>IF(X376&gt;=0.8,1,0)</f>
        <v>1</v>
      </c>
      <c r="AA376" s="1">
        <f>IF(Y376&gt;=0.8,1,0)</f>
        <v>1</v>
      </c>
    </row>
    <row r="377" spans="1:27" x14ac:dyDescent="0.25">
      <c r="A377" s="1" t="s">
        <v>382</v>
      </c>
      <c r="B377" s="1" t="s">
        <v>8</v>
      </c>
      <c r="C377" s="1" t="s">
        <v>962</v>
      </c>
      <c r="D377" s="1">
        <v>-9.1468748251693803</v>
      </c>
      <c r="E377" s="1">
        <v>-51.828729868658499</v>
      </c>
      <c r="F377" s="1" t="s">
        <v>917</v>
      </c>
      <c r="G377" s="1" t="s">
        <v>203</v>
      </c>
      <c r="H377" s="1">
        <v>4</v>
      </c>
      <c r="I377" s="1">
        <v>171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t="str">
        <f t="shared" si="36"/>
        <v>NA</v>
      </c>
      <c r="S377" t="str">
        <f t="shared" si="37"/>
        <v>NA</v>
      </c>
      <c r="T377" t="str">
        <f t="shared" si="32"/>
        <v>NA</v>
      </c>
      <c r="U377" t="str">
        <f t="shared" si="33"/>
        <v>NA</v>
      </c>
      <c r="V377" t="str">
        <f t="shared" si="34"/>
        <v>NA</v>
      </c>
      <c r="W377" t="str">
        <f t="shared" si="35"/>
        <v>NA</v>
      </c>
      <c r="X377" s="1">
        <f>SUM(I377:J377,L377:M377,Q377)/SUM(I377:Q377)</f>
        <v>1</v>
      </c>
      <c r="Y377" s="1">
        <f>SUM(I377,M377:N377,P377:Q377)/SUM(I377:Q377)</f>
        <v>1</v>
      </c>
      <c r="Z377" s="1">
        <f>IF(X377&gt;=0.8,1,0)</f>
        <v>1</v>
      </c>
      <c r="AA377" s="1">
        <f>IF(Y377&gt;=0.8,1,0)</f>
        <v>1</v>
      </c>
    </row>
    <row r="378" spans="1:27" x14ac:dyDescent="0.25">
      <c r="A378" s="1" t="s">
        <v>383</v>
      </c>
      <c r="B378" s="1" t="s">
        <v>33</v>
      </c>
      <c r="C378" s="1" t="s">
        <v>962</v>
      </c>
      <c r="D378" s="1">
        <v>-9.1733005612188698</v>
      </c>
      <c r="E378" s="1">
        <v>-51.780461936015001</v>
      </c>
      <c r="F378" s="1" t="s">
        <v>917</v>
      </c>
      <c r="G378" s="1" t="s">
        <v>203</v>
      </c>
      <c r="H378" s="1">
        <v>2</v>
      </c>
      <c r="I378" s="1">
        <v>108</v>
      </c>
      <c r="J378" s="1">
        <v>0</v>
      </c>
      <c r="K378" s="1">
        <v>0</v>
      </c>
      <c r="L378" s="1">
        <v>43</v>
      </c>
      <c r="M378" s="1">
        <v>12</v>
      </c>
      <c r="N378" s="1">
        <v>0</v>
      </c>
      <c r="O378" s="1">
        <v>0</v>
      </c>
      <c r="P378" s="1">
        <v>0</v>
      </c>
      <c r="Q378" s="1">
        <v>0</v>
      </c>
      <c r="R378">
        <f t="shared" si="36"/>
        <v>1</v>
      </c>
      <c r="S378">
        <f t="shared" si="37"/>
        <v>0.21818181818181817</v>
      </c>
      <c r="T378" t="str">
        <f t="shared" si="32"/>
        <v>NA</v>
      </c>
      <c r="U378" t="str">
        <f t="shared" si="33"/>
        <v>NA</v>
      </c>
      <c r="V378">
        <f t="shared" si="34"/>
        <v>1</v>
      </c>
      <c r="W378">
        <f t="shared" si="35"/>
        <v>0.21818181818181817</v>
      </c>
      <c r="X378" s="1">
        <f>SUM(I378:J378,L378:M378,Q378)/SUM(I378:Q378)</f>
        <v>1</v>
      </c>
      <c r="Y378" s="1">
        <f>SUM(I378,M378:N378,P378:Q378)/SUM(I378:Q378)</f>
        <v>0.73619631901840488</v>
      </c>
      <c r="Z378" s="1">
        <f>IF(X378&gt;=0.8,1,0)</f>
        <v>1</v>
      </c>
      <c r="AA378" s="1">
        <f>IF(Y378&gt;=0.8,1,0)</f>
        <v>0</v>
      </c>
    </row>
    <row r="379" spans="1:27" x14ac:dyDescent="0.25">
      <c r="A379" s="1" t="s">
        <v>384</v>
      </c>
      <c r="B379" s="1" t="s">
        <v>33</v>
      </c>
      <c r="C379" s="1" t="s">
        <v>962</v>
      </c>
      <c r="D379" s="1">
        <v>-9.1513558328189895</v>
      </c>
      <c r="E379" s="1">
        <v>-51.765124277281998</v>
      </c>
      <c r="F379" s="1" t="s">
        <v>917</v>
      </c>
      <c r="G379" s="1" t="s">
        <v>203</v>
      </c>
      <c r="H379" s="1">
        <v>3</v>
      </c>
      <c r="I379" s="1">
        <v>46</v>
      </c>
      <c r="J379" s="1">
        <v>10</v>
      </c>
      <c r="K379" s="1">
        <v>0</v>
      </c>
      <c r="L379" s="1">
        <v>32</v>
      </c>
      <c r="M379" s="1">
        <v>56</v>
      </c>
      <c r="N379" s="1">
        <v>21</v>
      </c>
      <c r="O379" s="1">
        <v>0</v>
      </c>
      <c r="P379" s="1">
        <v>0</v>
      </c>
      <c r="Q379" s="1">
        <v>0</v>
      </c>
      <c r="R379">
        <f t="shared" si="36"/>
        <v>0.84848484848484851</v>
      </c>
      <c r="S379">
        <f t="shared" si="37"/>
        <v>0.70642201834862384</v>
      </c>
      <c r="T379">
        <f t="shared" si="32"/>
        <v>1</v>
      </c>
      <c r="U379" t="str">
        <f t="shared" si="33"/>
        <v>NA</v>
      </c>
      <c r="V379">
        <f t="shared" si="34"/>
        <v>0.88505747126436785</v>
      </c>
      <c r="W379">
        <f t="shared" si="35"/>
        <v>0.70642201834862384</v>
      </c>
      <c r="X379" s="1">
        <f>SUM(I379:J379,L379:M379,Q379)/SUM(I379:Q379)</f>
        <v>0.87272727272727268</v>
      </c>
      <c r="Y379" s="1">
        <f>SUM(I379,M379:N379,P379:Q379)/SUM(I379:Q379)</f>
        <v>0.74545454545454548</v>
      </c>
      <c r="Z379" s="1">
        <f>IF(X379&gt;=0.8,1,0)</f>
        <v>1</v>
      </c>
      <c r="AA379" s="1">
        <f>IF(Y379&gt;=0.8,1,0)</f>
        <v>0</v>
      </c>
    </row>
    <row r="380" spans="1:27" x14ac:dyDescent="0.25">
      <c r="A380" s="1" t="s">
        <v>385</v>
      </c>
      <c r="B380" s="1" t="s">
        <v>33</v>
      </c>
      <c r="C380" s="1" t="s">
        <v>962</v>
      </c>
      <c r="D380" s="1">
        <v>-9.1664074941042397</v>
      </c>
      <c r="E380" s="1">
        <v>-51.829867272268402</v>
      </c>
      <c r="F380" s="1" t="s">
        <v>917</v>
      </c>
      <c r="G380" s="1" t="s">
        <v>203</v>
      </c>
      <c r="H380" s="1">
        <v>1</v>
      </c>
      <c r="I380" s="1">
        <v>112</v>
      </c>
      <c r="J380" s="1">
        <v>0</v>
      </c>
      <c r="K380" s="1">
        <v>0</v>
      </c>
      <c r="L380" s="1">
        <v>4</v>
      </c>
      <c r="M380" s="1">
        <v>52</v>
      </c>
      <c r="N380" s="1">
        <v>0</v>
      </c>
      <c r="O380" s="1">
        <v>0</v>
      </c>
      <c r="P380" s="1">
        <v>0</v>
      </c>
      <c r="Q380" s="1">
        <v>0</v>
      </c>
      <c r="R380">
        <f t="shared" si="36"/>
        <v>1</v>
      </c>
      <c r="S380">
        <f t="shared" si="37"/>
        <v>0.9285714285714286</v>
      </c>
      <c r="T380" t="str">
        <f t="shared" si="32"/>
        <v>NA</v>
      </c>
      <c r="U380" t="str">
        <f t="shared" si="33"/>
        <v>NA</v>
      </c>
      <c r="V380">
        <f t="shared" si="34"/>
        <v>1</v>
      </c>
      <c r="W380">
        <f t="shared" si="35"/>
        <v>0.9285714285714286</v>
      </c>
      <c r="X380" s="1">
        <f>SUM(I380:J380,L380:M380,Q380)/SUM(I380:Q380)</f>
        <v>1</v>
      </c>
      <c r="Y380" s="1">
        <f>SUM(I380,M380:N380,P380:Q380)/SUM(I380:Q380)</f>
        <v>0.97619047619047616</v>
      </c>
      <c r="Z380" s="1">
        <f>IF(X380&gt;=0.8,1,0)</f>
        <v>1</v>
      </c>
      <c r="AA380" s="1">
        <f>IF(Y380&gt;=0.8,1,0)</f>
        <v>1</v>
      </c>
    </row>
    <row r="381" spans="1:27" x14ac:dyDescent="0.25">
      <c r="A381" s="1" t="s">
        <v>386</v>
      </c>
      <c r="B381" s="1" t="s">
        <v>234</v>
      </c>
      <c r="C381" s="1" t="s">
        <v>962</v>
      </c>
      <c r="D381" s="1">
        <v>-9.1054657182536705</v>
      </c>
      <c r="E381" s="1">
        <v>-51.781952230961103</v>
      </c>
      <c r="F381" s="1" t="s">
        <v>917</v>
      </c>
      <c r="G381" s="1" t="s">
        <v>203</v>
      </c>
      <c r="H381" s="1">
        <v>2</v>
      </c>
      <c r="I381" s="1">
        <v>90</v>
      </c>
      <c r="J381" s="1">
        <v>0</v>
      </c>
      <c r="K381" s="1">
        <v>0</v>
      </c>
      <c r="L381" s="1">
        <v>55</v>
      </c>
      <c r="M381" s="1">
        <v>11</v>
      </c>
      <c r="N381" s="1">
        <v>0</v>
      </c>
      <c r="O381" s="1">
        <v>0</v>
      </c>
      <c r="P381" s="1">
        <v>0</v>
      </c>
      <c r="Q381" s="1">
        <v>0</v>
      </c>
      <c r="R381">
        <f t="shared" si="36"/>
        <v>1</v>
      </c>
      <c r="S381">
        <f t="shared" si="37"/>
        <v>0.16666666666666666</v>
      </c>
      <c r="T381" t="str">
        <f t="shared" si="32"/>
        <v>NA</v>
      </c>
      <c r="U381" t="str">
        <f t="shared" si="33"/>
        <v>NA</v>
      </c>
      <c r="V381">
        <f t="shared" si="34"/>
        <v>1</v>
      </c>
      <c r="W381">
        <f t="shared" si="35"/>
        <v>0.16666666666666666</v>
      </c>
      <c r="X381" s="1">
        <f>SUM(I381:J381,L381:M381,Q381)/SUM(I381:Q381)</f>
        <v>1</v>
      </c>
      <c r="Y381" s="1">
        <f>SUM(I381,M381:N381,P381:Q381)/SUM(I381:Q381)</f>
        <v>0.64743589743589747</v>
      </c>
      <c r="Z381" s="1">
        <f>IF(X381&gt;=0.8,1,0)</f>
        <v>1</v>
      </c>
      <c r="AA381" s="1">
        <f>IF(Y381&gt;=0.8,1,0)</f>
        <v>0</v>
      </c>
    </row>
    <row r="382" spans="1:27" x14ac:dyDescent="0.25">
      <c r="A382" s="1" t="s">
        <v>387</v>
      </c>
      <c r="B382" s="1" t="s">
        <v>33</v>
      </c>
      <c r="C382" s="1" t="s">
        <v>962</v>
      </c>
      <c r="D382" s="1">
        <v>-9.1549019851594498</v>
      </c>
      <c r="E382" s="1">
        <v>-51.756121708074502</v>
      </c>
      <c r="F382" s="1" t="s">
        <v>917</v>
      </c>
      <c r="G382" s="1" t="s">
        <v>203</v>
      </c>
      <c r="H382" s="1">
        <v>2</v>
      </c>
      <c r="I382" s="1">
        <v>116</v>
      </c>
      <c r="J382" s="1">
        <v>0</v>
      </c>
      <c r="K382" s="1">
        <v>0</v>
      </c>
      <c r="L382" s="1">
        <v>41</v>
      </c>
      <c r="M382" s="1">
        <v>12</v>
      </c>
      <c r="N382" s="1">
        <v>0</v>
      </c>
      <c r="O382" s="1">
        <v>0</v>
      </c>
      <c r="P382" s="1">
        <v>0</v>
      </c>
      <c r="Q382" s="1">
        <v>0</v>
      </c>
      <c r="R382">
        <f t="shared" si="36"/>
        <v>1</v>
      </c>
      <c r="S382">
        <f t="shared" si="37"/>
        <v>0.22641509433962265</v>
      </c>
      <c r="T382" t="str">
        <f t="shared" si="32"/>
        <v>NA</v>
      </c>
      <c r="U382" t="str">
        <f t="shared" si="33"/>
        <v>NA</v>
      </c>
      <c r="V382">
        <f t="shared" si="34"/>
        <v>1</v>
      </c>
      <c r="W382">
        <f t="shared" si="35"/>
        <v>0.22641509433962265</v>
      </c>
      <c r="X382" s="1">
        <f>SUM(I382:J382,L382:M382,Q382)/SUM(I382:Q382)</f>
        <v>1</v>
      </c>
      <c r="Y382" s="1">
        <f>SUM(I382,M382:N382,P382:Q382)/SUM(I382:Q382)</f>
        <v>0.75739644970414199</v>
      </c>
      <c r="Z382" s="1">
        <f>IF(X382&gt;=0.8,1,0)</f>
        <v>1</v>
      </c>
      <c r="AA382" s="1">
        <f>IF(Y382&gt;=0.8,1,0)</f>
        <v>0</v>
      </c>
    </row>
    <row r="383" spans="1:27" x14ac:dyDescent="0.25">
      <c r="A383" s="1" t="s">
        <v>388</v>
      </c>
      <c r="B383" s="1" t="s">
        <v>33</v>
      </c>
      <c r="C383" s="1" t="s">
        <v>962</v>
      </c>
      <c r="D383" s="1">
        <v>-9.1220611807299505</v>
      </c>
      <c r="E383" s="1">
        <v>-51.760966624376898</v>
      </c>
      <c r="F383" s="1" t="s">
        <v>917</v>
      </c>
      <c r="G383" s="1" t="s">
        <v>203</v>
      </c>
      <c r="H383" s="1">
        <v>2</v>
      </c>
      <c r="I383" s="1">
        <v>145</v>
      </c>
      <c r="J383" s="1">
        <v>0</v>
      </c>
      <c r="K383" s="1">
        <v>0</v>
      </c>
      <c r="L383" s="1">
        <v>20</v>
      </c>
      <c r="M383" s="1">
        <v>5</v>
      </c>
      <c r="N383" s="1">
        <v>0</v>
      </c>
      <c r="O383" s="1">
        <v>0</v>
      </c>
      <c r="P383" s="1">
        <v>0</v>
      </c>
      <c r="Q383" s="1">
        <v>0</v>
      </c>
      <c r="R383">
        <f t="shared" si="36"/>
        <v>1</v>
      </c>
      <c r="S383">
        <f t="shared" si="37"/>
        <v>0.2</v>
      </c>
      <c r="T383" t="str">
        <f t="shared" si="32"/>
        <v>NA</v>
      </c>
      <c r="U383" t="str">
        <f t="shared" si="33"/>
        <v>NA</v>
      </c>
      <c r="V383">
        <f t="shared" si="34"/>
        <v>1</v>
      </c>
      <c r="W383">
        <f t="shared" si="35"/>
        <v>0.2</v>
      </c>
      <c r="X383" s="1">
        <f>SUM(I383:J383,L383:M383,Q383)/SUM(I383:Q383)</f>
        <v>1</v>
      </c>
      <c r="Y383" s="1">
        <f>SUM(I383,M383:N383,P383:Q383)/SUM(I383:Q383)</f>
        <v>0.88235294117647056</v>
      </c>
      <c r="Z383" s="1">
        <f>IF(X383&gt;=0.8,1,0)</f>
        <v>1</v>
      </c>
      <c r="AA383" s="1">
        <f>IF(Y383&gt;=0.8,1,0)</f>
        <v>1</v>
      </c>
    </row>
    <row r="384" spans="1:27" x14ac:dyDescent="0.25">
      <c r="A384" s="1" t="s">
        <v>389</v>
      </c>
      <c r="B384" s="1" t="s">
        <v>33</v>
      </c>
      <c r="C384" s="1" t="s">
        <v>962</v>
      </c>
      <c r="D384" s="1">
        <v>-9.1139355807412006</v>
      </c>
      <c r="E384" s="1">
        <v>-51.754124319935499</v>
      </c>
      <c r="F384" s="1" t="s">
        <v>917</v>
      </c>
      <c r="G384" s="1" t="s">
        <v>203</v>
      </c>
      <c r="H384" s="1">
        <v>3</v>
      </c>
      <c r="I384" s="1">
        <v>108</v>
      </c>
      <c r="J384" s="1">
        <v>0</v>
      </c>
      <c r="K384" s="1">
        <v>0</v>
      </c>
      <c r="L384" s="1">
        <v>2</v>
      </c>
      <c r="M384" s="1">
        <v>60</v>
      </c>
      <c r="N384" s="1">
        <v>0</v>
      </c>
      <c r="O384" s="1">
        <v>0</v>
      </c>
      <c r="P384" s="1">
        <v>0</v>
      </c>
      <c r="Q384" s="1">
        <v>0</v>
      </c>
      <c r="R384">
        <f t="shared" si="36"/>
        <v>1</v>
      </c>
      <c r="S384">
        <f t="shared" si="37"/>
        <v>0.967741935483871</v>
      </c>
      <c r="T384" t="str">
        <f t="shared" si="32"/>
        <v>NA</v>
      </c>
      <c r="U384" t="str">
        <f t="shared" si="33"/>
        <v>NA</v>
      </c>
      <c r="V384">
        <f t="shared" si="34"/>
        <v>1</v>
      </c>
      <c r="W384">
        <f t="shared" si="35"/>
        <v>0.967741935483871</v>
      </c>
      <c r="X384" s="1">
        <f>SUM(I384:J384,L384:M384,Q384)/SUM(I384:Q384)</f>
        <v>1</v>
      </c>
      <c r="Y384" s="1">
        <f>SUM(I384,M384:N384,P384:Q384)/SUM(I384:Q384)</f>
        <v>0.9882352941176471</v>
      </c>
      <c r="Z384" s="1">
        <f>IF(X384&gt;=0.8,1,0)</f>
        <v>1</v>
      </c>
      <c r="AA384" s="1">
        <f>IF(Y384&gt;=0.8,1,0)</f>
        <v>1</v>
      </c>
    </row>
    <row r="385" spans="1:27" x14ac:dyDescent="0.25">
      <c r="A385" s="1" t="s">
        <v>390</v>
      </c>
      <c r="B385" s="1" t="s">
        <v>33</v>
      </c>
      <c r="C385" s="1" t="s">
        <v>962</v>
      </c>
      <c r="D385" s="1">
        <v>-9.0998259867024203</v>
      </c>
      <c r="E385" s="1">
        <v>-51.754367737662903</v>
      </c>
      <c r="F385" s="1" t="s">
        <v>917</v>
      </c>
      <c r="G385" s="1" t="s">
        <v>203</v>
      </c>
      <c r="H385" s="1">
        <v>3</v>
      </c>
      <c r="I385" s="1">
        <v>0</v>
      </c>
      <c r="J385" s="1">
        <v>52</v>
      </c>
      <c r="K385" s="1">
        <v>0</v>
      </c>
      <c r="L385" s="1">
        <v>22</v>
      </c>
      <c r="M385" s="1">
        <v>98</v>
      </c>
      <c r="N385" s="1">
        <v>0</v>
      </c>
      <c r="O385" s="1">
        <v>0</v>
      </c>
      <c r="P385" s="1">
        <v>0</v>
      </c>
      <c r="Q385" s="1">
        <v>0</v>
      </c>
      <c r="R385">
        <f t="shared" si="36"/>
        <v>0.65333333333333332</v>
      </c>
      <c r="S385">
        <f t="shared" si="37"/>
        <v>0.81666666666666665</v>
      </c>
      <c r="T385" t="str">
        <f t="shared" si="32"/>
        <v>NA</v>
      </c>
      <c r="U385" t="str">
        <f t="shared" si="33"/>
        <v>NA</v>
      </c>
      <c r="V385">
        <f t="shared" si="34"/>
        <v>0.65333333333333332</v>
      </c>
      <c r="W385">
        <f t="shared" si="35"/>
        <v>0.81666666666666665</v>
      </c>
      <c r="X385" s="1">
        <f>SUM(I385:J385,L385:M385,Q385)/SUM(I385:Q385)</f>
        <v>1</v>
      </c>
      <c r="Y385" s="1">
        <f>SUM(I385,M385:N385,P385:Q385)/SUM(I385:Q385)</f>
        <v>0.56976744186046513</v>
      </c>
      <c r="Z385" s="1">
        <f>IF(X385&gt;=0.8,1,0)</f>
        <v>1</v>
      </c>
      <c r="AA385" s="1">
        <f>IF(Y385&gt;=0.8,1,0)</f>
        <v>0</v>
      </c>
    </row>
    <row r="386" spans="1:27" x14ac:dyDescent="0.25">
      <c r="A386" s="1" t="s">
        <v>391</v>
      </c>
      <c r="B386" s="1" t="s">
        <v>167</v>
      </c>
      <c r="C386" s="1" t="s">
        <v>962</v>
      </c>
      <c r="D386" s="1">
        <v>-9.1048235921553609</v>
      </c>
      <c r="E386" s="1">
        <v>-51.826994845795099</v>
      </c>
      <c r="F386" s="1" t="s">
        <v>917</v>
      </c>
      <c r="G386" s="1" t="s">
        <v>203</v>
      </c>
      <c r="H386" s="1">
        <v>3</v>
      </c>
      <c r="I386" s="1">
        <v>112</v>
      </c>
      <c r="J386" s="1">
        <v>6</v>
      </c>
      <c r="K386" s="1">
        <v>0</v>
      </c>
      <c r="L386" s="1">
        <v>13</v>
      </c>
      <c r="M386" s="1">
        <v>19</v>
      </c>
      <c r="N386" s="1">
        <v>0</v>
      </c>
      <c r="O386" s="1">
        <v>0</v>
      </c>
      <c r="P386" s="1">
        <v>0</v>
      </c>
      <c r="Q386" s="1">
        <v>0</v>
      </c>
      <c r="R386">
        <f t="shared" si="36"/>
        <v>0.76</v>
      </c>
      <c r="S386">
        <f t="shared" si="37"/>
        <v>0.59375</v>
      </c>
      <c r="T386" t="str">
        <f t="shared" si="32"/>
        <v>NA</v>
      </c>
      <c r="U386" t="str">
        <f t="shared" si="33"/>
        <v>NA</v>
      </c>
      <c r="V386">
        <f t="shared" si="34"/>
        <v>0.76</v>
      </c>
      <c r="W386">
        <f t="shared" si="35"/>
        <v>0.59375</v>
      </c>
      <c r="X386" s="1">
        <f>SUM(I386:J386,L386:M386,Q386)/SUM(I386:Q386)</f>
        <v>1</v>
      </c>
      <c r="Y386" s="1">
        <f>SUM(I386,M386:N386,P386:Q386)/SUM(I386:Q386)</f>
        <v>0.87333333333333329</v>
      </c>
      <c r="Z386" s="1">
        <f>IF(X386&gt;=0.8,1,0)</f>
        <v>1</v>
      </c>
      <c r="AA386" s="1">
        <f>IF(Y386&gt;=0.8,1,0)</f>
        <v>1</v>
      </c>
    </row>
    <row r="387" spans="1:27" x14ac:dyDescent="0.25">
      <c r="A387" s="1" t="s">
        <v>392</v>
      </c>
      <c r="B387" s="1" t="s">
        <v>33</v>
      </c>
      <c r="C387" s="1" t="s">
        <v>962</v>
      </c>
      <c r="D387" s="1">
        <v>-9.1188402751223503</v>
      </c>
      <c r="E387" s="1">
        <v>-51.744033313249297</v>
      </c>
      <c r="F387" s="1" t="s">
        <v>917</v>
      </c>
      <c r="G387" s="1" t="s">
        <v>203</v>
      </c>
      <c r="H387" s="1">
        <v>3</v>
      </c>
      <c r="I387" s="1">
        <v>92</v>
      </c>
      <c r="J387" s="1">
        <v>0</v>
      </c>
      <c r="K387" s="1">
        <v>0</v>
      </c>
      <c r="L387" s="1">
        <v>37</v>
      </c>
      <c r="M387" s="1">
        <v>8</v>
      </c>
      <c r="N387" s="1">
        <v>36</v>
      </c>
      <c r="O387" s="1">
        <v>0</v>
      </c>
      <c r="P387" s="1">
        <v>0</v>
      </c>
      <c r="Q387" s="1">
        <v>0</v>
      </c>
      <c r="R387">
        <f t="shared" si="36"/>
        <v>1</v>
      </c>
      <c r="S387">
        <f t="shared" si="37"/>
        <v>0.54320987654320985</v>
      </c>
      <c r="T387">
        <f t="shared" ref="T387:T450" si="38">IF(SUM(K387,N387,Q387)&gt;0,SUM(Q387,N387)/SUM(K387,N387,Q387),"NA")</f>
        <v>1</v>
      </c>
      <c r="U387" t="str">
        <f t="shared" ref="U387:U450" si="39">IF(SUM(O387:Q387)&gt;0,SUM(P387:Q387)/SUM(O387:Q387),"NA")</f>
        <v>NA</v>
      </c>
      <c r="V387">
        <f t="shared" ref="V387:V450" si="40">IF(SUM(J387:K387,M387:N387,P387:Q387),SUM(M387:N387,P387:Q387)/SUM(J387:K387,M387:N387,P387:Q387),"NA")</f>
        <v>1</v>
      </c>
      <c r="W387">
        <f t="shared" ref="W387:W450" si="41">IF(SUM(L387:Q387)&gt;0,SUM(M387:N387,P387:Q387)/SUM(L387:Q387),"NA")</f>
        <v>0.54320987654320985</v>
      </c>
      <c r="X387" s="1">
        <f>SUM(I387:J387,L387:M387,Q387)/SUM(I387:Q387)</f>
        <v>0.79190751445086704</v>
      </c>
      <c r="Y387" s="1">
        <f>SUM(I387,M387:N387,P387:Q387)/SUM(I387:Q387)</f>
        <v>0.78612716763005785</v>
      </c>
      <c r="Z387" s="1">
        <f>IF(X387&gt;=0.8,1,0)</f>
        <v>0</v>
      </c>
      <c r="AA387" s="1">
        <f>IF(Y387&gt;=0.8,1,0)</f>
        <v>0</v>
      </c>
    </row>
    <row r="388" spans="1:27" x14ac:dyDescent="0.25">
      <c r="A388" s="1" t="s">
        <v>393</v>
      </c>
      <c r="B388" s="1" t="s">
        <v>33</v>
      </c>
      <c r="C388" s="1" t="s">
        <v>962</v>
      </c>
      <c r="D388" s="1">
        <v>-9.1729965174886399</v>
      </c>
      <c r="E388" s="1">
        <v>-51.795478855989202</v>
      </c>
      <c r="F388" s="1" t="s">
        <v>917</v>
      </c>
      <c r="G388" s="1" t="s">
        <v>203</v>
      </c>
      <c r="H388" s="1">
        <v>1</v>
      </c>
      <c r="I388" s="1">
        <v>135</v>
      </c>
      <c r="J388" s="1">
        <v>0</v>
      </c>
      <c r="K388" s="1">
        <v>0</v>
      </c>
      <c r="L388" s="1">
        <v>31</v>
      </c>
      <c r="M388" s="1">
        <v>6</v>
      </c>
      <c r="N388" s="1">
        <v>0</v>
      </c>
      <c r="O388" s="1">
        <v>0</v>
      </c>
      <c r="P388" s="1">
        <v>0</v>
      </c>
      <c r="Q388" s="1">
        <v>0</v>
      </c>
      <c r="R388">
        <f t="shared" si="36"/>
        <v>1</v>
      </c>
      <c r="S388">
        <f t="shared" si="37"/>
        <v>0.16216216216216217</v>
      </c>
      <c r="T388" t="str">
        <f t="shared" si="38"/>
        <v>NA</v>
      </c>
      <c r="U388" t="str">
        <f t="shared" si="39"/>
        <v>NA</v>
      </c>
      <c r="V388">
        <f t="shared" si="40"/>
        <v>1</v>
      </c>
      <c r="W388">
        <f t="shared" si="41"/>
        <v>0.16216216216216217</v>
      </c>
      <c r="X388" s="1">
        <f>SUM(I388:J388,L388:M388,Q388)/SUM(I388:Q388)</f>
        <v>1</v>
      </c>
      <c r="Y388" s="1">
        <f>SUM(I388,M388:N388,P388:Q388)/SUM(I388:Q388)</f>
        <v>0.81976744186046513</v>
      </c>
      <c r="Z388" s="1">
        <f>IF(X388&gt;=0.8,1,0)</f>
        <v>1</v>
      </c>
      <c r="AA388" s="1">
        <f>IF(Y388&gt;=0.8,1,0)</f>
        <v>1</v>
      </c>
    </row>
    <row r="389" spans="1:27" x14ac:dyDescent="0.25">
      <c r="A389" s="1" t="s">
        <v>394</v>
      </c>
      <c r="B389" s="1" t="s">
        <v>33</v>
      </c>
      <c r="C389" s="1" t="s">
        <v>962</v>
      </c>
      <c r="D389" s="1">
        <v>-9.0910924555647998</v>
      </c>
      <c r="E389" s="1">
        <v>-51.7786451993559</v>
      </c>
      <c r="F389" s="1" t="s">
        <v>917</v>
      </c>
      <c r="G389" s="1" t="s">
        <v>203</v>
      </c>
      <c r="H389" s="1">
        <v>1</v>
      </c>
      <c r="I389" s="1">
        <v>108</v>
      </c>
      <c r="J389" s="1">
        <v>0</v>
      </c>
      <c r="K389" s="1">
        <v>0</v>
      </c>
      <c r="L389" s="1">
        <v>4</v>
      </c>
      <c r="M389" s="1">
        <v>61</v>
      </c>
      <c r="N389" s="1">
        <v>0</v>
      </c>
      <c r="O389" s="1">
        <v>0</v>
      </c>
      <c r="P389" s="1">
        <v>0</v>
      </c>
      <c r="Q389" s="1">
        <v>0</v>
      </c>
      <c r="R389">
        <f t="shared" si="36"/>
        <v>1</v>
      </c>
      <c r="S389">
        <f t="shared" si="37"/>
        <v>0.93846153846153846</v>
      </c>
      <c r="T389" t="str">
        <f t="shared" si="38"/>
        <v>NA</v>
      </c>
      <c r="U389" t="str">
        <f t="shared" si="39"/>
        <v>NA</v>
      </c>
      <c r="V389">
        <f t="shared" si="40"/>
        <v>1</v>
      </c>
      <c r="W389">
        <f t="shared" si="41"/>
        <v>0.93846153846153846</v>
      </c>
      <c r="X389" s="1">
        <f>SUM(I389:J389,L389:M389,Q389)/SUM(I389:Q389)</f>
        <v>1</v>
      </c>
      <c r="Y389" s="1">
        <f>SUM(I389,M389:N389,P389:Q389)/SUM(I389:Q389)</f>
        <v>0.97687861271676302</v>
      </c>
      <c r="Z389" s="1">
        <f>IF(X389&gt;=0.8,1,0)</f>
        <v>1</v>
      </c>
      <c r="AA389" s="1">
        <f>IF(Y389&gt;=0.8,1,0)</f>
        <v>1</v>
      </c>
    </row>
    <row r="390" spans="1:27" x14ac:dyDescent="0.25">
      <c r="A390" s="1" t="s">
        <v>395</v>
      </c>
      <c r="B390" s="1" t="s">
        <v>33</v>
      </c>
      <c r="C390" s="1" t="s">
        <v>962</v>
      </c>
      <c r="D390" s="1">
        <v>-9.09278607834284</v>
      </c>
      <c r="E390" s="1">
        <v>-51.747255300432101</v>
      </c>
      <c r="F390" s="1" t="s">
        <v>917</v>
      </c>
      <c r="G390" s="1" t="s">
        <v>203</v>
      </c>
      <c r="H390" s="1">
        <v>1</v>
      </c>
      <c r="I390" s="1">
        <v>36</v>
      </c>
      <c r="J390" s="1">
        <v>0</v>
      </c>
      <c r="K390" s="1">
        <v>0</v>
      </c>
      <c r="L390" s="1">
        <v>73</v>
      </c>
      <c r="M390" s="1">
        <v>60</v>
      </c>
      <c r="N390" s="1">
        <v>0</v>
      </c>
      <c r="O390" s="1">
        <v>0</v>
      </c>
      <c r="P390" s="1">
        <v>0</v>
      </c>
      <c r="Q390" s="1">
        <v>0</v>
      </c>
      <c r="R390">
        <f t="shared" si="36"/>
        <v>1</v>
      </c>
      <c r="S390">
        <f t="shared" si="37"/>
        <v>0.45112781954887216</v>
      </c>
      <c r="T390" t="str">
        <f t="shared" si="38"/>
        <v>NA</v>
      </c>
      <c r="U390" t="str">
        <f t="shared" si="39"/>
        <v>NA</v>
      </c>
      <c r="V390">
        <f t="shared" si="40"/>
        <v>1</v>
      </c>
      <c r="W390">
        <f t="shared" si="41"/>
        <v>0.45112781954887216</v>
      </c>
      <c r="X390" s="1">
        <f>SUM(I390:J390,L390:M390,Q390)/SUM(I390:Q390)</f>
        <v>1</v>
      </c>
      <c r="Y390" s="1">
        <f>SUM(I390,M390:N390,P390:Q390)/SUM(I390:Q390)</f>
        <v>0.56804733727810652</v>
      </c>
      <c r="Z390" s="1">
        <f>IF(X390&gt;=0.8,1,0)</f>
        <v>1</v>
      </c>
      <c r="AA390" s="1">
        <f>IF(Y390&gt;=0.8,1,0)</f>
        <v>0</v>
      </c>
    </row>
    <row r="391" spans="1:27" x14ac:dyDescent="0.25">
      <c r="A391" s="1" t="s">
        <v>843</v>
      </c>
      <c r="B391" s="1" t="s">
        <v>204</v>
      </c>
      <c r="C391" s="1" t="s">
        <v>962</v>
      </c>
      <c r="D391" s="1">
        <v>-21.917933555089899</v>
      </c>
      <c r="E391" s="1">
        <v>-49.5663865847038</v>
      </c>
      <c r="F391" s="1" t="s">
        <v>967</v>
      </c>
      <c r="G391" s="1" t="s">
        <v>203</v>
      </c>
      <c r="H391" s="1">
        <v>1</v>
      </c>
      <c r="I391" s="1">
        <v>33</v>
      </c>
      <c r="J391" s="1">
        <v>0</v>
      </c>
      <c r="K391" s="1">
        <v>1</v>
      </c>
      <c r="L391" s="1">
        <v>0</v>
      </c>
      <c r="M391" s="1">
        <v>0</v>
      </c>
      <c r="N391" s="1">
        <v>0</v>
      </c>
      <c r="O391" s="1">
        <v>0</v>
      </c>
      <c r="P391" s="1">
        <v>14</v>
      </c>
      <c r="Q391" s="1">
        <v>116</v>
      </c>
      <c r="R391">
        <f t="shared" si="36"/>
        <v>1</v>
      </c>
      <c r="S391" t="str">
        <f t="shared" si="37"/>
        <v>NA</v>
      </c>
      <c r="T391">
        <f t="shared" si="38"/>
        <v>0.99145299145299148</v>
      </c>
      <c r="U391">
        <f t="shared" si="39"/>
        <v>1</v>
      </c>
      <c r="V391">
        <f t="shared" si="40"/>
        <v>0.99236641221374045</v>
      </c>
      <c r="W391">
        <f t="shared" si="41"/>
        <v>1</v>
      </c>
      <c r="X391" s="1">
        <f>SUM(I391:J391,L391:M391,Q391)/SUM(I391:Q391)</f>
        <v>0.90853658536585369</v>
      </c>
      <c r="Y391" s="1">
        <f>SUM(I391,M391:N391,P391:Q391)/SUM(I391:Q391)</f>
        <v>0.99390243902439024</v>
      </c>
      <c r="Z391" s="1">
        <f>IF(X391&gt;=0.8,1,0)</f>
        <v>1</v>
      </c>
      <c r="AA391" s="1">
        <f>IF(Y391&gt;=0.8,1,0)</f>
        <v>1</v>
      </c>
    </row>
    <row r="392" spans="1:27" x14ac:dyDescent="0.25">
      <c r="A392" s="1" t="s">
        <v>844</v>
      </c>
      <c r="B392" s="1" t="s">
        <v>204</v>
      </c>
      <c r="C392" s="1" t="s">
        <v>962</v>
      </c>
      <c r="D392" s="1">
        <v>-21.903994754109998</v>
      </c>
      <c r="E392" s="1">
        <v>-49.583948797325299</v>
      </c>
      <c r="F392" s="1" t="s">
        <v>967</v>
      </c>
      <c r="G392" s="1" t="s">
        <v>203</v>
      </c>
      <c r="H392" s="1">
        <v>2</v>
      </c>
      <c r="I392" s="1">
        <v>129</v>
      </c>
      <c r="J392" s="1">
        <v>0</v>
      </c>
      <c r="K392" s="1">
        <v>0</v>
      </c>
      <c r="L392" s="1">
        <v>16</v>
      </c>
      <c r="M392" s="1">
        <v>21</v>
      </c>
      <c r="N392" s="1">
        <v>0</v>
      </c>
      <c r="O392" s="1">
        <v>0</v>
      </c>
      <c r="P392" s="1">
        <v>0</v>
      </c>
      <c r="Q392" s="1">
        <v>0</v>
      </c>
      <c r="R392">
        <f t="shared" si="36"/>
        <v>1</v>
      </c>
      <c r="S392">
        <f t="shared" si="37"/>
        <v>0.56756756756756754</v>
      </c>
      <c r="T392" t="str">
        <f t="shared" si="38"/>
        <v>NA</v>
      </c>
      <c r="U392" t="str">
        <f t="shared" si="39"/>
        <v>NA</v>
      </c>
      <c r="V392">
        <f t="shared" si="40"/>
        <v>1</v>
      </c>
      <c r="W392">
        <f t="shared" si="41"/>
        <v>0.56756756756756754</v>
      </c>
      <c r="X392" s="1">
        <f>SUM(I392:J392,L392:M392,Q392)/SUM(I392:Q392)</f>
        <v>1</v>
      </c>
      <c r="Y392" s="1">
        <f>SUM(I392,M392:N392,P392:Q392)/SUM(I392:Q392)</f>
        <v>0.90361445783132532</v>
      </c>
      <c r="Z392" s="1">
        <f>IF(X392&gt;=0.8,1,0)</f>
        <v>1</v>
      </c>
      <c r="AA392" s="1">
        <f>IF(Y392&gt;=0.8,1,0)</f>
        <v>1</v>
      </c>
    </row>
    <row r="393" spans="1:27" x14ac:dyDescent="0.25">
      <c r="A393" s="1" t="s">
        <v>845</v>
      </c>
      <c r="B393" s="1" t="s">
        <v>8</v>
      </c>
      <c r="C393" s="1" t="s">
        <v>962</v>
      </c>
      <c r="D393" s="1">
        <v>-21.877771623187598</v>
      </c>
      <c r="E393" s="1">
        <v>-49.591175577907499</v>
      </c>
      <c r="F393" s="1" t="s">
        <v>967</v>
      </c>
      <c r="G393" s="1" t="s">
        <v>203</v>
      </c>
      <c r="H393" s="1">
        <v>2</v>
      </c>
      <c r="I393" s="1">
        <v>172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t="str">
        <f t="shared" si="36"/>
        <v>NA</v>
      </c>
      <c r="S393" t="str">
        <f t="shared" si="37"/>
        <v>NA</v>
      </c>
      <c r="T393" t="str">
        <f t="shared" si="38"/>
        <v>NA</v>
      </c>
      <c r="U393" t="str">
        <f t="shared" si="39"/>
        <v>NA</v>
      </c>
      <c r="V393" t="str">
        <f t="shared" si="40"/>
        <v>NA</v>
      </c>
      <c r="W393" t="str">
        <f t="shared" si="41"/>
        <v>NA</v>
      </c>
      <c r="X393" s="1">
        <f>SUM(I393:J393,L393:M393,Q393)/SUM(I393:Q393)</f>
        <v>1</v>
      </c>
      <c r="Y393" s="1">
        <f>SUM(I393,M393:N393,P393:Q393)/SUM(I393:Q393)</f>
        <v>1</v>
      </c>
      <c r="Z393" s="1">
        <f>IF(X393&gt;=0.8,1,0)</f>
        <v>1</v>
      </c>
      <c r="AA393" s="1">
        <f>IF(Y393&gt;=0.8,1,0)</f>
        <v>1</v>
      </c>
    </row>
    <row r="394" spans="1:27" x14ac:dyDescent="0.25">
      <c r="A394" s="1" t="s">
        <v>846</v>
      </c>
      <c r="B394" s="1" t="s">
        <v>30</v>
      </c>
      <c r="C394" s="1" t="s">
        <v>962</v>
      </c>
      <c r="D394" s="1">
        <v>-21.913249678899799</v>
      </c>
      <c r="E394" s="1">
        <v>-49.6207380984469</v>
      </c>
      <c r="F394" s="1" t="s">
        <v>967</v>
      </c>
      <c r="G394" s="1" t="s">
        <v>203</v>
      </c>
      <c r="H394" s="1">
        <v>4</v>
      </c>
      <c r="I394" s="1">
        <v>120</v>
      </c>
      <c r="J394" s="1">
        <v>10</v>
      </c>
      <c r="K394" s="1">
        <v>0</v>
      </c>
      <c r="L394" s="1">
        <v>23</v>
      </c>
      <c r="M394" s="1">
        <v>5</v>
      </c>
      <c r="N394" s="1">
        <v>0</v>
      </c>
      <c r="O394" s="1">
        <v>0</v>
      </c>
      <c r="P394" s="1">
        <v>0</v>
      </c>
      <c r="Q394" s="1">
        <v>0</v>
      </c>
      <c r="R394">
        <f t="shared" si="36"/>
        <v>0.33333333333333331</v>
      </c>
      <c r="S394">
        <f t="shared" si="37"/>
        <v>0.17857142857142858</v>
      </c>
      <c r="T394" t="str">
        <f t="shared" si="38"/>
        <v>NA</v>
      </c>
      <c r="U394" t="str">
        <f t="shared" si="39"/>
        <v>NA</v>
      </c>
      <c r="V394">
        <f t="shared" si="40"/>
        <v>0.33333333333333331</v>
      </c>
      <c r="W394">
        <f t="shared" si="41"/>
        <v>0.17857142857142858</v>
      </c>
      <c r="X394" s="1">
        <f>SUM(I394:J394,L394:M394,Q394)/SUM(I394:Q394)</f>
        <v>1</v>
      </c>
      <c r="Y394" s="1">
        <f>SUM(I394,M394:N394,P394:Q394)/SUM(I394:Q394)</f>
        <v>0.79113924050632911</v>
      </c>
      <c r="Z394" s="1">
        <f>IF(X394&gt;=0.8,1,0)</f>
        <v>1</v>
      </c>
      <c r="AA394" s="1">
        <f>IF(Y394&gt;=0.8,1,0)</f>
        <v>0</v>
      </c>
    </row>
    <row r="395" spans="1:27" x14ac:dyDescent="0.25">
      <c r="A395" s="1" t="s">
        <v>847</v>
      </c>
      <c r="B395" s="1" t="s">
        <v>30</v>
      </c>
      <c r="C395" s="1" t="s">
        <v>962</v>
      </c>
      <c r="D395" s="1">
        <v>-21.928027584897102</v>
      </c>
      <c r="E395" s="1">
        <v>-49.605783759047299</v>
      </c>
      <c r="F395" s="1" t="s">
        <v>967</v>
      </c>
      <c r="G395" s="1" t="s">
        <v>203</v>
      </c>
      <c r="H395" s="1">
        <v>3</v>
      </c>
      <c r="I395" s="1">
        <v>44</v>
      </c>
      <c r="J395" s="1">
        <v>0</v>
      </c>
      <c r="K395" s="1">
        <v>0</v>
      </c>
      <c r="L395" s="1">
        <v>21</v>
      </c>
      <c r="M395" s="1">
        <v>96</v>
      </c>
      <c r="N395" s="1">
        <v>0</v>
      </c>
      <c r="O395" s="1">
        <v>0</v>
      </c>
      <c r="P395" s="1">
        <v>0</v>
      </c>
      <c r="Q395" s="1">
        <v>0</v>
      </c>
      <c r="R395">
        <f t="shared" si="36"/>
        <v>1</v>
      </c>
      <c r="S395">
        <f t="shared" si="37"/>
        <v>0.82051282051282048</v>
      </c>
      <c r="T395" t="str">
        <f t="shared" si="38"/>
        <v>NA</v>
      </c>
      <c r="U395" t="str">
        <f t="shared" si="39"/>
        <v>NA</v>
      </c>
      <c r="V395">
        <f t="shared" si="40"/>
        <v>1</v>
      </c>
      <c r="W395">
        <f t="shared" si="41"/>
        <v>0.82051282051282048</v>
      </c>
      <c r="X395" s="1">
        <f>SUM(I395:J395,L395:M395,Q395)/SUM(I395:Q395)</f>
        <v>1</v>
      </c>
      <c r="Y395" s="1">
        <f>SUM(I395,M395:N395,P395:Q395)/SUM(I395:Q395)</f>
        <v>0.86956521739130432</v>
      </c>
      <c r="Z395" s="1">
        <f>IF(X395&gt;=0.8,1,0)</f>
        <v>1</v>
      </c>
      <c r="AA395" s="1">
        <f>IF(Y395&gt;=0.8,1,0)</f>
        <v>1</v>
      </c>
    </row>
    <row r="396" spans="1:27" x14ac:dyDescent="0.25">
      <c r="A396" s="1" t="s">
        <v>848</v>
      </c>
      <c r="B396" s="1" t="s">
        <v>8</v>
      </c>
      <c r="C396" s="1" t="s">
        <v>962</v>
      </c>
      <c r="D396" s="1">
        <v>-21.9474375751522</v>
      </c>
      <c r="E396" s="1">
        <v>-49.593975810465203</v>
      </c>
      <c r="F396" s="1" t="s">
        <v>967</v>
      </c>
      <c r="G396" s="1" t="s">
        <v>203</v>
      </c>
      <c r="H396" s="1">
        <v>4</v>
      </c>
      <c r="I396" s="1">
        <v>172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t="str">
        <f t="shared" si="36"/>
        <v>NA</v>
      </c>
      <c r="S396" t="str">
        <f t="shared" si="37"/>
        <v>NA</v>
      </c>
      <c r="T396" t="str">
        <f t="shared" si="38"/>
        <v>NA</v>
      </c>
      <c r="U396" t="str">
        <f t="shared" si="39"/>
        <v>NA</v>
      </c>
      <c r="V396" t="str">
        <f t="shared" si="40"/>
        <v>NA</v>
      </c>
      <c r="W396" t="str">
        <f t="shared" si="41"/>
        <v>NA</v>
      </c>
      <c r="X396" s="1">
        <f>SUM(I396:J396,L396:M396,Q396)/SUM(I396:Q396)</f>
        <v>1</v>
      </c>
      <c r="Y396" s="1">
        <f>SUM(I396,M396:N396,P396:Q396)/SUM(I396:Q396)</f>
        <v>1</v>
      </c>
      <c r="Z396" s="1">
        <f>IF(X396&gt;=0.8,1,0)</f>
        <v>1</v>
      </c>
      <c r="AA396" s="1">
        <f>IF(Y396&gt;=0.8,1,0)</f>
        <v>1</v>
      </c>
    </row>
    <row r="397" spans="1:27" x14ac:dyDescent="0.25">
      <c r="A397" s="1" t="s">
        <v>849</v>
      </c>
      <c r="B397" s="1" t="s">
        <v>8</v>
      </c>
      <c r="C397" s="1" t="s">
        <v>962</v>
      </c>
      <c r="D397" s="1">
        <v>-21.9112968216963</v>
      </c>
      <c r="E397" s="1">
        <v>-49.614077765880197</v>
      </c>
      <c r="F397" s="1" t="s">
        <v>967</v>
      </c>
      <c r="G397" s="1" t="s">
        <v>203</v>
      </c>
      <c r="H397" s="1">
        <v>2</v>
      </c>
      <c r="I397" s="1">
        <v>172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t="str">
        <f t="shared" si="36"/>
        <v>NA</v>
      </c>
      <c r="S397" t="str">
        <f t="shared" si="37"/>
        <v>NA</v>
      </c>
      <c r="T397" t="str">
        <f t="shared" si="38"/>
        <v>NA</v>
      </c>
      <c r="U397" t="str">
        <f t="shared" si="39"/>
        <v>NA</v>
      </c>
      <c r="V397" t="str">
        <f t="shared" si="40"/>
        <v>NA</v>
      </c>
      <c r="W397" t="str">
        <f t="shared" si="41"/>
        <v>NA</v>
      </c>
      <c r="X397" s="1">
        <f>SUM(I397:J397,L397:M397,Q397)/SUM(I397:Q397)</f>
        <v>1</v>
      </c>
      <c r="Y397" s="1">
        <f>SUM(I397,M397:N397,P397:Q397)/SUM(I397:Q397)</f>
        <v>1</v>
      </c>
      <c r="Z397" s="1">
        <f>IF(X397&gt;=0.8,1,0)</f>
        <v>1</v>
      </c>
      <c r="AA397" s="1">
        <f>IF(Y397&gt;=0.8,1,0)</f>
        <v>1</v>
      </c>
    </row>
    <row r="398" spans="1:27" x14ac:dyDescent="0.25">
      <c r="A398" s="1" t="s">
        <v>850</v>
      </c>
      <c r="B398" s="1" t="s">
        <v>30</v>
      </c>
      <c r="C398" s="1" t="s">
        <v>962</v>
      </c>
      <c r="D398" s="1">
        <v>-21.917286629691102</v>
      </c>
      <c r="E398" s="1">
        <v>-49.5855598357196</v>
      </c>
      <c r="F398" s="1" t="s">
        <v>967</v>
      </c>
      <c r="G398" s="1" t="s">
        <v>203</v>
      </c>
      <c r="H398" s="1">
        <v>3</v>
      </c>
      <c r="I398" s="1">
        <v>51</v>
      </c>
      <c r="J398" s="1">
        <v>12</v>
      </c>
      <c r="K398" s="1">
        <v>0</v>
      </c>
      <c r="L398" s="1">
        <v>5</v>
      </c>
      <c r="M398" s="1">
        <v>85</v>
      </c>
      <c r="N398" s="1">
        <v>0</v>
      </c>
      <c r="O398" s="1">
        <v>0</v>
      </c>
      <c r="P398" s="1">
        <v>0</v>
      </c>
      <c r="Q398" s="1">
        <v>0</v>
      </c>
      <c r="R398">
        <f t="shared" si="36"/>
        <v>0.87628865979381443</v>
      </c>
      <c r="S398">
        <f t="shared" si="37"/>
        <v>0.94444444444444442</v>
      </c>
      <c r="T398" t="str">
        <f t="shared" si="38"/>
        <v>NA</v>
      </c>
      <c r="U398" t="str">
        <f t="shared" si="39"/>
        <v>NA</v>
      </c>
      <c r="V398">
        <f t="shared" si="40"/>
        <v>0.87628865979381443</v>
      </c>
      <c r="W398">
        <f t="shared" si="41"/>
        <v>0.94444444444444442</v>
      </c>
      <c r="X398" s="1">
        <f>SUM(I398:J398,L398:M398,Q398)/SUM(I398:Q398)</f>
        <v>1</v>
      </c>
      <c r="Y398" s="1">
        <f>SUM(I398,M398:N398,P398:Q398)/SUM(I398:Q398)</f>
        <v>0.88888888888888884</v>
      </c>
      <c r="Z398" s="1">
        <f>IF(X398&gt;=0.8,1,0)</f>
        <v>1</v>
      </c>
      <c r="AA398" s="1">
        <f>IF(Y398&gt;=0.8,1,0)</f>
        <v>1</v>
      </c>
    </row>
    <row r="399" spans="1:27" x14ac:dyDescent="0.25">
      <c r="A399" s="1" t="s">
        <v>851</v>
      </c>
      <c r="B399" s="1" t="s">
        <v>167</v>
      </c>
      <c r="C399" s="1" t="s">
        <v>962</v>
      </c>
      <c r="D399" s="1">
        <v>-21.924465657505799</v>
      </c>
      <c r="E399" s="1">
        <v>-49.601171689689998</v>
      </c>
      <c r="F399" s="1" t="s">
        <v>967</v>
      </c>
      <c r="G399" s="1" t="s">
        <v>203</v>
      </c>
      <c r="H399" s="1">
        <v>1</v>
      </c>
      <c r="I399" s="1">
        <v>82</v>
      </c>
      <c r="J399" s="1">
        <v>8</v>
      </c>
      <c r="K399" s="1">
        <v>0</v>
      </c>
      <c r="L399" s="1">
        <v>16</v>
      </c>
      <c r="M399" s="1">
        <v>51</v>
      </c>
      <c r="N399" s="1">
        <v>0</v>
      </c>
      <c r="O399" s="1">
        <v>0</v>
      </c>
      <c r="P399" s="1">
        <v>0</v>
      </c>
      <c r="Q399" s="1">
        <v>0</v>
      </c>
      <c r="R399">
        <f t="shared" si="36"/>
        <v>0.86440677966101698</v>
      </c>
      <c r="S399">
        <f t="shared" si="37"/>
        <v>0.76119402985074625</v>
      </c>
      <c r="T399" t="str">
        <f t="shared" si="38"/>
        <v>NA</v>
      </c>
      <c r="U399" t="str">
        <f t="shared" si="39"/>
        <v>NA</v>
      </c>
      <c r="V399">
        <f t="shared" si="40"/>
        <v>0.86440677966101698</v>
      </c>
      <c r="W399">
        <f t="shared" si="41"/>
        <v>0.76119402985074625</v>
      </c>
      <c r="X399" s="1">
        <f>SUM(I399:J399,L399:M399,Q399)/SUM(I399:Q399)</f>
        <v>1</v>
      </c>
      <c r="Y399" s="1">
        <f>SUM(I399,M399:N399,P399:Q399)/SUM(I399:Q399)</f>
        <v>0.84713375796178347</v>
      </c>
      <c r="Z399" s="1">
        <f>IF(X399&gt;=0.8,1,0)</f>
        <v>1</v>
      </c>
      <c r="AA399" s="1">
        <f>IF(Y399&gt;=0.8,1,0)</f>
        <v>1</v>
      </c>
    </row>
    <row r="400" spans="1:27" x14ac:dyDescent="0.25">
      <c r="A400" s="1" t="s">
        <v>852</v>
      </c>
      <c r="B400" s="1" t="s">
        <v>2</v>
      </c>
      <c r="C400" s="1" t="s">
        <v>962</v>
      </c>
      <c r="D400" s="1">
        <v>-21.947644562698901</v>
      </c>
      <c r="E400" s="1">
        <v>-49.618373261348502</v>
      </c>
      <c r="F400" s="1" t="s">
        <v>967</v>
      </c>
      <c r="G400" s="1" t="s">
        <v>203</v>
      </c>
      <c r="H400" s="1">
        <v>1</v>
      </c>
      <c r="I400" s="1">
        <v>116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5</v>
      </c>
      <c r="Q400" s="1">
        <v>50</v>
      </c>
      <c r="R400">
        <f t="shared" si="36"/>
        <v>1</v>
      </c>
      <c r="S400" t="str">
        <f t="shared" si="37"/>
        <v>NA</v>
      </c>
      <c r="T400">
        <f t="shared" si="38"/>
        <v>1</v>
      </c>
      <c r="U400">
        <f t="shared" si="39"/>
        <v>1</v>
      </c>
      <c r="V400">
        <f t="shared" si="40"/>
        <v>1</v>
      </c>
      <c r="W400">
        <f t="shared" si="41"/>
        <v>1</v>
      </c>
      <c r="X400" s="1">
        <f>SUM(I400:J400,L400:M400,Q400)/SUM(I400:Q400)</f>
        <v>0.9707602339181286</v>
      </c>
      <c r="Y400" s="1">
        <f>SUM(I400,M400:N400,P400:Q400)/SUM(I400:Q400)</f>
        <v>1</v>
      </c>
      <c r="Z400" s="1">
        <f>IF(X400&gt;=0.8,1,0)</f>
        <v>1</v>
      </c>
      <c r="AA400" s="1">
        <f>IF(Y400&gt;=0.8,1,0)</f>
        <v>1</v>
      </c>
    </row>
    <row r="401" spans="1:27" x14ac:dyDescent="0.25">
      <c r="A401" s="1" t="s">
        <v>853</v>
      </c>
      <c r="B401" s="1" t="s">
        <v>2</v>
      </c>
      <c r="C401" s="1" t="s">
        <v>962</v>
      </c>
      <c r="D401" s="1">
        <v>-21.958441317393799</v>
      </c>
      <c r="E401" s="1">
        <v>-49.613330521562702</v>
      </c>
      <c r="F401" s="1" t="s">
        <v>967</v>
      </c>
      <c r="G401" s="1" t="s">
        <v>203</v>
      </c>
      <c r="H401" s="1">
        <v>1</v>
      </c>
      <c r="I401" s="1">
        <v>99</v>
      </c>
      <c r="J401" s="1">
        <v>8</v>
      </c>
      <c r="K401" s="1">
        <v>0</v>
      </c>
      <c r="L401" s="1">
        <v>0</v>
      </c>
      <c r="M401" s="1">
        <v>1</v>
      </c>
      <c r="N401" s="1">
        <v>2</v>
      </c>
      <c r="O401" s="1">
        <v>0</v>
      </c>
      <c r="P401" s="1">
        <v>0</v>
      </c>
      <c r="Q401" s="1">
        <v>59</v>
      </c>
      <c r="R401">
        <f t="shared" si="36"/>
        <v>0.1111111111111111</v>
      </c>
      <c r="S401">
        <f t="shared" si="37"/>
        <v>1</v>
      </c>
      <c r="T401">
        <f t="shared" si="38"/>
        <v>1</v>
      </c>
      <c r="U401">
        <f t="shared" si="39"/>
        <v>1</v>
      </c>
      <c r="V401">
        <f t="shared" si="40"/>
        <v>0.88571428571428568</v>
      </c>
      <c r="W401">
        <f t="shared" si="41"/>
        <v>1</v>
      </c>
      <c r="X401" s="1">
        <f>SUM(I401:J401,L401:M401,Q401)/SUM(I401:Q401)</f>
        <v>0.98816568047337283</v>
      </c>
      <c r="Y401" s="1">
        <f>SUM(I401,M401:N401,P401:Q401)/SUM(I401:Q401)</f>
        <v>0.9526627218934911</v>
      </c>
      <c r="Z401" s="1">
        <f>IF(X401&gt;=0.8,1,0)</f>
        <v>1</v>
      </c>
      <c r="AA401" s="1">
        <f>IF(Y401&gt;=0.8,1,0)</f>
        <v>1</v>
      </c>
    </row>
    <row r="402" spans="1:27" x14ac:dyDescent="0.25">
      <c r="A402" s="1" t="s">
        <v>854</v>
      </c>
      <c r="B402" s="1" t="s">
        <v>8</v>
      </c>
      <c r="C402" s="1" t="s">
        <v>962</v>
      </c>
      <c r="D402" s="1">
        <v>-21.899255363533999</v>
      </c>
      <c r="E402" s="1">
        <v>-49.568606062092002</v>
      </c>
      <c r="F402" s="1" t="s">
        <v>967</v>
      </c>
      <c r="G402" s="1" t="s">
        <v>203</v>
      </c>
      <c r="H402" s="1">
        <v>3</v>
      </c>
      <c r="I402" s="1">
        <v>172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t="str">
        <f t="shared" ref="R402:R465" si="42">IF(SUM(J402,M402,P402)&gt;0,SUM(P402,M402)/SUM(J402,M402,P402),"NA")</f>
        <v>NA</v>
      </c>
      <c r="S402" t="str">
        <f t="shared" ref="S402:S465" si="43">IF(SUM(L402:N402)&gt;0,SUM(M402:N402)/SUM(L402:N402),"NA")</f>
        <v>NA</v>
      </c>
      <c r="T402" t="str">
        <f t="shared" si="38"/>
        <v>NA</v>
      </c>
      <c r="U402" t="str">
        <f t="shared" si="39"/>
        <v>NA</v>
      </c>
      <c r="V402" t="str">
        <f t="shared" si="40"/>
        <v>NA</v>
      </c>
      <c r="W402" t="str">
        <f t="shared" si="41"/>
        <v>NA</v>
      </c>
      <c r="X402" s="1">
        <f>SUM(I402:J402,L402:M402,Q402)/SUM(I402:Q402)</f>
        <v>1</v>
      </c>
      <c r="Y402" s="1">
        <f>SUM(I402,M402:N402,P402:Q402)/SUM(I402:Q402)</f>
        <v>1</v>
      </c>
      <c r="Z402" s="1">
        <f>IF(X402&gt;=0.8,1,0)</f>
        <v>1</v>
      </c>
      <c r="AA402" s="1">
        <f>IF(Y402&gt;=0.8,1,0)</f>
        <v>1</v>
      </c>
    </row>
    <row r="403" spans="1:27" x14ac:dyDescent="0.25">
      <c r="A403" s="1" t="s">
        <v>855</v>
      </c>
      <c r="B403" s="1" t="s">
        <v>204</v>
      </c>
      <c r="C403" s="1" t="s">
        <v>962</v>
      </c>
      <c r="D403" s="1">
        <v>-21.949885820348101</v>
      </c>
      <c r="E403" s="1">
        <v>-49.563742629004501</v>
      </c>
      <c r="F403" s="1" t="s">
        <v>967</v>
      </c>
      <c r="G403" s="1" t="s">
        <v>203</v>
      </c>
      <c r="H403" s="1">
        <v>3</v>
      </c>
      <c r="I403" s="1">
        <v>110</v>
      </c>
      <c r="J403" s="1">
        <v>33</v>
      </c>
      <c r="K403" s="1">
        <v>1</v>
      </c>
      <c r="L403" s="1">
        <v>8</v>
      </c>
      <c r="M403" s="1">
        <v>0</v>
      </c>
      <c r="N403" s="1">
        <v>0</v>
      </c>
      <c r="O403" s="1">
        <v>7</v>
      </c>
      <c r="P403" s="1">
        <v>5</v>
      </c>
      <c r="Q403" s="1">
        <v>2</v>
      </c>
      <c r="R403">
        <f t="shared" si="42"/>
        <v>0.13157894736842105</v>
      </c>
      <c r="S403">
        <f t="shared" si="43"/>
        <v>0</v>
      </c>
      <c r="T403">
        <f t="shared" si="38"/>
        <v>0.66666666666666663</v>
      </c>
      <c r="U403">
        <f t="shared" si="39"/>
        <v>0.5</v>
      </c>
      <c r="V403">
        <f t="shared" si="40"/>
        <v>0.17073170731707318</v>
      </c>
      <c r="W403">
        <f t="shared" si="41"/>
        <v>0.31818181818181818</v>
      </c>
      <c r="X403" s="1">
        <f>SUM(I403:J403,L403:M403,Q403)/SUM(I403:Q403)</f>
        <v>0.92168674698795183</v>
      </c>
      <c r="Y403" s="1">
        <f>SUM(I403,M403:N403,P403:Q403)/SUM(I403:Q403)</f>
        <v>0.70481927710843373</v>
      </c>
      <c r="Z403" s="1">
        <f>IF(X403&gt;=0.8,1,0)</f>
        <v>1</v>
      </c>
      <c r="AA403" s="1">
        <f>IF(Y403&gt;=0.8,1,0)</f>
        <v>0</v>
      </c>
    </row>
    <row r="404" spans="1:27" x14ac:dyDescent="0.25">
      <c r="A404" s="1" t="s">
        <v>856</v>
      </c>
      <c r="B404" s="1" t="s">
        <v>204</v>
      </c>
      <c r="C404" s="1" t="s">
        <v>962</v>
      </c>
      <c r="D404" s="1">
        <v>-21.9461835442394</v>
      </c>
      <c r="E404" s="1">
        <v>-49.574236513719697</v>
      </c>
      <c r="F404" s="1" t="s">
        <v>967</v>
      </c>
      <c r="G404" s="1" t="s">
        <v>203</v>
      </c>
      <c r="H404" s="1">
        <v>3</v>
      </c>
      <c r="I404" s="1">
        <v>29</v>
      </c>
      <c r="J404" s="1">
        <v>0</v>
      </c>
      <c r="K404" s="1">
        <v>0</v>
      </c>
      <c r="L404" s="1">
        <v>0</v>
      </c>
      <c r="M404" s="1">
        <v>21</v>
      </c>
      <c r="N404" s="1">
        <v>0</v>
      </c>
      <c r="O404" s="1">
        <v>0</v>
      </c>
      <c r="P404" s="1">
        <v>4</v>
      </c>
      <c r="Q404" s="1">
        <v>112</v>
      </c>
      <c r="R404">
        <f t="shared" si="42"/>
        <v>1</v>
      </c>
      <c r="S404">
        <f t="shared" si="43"/>
        <v>1</v>
      </c>
      <c r="T404">
        <f t="shared" si="38"/>
        <v>1</v>
      </c>
      <c r="U404">
        <f t="shared" si="39"/>
        <v>1</v>
      </c>
      <c r="V404">
        <f t="shared" si="40"/>
        <v>1</v>
      </c>
      <c r="W404">
        <f t="shared" si="41"/>
        <v>1</v>
      </c>
      <c r="X404" s="1">
        <f>SUM(I404:J404,L404:M404,Q404)/SUM(I404:Q404)</f>
        <v>0.97590361445783136</v>
      </c>
      <c r="Y404" s="1">
        <f>SUM(I404,M404:N404,P404:Q404)/SUM(I404:Q404)</f>
        <v>1</v>
      </c>
      <c r="Z404" s="1">
        <f>IF(X404&gt;=0.8,1,0)</f>
        <v>1</v>
      </c>
      <c r="AA404" s="1">
        <f>IF(Y404&gt;=0.8,1,0)</f>
        <v>1</v>
      </c>
    </row>
    <row r="405" spans="1:27" x14ac:dyDescent="0.25">
      <c r="A405" s="1" t="s">
        <v>857</v>
      </c>
      <c r="B405" s="1" t="s">
        <v>204</v>
      </c>
      <c r="C405" s="1" t="s">
        <v>962</v>
      </c>
      <c r="D405" s="1">
        <v>-21.886733113668701</v>
      </c>
      <c r="E405" s="1">
        <v>-49.593410328189499</v>
      </c>
      <c r="F405" s="1" t="s">
        <v>967</v>
      </c>
      <c r="G405" s="1" t="s">
        <v>203</v>
      </c>
      <c r="H405" s="1">
        <v>1</v>
      </c>
      <c r="I405" s="1">
        <v>105</v>
      </c>
      <c r="J405" s="1">
        <v>0</v>
      </c>
      <c r="K405" s="1">
        <v>0</v>
      </c>
      <c r="L405" s="1">
        <v>25</v>
      </c>
      <c r="M405" s="1">
        <v>27</v>
      </c>
      <c r="N405" s="1">
        <v>0</v>
      </c>
      <c r="O405" s="1">
        <v>0</v>
      </c>
      <c r="P405" s="1">
        <v>0</v>
      </c>
      <c r="Q405" s="1">
        <v>0</v>
      </c>
      <c r="R405">
        <f t="shared" si="42"/>
        <v>1</v>
      </c>
      <c r="S405">
        <f t="shared" si="43"/>
        <v>0.51923076923076927</v>
      </c>
      <c r="T405" t="str">
        <f t="shared" si="38"/>
        <v>NA</v>
      </c>
      <c r="U405" t="str">
        <f t="shared" si="39"/>
        <v>NA</v>
      </c>
      <c r="V405">
        <f t="shared" si="40"/>
        <v>1</v>
      </c>
      <c r="W405">
        <f t="shared" si="41"/>
        <v>0.51923076923076927</v>
      </c>
      <c r="X405" s="1">
        <f>SUM(I405:J405,L405:M405,Q405)/SUM(I405:Q405)</f>
        <v>1</v>
      </c>
      <c r="Y405" s="1">
        <f>SUM(I405,M405:N405,P405:Q405)/SUM(I405:Q405)</f>
        <v>0.84076433121019112</v>
      </c>
      <c r="Z405" s="1">
        <f>IF(X405&gt;=0.8,1,0)</f>
        <v>1</v>
      </c>
      <c r="AA405" s="1">
        <f>IF(Y405&gt;=0.8,1,0)</f>
        <v>1</v>
      </c>
    </row>
    <row r="406" spans="1:27" x14ac:dyDescent="0.25">
      <c r="A406" s="1" t="s">
        <v>858</v>
      </c>
      <c r="B406" s="1" t="s">
        <v>8</v>
      </c>
      <c r="C406" s="1" t="s">
        <v>962</v>
      </c>
      <c r="D406" s="1">
        <v>-21.875712443096099</v>
      </c>
      <c r="E406" s="1">
        <v>-49.572324870220001</v>
      </c>
      <c r="F406" s="1" t="s">
        <v>967</v>
      </c>
      <c r="G406" s="1" t="s">
        <v>203</v>
      </c>
      <c r="H406" s="1">
        <v>2</v>
      </c>
      <c r="I406" s="1">
        <v>172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t="str">
        <f t="shared" si="42"/>
        <v>NA</v>
      </c>
      <c r="S406" t="str">
        <f t="shared" si="43"/>
        <v>NA</v>
      </c>
      <c r="T406" t="str">
        <f t="shared" si="38"/>
        <v>NA</v>
      </c>
      <c r="U406" t="str">
        <f t="shared" si="39"/>
        <v>NA</v>
      </c>
      <c r="V406" t="str">
        <f t="shared" si="40"/>
        <v>NA</v>
      </c>
      <c r="W406" t="str">
        <f t="shared" si="41"/>
        <v>NA</v>
      </c>
      <c r="X406" s="1">
        <f>SUM(I406:J406,L406:M406,Q406)/SUM(I406:Q406)</f>
        <v>1</v>
      </c>
      <c r="Y406" s="1">
        <f>SUM(I406,M406:N406,P406:Q406)/SUM(I406:Q406)</f>
        <v>1</v>
      </c>
      <c r="Z406" s="1">
        <f>IF(X406&gt;=0.8,1,0)</f>
        <v>1</v>
      </c>
      <c r="AA406" s="1">
        <f>IF(Y406&gt;=0.8,1,0)</f>
        <v>1</v>
      </c>
    </row>
    <row r="407" spans="1:27" x14ac:dyDescent="0.25">
      <c r="A407" s="1" t="s">
        <v>859</v>
      </c>
      <c r="B407" s="1" t="s">
        <v>167</v>
      </c>
      <c r="C407" s="1" t="s">
        <v>962</v>
      </c>
      <c r="D407" s="1">
        <v>-21.886585311259999</v>
      </c>
      <c r="E407" s="1">
        <v>-49.545214873853801</v>
      </c>
      <c r="F407" s="1" t="s">
        <v>967</v>
      </c>
      <c r="G407" s="1" t="s">
        <v>203</v>
      </c>
      <c r="H407" s="1">
        <v>3</v>
      </c>
      <c r="I407" s="1">
        <v>66</v>
      </c>
      <c r="J407" s="1">
        <v>23</v>
      </c>
      <c r="K407" s="1">
        <v>0</v>
      </c>
      <c r="L407" s="1">
        <v>0</v>
      </c>
      <c r="M407" s="1">
        <v>76</v>
      </c>
      <c r="N407" s="1">
        <v>0</v>
      </c>
      <c r="O407" s="1">
        <v>0</v>
      </c>
      <c r="P407" s="1">
        <v>0</v>
      </c>
      <c r="Q407" s="1">
        <v>0</v>
      </c>
      <c r="R407">
        <f t="shared" si="42"/>
        <v>0.76767676767676762</v>
      </c>
      <c r="S407">
        <f t="shared" si="43"/>
        <v>1</v>
      </c>
      <c r="T407" t="str">
        <f t="shared" si="38"/>
        <v>NA</v>
      </c>
      <c r="U407" t="str">
        <f t="shared" si="39"/>
        <v>NA</v>
      </c>
      <c r="V407">
        <f t="shared" si="40"/>
        <v>0.76767676767676762</v>
      </c>
      <c r="W407">
        <f t="shared" si="41"/>
        <v>1</v>
      </c>
      <c r="X407" s="1">
        <f>SUM(I407:J407,L407:M407,Q407)/SUM(I407:Q407)</f>
        <v>1</v>
      </c>
      <c r="Y407" s="1">
        <f>SUM(I407,M407:N407,P407:Q407)/SUM(I407:Q407)</f>
        <v>0.8606060606060606</v>
      </c>
      <c r="Z407" s="1">
        <f>IF(X407&gt;=0.8,1,0)</f>
        <v>1</v>
      </c>
      <c r="AA407" s="1">
        <f>IF(Y407&gt;=0.8,1,0)</f>
        <v>1</v>
      </c>
    </row>
    <row r="408" spans="1:27" x14ac:dyDescent="0.25">
      <c r="A408" s="1" t="s">
        <v>860</v>
      </c>
      <c r="B408" s="1" t="s">
        <v>8</v>
      </c>
      <c r="C408" s="1" t="s">
        <v>962</v>
      </c>
      <c r="D408" s="1">
        <v>-21.909390311059799</v>
      </c>
      <c r="E408" s="1">
        <v>-49.612934638620501</v>
      </c>
      <c r="F408" s="1" t="s">
        <v>967</v>
      </c>
      <c r="G408" s="1" t="s">
        <v>203</v>
      </c>
      <c r="H408" s="1">
        <v>2</v>
      </c>
      <c r="I408" s="1">
        <v>148</v>
      </c>
      <c r="J408" s="1">
        <v>10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>
        <f t="shared" si="42"/>
        <v>0</v>
      </c>
      <c r="S408" t="str">
        <f t="shared" si="43"/>
        <v>NA</v>
      </c>
      <c r="T408" t="str">
        <f t="shared" si="38"/>
        <v>NA</v>
      </c>
      <c r="U408" t="str">
        <f t="shared" si="39"/>
        <v>NA</v>
      </c>
      <c r="V408">
        <f t="shared" si="40"/>
        <v>0</v>
      </c>
      <c r="W408" t="str">
        <f t="shared" si="41"/>
        <v>NA</v>
      </c>
      <c r="X408" s="1">
        <f>SUM(I408:J408,L408:M408,Q408)/SUM(I408:Q408)</f>
        <v>1</v>
      </c>
      <c r="Y408" s="1">
        <f>SUM(I408,M408:N408,P408:Q408)/SUM(I408:Q408)</f>
        <v>0.93670886075949367</v>
      </c>
      <c r="Z408" s="1">
        <f>IF(X408&gt;=0.8,1,0)</f>
        <v>1</v>
      </c>
      <c r="AA408" s="1">
        <f>IF(Y408&gt;=0.8,1,0)</f>
        <v>1</v>
      </c>
    </row>
    <row r="409" spans="1:27" x14ac:dyDescent="0.25">
      <c r="A409" s="1" t="s">
        <v>396</v>
      </c>
      <c r="B409" s="1" t="s">
        <v>33</v>
      </c>
      <c r="C409" s="1" t="s">
        <v>965</v>
      </c>
      <c r="D409" s="1">
        <v>54.506806329549399</v>
      </c>
      <c r="E409" s="1">
        <v>126.57608703155201</v>
      </c>
      <c r="F409" s="1" t="s">
        <v>918</v>
      </c>
      <c r="G409" s="1" t="s">
        <v>397</v>
      </c>
      <c r="H409" s="1">
        <v>1</v>
      </c>
      <c r="I409" s="1">
        <v>27</v>
      </c>
      <c r="J409" s="1">
        <v>0</v>
      </c>
      <c r="K409" s="1">
        <v>0</v>
      </c>
      <c r="L409" s="1">
        <v>7</v>
      </c>
      <c r="M409" s="1">
        <v>90</v>
      </c>
      <c r="N409" s="1">
        <v>0</v>
      </c>
      <c r="O409" s="1">
        <v>0</v>
      </c>
      <c r="P409" s="1">
        <v>0</v>
      </c>
      <c r="Q409" s="1">
        <v>0</v>
      </c>
      <c r="R409">
        <f t="shared" si="42"/>
        <v>1</v>
      </c>
      <c r="S409">
        <f t="shared" si="43"/>
        <v>0.92783505154639179</v>
      </c>
      <c r="T409" t="str">
        <f t="shared" si="38"/>
        <v>NA</v>
      </c>
      <c r="U409" t="str">
        <f t="shared" si="39"/>
        <v>NA</v>
      </c>
      <c r="V409">
        <f t="shared" si="40"/>
        <v>1</v>
      </c>
      <c r="W409">
        <f t="shared" si="41"/>
        <v>0.92783505154639179</v>
      </c>
      <c r="X409" s="1">
        <f>SUM(I409:J409,L409:M409,Q409)/SUM(I409:Q409)</f>
        <v>1</v>
      </c>
      <c r="Y409" s="1">
        <f>SUM(I409,M409:N409,P409:Q409)/SUM(I409:Q409)</f>
        <v>0.94354838709677424</v>
      </c>
      <c r="Z409" s="1">
        <f>IF(X409&gt;=0.8,1,0)</f>
        <v>1</v>
      </c>
      <c r="AA409" s="1">
        <f>IF(Y409&gt;=0.8,1,0)</f>
        <v>1</v>
      </c>
    </row>
    <row r="410" spans="1:27" x14ac:dyDescent="0.25">
      <c r="A410" s="1" t="s">
        <v>398</v>
      </c>
      <c r="B410" s="1" t="s">
        <v>33</v>
      </c>
      <c r="C410" s="1" t="s">
        <v>965</v>
      </c>
      <c r="D410" s="1">
        <v>54.522163256047698</v>
      </c>
      <c r="E410" s="1">
        <v>126.53530520975499</v>
      </c>
      <c r="F410" s="1" t="s">
        <v>918</v>
      </c>
      <c r="G410" s="1" t="s">
        <v>397</v>
      </c>
      <c r="H410" s="1">
        <v>2</v>
      </c>
      <c r="I410" s="1">
        <v>33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1</v>
      </c>
      <c r="P410" s="1">
        <v>8</v>
      </c>
      <c r="Q410" s="1">
        <v>74</v>
      </c>
      <c r="R410">
        <f t="shared" si="42"/>
        <v>1</v>
      </c>
      <c r="S410" t="str">
        <f t="shared" si="43"/>
        <v>NA</v>
      </c>
      <c r="T410">
        <f t="shared" si="38"/>
        <v>1</v>
      </c>
      <c r="U410">
        <f t="shared" si="39"/>
        <v>0.98795180722891562</v>
      </c>
      <c r="V410">
        <f t="shared" si="40"/>
        <v>1</v>
      </c>
      <c r="W410">
        <f t="shared" si="41"/>
        <v>0.98795180722891562</v>
      </c>
      <c r="X410" s="1">
        <f>SUM(I410:J410,L410:M410,Q410)/SUM(I410:Q410)</f>
        <v>0.92241379310344829</v>
      </c>
      <c r="Y410" s="1">
        <f>SUM(I410,M410:N410,P410:Q410)/SUM(I410:Q410)</f>
        <v>0.99137931034482762</v>
      </c>
      <c r="Z410" s="1">
        <f>IF(X410&gt;=0.8,1,0)</f>
        <v>1</v>
      </c>
      <c r="AA410" s="1">
        <f>IF(Y410&gt;=0.8,1,0)</f>
        <v>1</v>
      </c>
    </row>
    <row r="411" spans="1:27" x14ac:dyDescent="0.25">
      <c r="A411" s="1" t="s">
        <v>399</v>
      </c>
      <c r="B411" s="1" t="s">
        <v>33</v>
      </c>
      <c r="C411" s="1" t="s">
        <v>965</v>
      </c>
      <c r="D411" s="1">
        <v>54.483712896810403</v>
      </c>
      <c r="E411" s="1">
        <v>126.554294304254</v>
      </c>
      <c r="F411" s="1" t="s">
        <v>918</v>
      </c>
      <c r="G411" s="1" t="s">
        <v>397</v>
      </c>
      <c r="H411" s="1">
        <v>1</v>
      </c>
      <c r="I411" s="1">
        <v>27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7</v>
      </c>
      <c r="P411" s="1">
        <v>17</v>
      </c>
      <c r="Q411" s="1">
        <v>73</v>
      </c>
      <c r="R411">
        <f t="shared" si="42"/>
        <v>1</v>
      </c>
      <c r="S411" t="str">
        <f t="shared" si="43"/>
        <v>NA</v>
      </c>
      <c r="T411">
        <f t="shared" si="38"/>
        <v>1</v>
      </c>
      <c r="U411">
        <f t="shared" si="39"/>
        <v>0.92783505154639179</v>
      </c>
      <c r="V411">
        <f t="shared" si="40"/>
        <v>1</v>
      </c>
      <c r="W411">
        <f t="shared" si="41"/>
        <v>0.92783505154639179</v>
      </c>
      <c r="X411" s="1">
        <f>SUM(I411:J411,L411:M411,Q411)/SUM(I411:Q411)</f>
        <v>0.80645161290322576</v>
      </c>
      <c r="Y411" s="1">
        <f>SUM(I411,M411:N411,P411:Q411)/SUM(I411:Q411)</f>
        <v>0.94354838709677424</v>
      </c>
      <c r="Z411" s="1">
        <f>IF(X411&gt;=0.8,1,0)</f>
        <v>1</v>
      </c>
      <c r="AA411" s="1">
        <f>IF(Y411&gt;=0.8,1,0)</f>
        <v>1</v>
      </c>
    </row>
    <row r="412" spans="1:27" x14ac:dyDescent="0.25">
      <c r="A412" s="1" t="s">
        <v>400</v>
      </c>
      <c r="B412" s="1" t="s">
        <v>33</v>
      </c>
      <c r="C412" s="1" t="s">
        <v>965</v>
      </c>
      <c r="D412" s="1">
        <v>54.498406403716501</v>
      </c>
      <c r="E412" s="1">
        <v>126.601142122759</v>
      </c>
      <c r="F412" s="1" t="s">
        <v>918</v>
      </c>
      <c r="G412" s="1" t="s">
        <v>397</v>
      </c>
      <c r="H412" s="1">
        <v>3</v>
      </c>
      <c r="I412" s="1">
        <v>30</v>
      </c>
      <c r="J412" s="1">
        <v>0</v>
      </c>
      <c r="K412" s="1">
        <v>0</v>
      </c>
      <c r="L412" s="1">
        <v>20</v>
      </c>
      <c r="M412" s="1">
        <v>72</v>
      </c>
      <c r="N412" s="1">
        <v>0</v>
      </c>
      <c r="O412" s="1">
        <v>0</v>
      </c>
      <c r="P412" s="1">
        <v>0</v>
      </c>
      <c r="Q412" s="1">
        <v>0</v>
      </c>
      <c r="R412">
        <f t="shared" si="42"/>
        <v>1</v>
      </c>
      <c r="S412">
        <f t="shared" si="43"/>
        <v>0.78260869565217395</v>
      </c>
      <c r="T412" t="str">
        <f t="shared" si="38"/>
        <v>NA</v>
      </c>
      <c r="U412" t="str">
        <f t="shared" si="39"/>
        <v>NA</v>
      </c>
      <c r="V412">
        <f t="shared" si="40"/>
        <v>1</v>
      </c>
      <c r="W412">
        <f t="shared" si="41"/>
        <v>0.78260869565217395</v>
      </c>
      <c r="X412" s="1">
        <f>SUM(I412:J412,L412:M412,Q412)/SUM(I412:Q412)</f>
        <v>1</v>
      </c>
      <c r="Y412" s="1">
        <f>SUM(I412,M412:N412,P412:Q412)/SUM(I412:Q412)</f>
        <v>0.83606557377049184</v>
      </c>
      <c r="Z412" s="1">
        <f>IF(X412&gt;=0.8,1,0)</f>
        <v>1</v>
      </c>
      <c r="AA412" s="1">
        <f>IF(Y412&gt;=0.8,1,0)</f>
        <v>1</v>
      </c>
    </row>
    <row r="413" spans="1:27" x14ac:dyDescent="0.25">
      <c r="A413" s="1" t="s">
        <v>401</v>
      </c>
      <c r="B413" s="1" t="s">
        <v>8</v>
      </c>
      <c r="C413" s="1" t="s">
        <v>962</v>
      </c>
      <c r="D413" s="1">
        <v>54.533041958654799</v>
      </c>
      <c r="E413" s="1">
        <v>126.634354970891</v>
      </c>
      <c r="F413" s="1" t="s">
        <v>918</v>
      </c>
      <c r="G413" s="1" t="s">
        <v>397</v>
      </c>
      <c r="H413" s="1">
        <v>3</v>
      </c>
      <c r="I413" s="1">
        <v>94</v>
      </c>
      <c r="J413" s="1">
        <v>90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>
        <f t="shared" si="42"/>
        <v>0</v>
      </c>
      <c r="S413" t="str">
        <f t="shared" si="43"/>
        <v>NA</v>
      </c>
      <c r="T413" t="str">
        <f t="shared" si="38"/>
        <v>NA</v>
      </c>
      <c r="U413" t="str">
        <f t="shared" si="39"/>
        <v>NA</v>
      </c>
      <c r="V413">
        <f t="shared" si="40"/>
        <v>0</v>
      </c>
      <c r="W413" t="str">
        <f t="shared" si="41"/>
        <v>NA</v>
      </c>
      <c r="X413" s="1">
        <f>SUM(I413:J413,L413:M413,Q413)/SUM(I413:Q413)</f>
        <v>1</v>
      </c>
      <c r="Y413" s="1">
        <f>SUM(I413,M413:N413,P413:Q413)/SUM(I413:Q413)</f>
        <v>0.51086956521739135</v>
      </c>
      <c r="Z413" s="1">
        <f>IF(X413&gt;=0.8,1,0)</f>
        <v>1</v>
      </c>
      <c r="AA413" s="1">
        <f>IF(Y413&gt;=0.8,1,0)</f>
        <v>0</v>
      </c>
    </row>
    <row r="414" spans="1:27" x14ac:dyDescent="0.25">
      <c r="A414" s="1" t="s">
        <v>402</v>
      </c>
      <c r="B414" s="1" t="s">
        <v>33</v>
      </c>
      <c r="C414" s="1" t="s">
        <v>965</v>
      </c>
      <c r="D414" s="1">
        <v>54.495013445854802</v>
      </c>
      <c r="E414" s="1">
        <v>126.63423604606599</v>
      </c>
      <c r="F414" s="1" t="s">
        <v>918</v>
      </c>
      <c r="G414" s="1" t="s">
        <v>397</v>
      </c>
      <c r="H414" s="1">
        <v>1</v>
      </c>
      <c r="I414" s="1">
        <v>44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</v>
      </c>
      <c r="P414" s="1">
        <v>0</v>
      </c>
      <c r="Q414" s="1">
        <v>73</v>
      </c>
      <c r="R414" t="str">
        <f t="shared" si="42"/>
        <v>NA</v>
      </c>
      <c r="S414" t="str">
        <f t="shared" si="43"/>
        <v>NA</v>
      </c>
      <c r="T414">
        <f t="shared" si="38"/>
        <v>1</v>
      </c>
      <c r="U414">
        <f t="shared" si="39"/>
        <v>0.97333333333333338</v>
      </c>
      <c r="V414">
        <f t="shared" si="40"/>
        <v>1</v>
      </c>
      <c r="W414">
        <f t="shared" si="41"/>
        <v>0.97333333333333338</v>
      </c>
      <c r="X414" s="1">
        <f>SUM(I414:J414,L414:M414,Q414)/SUM(I414:Q414)</f>
        <v>0.98319327731092432</v>
      </c>
      <c r="Y414" s="1">
        <f>SUM(I414,M414:N414,P414:Q414)/SUM(I414:Q414)</f>
        <v>0.98319327731092432</v>
      </c>
      <c r="Z414" s="1">
        <f>IF(X414&gt;=0.8,1,0)</f>
        <v>1</v>
      </c>
      <c r="AA414" s="1">
        <f>IF(Y414&gt;=0.8,1,0)</f>
        <v>1</v>
      </c>
    </row>
    <row r="415" spans="1:27" x14ac:dyDescent="0.25">
      <c r="A415" s="1" t="s">
        <v>403</v>
      </c>
      <c r="B415" s="1" t="s">
        <v>33</v>
      </c>
      <c r="C415" s="1" t="s">
        <v>965</v>
      </c>
      <c r="D415" s="1">
        <v>54.477385643465098</v>
      </c>
      <c r="E415" s="1">
        <v>126.60190991413</v>
      </c>
      <c r="F415" s="1" t="s">
        <v>918</v>
      </c>
      <c r="G415" s="1" t="s">
        <v>397</v>
      </c>
      <c r="H415" s="1">
        <v>2</v>
      </c>
      <c r="I415" s="1">
        <v>30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</v>
      </c>
      <c r="P415" s="1">
        <v>0</v>
      </c>
      <c r="Q415" s="1">
        <v>72</v>
      </c>
      <c r="R415" t="str">
        <f t="shared" si="42"/>
        <v>NA</v>
      </c>
      <c r="S415" t="str">
        <f t="shared" si="43"/>
        <v>NA</v>
      </c>
      <c r="T415">
        <f t="shared" si="38"/>
        <v>1</v>
      </c>
      <c r="U415">
        <f t="shared" si="39"/>
        <v>0.98630136986301364</v>
      </c>
      <c r="V415">
        <f t="shared" si="40"/>
        <v>1</v>
      </c>
      <c r="W415">
        <f t="shared" si="41"/>
        <v>0.98630136986301364</v>
      </c>
      <c r="X415" s="1">
        <f>SUM(I415:J415,L415:M415,Q415)/SUM(I415:Q415)</f>
        <v>0.99029126213592233</v>
      </c>
      <c r="Y415" s="1">
        <f>SUM(I415,M415:N415,P415:Q415)/SUM(I415:Q415)</f>
        <v>0.99029126213592233</v>
      </c>
      <c r="Z415" s="1">
        <f>IF(X415&gt;=0.8,1,0)</f>
        <v>1</v>
      </c>
      <c r="AA415" s="1">
        <f>IF(Y415&gt;=0.8,1,0)</f>
        <v>1</v>
      </c>
    </row>
    <row r="416" spans="1:27" x14ac:dyDescent="0.25">
      <c r="A416" s="1" t="s">
        <v>404</v>
      </c>
      <c r="B416" s="1" t="s">
        <v>33</v>
      </c>
      <c r="C416" s="1" t="s">
        <v>965</v>
      </c>
      <c r="D416" s="1">
        <v>54.492743191090497</v>
      </c>
      <c r="E416" s="1">
        <v>126.574139825538</v>
      </c>
      <c r="F416" s="1" t="s">
        <v>918</v>
      </c>
      <c r="G416" s="1" t="s">
        <v>397</v>
      </c>
      <c r="H416" s="1">
        <v>1</v>
      </c>
      <c r="I416" s="1">
        <v>24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7</v>
      </c>
      <c r="P416" s="1">
        <v>0</v>
      </c>
      <c r="Q416" s="1">
        <v>90</v>
      </c>
      <c r="R416" t="str">
        <f t="shared" si="42"/>
        <v>NA</v>
      </c>
      <c r="S416" t="str">
        <f t="shared" si="43"/>
        <v>NA</v>
      </c>
      <c r="T416">
        <f t="shared" si="38"/>
        <v>1</v>
      </c>
      <c r="U416">
        <f t="shared" si="39"/>
        <v>0.92783505154639179</v>
      </c>
      <c r="V416">
        <f t="shared" si="40"/>
        <v>1</v>
      </c>
      <c r="W416">
        <f t="shared" si="41"/>
        <v>0.92783505154639179</v>
      </c>
      <c r="X416" s="1">
        <f>SUM(I416:J416,L416:M416,Q416)/SUM(I416:Q416)</f>
        <v>0.94214876033057848</v>
      </c>
      <c r="Y416" s="1">
        <f>SUM(I416,M416:N416,P416:Q416)/SUM(I416:Q416)</f>
        <v>0.94214876033057848</v>
      </c>
      <c r="Z416" s="1">
        <f>IF(X416&gt;=0.8,1,0)</f>
        <v>1</v>
      </c>
      <c r="AA416" s="1">
        <f>IF(Y416&gt;=0.8,1,0)</f>
        <v>1</v>
      </c>
    </row>
    <row r="417" spans="1:27" x14ac:dyDescent="0.25">
      <c r="A417" s="1" t="s">
        <v>405</v>
      </c>
      <c r="B417" s="1" t="s">
        <v>33</v>
      </c>
      <c r="C417" s="1" t="s">
        <v>962</v>
      </c>
      <c r="D417" s="1">
        <v>54.463925316946103</v>
      </c>
      <c r="E417" s="1">
        <v>126.630475038388</v>
      </c>
      <c r="F417" s="1" t="s">
        <v>918</v>
      </c>
      <c r="G417" s="1" t="s">
        <v>397</v>
      </c>
      <c r="H417" s="1">
        <v>3</v>
      </c>
      <c r="I417" s="1">
        <v>51</v>
      </c>
      <c r="J417" s="1">
        <v>0</v>
      </c>
      <c r="K417" s="1">
        <v>0</v>
      </c>
      <c r="L417" s="1">
        <v>3</v>
      </c>
      <c r="M417" s="1">
        <v>68</v>
      </c>
      <c r="N417" s="1">
        <v>0</v>
      </c>
      <c r="O417" s="1">
        <v>0</v>
      </c>
      <c r="P417" s="1">
        <v>0</v>
      </c>
      <c r="Q417" s="1">
        <v>0</v>
      </c>
      <c r="R417">
        <f t="shared" si="42"/>
        <v>1</v>
      </c>
      <c r="S417">
        <f t="shared" si="43"/>
        <v>0.95774647887323938</v>
      </c>
      <c r="T417" t="str">
        <f t="shared" si="38"/>
        <v>NA</v>
      </c>
      <c r="U417" t="str">
        <f t="shared" si="39"/>
        <v>NA</v>
      </c>
      <c r="V417">
        <f t="shared" si="40"/>
        <v>1</v>
      </c>
      <c r="W417">
        <f t="shared" si="41"/>
        <v>0.95774647887323938</v>
      </c>
      <c r="X417" s="1">
        <f>SUM(I417:J417,L417:M417,Q417)/SUM(I417:Q417)</f>
        <v>1</v>
      </c>
      <c r="Y417" s="1">
        <f>SUM(I417,M417:N417,P417:Q417)/SUM(I417:Q417)</f>
        <v>0.97540983606557374</v>
      </c>
      <c r="Z417" s="1">
        <f>IF(X417&gt;=0.8,1,0)</f>
        <v>1</v>
      </c>
      <c r="AA417" s="1">
        <f>IF(Y417&gt;=0.8,1,0)</f>
        <v>1</v>
      </c>
    </row>
    <row r="418" spans="1:27" x14ac:dyDescent="0.25">
      <c r="A418" s="1" t="s">
        <v>406</v>
      </c>
      <c r="B418" s="1" t="s">
        <v>33</v>
      </c>
      <c r="C418" s="1" t="s">
        <v>965</v>
      </c>
      <c r="D418" s="1">
        <v>54.493011850213897</v>
      </c>
      <c r="E418" s="1">
        <v>126.587559411572</v>
      </c>
      <c r="F418" s="1" t="s">
        <v>918</v>
      </c>
      <c r="G418" s="1" t="s">
        <v>397</v>
      </c>
      <c r="H418" s="1">
        <v>1</v>
      </c>
      <c r="I418" s="1">
        <v>24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7</v>
      </c>
      <c r="P418" s="1">
        <v>0</v>
      </c>
      <c r="Q418" s="1">
        <v>56</v>
      </c>
      <c r="R418" t="str">
        <f t="shared" si="42"/>
        <v>NA</v>
      </c>
      <c r="S418" t="str">
        <f t="shared" si="43"/>
        <v>NA</v>
      </c>
      <c r="T418">
        <f t="shared" si="38"/>
        <v>1</v>
      </c>
      <c r="U418">
        <f t="shared" si="39"/>
        <v>0.88888888888888884</v>
      </c>
      <c r="V418">
        <f t="shared" si="40"/>
        <v>1</v>
      </c>
      <c r="W418">
        <f t="shared" si="41"/>
        <v>0.88888888888888884</v>
      </c>
      <c r="X418" s="1">
        <f>SUM(I418:J418,L418:M418,Q418)/SUM(I418:Q418)</f>
        <v>0.91954022988505746</v>
      </c>
      <c r="Y418" s="1">
        <f>SUM(I418,M418:N418,P418:Q418)/SUM(I418:Q418)</f>
        <v>0.91954022988505746</v>
      </c>
      <c r="Z418" s="1">
        <f>IF(X418&gt;=0.8,1,0)</f>
        <v>1</v>
      </c>
      <c r="AA418" s="1">
        <f>IF(Y418&gt;=0.8,1,0)</f>
        <v>1</v>
      </c>
    </row>
    <row r="419" spans="1:27" x14ac:dyDescent="0.25">
      <c r="A419" s="1" t="s">
        <v>407</v>
      </c>
      <c r="B419" s="1" t="s">
        <v>33</v>
      </c>
      <c r="C419" s="1" t="s">
        <v>965</v>
      </c>
      <c r="D419" s="1">
        <v>54.489143165646801</v>
      </c>
      <c r="E419" s="1">
        <v>126.61002318218</v>
      </c>
      <c r="F419" s="1" t="s">
        <v>918</v>
      </c>
      <c r="G419" s="1" t="s">
        <v>397</v>
      </c>
      <c r="H419" s="1">
        <v>3</v>
      </c>
      <c r="I419" s="1">
        <v>58</v>
      </c>
      <c r="J419" s="1">
        <v>0</v>
      </c>
      <c r="K419" s="1">
        <v>0</v>
      </c>
      <c r="L419" s="1">
        <v>22</v>
      </c>
      <c r="M419" s="1">
        <v>23</v>
      </c>
      <c r="N419" s="1">
        <v>0</v>
      </c>
      <c r="O419" s="1">
        <v>0</v>
      </c>
      <c r="P419" s="1">
        <v>0</v>
      </c>
      <c r="Q419" s="1">
        <v>0</v>
      </c>
      <c r="R419">
        <f t="shared" si="42"/>
        <v>1</v>
      </c>
      <c r="S419">
        <f t="shared" si="43"/>
        <v>0.51111111111111107</v>
      </c>
      <c r="T419" t="str">
        <f t="shared" si="38"/>
        <v>NA</v>
      </c>
      <c r="U419" t="str">
        <f t="shared" si="39"/>
        <v>NA</v>
      </c>
      <c r="V419">
        <f t="shared" si="40"/>
        <v>1</v>
      </c>
      <c r="W419">
        <f t="shared" si="41"/>
        <v>0.51111111111111107</v>
      </c>
      <c r="X419" s="1">
        <f>SUM(I419:J419,L419:M419,Q419)/SUM(I419:Q419)</f>
        <v>1</v>
      </c>
      <c r="Y419" s="1">
        <f>SUM(I419,M419:N419,P419:Q419)/SUM(I419:Q419)</f>
        <v>0.78640776699029125</v>
      </c>
      <c r="Z419" s="1">
        <f>IF(X419&gt;=0.8,1,0)</f>
        <v>1</v>
      </c>
      <c r="AA419" s="1">
        <f>IF(Y419&gt;=0.8,1,0)</f>
        <v>0</v>
      </c>
    </row>
    <row r="420" spans="1:27" x14ac:dyDescent="0.25">
      <c r="A420" s="1" t="s">
        <v>408</v>
      </c>
      <c r="B420" s="1" t="s">
        <v>33</v>
      </c>
      <c r="C420" s="1" t="s">
        <v>965</v>
      </c>
      <c r="D420" s="1">
        <v>54.519601609799402</v>
      </c>
      <c r="E420" s="1">
        <v>126.54194994489301</v>
      </c>
      <c r="F420" s="1" t="s">
        <v>918</v>
      </c>
      <c r="G420" s="1" t="s">
        <v>397</v>
      </c>
      <c r="H420" s="1">
        <v>2</v>
      </c>
      <c r="I420" s="1">
        <v>30</v>
      </c>
      <c r="J420" s="1">
        <v>0</v>
      </c>
      <c r="K420" s="1">
        <v>0</v>
      </c>
      <c r="L420" s="1">
        <v>1</v>
      </c>
      <c r="M420" s="1">
        <v>17</v>
      </c>
      <c r="N420" s="1">
        <v>73</v>
      </c>
      <c r="O420" s="1">
        <v>0</v>
      </c>
      <c r="P420" s="1">
        <v>0</v>
      </c>
      <c r="Q420" s="1">
        <v>0</v>
      </c>
      <c r="R420">
        <f t="shared" si="42"/>
        <v>1</v>
      </c>
      <c r="S420">
        <f t="shared" si="43"/>
        <v>0.98901098901098905</v>
      </c>
      <c r="T420">
        <f t="shared" si="38"/>
        <v>1</v>
      </c>
      <c r="U420" t="str">
        <f t="shared" si="39"/>
        <v>NA</v>
      </c>
      <c r="V420">
        <f t="shared" si="40"/>
        <v>1</v>
      </c>
      <c r="W420">
        <f t="shared" si="41"/>
        <v>0.98901098901098905</v>
      </c>
      <c r="X420" s="1">
        <f>SUM(I420:J420,L420:M420,Q420)/SUM(I420:Q420)</f>
        <v>0.39669421487603307</v>
      </c>
      <c r="Y420" s="1">
        <f>SUM(I420,M420:N420,P420:Q420)/SUM(I420:Q420)</f>
        <v>0.99173553719008267</v>
      </c>
      <c r="Z420" s="1">
        <f>IF(X420&gt;=0.8,1,0)</f>
        <v>0</v>
      </c>
      <c r="AA420" s="1">
        <f>IF(Y420&gt;=0.8,1,0)</f>
        <v>1</v>
      </c>
    </row>
    <row r="421" spans="1:27" x14ac:dyDescent="0.25">
      <c r="A421" s="1" t="s">
        <v>409</v>
      </c>
      <c r="B421" s="1" t="s">
        <v>8</v>
      </c>
      <c r="C421" s="1" t="s">
        <v>962</v>
      </c>
      <c r="D421" s="1">
        <v>54.519984220607697</v>
      </c>
      <c r="E421" s="1">
        <v>126.601267732078</v>
      </c>
      <c r="F421" s="1" t="s">
        <v>918</v>
      </c>
      <c r="G421" s="1" t="s">
        <v>397</v>
      </c>
      <c r="H421" s="1">
        <v>4</v>
      </c>
      <c r="I421" s="1">
        <v>114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t="str">
        <f t="shared" si="42"/>
        <v>NA</v>
      </c>
      <c r="S421" t="str">
        <f t="shared" si="43"/>
        <v>NA</v>
      </c>
      <c r="T421" t="str">
        <f t="shared" si="38"/>
        <v>NA</v>
      </c>
      <c r="U421" t="str">
        <f t="shared" si="39"/>
        <v>NA</v>
      </c>
      <c r="V421" t="str">
        <f t="shared" si="40"/>
        <v>NA</v>
      </c>
      <c r="W421" t="str">
        <f t="shared" si="41"/>
        <v>NA</v>
      </c>
      <c r="X421" s="1">
        <f>SUM(I421:J421,L421:M421,Q421)/SUM(I421:Q421)</f>
        <v>1</v>
      </c>
      <c r="Y421" s="1">
        <f>SUM(I421,M421:N421,P421:Q421)/SUM(I421:Q421)</f>
        <v>1</v>
      </c>
      <c r="Z421" s="1">
        <f>IF(X421&gt;=0.8,1,0)</f>
        <v>1</v>
      </c>
      <c r="AA421" s="1">
        <f>IF(Y421&gt;=0.8,1,0)</f>
        <v>1</v>
      </c>
    </row>
    <row r="422" spans="1:27" x14ac:dyDescent="0.25">
      <c r="A422" s="1" t="s">
        <v>410</v>
      </c>
      <c r="B422" s="1" t="s">
        <v>8</v>
      </c>
      <c r="C422" s="1" t="s">
        <v>962</v>
      </c>
      <c r="D422" s="1">
        <v>54.494936501798001</v>
      </c>
      <c r="E422" s="1">
        <v>126.50960848986</v>
      </c>
      <c r="F422" s="1" t="s">
        <v>918</v>
      </c>
      <c r="G422" s="1" t="s">
        <v>397</v>
      </c>
      <c r="H422" s="1">
        <v>4</v>
      </c>
      <c r="I422" s="1">
        <v>117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t="str">
        <f t="shared" si="42"/>
        <v>NA</v>
      </c>
      <c r="S422" t="str">
        <f t="shared" si="43"/>
        <v>NA</v>
      </c>
      <c r="T422" t="str">
        <f t="shared" si="38"/>
        <v>NA</v>
      </c>
      <c r="U422" t="str">
        <f t="shared" si="39"/>
        <v>NA</v>
      </c>
      <c r="V422" t="str">
        <f t="shared" si="40"/>
        <v>NA</v>
      </c>
      <c r="W422" t="str">
        <f t="shared" si="41"/>
        <v>NA</v>
      </c>
      <c r="X422" s="1">
        <f>SUM(I422:J422,L422:M422,Q422)/SUM(I422:Q422)</f>
        <v>1</v>
      </c>
      <c r="Y422" s="1">
        <f>SUM(I422,M422:N422,P422:Q422)/SUM(I422:Q422)</f>
        <v>1</v>
      </c>
      <c r="Z422" s="1">
        <f>IF(X422&gt;=0.8,1,0)</f>
        <v>1</v>
      </c>
      <c r="AA422" s="1">
        <f>IF(Y422&gt;=0.8,1,0)</f>
        <v>1</v>
      </c>
    </row>
    <row r="423" spans="1:27" x14ac:dyDescent="0.25">
      <c r="A423" s="1" t="s">
        <v>411</v>
      </c>
      <c r="B423" s="1" t="s">
        <v>33</v>
      </c>
      <c r="C423" s="1" t="s">
        <v>965</v>
      </c>
      <c r="D423" s="1">
        <v>54.4967175752939</v>
      </c>
      <c r="E423" s="1">
        <v>126.624870984198</v>
      </c>
      <c r="F423" s="1" t="s">
        <v>918</v>
      </c>
      <c r="G423" s="1" t="s">
        <v>397</v>
      </c>
      <c r="H423" s="1">
        <v>3</v>
      </c>
      <c r="I423" s="1">
        <v>41</v>
      </c>
      <c r="J423" s="1">
        <v>0</v>
      </c>
      <c r="K423" s="1">
        <v>0</v>
      </c>
      <c r="L423" s="1">
        <v>9</v>
      </c>
      <c r="M423" s="1">
        <v>72</v>
      </c>
      <c r="N423" s="1">
        <v>0</v>
      </c>
      <c r="O423" s="1">
        <v>0</v>
      </c>
      <c r="P423" s="1">
        <v>0</v>
      </c>
      <c r="Q423" s="1">
        <v>0</v>
      </c>
      <c r="R423">
        <f t="shared" si="42"/>
        <v>1</v>
      </c>
      <c r="S423">
        <f t="shared" si="43"/>
        <v>0.88888888888888884</v>
      </c>
      <c r="T423" t="str">
        <f t="shared" si="38"/>
        <v>NA</v>
      </c>
      <c r="U423" t="str">
        <f t="shared" si="39"/>
        <v>NA</v>
      </c>
      <c r="V423">
        <f t="shared" si="40"/>
        <v>1</v>
      </c>
      <c r="W423">
        <f t="shared" si="41"/>
        <v>0.88888888888888884</v>
      </c>
      <c r="X423" s="1">
        <f>SUM(I423:J423,L423:M423,Q423)/SUM(I423:Q423)</f>
        <v>1</v>
      </c>
      <c r="Y423" s="1">
        <f>SUM(I423,M423:N423,P423:Q423)/SUM(I423:Q423)</f>
        <v>0.92622950819672134</v>
      </c>
      <c r="Z423" s="1">
        <f>IF(X423&gt;=0.8,1,0)</f>
        <v>1</v>
      </c>
      <c r="AA423" s="1">
        <f>IF(Y423&gt;=0.8,1,0)</f>
        <v>1</v>
      </c>
    </row>
    <row r="424" spans="1:27" x14ac:dyDescent="0.25">
      <c r="A424" s="1" t="s">
        <v>412</v>
      </c>
      <c r="B424" s="1" t="s">
        <v>33</v>
      </c>
      <c r="C424" s="1" t="s">
        <v>965</v>
      </c>
      <c r="D424" s="1">
        <v>54.492622923438603</v>
      </c>
      <c r="E424" s="1">
        <v>126.528281033288</v>
      </c>
      <c r="F424" s="1" t="s">
        <v>918</v>
      </c>
      <c r="G424" s="1" t="s">
        <v>397</v>
      </c>
      <c r="H424" s="1">
        <v>1</v>
      </c>
      <c r="I424" s="1">
        <v>34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82</v>
      </c>
      <c r="R424" t="str">
        <f t="shared" si="42"/>
        <v>NA</v>
      </c>
      <c r="S424" t="str">
        <f t="shared" si="43"/>
        <v>NA</v>
      </c>
      <c r="T424">
        <f t="shared" si="38"/>
        <v>1</v>
      </c>
      <c r="U424">
        <f t="shared" si="39"/>
        <v>1</v>
      </c>
      <c r="V424">
        <f t="shared" si="40"/>
        <v>1</v>
      </c>
      <c r="W424">
        <f t="shared" si="41"/>
        <v>1</v>
      </c>
      <c r="X424" s="1">
        <f>SUM(I424:J424,L424:M424,Q424)/SUM(I424:Q424)</f>
        <v>1</v>
      </c>
      <c r="Y424" s="1">
        <f>SUM(I424,M424:N424,P424:Q424)/SUM(I424:Q424)</f>
        <v>1</v>
      </c>
      <c r="Z424" s="1">
        <f>IF(X424&gt;=0.8,1,0)</f>
        <v>1</v>
      </c>
      <c r="AA424" s="1">
        <f>IF(Y424&gt;=0.8,1,0)</f>
        <v>1</v>
      </c>
    </row>
    <row r="425" spans="1:27" x14ac:dyDescent="0.25">
      <c r="A425" s="1" t="s">
        <v>413</v>
      </c>
      <c r="B425" s="1" t="s">
        <v>33</v>
      </c>
      <c r="C425" s="1" t="s">
        <v>965</v>
      </c>
      <c r="D425" s="1">
        <v>54.483636444318698</v>
      </c>
      <c r="E425" s="1">
        <v>126.604323091297</v>
      </c>
      <c r="F425" s="1" t="s">
        <v>918</v>
      </c>
      <c r="G425" s="1" t="s">
        <v>397</v>
      </c>
      <c r="H425" s="1">
        <v>2</v>
      </c>
      <c r="I425" s="1">
        <v>30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</v>
      </c>
      <c r="P425" s="1">
        <v>0</v>
      </c>
      <c r="Q425" s="1">
        <v>75</v>
      </c>
      <c r="R425" t="str">
        <f t="shared" si="42"/>
        <v>NA</v>
      </c>
      <c r="S425" t="str">
        <f t="shared" si="43"/>
        <v>NA</v>
      </c>
      <c r="T425">
        <f t="shared" si="38"/>
        <v>1</v>
      </c>
      <c r="U425">
        <f t="shared" si="39"/>
        <v>0.98684210526315785</v>
      </c>
      <c r="V425">
        <f t="shared" si="40"/>
        <v>1</v>
      </c>
      <c r="W425">
        <f t="shared" si="41"/>
        <v>0.98684210526315785</v>
      </c>
      <c r="X425" s="1">
        <f>SUM(I425:J425,L425:M425,Q425)/SUM(I425:Q425)</f>
        <v>0.99056603773584906</v>
      </c>
      <c r="Y425" s="1">
        <f>SUM(I425,M425:N425,P425:Q425)/SUM(I425:Q425)</f>
        <v>0.99056603773584906</v>
      </c>
      <c r="Z425" s="1">
        <f>IF(X425&gt;=0.8,1,0)</f>
        <v>1</v>
      </c>
      <c r="AA425" s="1">
        <f>IF(Y425&gt;=0.8,1,0)</f>
        <v>1</v>
      </c>
    </row>
    <row r="426" spans="1:27" x14ac:dyDescent="0.25">
      <c r="A426" s="1" t="s">
        <v>414</v>
      </c>
      <c r="B426" s="1" t="s">
        <v>415</v>
      </c>
      <c r="C426" s="1" t="s">
        <v>962</v>
      </c>
      <c r="D426" s="1">
        <v>54.495325309917099</v>
      </c>
      <c r="E426" s="1">
        <v>126.56842699710199</v>
      </c>
      <c r="F426" s="1" t="s">
        <v>918</v>
      </c>
      <c r="G426" s="1" t="s">
        <v>397</v>
      </c>
      <c r="H426" s="1">
        <v>3</v>
      </c>
      <c r="I426" s="1">
        <v>81</v>
      </c>
      <c r="J426" s="1">
        <v>0</v>
      </c>
      <c r="K426" s="1">
        <v>0</v>
      </c>
      <c r="L426" s="1">
        <v>18</v>
      </c>
      <c r="M426" s="1">
        <v>80</v>
      </c>
      <c r="N426" s="1">
        <v>0</v>
      </c>
      <c r="O426" s="1">
        <v>0</v>
      </c>
      <c r="P426" s="1">
        <v>0</v>
      </c>
      <c r="Q426" s="1">
        <v>0</v>
      </c>
      <c r="R426">
        <f t="shared" si="42"/>
        <v>1</v>
      </c>
      <c r="S426">
        <f t="shared" si="43"/>
        <v>0.81632653061224492</v>
      </c>
      <c r="T426" t="str">
        <f t="shared" si="38"/>
        <v>NA</v>
      </c>
      <c r="U426" t="str">
        <f t="shared" si="39"/>
        <v>NA</v>
      </c>
      <c r="V426">
        <f t="shared" si="40"/>
        <v>1</v>
      </c>
      <c r="W426">
        <f t="shared" si="41"/>
        <v>0.81632653061224492</v>
      </c>
      <c r="X426" s="1">
        <f>SUM(I426:J426,L426:M426,Q426)/SUM(I426:Q426)</f>
        <v>1</v>
      </c>
      <c r="Y426" s="1">
        <f>SUM(I426,M426:N426,P426:Q426)/SUM(I426:Q426)</f>
        <v>0.8994413407821229</v>
      </c>
      <c r="Z426" s="1">
        <f>IF(X426&gt;=0.8,1,0)</f>
        <v>1</v>
      </c>
      <c r="AA426" s="1">
        <f>IF(Y426&gt;=0.8,1,0)</f>
        <v>1</v>
      </c>
    </row>
    <row r="427" spans="1:27" x14ac:dyDescent="0.25">
      <c r="A427" s="1" t="s">
        <v>416</v>
      </c>
      <c r="B427" s="1" t="s">
        <v>33</v>
      </c>
      <c r="C427" s="1" t="s">
        <v>962</v>
      </c>
      <c r="D427" s="1">
        <v>56.4355224187291</v>
      </c>
      <c r="E427" s="1">
        <v>126.754486406887</v>
      </c>
      <c r="F427" s="1" t="s">
        <v>919</v>
      </c>
      <c r="G427" s="1" t="s">
        <v>397</v>
      </c>
      <c r="H427" s="1">
        <v>3</v>
      </c>
      <c r="I427" s="1">
        <v>70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94</v>
      </c>
      <c r="Q427" s="1">
        <v>0</v>
      </c>
      <c r="R427">
        <f t="shared" si="42"/>
        <v>1</v>
      </c>
      <c r="S427" t="str">
        <f t="shared" si="43"/>
        <v>NA</v>
      </c>
      <c r="T427" t="str">
        <f t="shared" si="38"/>
        <v>NA</v>
      </c>
      <c r="U427">
        <f t="shared" si="39"/>
        <v>1</v>
      </c>
      <c r="V427">
        <f t="shared" si="40"/>
        <v>1</v>
      </c>
      <c r="W427">
        <f t="shared" si="41"/>
        <v>1</v>
      </c>
      <c r="X427" s="1">
        <f>SUM(I427:J427,L427:M427,Q427)/SUM(I427:Q427)</f>
        <v>0.42682926829268292</v>
      </c>
      <c r="Y427" s="1">
        <f>SUM(I427,M427:N427,P427:Q427)/SUM(I427:Q427)</f>
        <v>1</v>
      </c>
      <c r="Z427" s="1">
        <f>IF(X427&gt;=0.8,1,0)</f>
        <v>0</v>
      </c>
      <c r="AA427" s="1">
        <f>IF(Y427&gt;=0.8,1,0)</f>
        <v>1</v>
      </c>
    </row>
    <row r="428" spans="1:27" x14ac:dyDescent="0.25">
      <c r="A428" s="1" t="s">
        <v>417</v>
      </c>
      <c r="B428" s="1" t="s">
        <v>8</v>
      </c>
      <c r="C428" s="1" t="s">
        <v>962</v>
      </c>
      <c r="D428" s="1">
        <v>56.481681888880303</v>
      </c>
      <c r="E428" s="1">
        <v>126.713267950363</v>
      </c>
      <c r="F428" s="1" t="s">
        <v>919</v>
      </c>
      <c r="G428" s="1" t="s">
        <v>397</v>
      </c>
      <c r="H428" s="1">
        <v>4</v>
      </c>
      <c r="I428" s="1">
        <v>167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t="str">
        <f t="shared" si="42"/>
        <v>NA</v>
      </c>
      <c r="S428" t="str">
        <f t="shared" si="43"/>
        <v>NA</v>
      </c>
      <c r="T428" t="str">
        <f t="shared" si="38"/>
        <v>NA</v>
      </c>
      <c r="U428" t="str">
        <f t="shared" si="39"/>
        <v>NA</v>
      </c>
      <c r="V428" t="str">
        <f t="shared" si="40"/>
        <v>NA</v>
      </c>
      <c r="W428" t="str">
        <f t="shared" si="41"/>
        <v>NA</v>
      </c>
      <c r="X428" s="1">
        <f>SUM(I428:J428,L428:M428,Q428)/SUM(I428:Q428)</f>
        <v>1</v>
      </c>
      <c r="Y428" s="1">
        <f>SUM(I428,M428:N428,P428:Q428)/SUM(I428:Q428)</f>
        <v>1</v>
      </c>
      <c r="Z428" s="1">
        <f>IF(X428&gt;=0.8,1,0)</f>
        <v>1</v>
      </c>
      <c r="AA428" s="1">
        <f>IF(Y428&gt;=0.8,1,0)</f>
        <v>1</v>
      </c>
    </row>
    <row r="429" spans="1:27" x14ac:dyDescent="0.25">
      <c r="A429" s="1" t="s">
        <v>418</v>
      </c>
      <c r="B429" s="1" t="s">
        <v>33</v>
      </c>
      <c r="C429" s="1" t="s">
        <v>965</v>
      </c>
      <c r="D429" s="1">
        <v>56.501763041991701</v>
      </c>
      <c r="E429" s="1">
        <v>126.66233342054601</v>
      </c>
      <c r="F429" s="1" t="s">
        <v>919</v>
      </c>
      <c r="G429" s="1" t="s">
        <v>397</v>
      </c>
      <c r="H429" s="1">
        <v>1</v>
      </c>
      <c r="I429" s="1">
        <v>34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4</v>
      </c>
      <c r="P429" s="1">
        <v>0</v>
      </c>
      <c r="Q429" s="1">
        <v>60</v>
      </c>
      <c r="R429" t="str">
        <f t="shared" si="42"/>
        <v>NA</v>
      </c>
      <c r="S429" t="str">
        <f t="shared" si="43"/>
        <v>NA</v>
      </c>
      <c r="T429">
        <f t="shared" si="38"/>
        <v>1</v>
      </c>
      <c r="U429">
        <f t="shared" si="39"/>
        <v>0.9375</v>
      </c>
      <c r="V429">
        <f t="shared" si="40"/>
        <v>1</v>
      </c>
      <c r="W429">
        <f t="shared" si="41"/>
        <v>0.9375</v>
      </c>
      <c r="X429" s="1">
        <f>SUM(I429:J429,L429:M429,Q429)/SUM(I429:Q429)</f>
        <v>0.95918367346938771</v>
      </c>
      <c r="Y429" s="1">
        <f>SUM(I429,M429:N429,P429:Q429)/SUM(I429:Q429)</f>
        <v>0.95918367346938771</v>
      </c>
      <c r="Z429" s="1">
        <f>IF(X429&gt;=0.8,1,0)</f>
        <v>1</v>
      </c>
      <c r="AA429" s="1">
        <f>IF(Y429&gt;=0.8,1,0)</f>
        <v>1</v>
      </c>
    </row>
    <row r="430" spans="1:27" x14ac:dyDescent="0.25">
      <c r="A430" s="1" t="s">
        <v>419</v>
      </c>
      <c r="B430" s="1" t="s">
        <v>33</v>
      </c>
      <c r="C430" s="1" t="s">
        <v>965</v>
      </c>
      <c r="D430" s="1">
        <v>56.443981547319403</v>
      </c>
      <c r="E430" s="1">
        <v>126.672211476507</v>
      </c>
      <c r="F430" s="1" t="s">
        <v>919</v>
      </c>
      <c r="G430" s="1" t="s">
        <v>397</v>
      </c>
      <c r="H430" s="1">
        <v>2</v>
      </c>
      <c r="I430" s="1">
        <v>22</v>
      </c>
      <c r="J430" s="1">
        <v>0</v>
      </c>
      <c r="K430" s="1">
        <v>0</v>
      </c>
      <c r="L430" s="1">
        <v>9</v>
      </c>
      <c r="M430" s="1">
        <v>11</v>
      </c>
      <c r="N430" s="1">
        <v>71</v>
      </c>
      <c r="O430" s="1">
        <v>0</v>
      </c>
      <c r="P430" s="1">
        <v>0</v>
      </c>
      <c r="Q430" s="1">
        <v>0</v>
      </c>
      <c r="R430">
        <f t="shared" si="42"/>
        <v>1</v>
      </c>
      <c r="S430">
        <f t="shared" si="43"/>
        <v>0.90109890109890112</v>
      </c>
      <c r="T430">
        <f t="shared" si="38"/>
        <v>1</v>
      </c>
      <c r="U430" t="str">
        <f t="shared" si="39"/>
        <v>NA</v>
      </c>
      <c r="V430">
        <f t="shared" si="40"/>
        <v>1</v>
      </c>
      <c r="W430">
        <f t="shared" si="41"/>
        <v>0.90109890109890112</v>
      </c>
      <c r="X430" s="1">
        <f>SUM(I430:J430,L430:M430,Q430)/SUM(I430:Q430)</f>
        <v>0.37168141592920356</v>
      </c>
      <c r="Y430" s="1">
        <f>SUM(I430,M430:N430,P430:Q430)/SUM(I430:Q430)</f>
        <v>0.92035398230088494</v>
      </c>
      <c r="Z430" s="1">
        <f>IF(X430&gt;=0.8,1,0)</f>
        <v>0</v>
      </c>
      <c r="AA430" s="1">
        <f>IF(Y430&gt;=0.8,1,0)</f>
        <v>1</v>
      </c>
    </row>
    <row r="431" spans="1:27" x14ac:dyDescent="0.25">
      <c r="A431" s="1" t="s">
        <v>420</v>
      </c>
      <c r="B431" s="1" t="s">
        <v>33</v>
      </c>
      <c r="C431" s="1" t="s">
        <v>965</v>
      </c>
      <c r="D431" s="1">
        <v>56.449328453518802</v>
      </c>
      <c r="E431" s="1">
        <v>126.71326516838199</v>
      </c>
      <c r="F431" s="1" t="s">
        <v>919</v>
      </c>
      <c r="G431" s="1" t="s">
        <v>397</v>
      </c>
      <c r="H431" s="1">
        <v>2</v>
      </c>
      <c r="I431" s="1">
        <v>20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0</v>
      </c>
      <c r="P431" s="1">
        <v>0</v>
      </c>
      <c r="Q431" s="1">
        <v>81</v>
      </c>
      <c r="R431" t="str">
        <f t="shared" si="42"/>
        <v>NA</v>
      </c>
      <c r="S431">
        <f t="shared" si="43"/>
        <v>1</v>
      </c>
      <c r="T431">
        <f t="shared" si="38"/>
        <v>1</v>
      </c>
      <c r="U431">
        <f t="shared" si="39"/>
        <v>1</v>
      </c>
      <c r="V431">
        <f t="shared" si="40"/>
        <v>1</v>
      </c>
      <c r="W431">
        <f t="shared" si="41"/>
        <v>1</v>
      </c>
      <c r="X431" s="1">
        <f>SUM(I431:J431,L431:M431,Q431)/SUM(I431:Q431)</f>
        <v>0.98058252427184467</v>
      </c>
      <c r="Y431" s="1">
        <f>SUM(I431,M431:N431,P431:Q431)/SUM(I431:Q431)</f>
        <v>1</v>
      </c>
      <c r="Z431" s="1">
        <f>IF(X431&gt;=0.8,1,0)</f>
        <v>1</v>
      </c>
      <c r="AA431" s="1">
        <f>IF(Y431&gt;=0.8,1,0)</f>
        <v>1</v>
      </c>
    </row>
    <row r="432" spans="1:27" x14ac:dyDescent="0.25">
      <c r="A432" s="1" t="s">
        <v>421</v>
      </c>
      <c r="B432" s="1" t="s">
        <v>33</v>
      </c>
      <c r="C432" s="1" t="s">
        <v>965</v>
      </c>
      <c r="D432" s="1">
        <v>56.467044635642701</v>
      </c>
      <c r="E432" s="1">
        <v>126.768211070132</v>
      </c>
      <c r="F432" s="1" t="s">
        <v>919</v>
      </c>
      <c r="G432" s="1" t="s">
        <v>397</v>
      </c>
      <c r="H432" s="1">
        <v>1</v>
      </c>
      <c r="I432" s="1">
        <v>17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9</v>
      </c>
      <c r="P432" s="1">
        <v>0</v>
      </c>
      <c r="Q432" s="1">
        <v>64</v>
      </c>
      <c r="R432" t="str">
        <f t="shared" si="42"/>
        <v>NA</v>
      </c>
      <c r="S432" t="str">
        <f t="shared" si="43"/>
        <v>NA</v>
      </c>
      <c r="T432">
        <f t="shared" si="38"/>
        <v>1</v>
      </c>
      <c r="U432">
        <f t="shared" si="39"/>
        <v>0.87671232876712324</v>
      </c>
      <c r="V432">
        <f t="shared" si="40"/>
        <v>1</v>
      </c>
      <c r="W432">
        <f t="shared" si="41"/>
        <v>0.87671232876712324</v>
      </c>
      <c r="X432" s="1">
        <f>SUM(I432:J432,L432:M432,Q432)/SUM(I432:Q432)</f>
        <v>0.9</v>
      </c>
      <c r="Y432" s="1">
        <f>SUM(I432,M432:N432,P432:Q432)/SUM(I432:Q432)</f>
        <v>0.9</v>
      </c>
      <c r="Z432" s="1">
        <f>IF(X432&gt;=0.8,1,0)</f>
        <v>1</v>
      </c>
      <c r="AA432" s="1">
        <f>IF(Y432&gt;=0.8,1,0)</f>
        <v>1</v>
      </c>
    </row>
    <row r="433" spans="1:27" x14ac:dyDescent="0.25">
      <c r="A433" s="1" t="s">
        <v>422</v>
      </c>
      <c r="B433" s="1" t="s">
        <v>33</v>
      </c>
      <c r="C433" s="1" t="s">
        <v>965</v>
      </c>
      <c r="D433" s="1">
        <v>56.450257636564103</v>
      </c>
      <c r="E433" s="1">
        <v>126.676209179978</v>
      </c>
      <c r="F433" s="1" t="s">
        <v>919</v>
      </c>
      <c r="G433" s="1" t="s">
        <v>397</v>
      </c>
      <c r="H433" s="1">
        <v>1</v>
      </c>
      <c r="I433" s="1">
        <v>22</v>
      </c>
      <c r="J433" s="1">
        <v>0</v>
      </c>
      <c r="K433" s="1">
        <v>0</v>
      </c>
      <c r="L433" s="1">
        <v>0</v>
      </c>
      <c r="M433" s="1">
        <v>15</v>
      </c>
      <c r="N433" s="1">
        <v>0</v>
      </c>
      <c r="O433" s="1">
        <v>8</v>
      </c>
      <c r="P433" s="1">
        <v>62</v>
      </c>
      <c r="Q433" s="1">
        <v>0</v>
      </c>
      <c r="R433">
        <f t="shared" si="42"/>
        <v>1</v>
      </c>
      <c r="S433">
        <f t="shared" si="43"/>
        <v>1</v>
      </c>
      <c r="T433" t="str">
        <f t="shared" si="38"/>
        <v>NA</v>
      </c>
      <c r="U433">
        <f t="shared" si="39"/>
        <v>0.88571428571428568</v>
      </c>
      <c r="V433">
        <f t="shared" si="40"/>
        <v>1</v>
      </c>
      <c r="W433">
        <f t="shared" si="41"/>
        <v>0.90588235294117647</v>
      </c>
      <c r="X433" s="1">
        <f>SUM(I433:J433,L433:M433,Q433)/SUM(I433:Q433)</f>
        <v>0.34579439252336447</v>
      </c>
      <c r="Y433" s="1">
        <f>SUM(I433,M433:N433,P433:Q433)/SUM(I433:Q433)</f>
        <v>0.92523364485981308</v>
      </c>
      <c r="Z433" s="1">
        <f>IF(X433&gt;=0.8,1,0)</f>
        <v>0</v>
      </c>
      <c r="AA433" s="1">
        <f>IF(Y433&gt;=0.8,1,0)</f>
        <v>1</v>
      </c>
    </row>
    <row r="434" spans="1:27" x14ac:dyDescent="0.25">
      <c r="A434" s="1" t="s">
        <v>423</v>
      </c>
      <c r="B434" s="1" t="s">
        <v>33</v>
      </c>
      <c r="C434" s="1" t="s">
        <v>965</v>
      </c>
      <c r="D434" s="1">
        <v>56.434785950214099</v>
      </c>
      <c r="E434" s="1">
        <v>126.62800171266301</v>
      </c>
      <c r="F434" s="1" t="s">
        <v>919</v>
      </c>
      <c r="G434" s="1" t="s">
        <v>397</v>
      </c>
      <c r="H434" s="1">
        <v>3</v>
      </c>
      <c r="I434" s="1">
        <v>22</v>
      </c>
      <c r="J434" s="1">
        <v>0</v>
      </c>
      <c r="K434" s="1">
        <v>0</v>
      </c>
      <c r="L434" s="1">
        <v>29</v>
      </c>
      <c r="M434" s="1">
        <v>30</v>
      </c>
      <c r="N434" s="1">
        <v>0</v>
      </c>
      <c r="O434" s="1">
        <v>0</v>
      </c>
      <c r="P434" s="1">
        <v>0</v>
      </c>
      <c r="Q434" s="1">
        <v>0</v>
      </c>
      <c r="R434">
        <f t="shared" si="42"/>
        <v>1</v>
      </c>
      <c r="S434">
        <f t="shared" si="43"/>
        <v>0.50847457627118642</v>
      </c>
      <c r="T434" t="str">
        <f t="shared" si="38"/>
        <v>NA</v>
      </c>
      <c r="U434" t="str">
        <f t="shared" si="39"/>
        <v>NA</v>
      </c>
      <c r="V434">
        <f t="shared" si="40"/>
        <v>1</v>
      </c>
      <c r="W434">
        <f t="shared" si="41"/>
        <v>0.50847457627118642</v>
      </c>
      <c r="X434" s="1">
        <f>SUM(I434:J434,L434:M434,Q434)/SUM(I434:Q434)</f>
        <v>1</v>
      </c>
      <c r="Y434" s="1">
        <f>SUM(I434,M434:N434,P434:Q434)/SUM(I434:Q434)</f>
        <v>0.64197530864197527</v>
      </c>
      <c r="Z434" s="1">
        <f>IF(X434&gt;=0.8,1,0)</f>
        <v>1</v>
      </c>
      <c r="AA434" s="1">
        <f>IF(Y434&gt;=0.8,1,0)</f>
        <v>0</v>
      </c>
    </row>
    <row r="435" spans="1:27" x14ac:dyDescent="0.25">
      <c r="A435" s="1" t="s">
        <v>424</v>
      </c>
      <c r="B435" s="1" t="s">
        <v>33</v>
      </c>
      <c r="C435" s="1" t="s">
        <v>965</v>
      </c>
      <c r="D435" s="1">
        <v>56.4528341431309</v>
      </c>
      <c r="E435" s="1">
        <v>126.74275371538501</v>
      </c>
      <c r="F435" s="1" t="s">
        <v>919</v>
      </c>
      <c r="G435" s="1" t="s">
        <v>397</v>
      </c>
      <c r="H435" s="1">
        <v>1</v>
      </c>
      <c r="I435" s="1">
        <v>22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9</v>
      </c>
      <c r="P435" s="1">
        <v>0</v>
      </c>
      <c r="Q435" s="1">
        <v>72</v>
      </c>
      <c r="R435" t="str">
        <f t="shared" si="42"/>
        <v>NA</v>
      </c>
      <c r="S435" t="str">
        <f t="shared" si="43"/>
        <v>NA</v>
      </c>
      <c r="T435">
        <f t="shared" si="38"/>
        <v>1</v>
      </c>
      <c r="U435">
        <f t="shared" si="39"/>
        <v>0.88888888888888884</v>
      </c>
      <c r="V435">
        <f t="shared" si="40"/>
        <v>1</v>
      </c>
      <c r="W435">
        <f t="shared" si="41"/>
        <v>0.88888888888888884</v>
      </c>
      <c r="X435" s="1">
        <f>SUM(I435:J435,L435:M435,Q435)/SUM(I435:Q435)</f>
        <v>0.91262135922330101</v>
      </c>
      <c r="Y435" s="1">
        <f>SUM(I435,M435:N435,P435:Q435)/SUM(I435:Q435)</f>
        <v>0.91262135922330101</v>
      </c>
      <c r="Z435" s="1">
        <f>IF(X435&gt;=0.8,1,0)</f>
        <v>1</v>
      </c>
      <c r="AA435" s="1">
        <f>IF(Y435&gt;=0.8,1,0)</f>
        <v>1</v>
      </c>
    </row>
    <row r="436" spans="1:27" x14ac:dyDescent="0.25">
      <c r="A436" s="1" t="s">
        <v>425</v>
      </c>
      <c r="B436" s="1" t="s">
        <v>33</v>
      </c>
      <c r="C436" s="1" t="s">
        <v>962</v>
      </c>
      <c r="D436" s="1">
        <v>56.431876587150398</v>
      </c>
      <c r="E436" s="1">
        <v>126.776598384678</v>
      </c>
      <c r="F436" s="1" t="s">
        <v>919</v>
      </c>
      <c r="G436" s="1" t="s">
        <v>397</v>
      </c>
      <c r="H436" s="1">
        <v>2</v>
      </c>
      <c r="I436" s="1">
        <v>70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5</v>
      </c>
      <c r="P436" s="1">
        <v>24</v>
      </c>
      <c r="Q436" s="1">
        <v>44</v>
      </c>
      <c r="R436">
        <f t="shared" si="42"/>
        <v>1</v>
      </c>
      <c r="S436" t="str">
        <f t="shared" si="43"/>
        <v>NA</v>
      </c>
      <c r="T436">
        <f t="shared" si="38"/>
        <v>1</v>
      </c>
      <c r="U436">
        <f t="shared" si="39"/>
        <v>0.93150684931506844</v>
      </c>
      <c r="V436">
        <f t="shared" si="40"/>
        <v>1</v>
      </c>
      <c r="W436">
        <f t="shared" si="41"/>
        <v>0.93150684931506844</v>
      </c>
      <c r="X436" s="1">
        <f>SUM(I436:J436,L436:M436,Q436)/SUM(I436:Q436)</f>
        <v>0.79720279720279719</v>
      </c>
      <c r="Y436" s="1">
        <f>SUM(I436,M436:N436,P436:Q436)/SUM(I436:Q436)</f>
        <v>0.965034965034965</v>
      </c>
      <c r="Z436" s="1">
        <f>IF(X436&gt;=0.8,1,0)</f>
        <v>0</v>
      </c>
      <c r="AA436" s="1">
        <f>IF(Y436&gt;=0.8,1,0)</f>
        <v>1</v>
      </c>
    </row>
    <row r="437" spans="1:27" x14ac:dyDescent="0.25">
      <c r="A437" s="1" t="s">
        <v>426</v>
      </c>
      <c r="B437" s="1" t="s">
        <v>33</v>
      </c>
      <c r="C437" s="1" t="s">
        <v>965</v>
      </c>
      <c r="D437" s="1">
        <v>56.489991780398498</v>
      </c>
      <c r="E437" s="1">
        <v>126.638689753325</v>
      </c>
      <c r="F437" s="1" t="s">
        <v>919</v>
      </c>
      <c r="G437" s="1" t="s">
        <v>397</v>
      </c>
      <c r="H437" s="1">
        <v>1</v>
      </c>
      <c r="I437" s="1">
        <v>42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9</v>
      </c>
      <c r="Q437" s="1">
        <v>34</v>
      </c>
      <c r="R437">
        <f t="shared" si="42"/>
        <v>1</v>
      </c>
      <c r="S437" t="str">
        <f t="shared" si="43"/>
        <v>NA</v>
      </c>
      <c r="T437">
        <f t="shared" si="38"/>
        <v>1</v>
      </c>
      <c r="U437">
        <f t="shared" si="39"/>
        <v>1</v>
      </c>
      <c r="V437">
        <f t="shared" si="40"/>
        <v>1</v>
      </c>
      <c r="W437">
        <f t="shared" si="41"/>
        <v>1</v>
      </c>
      <c r="X437" s="1">
        <f>SUM(I437:J437,L437:M437,Q437)/SUM(I437:Q437)</f>
        <v>0.89411764705882357</v>
      </c>
      <c r="Y437" s="1">
        <f>SUM(I437,M437:N437,P437:Q437)/SUM(I437:Q437)</f>
        <v>1</v>
      </c>
      <c r="Z437" s="1">
        <f>IF(X437&gt;=0.8,1,0)</f>
        <v>1</v>
      </c>
      <c r="AA437" s="1">
        <f>IF(Y437&gt;=0.8,1,0)</f>
        <v>1</v>
      </c>
    </row>
    <row r="438" spans="1:27" x14ac:dyDescent="0.25">
      <c r="A438" s="1" t="s">
        <v>427</v>
      </c>
      <c r="B438" s="1" t="s">
        <v>33</v>
      </c>
      <c r="C438" s="1" t="s">
        <v>962</v>
      </c>
      <c r="D438" s="1">
        <v>56.4340206214696</v>
      </c>
      <c r="E438" s="1">
        <v>126.687419633123</v>
      </c>
      <c r="F438" s="1" t="s">
        <v>919</v>
      </c>
      <c r="G438" s="1" t="s">
        <v>397</v>
      </c>
      <c r="H438" s="1">
        <v>3</v>
      </c>
      <c r="I438" s="1">
        <v>75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9</v>
      </c>
      <c r="P438" s="1">
        <v>59</v>
      </c>
      <c r="Q438" s="1">
        <v>0</v>
      </c>
      <c r="R438">
        <f t="shared" si="42"/>
        <v>1</v>
      </c>
      <c r="S438" t="str">
        <f t="shared" si="43"/>
        <v>NA</v>
      </c>
      <c r="T438" t="str">
        <f t="shared" si="38"/>
        <v>NA</v>
      </c>
      <c r="U438">
        <f t="shared" si="39"/>
        <v>0.86764705882352944</v>
      </c>
      <c r="V438">
        <f t="shared" si="40"/>
        <v>1</v>
      </c>
      <c r="W438">
        <f t="shared" si="41"/>
        <v>0.86764705882352944</v>
      </c>
      <c r="X438" s="1">
        <f>SUM(I438:J438,L438:M438,Q438)/SUM(I438:Q438)</f>
        <v>0.52447552447552448</v>
      </c>
      <c r="Y438" s="1">
        <f>SUM(I438,M438:N438,P438:Q438)/SUM(I438:Q438)</f>
        <v>0.93706293706293708</v>
      </c>
      <c r="Z438" s="1">
        <f>IF(X438&gt;=0.8,1,0)</f>
        <v>0</v>
      </c>
      <c r="AA438" s="1">
        <f>IF(Y438&gt;=0.8,1,0)</f>
        <v>1</v>
      </c>
    </row>
    <row r="439" spans="1:27" x14ac:dyDescent="0.25">
      <c r="A439" s="1" t="s">
        <v>428</v>
      </c>
      <c r="B439" s="1" t="s">
        <v>8</v>
      </c>
      <c r="C439" s="1" t="s">
        <v>962</v>
      </c>
      <c r="D439" s="1">
        <v>56.514492988174197</v>
      </c>
      <c r="E439" s="1">
        <v>126.708853437766</v>
      </c>
      <c r="F439" s="1" t="s">
        <v>919</v>
      </c>
      <c r="G439" s="1" t="s">
        <v>397</v>
      </c>
      <c r="H439" s="1">
        <v>4</v>
      </c>
      <c r="I439" s="1">
        <v>86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t="str">
        <f t="shared" si="42"/>
        <v>NA</v>
      </c>
      <c r="S439" t="str">
        <f t="shared" si="43"/>
        <v>NA</v>
      </c>
      <c r="T439" t="str">
        <f t="shared" si="38"/>
        <v>NA</v>
      </c>
      <c r="U439" t="str">
        <f t="shared" si="39"/>
        <v>NA</v>
      </c>
      <c r="V439" t="str">
        <f t="shared" si="40"/>
        <v>NA</v>
      </c>
      <c r="W439" t="str">
        <f t="shared" si="41"/>
        <v>NA</v>
      </c>
      <c r="X439" s="1">
        <f>SUM(I439:J439,L439:M439,Q439)/SUM(I439:Q439)</f>
        <v>1</v>
      </c>
      <c r="Y439" s="1">
        <f>SUM(I439,M439:N439,P439:Q439)/SUM(I439:Q439)</f>
        <v>1</v>
      </c>
      <c r="Z439" s="1">
        <f>IF(X439&gt;=0.8,1,0)</f>
        <v>1</v>
      </c>
      <c r="AA439" s="1">
        <f>IF(Y439&gt;=0.8,1,0)</f>
        <v>1</v>
      </c>
    </row>
    <row r="440" spans="1:27" x14ac:dyDescent="0.25">
      <c r="A440" s="1" t="s">
        <v>429</v>
      </c>
      <c r="B440" s="1" t="s">
        <v>33</v>
      </c>
      <c r="C440" s="1" t="s">
        <v>962</v>
      </c>
      <c r="D440" s="1">
        <v>56.4523918655972</v>
      </c>
      <c r="E440" s="1">
        <v>126.618140376551</v>
      </c>
      <c r="F440" s="1" t="s">
        <v>919</v>
      </c>
      <c r="G440" s="1" t="s">
        <v>397</v>
      </c>
      <c r="H440" s="1">
        <v>2</v>
      </c>
      <c r="I440" s="1">
        <v>75</v>
      </c>
      <c r="J440" s="1">
        <v>0</v>
      </c>
      <c r="K440" s="1">
        <v>0</v>
      </c>
      <c r="L440" s="1">
        <v>0</v>
      </c>
      <c r="M440" s="1">
        <v>0</v>
      </c>
      <c r="N440" s="1">
        <v>2</v>
      </c>
      <c r="O440" s="1">
        <v>8</v>
      </c>
      <c r="P440" s="1">
        <v>0</v>
      </c>
      <c r="Q440" s="1">
        <v>71</v>
      </c>
      <c r="R440" t="str">
        <f t="shared" si="42"/>
        <v>NA</v>
      </c>
      <c r="S440">
        <f t="shared" si="43"/>
        <v>1</v>
      </c>
      <c r="T440">
        <f t="shared" si="38"/>
        <v>1</v>
      </c>
      <c r="U440">
        <f t="shared" si="39"/>
        <v>0.89873417721518989</v>
      </c>
      <c r="V440">
        <f t="shared" si="40"/>
        <v>1</v>
      </c>
      <c r="W440">
        <f t="shared" si="41"/>
        <v>0.90123456790123457</v>
      </c>
      <c r="X440" s="1">
        <f>SUM(I440:J440,L440:M440,Q440)/SUM(I440:Q440)</f>
        <v>0.9358974358974359</v>
      </c>
      <c r="Y440" s="1">
        <f>SUM(I440,M440:N440,P440:Q440)/SUM(I440:Q440)</f>
        <v>0.94871794871794868</v>
      </c>
      <c r="Z440" s="1">
        <f>IF(X440&gt;=0.8,1,0)</f>
        <v>1</v>
      </c>
      <c r="AA440" s="1">
        <f>IF(Y440&gt;=0.8,1,0)</f>
        <v>1</v>
      </c>
    </row>
    <row r="441" spans="1:27" x14ac:dyDescent="0.25">
      <c r="A441" s="1" t="s">
        <v>430</v>
      </c>
      <c r="B441" s="1" t="s">
        <v>33</v>
      </c>
      <c r="C441" s="1" t="s">
        <v>965</v>
      </c>
      <c r="D441" s="1">
        <v>56.452027849170001</v>
      </c>
      <c r="E441" s="1">
        <v>126.655652503844</v>
      </c>
      <c r="F441" s="1" t="s">
        <v>919</v>
      </c>
      <c r="G441" s="1" t="s">
        <v>397</v>
      </c>
      <c r="H441" s="1">
        <v>3</v>
      </c>
      <c r="I441" s="1">
        <v>22</v>
      </c>
      <c r="J441" s="1">
        <v>0</v>
      </c>
      <c r="K441" s="1">
        <v>0</v>
      </c>
      <c r="L441" s="1">
        <v>0</v>
      </c>
      <c r="M441" s="1">
        <v>29</v>
      </c>
      <c r="N441" s="1">
        <v>0</v>
      </c>
      <c r="O441" s="1">
        <v>8</v>
      </c>
      <c r="P441" s="1">
        <v>35</v>
      </c>
      <c r="Q441" s="1">
        <v>0</v>
      </c>
      <c r="R441">
        <f t="shared" si="42"/>
        <v>1</v>
      </c>
      <c r="S441">
        <f t="shared" si="43"/>
        <v>1</v>
      </c>
      <c r="T441" t="str">
        <f t="shared" si="38"/>
        <v>NA</v>
      </c>
      <c r="U441">
        <f t="shared" si="39"/>
        <v>0.81395348837209303</v>
      </c>
      <c r="V441">
        <f t="shared" si="40"/>
        <v>1</v>
      </c>
      <c r="W441">
        <f t="shared" si="41"/>
        <v>0.88888888888888884</v>
      </c>
      <c r="X441" s="1">
        <f>SUM(I441:J441,L441:M441,Q441)/SUM(I441:Q441)</f>
        <v>0.54255319148936165</v>
      </c>
      <c r="Y441" s="1">
        <f>SUM(I441,M441:N441,P441:Q441)/SUM(I441:Q441)</f>
        <v>0.91489361702127658</v>
      </c>
      <c r="Z441" s="1">
        <f>IF(X441&gt;=0.8,1,0)</f>
        <v>0</v>
      </c>
      <c r="AA441" s="1">
        <f>IF(Y441&gt;=0.8,1,0)</f>
        <v>1</v>
      </c>
    </row>
    <row r="442" spans="1:27" x14ac:dyDescent="0.25">
      <c r="A442" s="1" t="s">
        <v>431</v>
      </c>
      <c r="B442" s="1" t="s">
        <v>33</v>
      </c>
      <c r="C442" s="1" t="s">
        <v>962</v>
      </c>
      <c r="D442" s="1">
        <v>56.4460263767794</v>
      </c>
      <c r="E442" s="1">
        <v>126.66624488791599</v>
      </c>
      <c r="F442" s="1" t="s">
        <v>919</v>
      </c>
      <c r="G442" s="1" t="s">
        <v>397</v>
      </c>
      <c r="H442" s="1">
        <v>2</v>
      </c>
      <c r="I442" s="1">
        <v>75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9</v>
      </c>
      <c r="P442" s="1">
        <v>9</v>
      </c>
      <c r="Q442" s="1">
        <v>62</v>
      </c>
      <c r="R442">
        <f t="shared" si="42"/>
        <v>1</v>
      </c>
      <c r="S442" t="str">
        <f t="shared" si="43"/>
        <v>NA</v>
      </c>
      <c r="T442">
        <f t="shared" si="38"/>
        <v>1</v>
      </c>
      <c r="U442">
        <f t="shared" si="39"/>
        <v>0.88749999999999996</v>
      </c>
      <c r="V442">
        <f t="shared" si="40"/>
        <v>1</v>
      </c>
      <c r="W442">
        <f t="shared" si="41"/>
        <v>0.88749999999999996</v>
      </c>
      <c r="X442" s="1">
        <f>SUM(I442:J442,L442:M442,Q442)/SUM(I442:Q442)</f>
        <v>0.88387096774193552</v>
      </c>
      <c r="Y442" s="1">
        <f>SUM(I442,M442:N442,P442:Q442)/SUM(I442:Q442)</f>
        <v>0.9419354838709677</v>
      </c>
      <c r="Z442" s="1">
        <f>IF(X442&gt;=0.8,1,0)</f>
        <v>1</v>
      </c>
      <c r="AA442" s="1">
        <f>IF(Y442&gt;=0.8,1,0)</f>
        <v>1</v>
      </c>
    </row>
    <row r="443" spans="1:27" x14ac:dyDescent="0.25">
      <c r="A443" s="1" t="s">
        <v>432</v>
      </c>
      <c r="B443" s="1" t="s">
        <v>33</v>
      </c>
      <c r="C443" s="1" t="s">
        <v>965</v>
      </c>
      <c r="D443" s="1">
        <v>56.430761712553299</v>
      </c>
      <c r="E443" s="1">
        <v>126.686157758992</v>
      </c>
      <c r="F443" s="1" t="s">
        <v>919</v>
      </c>
      <c r="G443" s="1" t="s">
        <v>397</v>
      </c>
      <c r="H443" s="1">
        <v>3</v>
      </c>
      <c r="I443" s="1">
        <v>22</v>
      </c>
      <c r="J443" s="1">
        <v>0</v>
      </c>
      <c r="K443" s="1">
        <v>0</v>
      </c>
      <c r="L443" s="1">
        <v>49</v>
      </c>
      <c r="M443" s="1">
        <v>17</v>
      </c>
      <c r="N443" s="1">
        <v>0</v>
      </c>
      <c r="O443" s="1">
        <v>0</v>
      </c>
      <c r="P443" s="1">
        <v>0</v>
      </c>
      <c r="Q443" s="1">
        <v>0</v>
      </c>
      <c r="R443">
        <f t="shared" si="42"/>
        <v>1</v>
      </c>
      <c r="S443">
        <f t="shared" si="43"/>
        <v>0.25757575757575757</v>
      </c>
      <c r="T443" t="str">
        <f t="shared" si="38"/>
        <v>NA</v>
      </c>
      <c r="U443" t="str">
        <f t="shared" si="39"/>
        <v>NA</v>
      </c>
      <c r="V443">
        <f t="shared" si="40"/>
        <v>1</v>
      </c>
      <c r="W443">
        <f t="shared" si="41"/>
        <v>0.25757575757575757</v>
      </c>
      <c r="X443" s="1">
        <f>SUM(I443:J443,L443:M443,Q443)/SUM(I443:Q443)</f>
        <v>1</v>
      </c>
      <c r="Y443" s="1">
        <f>SUM(I443,M443:N443,P443:Q443)/SUM(I443:Q443)</f>
        <v>0.44318181818181818</v>
      </c>
      <c r="Z443" s="1">
        <f>IF(X443&gt;=0.8,1,0)</f>
        <v>1</v>
      </c>
      <c r="AA443" s="1">
        <f>IF(Y443&gt;=0.8,1,0)</f>
        <v>0</v>
      </c>
    </row>
    <row r="444" spans="1:27" x14ac:dyDescent="0.25">
      <c r="A444" s="1" t="s">
        <v>433</v>
      </c>
      <c r="B444" s="1" t="s">
        <v>33</v>
      </c>
      <c r="C444" s="1" t="s">
        <v>965</v>
      </c>
      <c r="D444" s="1">
        <v>56.479286525612302</v>
      </c>
      <c r="E444" s="1">
        <v>126.77431324617601</v>
      </c>
      <c r="F444" s="1" t="s">
        <v>919</v>
      </c>
      <c r="G444" s="1" t="s">
        <v>397</v>
      </c>
      <c r="H444" s="1">
        <v>1</v>
      </c>
      <c r="I444" s="1">
        <v>12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9</v>
      </c>
      <c r="P444" s="1">
        <v>0</v>
      </c>
      <c r="Q444" s="1">
        <v>72</v>
      </c>
      <c r="R444" t="str">
        <f t="shared" si="42"/>
        <v>NA</v>
      </c>
      <c r="S444" t="str">
        <f t="shared" si="43"/>
        <v>NA</v>
      </c>
      <c r="T444">
        <f t="shared" si="38"/>
        <v>1</v>
      </c>
      <c r="U444">
        <f t="shared" si="39"/>
        <v>0.88888888888888884</v>
      </c>
      <c r="V444">
        <f t="shared" si="40"/>
        <v>1</v>
      </c>
      <c r="W444">
        <f t="shared" si="41"/>
        <v>0.88888888888888884</v>
      </c>
      <c r="X444" s="1">
        <f>SUM(I444:J444,L444:M444,Q444)/SUM(I444:Q444)</f>
        <v>0.90322580645161288</v>
      </c>
      <c r="Y444" s="1">
        <f>SUM(I444,M444:N444,P444:Q444)/SUM(I444:Q444)</f>
        <v>0.90322580645161288</v>
      </c>
      <c r="Z444" s="1">
        <f>IF(X444&gt;=0.8,1,0)</f>
        <v>1</v>
      </c>
      <c r="AA444" s="1">
        <f>IF(Y444&gt;=0.8,1,0)</f>
        <v>1</v>
      </c>
    </row>
    <row r="445" spans="1:27" x14ac:dyDescent="0.25">
      <c r="A445" s="1" t="s">
        <v>434</v>
      </c>
      <c r="B445" s="1" t="s">
        <v>33</v>
      </c>
      <c r="C445" s="1" t="s">
        <v>965</v>
      </c>
      <c r="D445" s="1">
        <v>51.991789707943902</v>
      </c>
      <c r="E445" s="1">
        <v>-78.2122843988531</v>
      </c>
      <c r="F445" s="1" t="s">
        <v>920</v>
      </c>
      <c r="G445" s="1" t="s">
        <v>397</v>
      </c>
      <c r="H445" s="1">
        <v>1</v>
      </c>
      <c r="I445" s="1">
        <v>126</v>
      </c>
      <c r="J445" s="1">
        <v>0</v>
      </c>
      <c r="K445" s="1">
        <v>0</v>
      </c>
      <c r="L445" s="1">
        <v>0</v>
      </c>
      <c r="M445" s="1">
        <v>29</v>
      </c>
      <c r="N445" s="1">
        <v>0</v>
      </c>
      <c r="O445" s="1">
        <v>0</v>
      </c>
      <c r="P445" s="1">
        <v>0</v>
      </c>
      <c r="Q445" s="1">
        <v>0</v>
      </c>
      <c r="R445">
        <f t="shared" si="42"/>
        <v>1</v>
      </c>
      <c r="S445">
        <f t="shared" si="43"/>
        <v>1</v>
      </c>
      <c r="T445" t="str">
        <f t="shared" si="38"/>
        <v>NA</v>
      </c>
      <c r="U445" t="str">
        <f t="shared" si="39"/>
        <v>NA</v>
      </c>
      <c r="V445">
        <f t="shared" si="40"/>
        <v>1</v>
      </c>
      <c r="W445">
        <f t="shared" si="41"/>
        <v>1</v>
      </c>
      <c r="X445" s="1">
        <f>SUM(I445:J445,L445:M445,Q445)/SUM(I445:Q445)</f>
        <v>1</v>
      </c>
      <c r="Y445" s="1">
        <f>SUM(I445,M445:N445,P445:Q445)/SUM(I445:Q445)</f>
        <v>1</v>
      </c>
      <c r="Z445" s="1">
        <f>IF(X445&gt;=0.8,1,0)</f>
        <v>1</v>
      </c>
      <c r="AA445" s="1">
        <f>IF(Y445&gt;=0.8,1,0)</f>
        <v>1</v>
      </c>
    </row>
    <row r="446" spans="1:27" x14ac:dyDescent="0.25">
      <c r="A446" s="1" t="s">
        <v>435</v>
      </c>
      <c r="B446" s="1" t="s">
        <v>33</v>
      </c>
      <c r="C446" s="1" t="s">
        <v>965</v>
      </c>
      <c r="D446" s="1">
        <v>51.978059612984303</v>
      </c>
      <c r="E446" s="1">
        <v>-78.190855050693699</v>
      </c>
      <c r="F446" s="1" t="s">
        <v>920</v>
      </c>
      <c r="G446" s="1" t="s">
        <v>397</v>
      </c>
      <c r="H446" s="1">
        <v>3</v>
      </c>
      <c r="I446" s="1">
        <v>59</v>
      </c>
      <c r="J446" s="1">
        <v>7</v>
      </c>
      <c r="K446" s="1">
        <v>0</v>
      </c>
      <c r="L446" s="1">
        <v>0</v>
      </c>
      <c r="M446" s="1">
        <v>45</v>
      </c>
      <c r="N446" s="1">
        <v>0</v>
      </c>
      <c r="O446" s="1">
        <v>0</v>
      </c>
      <c r="P446" s="1">
        <v>0</v>
      </c>
      <c r="Q446" s="1">
        <v>0</v>
      </c>
      <c r="R446">
        <f t="shared" si="42"/>
        <v>0.86538461538461542</v>
      </c>
      <c r="S446">
        <f t="shared" si="43"/>
        <v>1</v>
      </c>
      <c r="T446" t="str">
        <f t="shared" si="38"/>
        <v>NA</v>
      </c>
      <c r="U446" t="str">
        <f t="shared" si="39"/>
        <v>NA</v>
      </c>
      <c r="V446">
        <f t="shared" si="40"/>
        <v>0.86538461538461542</v>
      </c>
      <c r="W446">
        <f t="shared" si="41"/>
        <v>1</v>
      </c>
      <c r="X446" s="1">
        <f>SUM(I446:J446,L446:M446,Q446)/SUM(I446:Q446)</f>
        <v>1</v>
      </c>
      <c r="Y446" s="1">
        <f>SUM(I446,M446:N446,P446:Q446)/SUM(I446:Q446)</f>
        <v>0.93693693693693691</v>
      </c>
      <c r="Z446" s="1">
        <f>IF(X446&gt;=0.8,1,0)</f>
        <v>1</v>
      </c>
      <c r="AA446" s="1">
        <f>IF(Y446&gt;=0.8,1,0)</f>
        <v>1</v>
      </c>
    </row>
    <row r="447" spans="1:27" x14ac:dyDescent="0.25">
      <c r="A447" s="1" t="s">
        <v>436</v>
      </c>
      <c r="B447" s="1" t="s">
        <v>33</v>
      </c>
      <c r="C447" s="1" t="s">
        <v>965</v>
      </c>
      <c r="D447" s="1">
        <v>51.974968707241601</v>
      </c>
      <c r="E447" s="1">
        <v>-78.174447091497498</v>
      </c>
      <c r="F447" s="1" t="s">
        <v>920</v>
      </c>
      <c r="G447" s="1" t="s">
        <v>397</v>
      </c>
      <c r="H447" s="1">
        <v>1</v>
      </c>
      <c r="I447" s="1">
        <v>63</v>
      </c>
      <c r="J447" s="1">
        <v>0</v>
      </c>
      <c r="K447" s="1">
        <v>7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45</v>
      </c>
      <c r="R447" t="str">
        <f t="shared" si="42"/>
        <v>NA</v>
      </c>
      <c r="S447" t="str">
        <f t="shared" si="43"/>
        <v>NA</v>
      </c>
      <c r="T447">
        <f t="shared" si="38"/>
        <v>0.86538461538461542</v>
      </c>
      <c r="U447">
        <f t="shared" si="39"/>
        <v>1</v>
      </c>
      <c r="V447">
        <f t="shared" si="40"/>
        <v>0.86538461538461542</v>
      </c>
      <c r="W447">
        <f t="shared" si="41"/>
        <v>1</v>
      </c>
      <c r="X447" s="1">
        <f>SUM(I447:J447,L447:M447,Q447)/SUM(I447:Q447)</f>
        <v>0.93913043478260871</v>
      </c>
      <c r="Y447" s="1">
        <f>SUM(I447,M447:N447,P447:Q447)/SUM(I447:Q447)</f>
        <v>0.93913043478260871</v>
      </c>
      <c r="Z447" s="1">
        <f>IF(X447&gt;=0.8,1,0)</f>
        <v>1</v>
      </c>
      <c r="AA447" s="1">
        <f>IF(Y447&gt;=0.8,1,0)</f>
        <v>1</v>
      </c>
    </row>
    <row r="448" spans="1:27" x14ac:dyDescent="0.25">
      <c r="A448" s="1" t="s">
        <v>437</v>
      </c>
      <c r="B448" s="1" t="s">
        <v>8</v>
      </c>
      <c r="C448" s="1" t="s">
        <v>962</v>
      </c>
      <c r="D448" s="1">
        <v>51.938980569906398</v>
      </c>
      <c r="E448" s="1">
        <v>-78.238260603853206</v>
      </c>
      <c r="F448" s="1" t="s">
        <v>920</v>
      </c>
      <c r="G448" s="1" t="s">
        <v>397</v>
      </c>
      <c r="H448" s="1">
        <v>4</v>
      </c>
      <c r="I448" s="1">
        <v>119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t="str">
        <f t="shared" si="42"/>
        <v>NA</v>
      </c>
      <c r="S448" t="str">
        <f t="shared" si="43"/>
        <v>NA</v>
      </c>
      <c r="T448" t="str">
        <f t="shared" si="38"/>
        <v>NA</v>
      </c>
      <c r="U448" t="str">
        <f t="shared" si="39"/>
        <v>NA</v>
      </c>
      <c r="V448" t="str">
        <f t="shared" si="40"/>
        <v>NA</v>
      </c>
      <c r="W448" t="str">
        <f t="shared" si="41"/>
        <v>NA</v>
      </c>
      <c r="X448" s="1">
        <f>SUM(I448:J448,L448:M448,Q448)/SUM(I448:Q448)</f>
        <v>1</v>
      </c>
      <c r="Y448" s="1">
        <f>SUM(I448,M448:N448,P448:Q448)/SUM(I448:Q448)</f>
        <v>1</v>
      </c>
      <c r="Z448" s="1">
        <f>IF(X448&gt;=0.8,1,0)</f>
        <v>1</v>
      </c>
      <c r="AA448" s="1">
        <f>IF(Y448&gt;=0.8,1,0)</f>
        <v>1</v>
      </c>
    </row>
    <row r="449" spans="1:27" x14ac:dyDescent="0.25">
      <c r="A449" s="1" t="s">
        <v>438</v>
      </c>
      <c r="B449" s="1" t="s">
        <v>8</v>
      </c>
      <c r="C449" s="1" t="s">
        <v>962</v>
      </c>
      <c r="D449" s="1">
        <v>51.947254288085297</v>
      </c>
      <c r="E449" s="1">
        <v>-78.211555710286802</v>
      </c>
      <c r="F449" s="1" t="s">
        <v>920</v>
      </c>
      <c r="G449" s="1" t="s">
        <v>397</v>
      </c>
      <c r="H449" s="1">
        <v>4</v>
      </c>
      <c r="I449" s="1">
        <v>167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t="str">
        <f t="shared" si="42"/>
        <v>NA</v>
      </c>
      <c r="S449" t="str">
        <f t="shared" si="43"/>
        <v>NA</v>
      </c>
      <c r="T449" t="str">
        <f t="shared" si="38"/>
        <v>NA</v>
      </c>
      <c r="U449" t="str">
        <f t="shared" si="39"/>
        <v>NA</v>
      </c>
      <c r="V449" t="str">
        <f t="shared" si="40"/>
        <v>NA</v>
      </c>
      <c r="W449" t="str">
        <f t="shared" si="41"/>
        <v>NA</v>
      </c>
      <c r="X449" s="1">
        <f>SUM(I449:J449,L449:M449,Q449)/SUM(I449:Q449)</f>
        <v>1</v>
      </c>
      <c r="Y449" s="1">
        <f>SUM(I449,M449:N449,P449:Q449)/SUM(I449:Q449)</f>
        <v>1</v>
      </c>
      <c r="Z449" s="1">
        <f>IF(X449&gt;=0.8,1,0)</f>
        <v>1</v>
      </c>
      <c r="AA449" s="1">
        <f>IF(Y449&gt;=0.8,1,0)</f>
        <v>1</v>
      </c>
    </row>
    <row r="450" spans="1:27" x14ac:dyDescent="0.25">
      <c r="A450" s="1" t="s">
        <v>439</v>
      </c>
      <c r="B450" s="1" t="s">
        <v>33</v>
      </c>
      <c r="C450" s="1" t="s">
        <v>965</v>
      </c>
      <c r="D450" s="1">
        <v>51.9853961702999</v>
      </c>
      <c r="E450" s="1">
        <v>-78.215740513914596</v>
      </c>
      <c r="F450" s="1" t="s">
        <v>920</v>
      </c>
      <c r="G450" s="1" t="s">
        <v>397</v>
      </c>
      <c r="H450" s="1">
        <v>2</v>
      </c>
      <c r="I450" s="1">
        <v>59</v>
      </c>
      <c r="J450" s="1">
        <v>0</v>
      </c>
      <c r="K450" s="1">
        <v>7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45</v>
      </c>
      <c r="R450" t="str">
        <f t="shared" si="42"/>
        <v>NA</v>
      </c>
      <c r="S450" t="str">
        <f t="shared" si="43"/>
        <v>NA</v>
      </c>
      <c r="T450">
        <f t="shared" si="38"/>
        <v>0.86538461538461542</v>
      </c>
      <c r="U450">
        <f t="shared" si="39"/>
        <v>1</v>
      </c>
      <c r="V450">
        <f t="shared" si="40"/>
        <v>0.86538461538461542</v>
      </c>
      <c r="W450">
        <f t="shared" si="41"/>
        <v>1</v>
      </c>
      <c r="X450" s="1">
        <f>SUM(I450:J450,L450:M450,Q450)/SUM(I450:Q450)</f>
        <v>0.93693693693693691</v>
      </c>
      <c r="Y450" s="1">
        <f>SUM(I450,M450:N450,P450:Q450)/SUM(I450:Q450)</f>
        <v>0.93693693693693691</v>
      </c>
      <c r="Z450" s="1">
        <f>IF(X450&gt;=0.8,1,0)</f>
        <v>1</v>
      </c>
      <c r="AA450" s="1">
        <f>IF(Y450&gt;=0.8,1,0)</f>
        <v>1</v>
      </c>
    </row>
    <row r="451" spans="1:27" x14ac:dyDescent="0.25">
      <c r="A451" s="1" t="s">
        <v>440</v>
      </c>
      <c r="B451" s="1" t="s">
        <v>33</v>
      </c>
      <c r="C451" s="1" t="s">
        <v>965</v>
      </c>
      <c r="D451" s="1">
        <v>51.967453717440897</v>
      </c>
      <c r="E451" s="1">
        <v>-78.267522266931806</v>
      </c>
      <c r="F451" s="1" t="s">
        <v>920</v>
      </c>
      <c r="G451" s="1" t="s">
        <v>397</v>
      </c>
      <c r="H451" s="1">
        <v>1</v>
      </c>
      <c r="I451" s="1">
        <v>56</v>
      </c>
      <c r="J451" s="1">
        <v>0</v>
      </c>
      <c r="K451" s="1">
        <v>0</v>
      </c>
      <c r="L451" s="1">
        <v>9</v>
      </c>
      <c r="M451" s="1">
        <v>44</v>
      </c>
      <c r="N451" s="1">
        <v>0</v>
      </c>
      <c r="O451" s="1">
        <v>0</v>
      </c>
      <c r="P451" s="1">
        <v>0</v>
      </c>
      <c r="Q451" s="1">
        <v>0</v>
      </c>
      <c r="R451">
        <f t="shared" si="42"/>
        <v>1</v>
      </c>
      <c r="S451">
        <f t="shared" si="43"/>
        <v>0.83018867924528306</v>
      </c>
      <c r="T451" t="str">
        <f t="shared" ref="T451:T514" si="44">IF(SUM(K451,N451,Q451)&gt;0,SUM(Q451,N451)/SUM(K451,N451,Q451),"NA")</f>
        <v>NA</v>
      </c>
      <c r="U451" t="str">
        <f t="shared" ref="U451:U514" si="45">IF(SUM(O451:Q451)&gt;0,SUM(P451:Q451)/SUM(O451:Q451),"NA")</f>
        <v>NA</v>
      </c>
      <c r="V451">
        <f t="shared" ref="V451:V514" si="46">IF(SUM(J451:K451,M451:N451,P451:Q451),SUM(M451:N451,P451:Q451)/SUM(J451:K451,M451:N451,P451:Q451),"NA")</f>
        <v>1</v>
      </c>
      <c r="W451">
        <f t="shared" ref="W451:W514" si="47">IF(SUM(L451:Q451)&gt;0,SUM(M451:N451,P451:Q451)/SUM(L451:Q451),"NA")</f>
        <v>0.83018867924528306</v>
      </c>
      <c r="X451" s="1">
        <f>SUM(I451:J451,L451:M451,Q451)/SUM(I451:Q451)</f>
        <v>1</v>
      </c>
      <c r="Y451" s="1">
        <f>SUM(I451,M451:N451,P451:Q451)/SUM(I451:Q451)</f>
        <v>0.91743119266055051</v>
      </c>
      <c r="Z451" s="1">
        <f>IF(X451&gt;=0.8,1,0)</f>
        <v>1</v>
      </c>
      <c r="AA451" s="1">
        <f>IF(Y451&gt;=0.8,1,0)</f>
        <v>1</v>
      </c>
    </row>
    <row r="452" spans="1:27" x14ac:dyDescent="0.25">
      <c r="A452" s="1" t="s">
        <v>441</v>
      </c>
      <c r="B452" s="1" t="s">
        <v>33</v>
      </c>
      <c r="C452" s="1" t="s">
        <v>965</v>
      </c>
      <c r="D452" s="1">
        <v>51.984504065992702</v>
      </c>
      <c r="E452" s="1">
        <v>-78.2236613147181</v>
      </c>
      <c r="F452" s="1" t="s">
        <v>920</v>
      </c>
      <c r="G452" s="1" t="s">
        <v>397</v>
      </c>
      <c r="H452" s="1">
        <v>2</v>
      </c>
      <c r="I452" s="1">
        <v>59</v>
      </c>
      <c r="J452" s="1">
        <v>7</v>
      </c>
      <c r="K452" s="1">
        <v>0</v>
      </c>
      <c r="L452" s="1">
        <v>0</v>
      </c>
      <c r="M452" s="1">
        <v>3</v>
      </c>
      <c r="N452" s="1">
        <v>42</v>
      </c>
      <c r="O452" s="1">
        <v>0</v>
      </c>
      <c r="P452" s="1">
        <v>0</v>
      </c>
      <c r="Q452" s="1">
        <v>0</v>
      </c>
      <c r="R452">
        <f t="shared" si="42"/>
        <v>0.3</v>
      </c>
      <c r="S452">
        <f t="shared" si="43"/>
        <v>1</v>
      </c>
      <c r="T452">
        <f t="shared" si="44"/>
        <v>1</v>
      </c>
      <c r="U452" t="str">
        <f t="shared" si="45"/>
        <v>NA</v>
      </c>
      <c r="V452">
        <f t="shared" si="46"/>
        <v>0.86538461538461542</v>
      </c>
      <c r="W452">
        <f t="shared" si="47"/>
        <v>1</v>
      </c>
      <c r="X452" s="1">
        <f>SUM(I452:J452,L452:M452,Q452)/SUM(I452:Q452)</f>
        <v>0.6216216216216216</v>
      </c>
      <c r="Y452" s="1">
        <f>SUM(I452,M452:N452,P452:Q452)/SUM(I452:Q452)</f>
        <v>0.93693693693693691</v>
      </c>
      <c r="Z452" s="1">
        <f>IF(X452&gt;=0.8,1,0)</f>
        <v>0</v>
      </c>
      <c r="AA452" s="1">
        <f>IF(Y452&gt;=0.8,1,0)</f>
        <v>1</v>
      </c>
    </row>
    <row r="453" spans="1:27" x14ac:dyDescent="0.25">
      <c r="A453" s="1" t="s">
        <v>442</v>
      </c>
      <c r="B453" s="1" t="s">
        <v>33</v>
      </c>
      <c r="C453" s="1" t="s">
        <v>965</v>
      </c>
      <c r="D453" s="1">
        <v>51.985869302824803</v>
      </c>
      <c r="E453" s="1">
        <v>-78.235812313955606</v>
      </c>
      <c r="F453" s="1" t="s">
        <v>920</v>
      </c>
      <c r="G453" s="1" t="s">
        <v>397</v>
      </c>
      <c r="H453" s="1">
        <v>2</v>
      </c>
      <c r="I453" s="1">
        <v>59</v>
      </c>
      <c r="J453" s="1">
        <v>7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2</v>
      </c>
      <c r="Q453" s="1">
        <v>43</v>
      </c>
      <c r="R453">
        <f t="shared" si="42"/>
        <v>0.22222222222222221</v>
      </c>
      <c r="S453" t="str">
        <f t="shared" si="43"/>
        <v>NA</v>
      </c>
      <c r="T453">
        <f t="shared" si="44"/>
        <v>1</v>
      </c>
      <c r="U453">
        <f t="shared" si="45"/>
        <v>1</v>
      </c>
      <c r="V453">
        <f t="shared" si="46"/>
        <v>0.86538461538461542</v>
      </c>
      <c r="W453">
        <f t="shared" si="47"/>
        <v>1</v>
      </c>
      <c r="X453" s="1">
        <f>SUM(I453:J453,L453:M453,Q453)/SUM(I453:Q453)</f>
        <v>0.98198198198198194</v>
      </c>
      <c r="Y453" s="1">
        <f>SUM(I453,M453:N453,P453:Q453)/SUM(I453:Q453)</f>
        <v>0.93693693693693691</v>
      </c>
      <c r="Z453" s="1">
        <f>IF(X453&gt;=0.8,1,0)</f>
        <v>1</v>
      </c>
      <c r="AA453" s="1">
        <f>IF(Y453&gt;=0.8,1,0)</f>
        <v>1</v>
      </c>
    </row>
    <row r="454" spans="1:27" x14ac:dyDescent="0.25">
      <c r="A454" s="1" t="s">
        <v>443</v>
      </c>
      <c r="B454" s="1" t="s">
        <v>33</v>
      </c>
      <c r="C454" s="1" t="s">
        <v>965</v>
      </c>
      <c r="D454" s="1">
        <v>51.9845039254471</v>
      </c>
      <c r="E454" s="1">
        <v>-78.258181724651607</v>
      </c>
      <c r="F454" s="1" t="s">
        <v>920</v>
      </c>
      <c r="G454" s="1" t="s">
        <v>397</v>
      </c>
      <c r="H454" s="1">
        <v>3</v>
      </c>
      <c r="I454" s="1">
        <v>59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52</v>
      </c>
      <c r="Q454" s="1">
        <v>0</v>
      </c>
      <c r="R454">
        <f t="shared" si="42"/>
        <v>1</v>
      </c>
      <c r="S454" t="str">
        <f t="shared" si="43"/>
        <v>NA</v>
      </c>
      <c r="T454" t="str">
        <f t="shared" si="44"/>
        <v>NA</v>
      </c>
      <c r="U454">
        <f t="shared" si="45"/>
        <v>1</v>
      </c>
      <c r="V454">
        <f t="shared" si="46"/>
        <v>1</v>
      </c>
      <c r="W454">
        <f t="shared" si="47"/>
        <v>1</v>
      </c>
      <c r="X454" s="1">
        <f>SUM(I454:J454,L454:M454,Q454)/SUM(I454:Q454)</f>
        <v>0.53153153153153154</v>
      </c>
      <c r="Y454" s="1">
        <f>SUM(I454,M454:N454,P454:Q454)/SUM(I454:Q454)</f>
        <v>1</v>
      </c>
      <c r="Z454" s="1">
        <f>IF(X454&gt;=0.8,1,0)</f>
        <v>0</v>
      </c>
      <c r="AA454" s="1">
        <f>IF(Y454&gt;=0.8,1,0)</f>
        <v>1</v>
      </c>
    </row>
    <row r="455" spans="1:27" x14ac:dyDescent="0.25">
      <c r="A455" s="1" t="s">
        <v>444</v>
      </c>
      <c r="B455" s="1" t="s">
        <v>33</v>
      </c>
      <c r="C455" s="1" t="s">
        <v>965</v>
      </c>
      <c r="D455" s="1">
        <v>51.955548437171203</v>
      </c>
      <c r="E455" s="1">
        <v>-78.266063164339698</v>
      </c>
      <c r="F455" s="1" t="s">
        <v>920</v>
      </c>
      <c r="G455" s="1" t="s">
        <v>397</v>
      </c>
      <c r="H455" s="1">
        <v>1</v>
      </c>
      <c r="I455" s="1">
        <v>57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54</v>
      </c>
      <c r="R455" t="str">
        <f t="shared" si="42"/>
        <v>NA</v>
      </c>
      <c r="S455" t="str">
        <f t="shared" si="43"/>
        <v>NA</v>
      </c>
      <c r="T455">
        <f t="shared" si="44"/>
        <v>1</v>
      </c>
      <c r="U455">
        <f t="shared" si="45"/>
        <v>1</v>
      </c>
      <c r="V455">
        <f t="shared" si="46"/>
        <v>1</v>
      </c>
      <c r="W455">
        <f t="shared" si="47"/>
        <v>1</v>
      </c>
      <c r="X455" s="1">
        <f>SUM(I455:J455,L455:M455,Q455)/SUM(I455:Q455)</f>
        <v>1</v>
      </c>
      <c r="Y455" s="1">
        <f>SUM(I455,M455:N455,P455:Q455)/SUM(I455:Q455)</f>
        <v>1</v>
      </c>
      <c r="Z455" s="1">
        <f>IF(X455&gt;=0.8,1,0)</f>
        <v>1</v>
      </c>
      <c r="AA455" s="1">
        <f>IF(Y455&gt;=0.8,1,0)</f>
        <v>1</v>
      </c>
    </row>
    <row r="456" spans="1:27" x14ac:dyDescent="0.25">
      <c r="A456" s="1" t="s">
        <v>445</v>
      </c>
      <c r="B456" s="1" t="s">
        <v>33</v>
      </c>
      <c r="C456" s="1" t="s">
        <v>965</v>
      </c>
      <c r="D456" s="1">
        <v>51.963115366571699</v>
      </c>
      <c r="E456" s="1">
        <v>-78.231972117283604</v>
      </c>
      <c r="F456" s="1" t="s">
        <v>920</v>
      </c>
      <c r="G456" s="1" t="s">
        <v>397</v>
      </c>
      <c r="H456" s="1">
        <v>2</v>
      </c>
      <c r="I456" s="1">
        <v>63</v>
      </c>
      <c r="J456" s="1">
        <v>0</v>
      </c>
      <c r="K456" s="1">
        <v>7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31</v>
      </c>
      <c r="R456" t="str">
        <f t="shared" si="42"/>
        <v>NA</v>
      </c>
      <c r="S456" t="str">
        <f t="shared" si="43"/>
        <v>NA</v>
      </c>
      <c r="T456">
        <f t="shared" si="44"/>
        <v>0.81578947368421051</v>
      </c>
      <c r="U456">
        <f t="shared" si="45"/>
        <v>1</v>
      </c>
      <c r="V456">
        <f t="shared" si="46"/>
        <v>0.81578947368421051</v>
      </c>
      <c r="W456">
        <f t="shared" si="47"/>
        <v>1</v>
      </c>
      <c r="X456" s="1">
        <f>SUM(I456:J456,L456:M456,Q456)/SUM(I456:Q456)</f>
        <v>0.93069306930693074</v>
      </c>
      <c r="Y456" s="1">
        <f>SUM(I456,M456:N456,P456:Q456)/SUM(I456:Q456)</f>
        <v>0.93069306930693074</v>
      </c>
      <c r="Z456" s="1">
        <f>IF(X456&gt;=0.8,1,0)</f>
        <v>1</v>
      </c>
      <c r="AA456" s="1">
        <f>IF(Y456&gt;=0.8,1,0)</f>
        <v>1</v>
      </c>
    </row>
    <row r="457" spans="1:27" x14ac:dyDescent="0.25">
      <c r="A457" s="1" t="s">
        <v>446</v>
      </c>
      <c r="B457" s="1" t="s">
        <v>33</v>
      </c>
      <c r="C457" s="1" t="s">
        <v>965</v>
      </c>
      <c r="D457" s="1">
        <v>51.9718513091223</v>
      </c>
      <c r="E457" s="1">
        <v>-78.2593914393982</v>
      </c>
      <c r="F457" s="1" t="s">
        <v>920</v>
      </c>
      <c r="G457" s="1" t="s">
        <v>397</v>
      </c>
      <c r="H457" s="1">
        <v>1</v>
      </c>
      <c r="I457" s="1">
        <v>55</v>
      </c>
      <c r="J457" s="1">
        <v>1</v>
      </c>
      <c r="K457" s="1">
        <v>0</v>
      </c>
      <c r="L457" s="1">
        <v>0</v>
      </c>
      <c r="M457" s="1">
        <v>53</v>
      </c>
      <c r="N457" s="1">
        <v>0</v>
      </c>
      <c r="O457" s="1">
        <v>0</v>
      </c>
      <c r="P457" s="1">
        <v>0</v>
      </c>
      <c r="Q457" s="1">
        <v>0</v>
      </c>
      <c r="R457">
        <f t="shared" si="42"/>
        <v>0.98148148148148151</v>
      </c>
      <c r="S457">
        <f t="shared" si="43"/>
        <v>1</v>
      </c>
      <c r="T457" t="str">
        <f t="shared" si="44"/>
        <v>NA</v>
      </c>
      <c r="U457" t="str">
        <f t="shared" si="45"/>
        <v>NA</v>
      </c>
      <c r="V457">
        <f t="shared" si="46"/>
        <v>0.98148148148148151</v>
      </c>
      <c r="W457">
        <f t="shared" si="47"/>
        <v>1</v>
      </c>
      <c r="X457" s="1">
        <f>SUM(I457:J457,L457:M457,Q457)/SUM(I457:Q457)</f>
        <v>1</v>
      </c>
      <c r="Y457" s="1">
        <f>SUM(I457,M457:N457,P457:Q457)/SUM(I457:Q457)</f>
        <v>0.99082568807339455</v>
      </c>
      <c r="Z457" s="1">
        <f>IF(X457&gt;=0.8,1,0)</f>
        <v>1</v>
      </c>
      <c r="AA457" s="1">
        <f>IF(Y457&gt;=0.8,1,0)</f>
        <v>1</v>
      </c>
    </row>
    <row r="458" spans="1:27" x14ac:dyDescent="0.25">
      <c r="A458" s="1" t="s">
        <v>447</v>
      </c>
      <c r="B458" s="1" t="s">
        <v>33</v>
      </c>
      <c r="C458" s="1" t="s">
        <v>965</v>
      </c>
      <c r="D458" s="1">
        <v>51.991778422372001</v>
      </c>
      <c r="E458" s="1">
        <v>-78.189121893628496</v>
      </c>
      <c r="F458" s="1" t="s">
        <v>920</v>
      </c>
      <c r="G458" s="1" t="s">
        <v>397</v>
      </c>
      <c r="H458" s="1">
        <v>3</v>
      </c>
      <c r="I458" s="1">
        <v>59</v>
      </c>
      <c r="J458" s="1">
        <v>1</v>
      </c>
      <c r="K458" s="1">
        <v>0</v>
      </c>
      <c r="L458" s="1">
        <v>18</v>
      </c>
      <c r="M458" s="1">
        <v>9</v>
      </c>
      <c r="N458" s="1">
        <v>0</v>
      </c>
      <c r="O458" s="1">
        <v>0</v>
      </c>
      <c r="P458" s="1">
        <v>0</v>
      </c>
      <c r="Q458" s="1">
        <v>0</v>
      </c>
      <c r="R458">
        <f t="shared" si="42"/>
        <v>0.9</v>
      </c>
      <c r="S458">
        <f t="shared" si="43"/>
        <v>0.33333333333333331</v>
      </c>
      <c r="T458" t="str">
        <f t="shared" si="44"/>
        <v>NA</v>
      </c>
      <c r="U458" t="str">
        <f t="shared" si="45"/>
        <v>NA</v>
      </c>
      <c r="V458">
        <f t="shared" si="46"/>
        <v>0.9</v>
      </c>
      <c r="W458">
        <f t="shared" si="47"/>
        <v>0.33333333333333331</v>
      </c>
      <c r="X458" s="1">
        <f>SUM(I458:J458,L458:M458,Q458)/SUM(I458:Q458)</f>
        <v>1</v>
      </c>
      <c r="Y458" s="1">
        <f>SUM(I458,M458:N458,P458:Q458)/SUM(I458:Q458)</f>
        <v>0.7816091954022989</v>
      </c>
      <c r="Z458" s="1">
        <f>IF(X458&gt;=0.8,1,0)</f>
        <v>1</v>
      </c>
      <c r="AA458" s="1">
        <f>IF(Y458&gt;=0.8,1,0)</f>
        <v>0</v>
      </c>
    </row>
    <row r="459" spans="1:27" x14ac:dyDescent="0.25">
      <c r="A459" s="1" t="s">
        <v>448</v>
      </c>
      <c r="B459" s="1" t="s">
        <v>33</v>
      </c>
      <c r="C459" s="1" t="s">
        <v>962</v>
      </c>
      <c r="D459" s="1">
        <v>51.974795502859799</v>
      </c>
      <c r="E459" s="1">
        <v>-78.189748716885902</v>
      </c>
      <c r="F459" s="1" t="s">
        <v>920</v>
      </c>
      <c r="G459" s="1" t="s">
        <v>397</v>
      </c>
      <c r="H459" s="1">
        <v>3</v>
      </c>
      <c r="I459" s="1">
        <v>128</v>
      </c>
      <c r="J459" s="1">
        <v>0</v>
      </c>
      <c r="K459" s="1">
        <v>0</v>
      </c>
      <c r="L459" s="1">
        <v>0</v>
      </c>
      <c r="M459" s="1">
        <v>28</v>
      </c>
      <c r="N459" s="1">
        <v>0</v>
      </c>
      <c r="O459" s="1">
        <v>0</v>
      </c>
      <c r="P459" s="1">
        <v>0</v>
      </c>
      <c r="Q459" s="1">
        <v>0</v>
      </c>
      <c r="R459">
        <f t="shared" si="42"/>
        <v>1</v>
      </c>
      <c r="S459">
        <f t="shared" si="43"/>
        <v>1</v>
      </c>
      <c r="T459" t="str">
        <f t="shared" si="44"/>
        <v>NA</v>
      </c>
      <c r="U459" t="str">
        <f t="shared" si="45"/>
        <v>NA</v>
      </c>
      <c r="V459">
        <f t="shared" si="46"/>
        <v>1</v>
      </c>
      <c r="W459">
        <f t="shared" si="47"/>
        <v>1</v>
      </c>
      <c r="X459" s="1">
        <f>SUM(I459:J459,L459:M459,Q459)/SUM(I459:Q459)</f>
        <v>1</v>
      </c>
      <c r="Y459" s="1">
        <f>SUM(I459,M459:N459,P459:Q459)/SUM(I459:Q459)</f>
        <v>1</v>
      </c>
      <c r="Z459" s="1">
        <f>IF(X459&gt;=0.8,1,0)</f>
        <v>1</v>
      </c>
      <c r="AA459" s="1">
        <f>IF(Y459&gt;=0.8,1,0)</f>
        <v>1</v>
      </c>
    </row>
    <row r="460" spans="1:27" x14ac:dyDescent="0.25">
      <c r="A460" s="1" t="s">
        <v>449</v>
      </c>
      <c r="B460" s="1" t="s">
        <v>33</v>
      </c>
      <c r="C460" s="1" t="s">
        <v>962</v>
      </c>
      <c r="D460" s="1">
        <v>51.979598010924498</v>
      </c>
      <c r="E460" s="1">
        <v>-78.267656729269305</v>
      </c>
      <c r="F460" s="1" t="s">
        <v>920</v>
      </c>
      <c r="G460" s="1" t="s">
        <v>397</v>
      </c>
      <c r="H460" s="1">
        <v>3</v>
      </c>
      <c r="I460" s="1">
        <v>120</v>
      </c>
      <c r="J460" s="1">
        <v>0</v>
      </c>
      <c r="K460" s="1">
        <v>0</v>
      </c>
      <c r="L460" s="1">
        <v>11</v>
      </c>
      <c r="M460" s="1">
        <v>14</v>
      </c>
      <c r="N460" s="1">
        <v>0</v>
      </c>
      <c r="O460" s="1">
        <v>0</v>
      </c>
      <c r="P460" s="1">
        <v>0</v>
      </c>
      <c r="Q460" s="1">
        <v>0</v>
      </c>
      <c r="R460">
        <f t="shared" si="42"/>
        <v>1</v>
      </c>
      <c r="S460">
        <f t="shared" si="43"/>
        <v>0.56000000000000005</v>
      </c>
      <c r="T460" t="str">
        <f t="shared" si="44"/>
        <v>NA</v>
      </c>
      <c r="U460" t="str">
        <f t="shared" si="45"/>
        <v>NA</v>
      </c>
      <c r="V460">
        <f t="shared" si="46"/>
        <v>1</v>
      </c>
      <c r="W460">
        <f t="shared" si="47"/>
        <v>0.56000000000000005</v>
      </c>
      <c r="X460" s="1">
        <f>SUM(I460:J460,L460:M460,Q460)/SUM(I460:Q460)</f>
        <v>1</v>
      </c>
      <c r="Y460" s="1">
        <f>SUM(I460,M460:N460,P460:Q460)/SUM(I460:Q460)</f>
        <v>0.92413793103448272</v>
      </c>
      <c r="Z460" s="1">
        <f>IF(X460&gt;=0.8,1,0)</f>
        <v>1</v>
      </c>
      <c r="AA460" s="1">
        <f>IF(Y460&gt;=0.8,1,0)</f>
        <v>1</v>
      </c>
    </row>
    <row r="461" spans="1:27" x14ac:dyDescent="0.25">
      <c r="A461" s="1" t="s">
        <v>450</v>
      </c>
      <c r="B461" s="1" t="s">
        <v>33</v>
      </c>
      <c r="C461" s="1" t="s">
        <v>962</v>
      </c>
      <c r="D461" s="1">
        <v>51.966942065758303</v>
      </c>
      <c r="E461" s="1">
        <v>-78.199849927239299</v>
      </c>
      <c r="F461" s="1" t="s">
        <v>920</v>
      </c>
      <c r="G461" s="1" t="s">
        <v>397</v>
      </c>
      <c r="H461" s="1">
        <v>2</v>
      </c>
      <c r="I461" s="1">
        <v>120</v>
      </c>
      <c r="J461" s="1">
        <v>0</v>
      </c>
      <c r="K461" s="1">
        <v>7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31</v>
      </c>
      <c r="R461" t="str">
        <f t="shared" si="42"/>
        <v>NA</v>
      </c>
      <c r="S461" t="str">
        <f t="shared" si="43"/>
        <v>NA</v>
      </c>
      <c r="T461">
        <f t="shared" si="44"/>
        <v>0.81578947368421051</v>
      </c>
      <c r="U461">
        <f t="shared" si="45"/>
        <v>1</v>
      </c>
      <c r="V461">
        <f t="shared" si="46"/>
        <v>0.81578947368421051</v>
      </c>
      <c r="W461">
        <f t="shared" si="47"/>
        <v>1</v>
      </c>
      <c r="X461" s="1">
        <f>SUM(I461:J461,L461:M461,Q461)/SUM(I461:Q461)</f>
        <v>0.95569620253164556</v>
      </c>
      <c r="Y461" s="1">
        <f>SUM(I461,M461:N461,P461:Q461)/SUM(I461:Q461)</f>
        <v>0.95569620253164556</v>
      </c>
      <c r="Z461" s="1">
        <f>IF(X461&gt;=0.8,1,0)</f>
        <v>1</v>
      </c>
      <c r="AA461" s="1">
        <f>IF(Y461&gt;=0.8,1,0)</f>
        <v>1</v>
      </c>
    </row>
    <row r="462" spans="1:27" x14ac:dyDescent="0.25">
      <c r="A462" s="1" t="s">
        <v>451</v>
      </c>
      <c r="B462" s="1" t="s">
        <v>33</v>
      </c>
      <c r="C462" s="1" t="s">
        <v>965</v>
      </c>
      <c r="D462" s="1">
        <v>51.9768256090085</v>
      </c>
      <c r="E462" s="1">
        <v>-78.184378834725393</v>
      </c>
      <c r="F462" s="1" t="s">
        <v>920</v>
      </c>
      <c r="G462" s="1" t="s">
        <v>397</v>
      </c>
      <c r="H462" s="1">
        <v>2</v>
      </c>
      <c r="I462" s="1">
        <v>59</v>
      </c>
      <c r="J462" s="1">
        <v>0</v>
      </c>
      <c r="K462" s="1">
        <v>1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51</v>
      </c>
      <c r="R462" t="str">
        <f t="shared" si="42"/>
        <v>NA</v>
      </c>
      <c r="S462" t="str">
        <f t="shared" si="43"/>
        <v>NA</v>
      </c>
      <c r="T462">
        <f t="shared" si="44"/>
        <v>0.98076923076923073</v>
      </c>
      <c r="U462">
        <f t="shared" si="45"/>
        <v>1</v>
      </c>
      <c r="V462">
        <f t="shared" si="46"/>
        <v>0.98076923076923073</v>
      </c>
      <c r="W462">
        <f t="shared" si="47"/>
        <v>1</v>
      </c>
      <c r="X462" s="1">
        <f>SUM(I462:J462,L462:M462,Q462)/SUM(I462:Q462)</f>
        <v>0.99099099099099097</v>
      </c>
      <c r="Y462" s="1">
        <f>SUM(I462,M462:N462,P462:Q462)/SUM(I462:Q462)</f>
        <v>0.99099099099099097</v>
      </c>
      <c r="Z462" s="1">
        <f>IF(X462&gt;=0.8,1,0)</f>
        <v>1</v>
      </c>
      <c r="AA462" s="1">
        <f>IF(Y462&gt;=0.8,1,0)</f>
        <v>1</v>
      </c>
    </row>
    <row r="463" spans="1:27" x14ac:dyDescent="0.25">
      <c r="A463" s="1" t="s">
        <v>452</v>
      </c>
      <c r="B463" s="1" t="s">
        <v>33</v>
      </c>
      <c r="C463" s="1" t="s">
        <v>965</v>
      </c>
      <c r="D463" s="1">
        <v>51.962411399185299</v>
      </c>
      <c r="E463" s="1">
        <v>-78.259530852945801</v>
      </c>
      <c r="F463" s="1" t="s">
        <v>920</v>
      </c>
      <c r="G463" s="1" t="s">
        <v>397</v>
      </c>
      <c r="H463" s="1">
        <v>1</v>
      </c>
      <c r="I463" s="1">
        <v>55</v>
      </c>
      <c r="J463" s="1">
        <v>1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55</v>
      </c>
      <c r="Q463" s="1">
        <v>0</v>
      </c>
      <c r="R463">
        <f t="shared" si="42"/>
        <v>0.9821428571428571</v>
      </c>
      <c r="S463" t="str">
        <f t="shared" si="43"/>
        <v>NA</v>
      </c>
      <c r="T463" t="str">
        <f t="shared" si="44"/>
        <v>NA</v>
      </c>
      <c r="U463">
        <f t="shared" si="45"/>
        <v>1</v>
      </c>
      <c r="V463">
        <f t="shared" si="46"/>
        <v>0.9821428571428571</v>
      </c>
      <c r="W463">
        <f t="shared" si="47"/>
        <v>1</v>
      </c>
      <c r="X463" s="1">
        <f>SUM(I463:J463,L463:M463,Q463)/SUM(I463:Q463)</f>
        <v>0.50450450450450446</v>
      </c>
      <c r="Y463" s="1">
        <f>SUM(I463,M463:N463,P463:Q463)/SUM(I463:Q463)</f>
        <v>0.99099099099099097</v>
      </c>
      <c r="Z463" s="1">
        <f>IF(X463&gt;=0.8,1,0)</f>
        <v>0</v>
      </c>
      <c r="AA463" s="1">
        <f>IF(Y463&gt;=0.8,1,0)</f>
        <v>1</v>
      </c>
    </row>
    <row r="464" spans="1:27" x14ac:dyDescent="0.25">
      <c r="A464" s="1" t="s">
        <v>453</v>
      </c>
      <c r="B464" s="1" t="s">
        <v>33</v>
      </c>
      <c r="C464" s="1" t="s">
        <v>965</v>
      </c>
      <c r="D464" s="1">
        <v>-8.2876299161888198</v>
      </c>
      <c r="E464" s="1">
        <v>-51.801505318562498</v>
      </c>
      <c r="F464" s="1" t="s">
        <v>921</v>
      </c>
      <c r="G464" s="1" t="s">
        <v>397</v>
      </c>
      <c r="H464" s="1">
        <v>1</v>
      </c>
      <c r="I464" s="1">
        <v>116</v>
      </c>
      <c r="J464" s="1">
        <v>0</v>
      </c>
      <c r="K464" s="1">
        <v>0</v>
      </c>
      <c r="L464" s="1">
        <v>0</v>
      </c>
      <c r="M464" s="1">
        <v>41</v>
      </c>
      <c r="N464" s="1">
        <v>0</v>
      </c>
      <c r="O464" s="1">
        <v>0</v>
      </c>
      <c r="P464" s="1">
        <v>0</v>
      </c>
      <c r="Q464" s="1">
        <v>0</v>
      </c>
      <c r="R464">
        <f t="shared" si="42"/>
        <v>1</v>
      </c>
      <c r="S464">
        <f t="shared" si="43"/>
        <v>1</v>
      </c>
      <c r="T464" t="str">
        <f t="shared" si="44"/>
        <v>NA</v>
      </c>
      <c r="U464" t="str">
        <f t="shared" si="45"/>
        <v>NA</v>
      </c>
      <c r="V464">
        <f t="shared" si="46"/>
        <v>1</v>
      </c>
      <c r="W464">
        <f t="shared" si="47"/>
        <v>1</v>
      </c>
      <c r="X464" s="1">
        <f>SUM(I464:J464,L464:M464,Q464)/SUM(I464:Q464)</f>
        <v>1</v>
      </c>
      <c r="Y464" s="1">
        <f>SUM(I464,M464:N464,P464:Q464)/SUM(I464:Q464)</f>
        <v>1</v>
      </c>
      <c r="Z464" s="1">
        <f>IF(X464&gt;=0.8,1,0)</f>
        <v>1</v>
      </c>
      <c r="AA464" s="1">
        <f>IF(Y464&gt;=0.8,1,0)</f>
        <v>1</v>
      </c>
    </row>
    <row r="465" spans="1:27" x14ac:dyDescent="0.25">
      <c r="A465" s="1" t="s">
        <v>454</v>
      </c>
      <c r="B465" s="1" t="s">
        <v>33</v>
      </c>
      <c r="C465" s="1" t="s">
        <v>964</v>
      </c>
      <c r="D465" s="1">
        <v>-8.3201625167889901</v>
      </c>
      <c r="E465" s="1">
        <v>-51.8151925600826</v>
      </c>
      <c r="F465" s="1" t="s">
        <v>921</v>
      </c>
      <c r="G465" s="1" t="s">
        <v>397</v>
      </c>
      <c r="H465" s="1">
        <v>2</v>
      </c>
      <c r="I465" s="1">
        <v>98</v>
      </c>
      <c r="J465" s="1">
        <v>0</v>
      </c>
      <c r="K465" s="1">
        <v>0</v>
      </c>
      <c r="L465" s="1">
        <v>0</v>
      </c>
      <c r="M465" s="1">
        <v>0</v>
      </c>
      <c r="N465" s="1">
        <v>48</v>
      </c>
      <c r="O465" s="1">
        <v>0</v>
      </c>
      <c r="P465" s="1">
        <v>0</v>
      </c>
      <c r="Q465" s="1">
        <v>0</v>
      </c>
      <c r="R465" t="str">
        <f t="shared" si="42"/>
        <v>NA</v>
      </c>
      <c r="S465">
        <f t="shared" si="43"/>
        <v>1</v>
      </c>
      <c r="T465">
        <f t="shared" si="44"/>
        <v>1</v>
      </c>
      <c r="U465" t="str">
        <f t="shared" si="45"/>
        <v>NA</v>
      </c>
      <c r="V465">
        <f t="shared" si="46"/>
        <v>1</v>
      </c>
      <c r="W465">
        <f t="shared" si="47"/>
        <v>1</v>
      </c>
      <c r="X465" s="1">
        <f>SUM(I465:J465,L465:M465,Q465)/SUM(I465:Q465)</f>
        <v>0.67123287671232879</v>
      </c>
      <c r="Y465" s="1">
        <f>SUM(I465,M465:N465,P465:Q465)/SUM(I465:Q465)</f>
        <v>1</v>
      </c>
      <c r="Z465" s="1">
        <f>IF(X465&gt;=0.8,1,0)</f>
        <v>0</v>
      </c>
      <c r="AA465" s="1">
        <f>IF(Y465&gt;=0.8,1,0)</f>
        <v>1</v>
      </c>
    </row>
    <row r="466" spans="1:27" x14ac:dyDescent="0.25">
      <c r="A466" s="1" t="s">
        <v>455</v>
      </c>
      <c r="B466" s="1" t="s">
        <v>33</v>
      </c>
      <c r="C466" s="1" t="s">
        <v>964</v>
      </c>
      <c r="D466" s="1">
        <v>-8.3147341463006299</v>
      </c>
      <c r="E466" s="1">
        <v>-51.815998604364601</v>
      </c>
      <c r="F466" s="1" t="s">
        <v>921</v>
      </c>
      <c r="G466" s="1" t="s">
        <v>397</v>
      </c>
      <c r="H466" s="1">
        <v>2</v>
      </c>
      <c r="I466" s="1">
        <v>110</v>
      </c>
      <c r="J466" s="1">
        <v>0</v>
      </c>
      <c r="K466" s="1">
        <v>0</v>
      </c>
      <c r="L466" s="1">
        <v>2</v>
      </c>
      <c r="M466" s="1">
        <v>0</v>
      </c>
      <c r="N466" s="1">
        <v>39</v>
      </c>
      <c r="O466" s="1">
        <v>0</v>
      </c>
      <c r="P466" s="1">
        <v>0</v>
      </c>
      <c r="Q466" s="1">
        <v>0</v>
      </c>
      <c r="R466" t="str">
        <f t="shared" ref="R466:R529" si="48">IF(SUM(J466,M466,P466)&gt;0,SUM(P466,M466)/SUM(J466,M466,P466),"NA")</f>
        <v>NA</v>
      </c>
      <c r="S466">
        <f t="shared" ref="S466:S529" si="49">IF(SUM(L466:N466)&gt;0,SUM(M466:N466)/SUM(L466:N466),"NA")</f>
        <v>0.95121951219512191</v>
      </c>
      <c r="T466">
        <f t="shared" si="44"/>
        <v>1</v>
      </c>
      <c r="U466" t="str">
        <f t="shared" si="45"/>
        <v>NA</v>
      </c>
      <c r="V466">
        <f t="shared" si="46"/>
        <v>1</v>
      </c>
      <c r="W466">
        <f t="shared" si="47"/>
        <v>0.95121951219512191</v>
      </c>
      <c r="X466" s="1">
        <f>SUM(I466:J466,L466:M466,Q466)/SUM(I466:Q466)</f>
        <v>0.74172185430463577</v>
      </c>
      <c r="Y466" s="1">
        <f>SUM(I466,M466:N466,P466:Q466)/SUM(I466:Q466)</f>
        <v>0.98675496688741726</v>
      </c>
      <c r="Z466" s="1">
        <f>IF(X466&gt;=0.8,1,0)</f>
        <v>0</v>
      </c>
      <c r="AA466" s="1">
        <f>IF(Y466&gt;=0.8,1,0)</f>
        <v>1</v>
      </c>
    </row>
    <row r="467" spans="1:27" x14ac:dyDescent="0.25">
      <c r="A467" s="1" t="s">
        <v>456</v>
      </c>
      <c r="B467" s="1" t="s">
        <v>33</v>
      </c>
      <c r="C467" s="1" t="s">
        <v>964</v>
      </c>
      <c r="D467" s="1">
        <v>-8.3161522523439704</v>
      </c>
      <c r="E467" s="1">
        <v>-51.785490199362499</v>
      </c>
      <c r="F467" s="1" t="s">
        <v>921</v>
      </c>
      <c r="G467" s="1" t="s">
        <v>397</v>
      </c>
      <c r="H467" s="1">
        <v>4</v>
      </c>
      <c r="I467" s="1">
        <v>115</v>
      </c>
      <c r="J467" s="1">
        <v>0</v>
      </c>
      <c r="K467" s="1">
        <v>0</v>
      </c>
      <c r="L467" s="1">
        <v>20</v>
      </c>
      <c r="M467" s="1">
        <v>22</v>
      </c>
      <c r="N467" s="1">
        <v>0</v>
      </c>
      <c r="O467" s="1">
        <v>0</v>
      </c>
      <c r="P467" s="1">
        <v>0</v>
      </c>
      <c r="Q467" s="1">
        <v>0</v>
      </c>
      <c r="R467">
        <f t="shared" si="48"/>
        <v>1</v>
      </c>
      <c r="S467">
        <f t="shared" si="49"/>
        <v>0.52380952380952384</v>
      </c>
      <c r="T467" t="str">
        <f t="shared" si="44"/>
        <v>NA</v>
      </c>
      <c r="U467" t="str">
        <f t="shared" si="45"/>
        <v>NA</v>
      </c>
      <c r="V467">
        <f t="shared" si="46"/>
        <v>1</v>
      </c>
      <c r="W467">
        <f t="shared" si="47"/>
        <v>0.52380952380952384</v>
      </c>
      <c r="X467" s="1">
        <f>SUM(I467:J467,L467:M467,Q467)/SUM(I467:Q467)</f>
        <v>1</v>
      </c>
      <c r="Y467" s="1">
        <f>SUM(I467,M467:N467,P467:Q467)/SUM(I467:Q467)</f>
        <v>0.87261146496815289</v>
      </c>
      <c r="Z467" s="1">
        <f>IF(X467&gt;=0.8,1,0)</f>
        <v>1</v>
      </c>
      <c r="AA467" s="1">
        <f>IF(Y467&gt;=0.8,1,0)</f>
        <v>1</v>
      </c>
    </row>
    <row r="468" spans="1:27" x14ac:dyDescent="0.25">
      <c r="A468" s="1" t="s">
        <v>457</v>
      </c>
      <c r="B468" s="1" t="s">
        <v>8</v>
      </c>
      <c r="C468" s="1" t="s">
        <v>962</v>
      </c>
      <c r="D468" s="1">
        <v>-8.3382693166739905</v>
      </c>
      <c r="E468" s="1">
        <v>-51.849829389613397</v>
      </c>
      <c r="F468" s="1" t="s">
        <v>921</v>
      </c>
      <c r="G468" s="1" t="s">
        <v>397</v>
      </c>
      <c r="H468" s="1">
        <v>4</v>
      </c>
      <c r="I468" s="1">
        <v>156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t="str">
        <f t="shared" si="48"/>
        <v>NA</v>
      </c>
      <c r="S468" t="str">
        <f t="shared" si="49"/>
        <v>NA</v>
      </c>
      <c r="T468" t="str">
        <f t="shared" si="44"/>
        <v>NA</v>
      </c>
      <c r="U468" t="str">
        <f t="shared" si="45"/>
        <v>NA</v>
      </c>
      <c r="V468" t="str">
        <f t="shared" si="46"/>
        <v>NA</v>
      </c>
      <c r="W468" t="str">
        <f t="shared" si="47"/>
        <v>NA</v>
      </c>
      <c r="X468" s="1">
        <f>SUM(I468:J468,L468:M468,Q468)/SUM(I468:Q468)</f>
        <v>1</v>
      </c>
      <c r="Y468" s="1">
        <f>SUM(I468,M468:N468,P468:Q468)/SUM(I468:Q468)</f>
        <v>1</v>
      </c>
      <c r="Z468" s="1">
        <f>IF(X468&gt;=0.8,1,0)</f>
        <v>1</v>
      </c>
      <c r="AA468" s="1">
        <f>IF(Y468&gt;=0.8,1,0)</f>
        <v>1</v>
      </c>
    </row>
    <row r="469" spans="1:27" x14ac:dyDescent="0.25">
      <c r="A469" s="1" t="s">
        <v>1017</v>
      </c>
      <c r="B469" s="1" t="s">
        <v>33</v>
      </c>
      <c r="C469" s="1" t="s">
        <v>962</v>
      </c>
      <c r="D469" s="1">
        <v>-8.2830614195096306</v>
      </c>
      <c r="E469" s="1">
        <v>-51.7791592303074</v>
      </c>
      <c r="F469" s="1" t="s">
        <v>921</v>
      </c>
      <c r="G469" s="1" t="s">
        <v>397</v>
      </c>
      <c r="H469" s="1">
        <v>3</v>
      </c>
      <c r="I469" s="1">
        <v>106</v>
      </c>
      <c r="J469" s="1">
        <v>0</v>
      </c>
      <c r="K469" s="1">
        <v>0</v>
      </c>
      <c r="L469" s="1">
        <v>10</v>
      </c>
      <c r="M469" s="1">
        <v>41</v>
      </c>
      <c r="N469" s="1">
        <v>0</v>
      </c>
      <c r="O469" s="1">
        <v>0</v>
      </c>
      <c r="P469" s="1">
        <v>0</v>
      </c>
      <c r="Q469" s="1">
        <v>0</v>
      </c>
      <c r="R469">
        <f t="shared" si="48"/>
        <v>1</v>
      </c>
      <c r="S469">
        <f t="shared" si="49"/>
        <v>0.80392156862745101</v>
      </c>
      <c r="T469" t="str">
        <f t="shared" si="44"/>
        <v>NA</v>
      </c>
      <c r="U469" t="str">
        <f t="shared" si="45"/>
        <v>NA</v>
      </c>
      <c r="V469">
        <f t="shared" si="46"/>
        <v>1</v>
      </c>
      <c r="W469">
        <f t="shared" si="47"/>
        <v>0.80392156862745101</v>
      </c>
      <c r="X469" s="1">
        <f>SUM(I469:J469,L469:M469,Q469)/SUM(I469:Q469)</f>
        <v>1</v>
      </c>
      <c r="Y469" s="1">
        <f>SUM(I469,M469:N469,P469:Q469)/SUM(I469:Q469)</f>
        <v>0.93630573248407645</v>
      </c>
      <c r="Z469" s="1">
        <f>IF(X469&gt;=0.8,1,0)</f>
        <v>1</v>
      </c>
      <c r="AA469" s="1">
        <f>IF(Y469&gt;=0.8,1,0)</f>
        <v>1</v>
      </c>
    </row>
    <row r="470" spans="1:27" x14ac:dyDescent="0.25">
      <c r="A470" s="1" t="s">
        <v>1018</v>
      </c>
      <c r="B470" s="1" t="s">
        <v>33</v>
      </c>
      <c r="C470" s="1" t="s">
        <v>962</v>
      </c>
      <c r="D470" s="1">
        <v>-8.2990697983435098</v>
      </c>
      <c r="E470" s="1">
        <v>-51.7794631609517</v>
      </c>
      <c r="F470" s="1" t="s">
        <v>921</v>
      </c>
      <c r="G470" s="1" t="s">
        <v>397</v>
      </c>
      <c r="H470" s="1">
        <v>1</v>
      </c>
      <c r="I470" s="1">
        <v>115</v>
      </c>
      <c r="J470" s="1">
        <v>0</v>
      </c>
      <c r="K470" s="1">
        <v>0</v>
      </c>
      <c r="L470" s="1">
        <v>6</v>
      </c>
      <c r="M470" s="1">
        <v>37</v>
      </c>
      <c r="N470" s="1">
        <v>0</v>
      </c>
      <c r="O470" s="1">
        <v>0</v>
      </c>
      <c r="P470" s="1">
        <v>0</v>
      </c>
      <c r="Q470" s="1">
        <v>0</v>
      </c>
      <c r="R470">
        <f t="shared" si="48"/>
        <v>1</v>
      </c>
      <c r="S470">
        <f t="shared" si="49"/>
        <v>0.86046511627906974</v>
      </c>
      <c r="T470" t="str">
        <f t="shared" si="44"/>
        <v>NA</v>
      </c>
      <c r="U470" t="str">
        <f t="shared" si="45"/>
        <v>NA</v>
      </c>
      <c r="V470">
        <f t="shared" si="46"/>
        <v>1</v>
      </c>
      <c r="W470">
        <f t="shared" si="47"/>
        <v>0.86046511627906974</v>
      </c>
      <c r="X470" s="1">
        <f>SUM(I470:J470,L470:M470,Q470)/SUM(I470:Q470)</f>
        <v>1</v>
      </c>
      <c r="Y470" s="1">
        <f>SUM(I470,M470:N470,P470:Q470)/SUM(I470:Q470)</f>
        <v>0.96202531645569622</v>
      </c>
      <c r="Z470" s="1">
        <f>IF(X470&gt;=0.8,1,0)</f>
        <v>1</v>
      </c>
      <c r="AA470" s="1">
        <f>IF(Y470&gt;=0.8,1,0)</f>
        <v>1</v>
      </c>
    </row>
    <row r="471" spans="1:27" x14ac:dyDescent="0.25">
      <c r="A471" s="1" t="s">
        <v>1019</v>
      </c>
      <c r="B471" s="1" t="s">
        <v>33</v>
      </c>
      <c r="C471" s="1" t="s">
        <v>962</v>
      </c>
      <c r="D471" s="1">
        <v>-8.3678700801217207</v>
      </c>
      <c r="E471" s="1">
        <v>-51.8379053908752</v>
      </c>
      <c r="F471" s="1" t="s">
        <v>921</v>
      </c>
      <c r="G471" s="1" t="s">
        <v>397</v>
      </c>
      <c r="H471" s="1">
        <v>3</v>
      </c>
      <c r="I471" s="1">
        <v>99</v>
      </c>
      <c r="J471" s="1">
        <v>0</v>
      </c>
      <c r="K471" s="1">
        <v>0</v>
      </c>
      <c r="L471" s="1">
        <v>32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t="str">
        <f t="shared" si="48"/>
        <v>NA</v>
      </c>
      <c r="S471">
        <f t="shared" si="49"/>
        <v>0</v>
      </c>
      <c r="T471" t="str">
        <f t="shared" si="44"/>
        <v>NA</v>
      </c>
      <c r="U471" t="str">
        <f t="shared" si="45"/>
        <v>NA</v>
      </c>
      <c r="V471" t="str">
        <f t="shared" si="46"/>
        <v>NA</v>
      </c>
      <c r="W471">
        <f t="shared" si="47"/>
        <v>0</v>
      </c>
      <c r="X471" s="1">
        <f>SUM(I471:J471,L471:M471,Q471)/SUM(I471:Q471)</f>
        <v>1</v>
      </c>
      <c r="Y471" s="1">
        <f>SUM(I471,M471:N471,P471:Q471)/SUM(I471:Q471)</f>
        <v>0.75572519083969469</v>
      </c>
      <c r="Z471" s="1">
        <f>IF(X471&gt;=0.8,1,0)</f>
        <v>1</v>
      </c>
      <c r="AA471" s="1">
        <f>IF(Y471&gt;=0.8,1,0)</f>
        <v>0</v>
      </c>
    </row>
    <row r="472" spans="1:27" x14ac:dyDescent="0.25">
      <c r="A472" s="1" t="s">
        <v>1020</v>
      </c>
      <c r="B472" s="1" t="s">
        <v>33</v>
      </c>
      <c r="C472" s="1" t="s">
        <v>962</v>
      </c>
      <c r="D472" s="1">
        <v>-8.2813880919094291</v>
      </c>
      <c r="E472" s="1">
        <v>-51.80203748449</v>
      </c>
      <c r="F472" s="1" t="s">
        <v>921</v>
      </c>
      <c r="G472" s="1" t="s">
        <v>397</v>
      </c>
      <c r="H472" s="1">
        <v>1</v>
      </c>
      <c r="I472" s="1">
        <v>104</v>
      </c>
      <c r="J472" s="1">
        <v>0</v>
      </c>
      <c r="K472" s="1">
        <v>0</v>
      </c>
      <c r="L472" s="1">
        <v>0</v>
      </c>
      <c r="M472" s="1">
        <v>43</v>
      </c>
      <c r="N472" s="1">
        <v>0</v>
      </c>
      <c r="O472" s="1">
        <v>0</v>
      </c>
      <c r="P472" s="1">
        <v>0</v>
      </c>
      <c r="Q472" s="1">
        <v>0</v>
      </c>
      <c r="R472">
        <f t="shared" si="48"/>
        <v>1</v>
      </c>
      <c r="S472">
        <f t="shared" si="49"/>
        <v>1</v>
      </c>
      <c r="T472" t="str">
        <f t="shared" si="44"/>
        <v>NA</v>
      </c>
      <c r="U472" t="str">
        <f t="shared" si="45"/>
        <v>NA</v>
      </c>
      <c r="V472">
        <f t="shared" si="46"/>
        <v>1</v>
      </c>
      <c r="W472">
        <f t="shared" si="47"/>
        <v>1</v>
      </c>
      <c r="X472" s="1">
        <f>SUM(I472:J472,L472:M472,Q472)/SUM(I472:Q472)</f>
        <v>1</v>
      </c>
      <c r="Y472" s="1">
        <f>SUM(I472,M472:N472,P472:Q472)/SUM(I472:Q472)</f>
        <v>1</v>
      </c>
      <c r="Z472" s="1">
        <f>IF(X472&gt;=0.8,1,0)</f>
        <v>1</v>
      </c>
      <c r="AA472" s="1">
        <f>IF(Y472&gt;=0.8,1,0)</f>
        <v>1</v>
      </c>
    </row>
    <row r="473" spans="1:27" x14ac:dyDescent="0.25">
      <c r="A473" s="1" t="s">
        <v>1021</v>
      </c>
      <c r="B473" s="1" t="s">
        <v>33</v>
      </c>
      <c r="C473" s="1" t="s">
        <v>962</v>
      </c>
      <c r="D473" s="1">
        <v>-8.3009563149901293</v>
      </c>
      <c r="E473" s="1">
        <v>-51.786004800318899</v>
      </c>
      <c r="F473" s="1" t="s">
        <v>921</v>
      </c>
      <c r="G473" s="1" t="s">
        <v>397</v>
      </c>
      <c r="H473" s="1">
        <v>1</v>
      </c>
      <c r="I473" s="1">
        <v>125</v>
      </c>
      <c r="J473" s="1">
        <v>0</v>
      </c>
      <c r="K473" s="1">
        <v>0</v>
      </c>
      <c r="L473" s="1">
        <v>17</v>
      </c>
      <c r="M473" s="1">
        <v>18</v>
      </c>
      <c r="N473" s="1">
        <v>0</v>
      </c>
      <c r="O473" s="1">
        <v>0</v>
      </c>
      <c r="P473" s="1">
        <v>0</v>
      </c>
      <c r="Q473" s="1">
        <v>0</v>
      </c>
      <c r="R473">
        <f t="shared" si="48"/>
        <v>1</v>
      </c>
      <c r="S473">
        <f t="shared" si="49"/>
        <v>0.51428571428571423</v>
      </c>
      <c r="T473" t="str">
        <f t="shared" si="44"/>
        <v>NA</v>
      </c>
      <c r="U473" t="str">
        <f t="shared" si="45"/>
        <v>NA</v>
      </c>
      <c r="V473">
        <f t="shared" si="46"/>
        <v>1</v>
      </c>
      <c r="W473">
        <f t="shared" si="47"/>
        <v>0.51428571428571423</v>
      </c>
      <c r="X473" s="1">
        <f>SUM(I473:J473,L473:M473,Q473)/SUM(I473:Q473)</f>
        <v>1</v>
      </c>
      <c r="Y473" s="1">
        <f>SUM(I473,M473:N473,P473:Q473)/SUM(I473:Q473)</f>
        <v>0.89375000000000004</v>
      </c>
      <c r="Z473" s="1">
        <f>IF(X473&gt;=0.8,1,0)</f>
        <v>1</v>
      </c>
      <c r="AA473" s="1">
        <f>IF(Y473&gt;=0.8,1,0)</f>
        <v>1</v>
      </c>
    </row>
    <row r="474" spans="1:27" x14ac:dyDescent="0.25">
      <c r="A474" s="1" t="s">
        <v>1022</v>
      </c>
      <c r="B474" s="1" t="s">
        <v>33</v>
      </c>
      <c r="C474" s="1" t="s">
        <v>965</v>
      </c>
      <c r="D474" s="1">
        <v>-8.2935899733181095</v>
      </c>
      <c r="E474" s="1">
        <v>-51.806148306222099</v>
      </c>
      <c r="F474" s="1" t="s">
        <v>921</v>
      </c>
      <c r="G474" s="1" t="s">
        <v>397</v>
      </c>
      <c r="H474" s="1">
        <v>1</v>
      </c>
      <c r="I474" s="1">
        <v>116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39</v>
      </c>
      <c r="Q474" s="1">
        <v>0</v>
      </c>
      <c r="R474">
        <f t="shared" si="48"/>
        <v>1</v>
      </c>
      <c r="S474" t="str">
        <f t="shared" si="49"/>
        <v>NA</v>
      </c>
      <c r="T474" t="str">
        <f t="shared" si="44"/>
        <v>NA</v>
      </c>
      <c r="U474">
        <f t="shared" si="45"/>
        <v>1</v>
      </c>
      <c r="V474">
        <f t="shared" si="46"/>
        <v>1</v>
      </c>
      <c r="W474">
        <f t="shared" si="47"/>
        <v>1</v>
      </c>
      <c r="X474" s="1">
        <f>SUM(I474:J474,L474:M474,Q474)/SUM(I474:Q474)</f>
        <v>0.74838709677419357</v>
      </c>
      <c r="Y474" s="1">
        <f>SUM(I474,M474:N474,P474:Q474)/SUM(I474:Q474)</f>
        <v>1</v>
      </c>
      <c r="Z474" s="1">
        <f>IF(X474&gt;=0.8,1,0)</f>
        <v>0</v>
      </c>
      <c r="AA474" s="1">
        <f>IF(Y474&gt;=0.8,1,0)</f>
        <v>1</v>
      </c>
    </row>
    <row r="475" spans="1:27" x14ac:dyDescent="0.25">
      <c r="A475" s="1" t="s">
        <v>1023</v>
      </c>
      <c r="B475" s="1" t="s">
        <v>33</v>
      </c>
      <c r="C475" s="1" t="s">
        <v>962</v>
      </c>
      <c r="D475" s="1">
        <v>-8.3432487652792506</v>
      </c>
      <c r="E475" s="1">
        <v>-51.804070278956402</v>
      </c>
      <c r="F475" s="1" t="s">
        <v>921</v>
      </c>
      <c r="G475" s="1" t="s">
        <v>397</v>
      </c>
      <c r="H475" s="1">
        <v>2</v>
      </c>
      <c r="I475" s="1">
        <v>111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2</v>
      </c>
      <c r="Q475" s="1">
        <v>48</v>
      </c>
      <c r="R475">
        <f t="shared" si="48"/>
        <v>1</v>
      </c>
      <c r="S475" t="str">
        <f t="shared" si="49"/>
        <v>NA</v>
      </c>
      <c r="T475">
        <f t="shared" si="44"/>
        <v>1</v>
      </c>
      <c r="U475">
        <f t="shared" si="45"/>
        <v>1</v>
      </c>
      <c r="V475">
        <f t="shared" si="46"/>
        <v>1</v>
      </c>
      <c r="W475">
        <f t="shared" si="47"/>
        <v>1</v>
      </c>
      <c r="X475" s="1">
        <f>SUM(I475:J475,L475:M475,Q475)/SUM(I475:Q475)</f>
        <v>0.98757763975155277</v>
      </c>
      <c r="Y475" s="1">
        <f>SUM(I475,M475:N475,P475:Q475)/SUM(I475:Q475)</f>
        <v>1</v>
      </c>
      <c r="Z475" s="1">
        <f>IF(X475&gt;=0.8,1,0)</f>
        <v>1</v>
      </c>
      <c r="AA475" s="1">
        <f>IF(Y475&gt;=0.8,1,0)</f>
        <v>1</v>
      </c>
    </row>
    <row r="476" spans="1:27" x14ac:dyDescent="0.25">
      <c r="A476" s="1" t="s">
        <v>1024</v>
      </c>
      <c r="B476" s="1" t="s">
        <v>33</v>
      </c>
      <c r="C476" s="1" t="s">
        <v>965</v>
      </c>
      <c r="D476" s="1">
        <v>-8.34544085955749</v>
      </c>
      <c r="E476" s="1">
        <v>-51.793449482716298</v>
      </c>
      <c r="F476" s="1" t="s">
        <v>921</v>
      </c>
      <c r="G476" s="1" t="s">
        <v>397</v>
      </c>
      <c r="H476" s="1">
        <v>2</v>
      </c>
      <c r="I476" s="1">
        <v>110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</v>
      </c>
      <c r="P476" s="1">
        <v>0</v>
      </c>
      <c r="Q476" s="1">
        <v>32</v>
      </c>
      <c r="R476" t="str">
        <f t="shared" si="48"/>
        <v>NA</v>
      </c>
      <c r="S476" t="str">
        <f t="shared" si="49"/>
        <v>NA</v>
      </c>
      <c r="T476">
        <f t="shared" si="44"/>
        <v>1</v>
      </c>
      <c r="U476">
        <f t="shared" si="45"/>
        <v>0.94117647058823528</v>
      </c>
      <c r="V476">
        <f t="shared" si="46"/>
        <v>1</v>
      </c>
      <c r="W476">
        <f t="shared" si="47"/>
        <v>0.94117647058823528</v>
      </c>
      <c r="X476" s="1">
        <f>SUM(I476:J476,L476:M476,Q476)/SUM(I476:Q476)</f>
        <v>0.98611111111111116</v>
      </c>
      <c r="Y476" s="1">
        <f>SUM(I476,M476:N476,P476:Q476)/SUM(I476:Q476)</f>
        <v>0.98611111111111116</v>
      </c>
      <c r="Z476" s="1">
        <f>IF(X476&gt;=0.8,1,0)</f>
        <v>1</v>
      </c>
      <c r="AA476" s="1">
        <f>IF(Y476&gt;=0.8,1,0)</f>
        <v>1</v>
      </c>
    </row>
    <row r="477" spans="1:27" x14ac:dyDescent="0.25">
      <c r="A477" s="1" t="s">
        <v>1025</v>
      </c>
      <c r="B477" s="1" t="s">
        <v>33</v>
      </c>
      <c r="C477" s="1" t="s">
        <v>962</v>
      </c>
      <c r="D477" s="1">
        <v>-8.3182642905024302</v>
      </c>
      <c r="E477" s="1">
        <v>-51.814643790072601</v>
      </c>
      <c r="F477" s="1" t="s">
        <v>921</v>
      </c>
      <c r="G477" s="1" t="s">
        <v>397</v>
      </c>
      <c r="H477" s="1">
        <v>2</v>
      </c>
      <c r="I477" s="1">
        <v>112</v>
      </c>
      <c r="J477" s="1">
        <v>0</v>
      </c>
      <c r="K477" s="1">
        <v>0</v>
      </c>
      <c r="L477" s="1">
        <v>0</v>
      </c>
      <c r="M477" s="1">
        <v>0</v>
      </c>
      <c r="N477" s="1">
        <v>39</v>
      </c>
      <c r="O477" s="1">
        <v>0</v>
      </c>
      <c r="P477" s="1">
        <v>0</v>
      </c>
      <c r="Q477" s="1">
        <v>0</v>
      </c>
      <c r="R477" t="str">
        <f t="shared" si="48"/>
        <v>NA</v>
      </c>
      <c r="S477">
        <f t="shared" si="49"/>
        <v>1</v>
      </c>
      <c r="T477">
        <f t="shared" si="44"/>
        <v>1</v>
      </c>
      <c r="U477" t="str">
        <f t="shared" si="45"/>
        <v>NA</v>
      </c>
      <c r="V477">
        <f t="shared" si="46"/>
        <v>1</v>
      </c>
      <c r="W477">
        <f t="shared" si="47"/>
        <v>1</v>
      </c>
      <c r="X477" s="1">
        <f>SUM(I477:J477,L477:M477,Q477)/SUM(I477:Q477)</f>
        <v>0.74172185430463577</v>
      </c>
      <c r="Y477" s="1">
        <f>SUM(I477,M477:N477,P477:Q477)/SUM(I477:Q477)</f>
        <v>1</v>
      </c>
      <c r="Z477" s="1">
        <f>IF(X477&gt;=0.8,1,0)</f>
        <v>0</v>
      </c>
      <c r="AA477" s="1">
        <f>IF(Y477&gt;=0.8,1,0)</f>
        <v>1</v>
      </c>
    </row>
    <row r="478" spans="1:27" x14ac:dyDescent="0.25">
      <c r="A478" s="1" t="s">
        <v>1026</v>
      </c>
      <c r="B478" s="1" t="s">
        <v>33</v>
      </c>
      <c r="C478" s="1" t="s">
        <v>962</v>
      </c>
      <c r="D478" s="1">
        <v>-8.2890265837219594</v>
      </c>
      <c r="E478" s="1">
        <v>-51.781350209606401</v>
      </c>
      <c r="F478" s="1" t="s">
        <v>921</v>
      </c>
      <c r="G478" s="1" t="s">
        <v>397</v>
      </c>
      <c r="H478" s="1">
        <v>3</v>
      </c>
      <c r="I478" s="1">
        <v>114</v>
      </c>
      <c r="J478" s="1">
        <v>0</v>
      </c>
      <c r="K478" s="1">
        <v>0</v>
      </c>
      <c r="L478" s="1">
        <v>0</v>
      </c>
      <c r="M478" s="1">
        <v>37</v>
      </c>
      <c r="N478" s="1">
        <v>0</v>
      </c>
      <c r="O478" s="1">
        <v>0</v>
      </c>
      <c r="P478" s="1">
        <v>0</v>
      </c>
      <c r="Q478" s="1">
        <v>0</v>
      </c>
      <c r="R478">
        <f t="shared" si="48"/>
        <v>1</v>
      </c>
      <c r="S478">
        <f t="shared" si="49"/>
        <v>1</v>
      </c>
      <c r="T478" t="str">
        <f t="shared" si="44"/>
        <v>NA</v>
      </c>
      <c r="U478" t="str">
        <f t="shared" si="45"/>
        <v>NA</v>
      </c>
      <c r="V478">
        <f t="shared" si="46"/>
        <v>1</v>
      </c>
      <c r="W478">
        <f t="shared" si="47"/>
        <v>1</v>
      </c>
      <c r="X478" s="1">
        <f>SUM(I478:J478,L478:M478,Q478)/SUM(I478:Q478)</f>
        <v>1</v>
      </c>
      <c r="Y478" s="1">
        <f>SUM(I478,M478:N478,P478:Q478)/SUM(I478:Q478)</f>
        <v>1</v>
      </c>
      <c r="Z478" s="1">
        <f>IF(X478&gt;=0.8,1,0)</f>
        <v>1</v>
      </c>
      <c r="AA478" s="1">
        <f>IF(Y478&gt;=0.8,1,0)</f>
        <v>1</v>
      </c>
    </row>
    <row r="479" spans="1:27" x14ac:dyDescent="0.25">
      <c r="A479" s="1" t="s">
        <v>1027</v>
      </c>
      <c r="B479" s="1" t="s">
        <v>33</v>
      </c>
      <c r="C479" s="1" t="s">
        <v>962</v>
      </c>
      <c r="D479" s="1">
        <v>-8.3403028248316406</v>
      </c>
      <c r="E479" s="1">
        <v>-51.784721032493103</v>
      </c>
      <c r="F479" s="1" t="s">
        <v>921</v>
      </c>
      <c r="G479" s="1" t="s">
        <v>397</v>
      </c>
      <c r="H479" s="1">
        <v>2</v>
      </c>
      <c r="I479" s="1">
        <v>116</v>
      </c>
      <c r="J479" s="1">
        <v>0</v>
      </c>
      <c r="K479" s="1">
        <v>9</v>
      </c>
      <c r="L479" s="1">
        <v>0</v>
      </c>
      <c r="M479" s="1">
        <v>0</v>
      </c>
      <c r="N479" s="1">
        <v>38</v>
      </c>
      <c r="O479" s="1">
        <v>0</v>
      </c>
      <c r="P479" s="1">
        <v>0</v>
      </c>
      <c r="Q479" s="1">
        <v>0</v>
      </c>
      <c r="R479" t="str">
        <f t="shared" si="48"/>
        <v>NA</v>
      </c>
      <c r="S479">
        <f t="shared" si="49"/>
        <v>1</v>
      </c>
      <c r="T479">
        <f t="shared" si="44"/>
        <v>0.80851063829787229</v>
      </c>
      <c r="U479" t="str">
        <f t="shared" si="45"/>
        <v>NA</v>
      </c>
      <c r="V479">
        <f t="shared" si="46"/>
        <v>0.80851063829787229</v>
      </c>
      <c r="W479">
        <f t="shared" si="47"/>
        <v>1</v>
      </c>
      <c r="X479" s="1">
        <f>SUM(I479:J479,L479:M479,Q479)/SUM(I479:Q479)</f>
        <v>0.71165644171779141</v>
      </c>
      <c r="Y479" s="1">
        <f>SUM(I479,M479:N479,P479:Q479)/SUM(I479:Q479)</f>
        <v>0.94478527607361962</v>
      </c>
      <c r="Z479" s="1">
        <f>IF(X479&gt;=0.8,1,0)</f>
        <v>0</v>
      </c>
      <c r="AA479" s="1">
        <f>IF(Y479&gt;=0.8,1,0)</f>
        <v>1</v>
      </c>
    </row>
    <row r="480" spans="1:27" x14ac:dyDescent="0.25">
      <c r="A480" s="1" t="s">
        <v>1028</v>
      </c>
      <c r="B480" s="1" t="s">
        <v>33</v>
      </c>
      <c r="C480" s="1" t="s">
        <v>962</v>
      </c>
      <c r="D480" s="1">
        <v>-8.3478206031925204</v>
      </c>
      <c r="E480" s="1">
        <v>-51.823968021420697</v>
      </c>
      <c r="F480" s="1" t="s">
        <v>921</v>
      </c>
      <c r="G480" s="1" t="s">
        <v>397</v>
      </c>
      <c r="H480" s="1">
        <v>3</v>
      </c>
      <c r="I480" s="1">
        <v>110</v>
      </c>
      <c r="J480" s="1">
        <v>0</v>
      </c>
      <c r="K480" s="1">
        <v>0</v>
      </c>
      <c r="L480" s="1">
        <v>1</v>
      </c>
      <c r="M480" s="1">
        <v>42</v>
      </c>
      <c r="N480" s="1">
        <v>0</v>
      </c>
      <c r="O480" s="1">
        <v>0</v>
      </c>
      <c r="P480" s="1">
        <v>0</v>
      </c>
      <c r="Q480" s="1">
        <v>0</v>
      </c>
      <c r="R480">
        <f t="shared" si="48"/>
        <v>1</v>
      </c>
      <c r="S480">
        <f t="shared" si="49"/>
        <v>0.97674418604651159</v>
      </c>
      <c r="T480" t="str">
        <f t="shared" si="44"/>
        <v>NA</v>
      </c>
      <c r="U480" t="str">
        <f t="shared" si="45"/>
        <v>NA</v>
      </c>
      <c r="V480">
        <f t="shared" si="46"/>
        <v>1</v>
      </c>
      <c r="W480">
        <f t="shared" si="47"/>
        <v>0.97674418604651159</v>
      </c>
      <c r="X480" s="1">
        <f>SUM(I480:J480,L480:M480,Q480)/SUM(I480:Q480)</f>
        <v>1</v>
      </c>
      <c r="Y480" s="1">
        <f>SUM(I480,M480:N480,P480:Q480)/SUM(I480:Q480)</f>
        <v>0.99346405228758172</v>
      </c>
      <c r="Z480" s="1">
        <f>IF(X480&gt;=0.8,1,0)</f>
        <v>1</v>
      </c>
      <c r="AA480" s="1">
        <f>IF(Y480&gt;=0.8,1,0)</f>
        <v>1</v>
      </c>
    </row>
    <row r="481" spans="1:27" x14ac:dyDescent="0.25">
      <c r="A481" s="1" t="s">
        <v>1029</v>
      </c>
      <c r="B481" s="1" t="s">
        <v>33</v>
      </c>
      <c r="C481" s="1" t="s">
        <v>962</v>
      </c>
      <c r="D481" s="1">
        <v>-8.3426754228668294</v>
      </c>
      <c r="E481" s="1">
        <v>-51.819053323882002</v>
      </c>
      <c r="F481" s="1" t="s">
        <v>921</v>
      </c>
      <c r="G481" s="1" t="s">
        <v>397</v>
      </c>
      <c r="H481" s="1">
        <v>3</v>
      </c>
      <c r="I481" s="1">
        <v>110</v>
      </c>
      <c r="J481" s="1">
        <v>6</v>
      </c>
      <c r="K481" s="1">
        <v>0</v>
      </c>
      <c r="L481" s="1">
        <v>1</v>
      </c>
      <c r="M481" s="1">
        <v>28</v>
      </c>
      <c r="N481" s="1">
        <v>0</v>
      </c>
      <c r="O481" s="1">
        <v>0</v>
      </c>
      <c r="P481" s="1">
        <v>0</v>
      </c>
      <c r="Q481" s="1">
        <v>0</v>
      </c>
      <c r="R481">
        <f t="shared" si="48"/>
        <v>0.82352941176470584</v>
      </c>
      <c r="S481">
        <f t="shared" si="49"/>
        <v>0.96551724137931039</v>
      </c>
      <c r="T481" t="str">
        <f t="shared" si="44"/>
        <v>NA</v>
      </c>
      <c r="U481" t="str">
        <f t="shared" si="45"/>
        <v>NA</v>
      </c>
      <c r="V481">
        <f t="shared" si="46"/>
        <v>0.82352941176470584</v>
      </c>
      <c r="W481">
        <f t="shared" si="47"/>
        <v>0.96551724137931039</v>
      </c>
      <c r="X481" s="1">
        <f>SUM(I481:J481,L481:M481,Q481)/SUM(I481:Q481)</f>
        <v>1</v>
      </c>
      <c r="Y481" s="1">
        <f>SUM(I481,M481:N481,P481:Q481)/SUM(I481:Q481)</f>
        <v>0.9517241379310345</v>
      </c>
      <c r="Z481" s="1">
        <f>IF(X481&gt;=0.8,1,0)</f>
        <v>1</v>
      </c>
      <c r="AA481" s="1">
        <f>IF(Y481&gt;=0.8,1,0)</f>
        <v>1</v>
      </c>
    </row>
    <row r="482" spans="1:27" x14ac:dyDescent="0.25">
      <c r="A482" s="1" t="s">
        <v>1030</v>
      </c>
      <c r="B482" s="1" t="s">
        <v>33</v>
      </c>
      <c r="C482" s="1" t="s">
        <v>965</v>
      </c>
      <c r="D482" s="1">
        <v>-8.3076933435613398</v>
      </c>
      <c r="E482" s="1">
        <v>-51.809173649614102</v>
      </c>
      <c r="F482" s="1" t="s">
        <v>921</v>
      </c>
      <c r="G482" s="1" t="s">
        <v>397</v>
      </c>
      <c r="H482" s="1">
        <v>3</v>
      </c>
      <c r="I482" s="1">
        <v>112</v>
      </c>
      <c r="J482" s="1">
        <v>0</v>
      </c>
      <c r="K482" s="1">
        <v>0</v>
      </c>
      <c r="L482" s="1">
        <v>43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t="str">
        <f t="shared" si="48"/>
        <v>NA</v>
      </c>
      <c r="S482">
        <f t="shared" si="49"/>
        <v>0</v>
      </c>
      <c r="T482" t="str">
        <f t="shared" si="44"/>
        <v>NA</v>
      </c>
      <c r="U482" t="str">
        <f t="shared" si="45"/>
        <v>NA</v>
      </c>
      <c r="V482" t="str">
        <f t="shared" si="46"/>
        <v>NA</v>
      </c>
      <c r="W482">
        <f t="shared" si="47"/>
        <v>0</v>
      </c>
      <c r="X482" s="1">
        <f>SUM(I482:J482,L482:M482,Q482)/SUM(I482:Q482)</f>
        <v>1</v>
      </c>
      <c r="Y482" s="1">
        <f>SUM(I482,M482:N482,P482:Q482)/SUM(I482:Q482)</f>
        <v>0.72258064516129028</v>
      </c>
      <c r="Z482" s="1">
        <f>IF(X482&gt;=0.8,1,0)</f>
        <v>1</v>
      </c>
      <c r="AA482" s="1">
        <f>IF(Y482&gt;=0.8,1,0)</f>
        <v>0</v>
      </c>
    </row>
    <row r="483" spans="1:27" x14ac:dyDescent="0.25">
      <c r="A483" s="1" t="s">
        <v>458</v>
      </c>
      <c r="B483" s="1" t="s">
        <v>33</v>
      </c>
      <c r="C483" s="1" t="s">
        <v>965</v>
      </c>
      <c r="D483" s="1">
        <v>-15.3641066295695</v>
      </c>
      <c r="E483" s="1">
        <v>-62.110057234656601</v>
      </c>
      <c r="F483" s="1" t="s">
        <v>922</v>
      </c>
      <c r="G483" s="1" t="s">
        <v>397</v>
      </c>
      <c r="H483" s="1">
        <v>3</v>
      </c>
      <c r="I483" s="1">
        <v>112</v>
      </c>
      <c r="J483" s="1">
        <v>0</v>
      </c>
      <c r="K483" s="1">
        <v>0</v>
      </c>
      <c r="L483" s="1">
        <v>0</v>
      </c>
      <c r="M483" s="1">
        <v>3</v>
      </c>
      <c r="N483" s="1">
        <v>0</v>
      </c>
      <c r="O483" s="1">
        <v>0</v>
      </c>
      <c r="P483" s="1">
        <v>31</v>
      </c>
      <c r="Q483" s="1">
        <v>0</v>
      </c>
      <c r="R483">
        <f t="shared" si="48"/>
        <v>1</v>
      </c>
      <c r="S483">
        <f t="shared" si="49"/>
        <v>1</v>
      </c>
      <c r="T483" t="str">
        <f t="shared" si="44"/>
        <v>NA</v>
      </c>
      <c r="U483">
        <f t="shared" si="45"/>
        <v>1</v>
      </c>
      <c r="V483">
        <f t="shared" si="46"/>
        <v>1</v>
      </c>
      <c r="W483">
        <f t="shared" si="47"/>
        <v>1</v>
      </c>
      <c r="X483" s="1">
        <f>SUM(I483:J483,L483:M483,Q483)/SUM(I483:Q483)</f>
        <v>0.78767123287671237</v>
      </c>
      <c r="Y483" s="1">
        <f>SUM(I483,M483:N483,P483:Q483)/SUM(I483:Q483)</f>
        <v>1</v>
      </c>
      <c r="Z483" s="1">
        <f>IF(X483&gt;=0.8,1,0)</f>
        <v>0</v>
      </c>
      <c r="AA483" s="1">
        <f>IF(Y483&gt;=0.8,1,0)</f>
        <v>1</v>
      </c>
    </row>
    <row r="484" spans="1:27" x14ac:dyDescent="0.25">
      <c r="A484" s="1" t="s">
        <v>459</v>
      </c>
      <c r="B484" s="1" t="s">
        <v>33</v>
      </c>
      <c r="C484" s="1" t="s">
        <v>965</v>
      </c>
      <c r="D484" s="1">
        <v>-15.369503761119701</v>
      </c>
      <c r="E484" s="1">
        <v>-62.1734828891977</v>
      </c>
      <c r="F484" s="1" t="s">
        <v>922</v>
      </c>
      <c r="G484" s="1" t="s">
        <v>397</v>
      </c>
      <c r="H484" s="1">
        <v>1</v>
      </c>
      <c r="I484" s="1">
        <v>123</v>
      </c>
      <c r="J484" s="1">
        <v>0</v>
      </c>
      <c r="K484" s="1">
        <v>0</v>
      </c>
      <c r="L484" s="1">
        <v>0</v>
      </c>
      <c r="M484" s="1">
        <v>0</v>
      </c>
      <c r="N484" s="1">
        <v>23</v>
      </c>
      <c r="O484" s="1">
        <v>0</v>
      </c>
      <c r="P484" s="1">
        <v>0</v>
      </c>
      <c r="Q484" s="1">
        <v>0</v>
      </c>
      <c r="R484" t="str">
        <f t="shared" si="48"/>
        <v>NA</v>
      </c>
      <c r="S484">
        <f t="shared" si="49"/>
        <v>1</v>
      </c>
      <c r="T484">
        <f t="shared" si="44"/>
        <v>1</v>
      </c>
      <c r="U484" t="str">
        <f t="shared" si="45"/>
        <v>NA</v>
      </c>
      <c r="V484">
        <f t="shared" si="46"/>
        <v>1</v>
      </c>
      <c r="W484">
        <f t="shared" si="47"/>
        <v>1</v>
      </c>
      <c r="X484" s="1">
        <f>SUM(I484:J484,L484:M484,Q484)/SUM(I484:Q484)</f>
        <v>0.84246575342465757</v>
      </c>
      <c r="Y484" s="1">
        <f>SUM(I484,M484:N484,P484:Q484)/SUM(I484:Q484)</f>
        <v>1</v>
      </c>
      <c r="Z484" s="1">
        <f>IF(X484&gt;=0.8,1,0)</f>
        <v>1</v>
      </c>
      <c r="AA484" s="1">
        <f>IF(Y484&gt;=0.8,1,0)</f>
        <v>1</v>
      </c>
    </row>
    <row r="485" spans="1:27" x14ac:dyDescent="0.25">
      <c r="A485" s="1" t="s">
        <v>460</v>
      </c>
      <c r="B485" s="1" t="s">
        <v>33</v>
      </c>
      <c r="C485" s="1" t="s">
        <v>965</v>
      </c>
      <c r="D485" s="1">
        <v>-15.389214987109799</v>
      </c>
      <c r="E485" s="1">
        <v>-62.150483154261003</v>
      </c>
      <c r="F485" s="1" t="s">
        <v>922</v>
      </c>
      <c r="G485" s="1" t="s">
        <v>397</v>
      </c>
      <c r="H485" s="1">
        <v>2</v>
      </c>
      <c r="I485" s="1">
        <v>83</v>
      </c>
      <c r="J485" s="1">
        <v>0</v>
      </c>
      <c r="K485" s="1">
        <v>0</v>
      </c>
      <c r="L485" s="1">
        <v>28</v>
      </c>
      <c r="M485" s="1">
        <v>0</v>
      </c>
      <c r="N485" s="1">
        <v>10</v>
      </c>
      <c r="O485" s="1">
        <v>0</v>
      </c>
      <c r="P485" s="1">
        <v>0</v>
      </c>
      <c r="Q485" s="1">
        <v>26</v>
      </c>
      <c r="R485" t="str">
        <f t="shared" si="48"/>
        <v>NA</v>
      </c>
      <c r="S485">
        <f t="shared" si="49"/>
        <v>0.26315789473684209</v>
      </c>
      <c r="T485">
        <f t="shared" si="44"/>
        <v>1</v>
      </c>
      <c r="U485">
        <f t="shared" si="45"/>
        <v>1</v>
      </c>
      <c r="V485">
        <f t="shared" si="46"/>
        <v>1</v>
      </c>
      <c r="W485">
        <f t="shared" si="47"/>
        <v>0.5625</v>
      </c>
      <c r="X485" s="1">
        <f>SUM(I485:J485,L485:M485,Q485)/SUM(I485:Q485)</f>
        <v>0.93197278911564629</v>
      </c>
      <c r="Y485" s="1">
        <f>SUM(I485,M485:N485,P485:Q485)/SUM(I485:Q485)</f>
        <v>0.80952380952380953</v>
      </c>
      <c r="Z485" s="1">
        <f>IF(X485&gt;=0.8,1,0)</f>
        <v>1</v>
      </c>
      <c r="AA485" s="1">
        <f>IF(Y485&gt;=0.8,1,0)</f>
        <v>1</v>
      </c>
    </row>
    <row r="486" spans="1:27" x14ac:dyDescent="0.25">
      <c r="A486" s="1" t="s">
        <v>461</v>
      </c>
      <c r="B486" s="1" t="s">
        <v>33</v>
      </c>
      <c r="C486" s="1" t="s">
        <v>965</v>
      </c>
      <c r="D486" s="1">
        <v>-15.3262228351863</v>
      </c>
      <c r="E486" s="1">
        <v>-62.131455909475697</v>
      </c>
      <c r="F486" s="1" t="s">
        <v>922</v>
      </c>
      <c r="G486" s="1" t="s">
        <v>397</v>
      </c>
      <c r="H486" s="1">
        <v>3</v>
      </c>
      <c r="I486" s="1">
        <v>104</v>
      </c>
      <c r="J486" s="1">
        <v>0</v>
      </c>
      <c r="K486" s="1">
        <v>0</v>
      </c>
      <c r="L486" s="1">
        <v>0</v>
      </c>
      <c r="M486" s="1">
        <v>33</v>
      </c>
      <c r="N486" s="1">
        <v>0</v>
      </c>
      <c r="O486" s="1">
        <v>0</v>
      </c>
      <c r="P486" s="1">
        <v>0</v>
      </c>
      <c r="Q486" s="1">
        <v>0</v>
      </c>
      <c r="R486">
        <f t="shared" si="48"/>
        <v>1</v>
      </c>
      <c r="S486">
        <f t="shared" si="49"/>
        <v>1</v>
      </c>
      <c r="T486" t="str">
        <f t="shared" si="44"/>
        <v>NA</v>
      </c>
      <c r="U486" t="str">
        <f t="shared" si="45"/>
        <v>NA</v>
      </c>
      <c r="V486">
        <f t="shared" si="46"/>
        <v>1</v>
      </c>
      <c r="W486">
        <f t="shared" si="47"/>
        <v>1</v>
      </c>
      <c r="X486" s="1">
        <f>SUM(I486:J486,L486:M486,Q486)/SUM(I486:Q486)</f>
        <v>1</v>
      </c>
      <c r="Y486" s="1">
        <f>SUM(I486,M486:N486,P486:Q486)/SUM(I486:Q486)</f>
        <v>1</v>
      </c>
      <c r="Z486" s="1">
        <f>IF(X486&gt;=0.8,1,0)</f>
        <v>1</v>
      </c>
      <c r="AA486" s="1">
        <f>IF(Y486&gt;=0.8,1,0)</f>
        <v>1</v>
      </c>
    </row>
    <row r="487" spans="1:27" x14ac:dyDescent="0.25">
      <c r="A487" s="1" t="s">
        <v>462</v>
      </c>
      <c r="B487" s="1" t="s">
        <v>33</v>
      </c>
      <c r="C487" s="1" t="s">
        <v>965</v>
      </c>
      <c r="D487" s="1">
        <v>-15.385250922790799</v>
      </c>
      <c r="E487" s="1">
        <v>-62.178172844542601</v>
      </c>
      <c r="F487" s="1" t="s">
        <v>922</v>
      </c>
      <c r="G487" s="1" t="s">
        <v>397</v>
      </c>
      <c r="H487" s="1">
        <v>4</v>
      </c>
      <c r="I487" s="1">
        <v>123</v>
      </c>
      <c r="J487" s="1">
        <v>0</v>
      </c>
      <c r="K487" s="1">
        <v>0</v>
      </c>
      <c r="L487" s="1">
        <v>2</v>
      </c>
      <c r="M487" s="1">
        <v>31</v>
      </c>
      <c r="N487" s="1">
        <v>0</v>
      </c>
      <c r="O487" s="1">
        <v>0</v>
      </c>
      <c r="P487" s="1">
        <v>0</v>
      </c>
      <c r="Q487" s="1">
        <v>0</v>
      </c>
      <c r="R487">
        <f t="shared" si="48"/>
        <v>1</v>
      </c>
      <c r="S487">
        <f t="shared" si="49"/>
        <v>0.93939393939393945</v>
      </c>
      <c r="T487" t="str">
        <f t="shared" si="44"/>
        <v>NA</v>
      </c>
      <c r="U487" t="str">
        <f t="shared" si="45"/>
        <v>NA</v>
      </c>
      <c r="V487">
        <f t="shared" si="46"/>
        <v>1</v>
      </c>
      <c r="W487">
        <f t="shared" si="47"/>
        <v>0.93939393939393945</v>
      </c>
      <c r="X487" s="1">
        <f>SUM(I487:J487,L487:M487,Q487)/SUM(I487:Q487)</f>
        <v>1</v>
      </c>
      <c r="Y487" s="1">
        <f>SUM(I487,M487:N487,P487:Q487)/SUM(I487:Q487)</f>
        <v>0.98717948717948723</v>
      </c>
      <c r="Z487" s="1">
        <f>IF(X487&gt;=0.8,1,0)</f>
        <v>1</v>
      </c>
      <c r="AA487" s="1">
        <f>IF(Y487&gt;=0.8,1,0)</f>
        <v>1</v>
      </c>
    </row>
    <row r="488" spans="1:27" x14ac:dyDescent="0.25">
      <c r="A488" s="1" t="s">
        <v>463</v>
      </c>
      <c r="B488" s="1" t="s">
        <v>33</v>
      </c>
      <c r="C488" s="1" t="s">
        <v>965</v>
      </c>
      <c r="D488" s="1">
        <v>-15.3770692065698</v>
      </c>
      <c r="E488" s="1">
        <v>-62.1659060037125</v>
      </c>
      <c r="F488" s="1" t="s">
        <v>922</v>
      </c>
      <c r="G488" s="1" t="s">
        <v>397</v>
      </c>
      <c r="H488" s="1">
        <v>1</v>
      </c>
      <c r="I488" s="1">
        <v>88</v>
      </c>
      <c r="J488" s="1">
        <v>0</v>
      </c>
      <c r="K488" s="1">
        <v>0</v>
      </c>
      <c r="L488" s="1">
        <v>23</v>
      </c>
      <c r="M488" s="1">
        <v>0</v>
      </c>
      <c r="N488" s="1">
        <v>6</v>
      </c>
      <c r="O488" s="1">
        <v>0</v>
      </c>
      <c r="P488" s="1">
        <v>0</v>
      </c>
      <c r="Q488" s="1">
        <v>27</v>
      </c>
      <c r="R488" t="str">
        <f t="shared" si="48"/>
        <v>NA</v>
      </c>
      <c r="S488">
        <f t="shared" si="49"/>
        <v>0.20689655172413793</v>
      </c>
      <c r="T488">
        <f t="shared" si="44"/>
        <v>1</v>
      </c>
      <c r="U488">
        <f t="shared" si="45"/>
        <v>1</v>
      </c>
      <c r="V488">
        <f t="shared" si="46"/>
        <v>1</v>
      </c>
      <c r="W488">
        <f t="shared" si="47"/>
        <v>0.5892857142857143</v>
      </c>
      <c r="X488" s="1">
        <f>SUM(I488:J488,L488:M488,Q488)/SUM(I488:Q488)</f>
        <v>0.95833333333333337</v>
      </c>
      <c r="Y488" s="1">
        <f>SUM(I488,M488:N488,P488:Q488)/SUM(I488:Q488)</f>
        <v>0.84027777777777779</v>
      </c>
      <c r="Z488" s="1">
        <f>IF(X488&gt;=0.8,1,0)</f>
        <v>1</v>
      </c>
      <c r="AA488" s="1">
        <f>IF(Y488&gt;=0.8,1,0)</f>
        <v>1</v>
      </c>
    </row>
    <row r="489" spans="1:27" x14ac:dyDescent="0.25">
      <c r="A489" s="1" t="s">
        <v>464</v>
      </c>
      <c r="B489" s="1" t="s">
        <v>33</v>
      </c>
      <c r="C489" s="1" t="s">
        <v>965</v>
      </c>
      <c r="D489" s="1">
        <v>-15.306821170013</v>
      </c>
      <c r="E489" s="1">
        <v>-62.164228809546003</v>
      </c>
      <c r="F489" s="1" t="s">
        <v>922</v>
      </c>
      <c r="G489" s="1" t="s">
        <v>397</v>
      </c>
      <c r="H489" s="1">
        <v>3</v>
      </c>
      <c r="I489" s="1">
        <v>105</v>
      </c>
      <c r="J489" s="1">
        <v>0</v>
      </c>
      <c r="K489" s="1">
        <v>0</v>
      </c>
      <c r="L489" s="1">
        <v>0</v>
      </c>
      <c r="M489" s="1">
        <v>6</v>
      </c>
      <c r="N489" s="1">
        <v>0</v>
      </c>
      <c r="O489" s="1">
        <v>0</v>
      </c>
      <c r="P489" s="1">
        <v>30</v>
      </c>
      <c r="Q489" s="1">
        <v>0</v>
      </c>
      <c r="R489">
        <f t="shared" si="48"/>
        <v>1</v>
      </c>
      <c r="S489">
        <f t="shared" si="49"/>
        <v>1</v>
      </c>
      <c r="T489" t="str">
        <f t="shared" si="44"/>
        <v>NA</v>
      </c>
      <c r="U489">
        <f t="shared" si="45"/>
        <v>1</v>
      </c>
      <c r="V489">
        <f t="shared" si="46"/>
        <v>1</v>
      </c>
      <c r="W489">
        <f t="shared" si="47"/>
        <v>1</v>
      </c>
      <c r="X489" s="1">
        <f>SUM(I489:J489,L489:M489,Q489)/SUM(I489:Q489)</f>
        <v>0.78723404255319152</v>
      </c>
      <c r="Y489" s="1">
        <f>SUM(I489,M489:N489,P489:Q489)/SUM(I489:Q489)</f>
        <v>1</v>
      </c>
      <c r="Z489" s="1">
        <f>IF(X489&gt;=0.8,1,0)</f>
        <v>0</v>
      </c>
      <c r="AA489" s="1">
        <f>IF(Y489&gt;=0.8,1,0)</f>
        <v>1</v>
      </c>
    </row>
    <row r="490" spans="1:27" x14ac:dyDescent="0.25">
      <c r="A490" s="1" t="s">
        <v>465</v>
      </c>
      <c r="B490" s="1" t="s">
        <v>33</v>
      </c>
      <c r="C490" s="1" t="s">
        <v>965</v>
      </c>
      <c r="D490" s="1">
        <v>-15.3565129919391</v>
      </c>
      <c r="E490" s="1">
        <v>-62.180800900632697</v>
      </c>
      <c r="F490" s="1" t="s">
        <v>922</v>
      </c>
      <c r="G490" s="1" t="s">
        <v>397</v>
      </c>
      <c r="H490" s="1">
        <v>1</v>
      </c>
      <c r="I490" s="1">
        <v>115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36</v>
      </c>
      <c r="R490" t="str">
        <f t="shared" si="48"/>
        <v>NA</v>
      </c>
      <c r="S490" t="str">
        <f t="shared" si="49"/>
        <v>NA</v>
      </c>
      <c r="T490">
        <f t="shared" si="44"/>
        <v>1</v>
      </c>
      <c r="U490">
        <f t="shared" si="45"/>
        <v>1</v>
      </c>
      <c r="V490">
        <f t="shared" si="46"/>
        <v>1</v>
      </c>
      <c r="W490">
        <f t="shared" si="47"/>
        <v>1</v>
      </c>
      <c r="X490" s="1">
        <f>SUM(I490:J490,L490:M490,Q490)/SUM(I490:Q490)</f>
        <v>1</v>
      </c>
      <c r="Y490" s="1">
        <f>SUM(I490,M490:N490,P490:Q490)/SUM(I490:Q490)</f>
        <v>1</v>
      </c>
      <c r="Z490" s="1">
        <f>IF(X490&gt;=0.8,1,0)</f>
        <v>1</v>
      </c>
      <c r="AA490" s="1">
        <f>IF(Y490&gt;=0.8,1,0)</f>
        <v>1</v>
      </c>
    </row>
    <row r="491" spans="1:27" x14ac:dyDescent="0.25">
      <c r="A491" s="1" t="s">
        <v>466</v>
      </c>
      <c r="B491" s="1" t="s">
        <v>33</v>
      </c>
      <c r="C491" s="1" t="s">
        <v>965</v>
      </c>
      <c r="D491" s="1">
        <v>-15.3692778478897</v>
      </c>
      <c r="E491" s="1">
        <v>-62.185782267490097</v>
      </c>
      <c r="F491" s="1" t="s">
        <v>922</v>
      </c>
      <c r="G491" s="1" t="s">
        <v>397</v>
      </c>
      <c r="H491" s="1">
        <v>1</v>
      </c>
      <c r="I491" s="1">
        <v>120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33</v>
      </c>
      <c r="R491" t="str">
        <f t="shared" si="48"/>
        <v>NA</v>
      </c>
      <c r="S491" t="str">
        <f t="shared" si="49"/>
        <v>NA</v>
      </c>
      <c r="T491">
        <f t="shared" si="44"/>
        <v>1</v>
      </c>
      <c r="U491">
        <f t="shared" si="45"/>
        <v>1</v>
      </c>
      <c r="V491">
        <f t="shared" si="46"/>
        <v>1</v>
      </c>
      <c r="W491">
        <f t="shared" si="47"/>
        <v>1</v>
      </c>
      <c r="X491" s="1">
        <f>SUM(I491:J491,L491:M491,Q491)/SUM(I491:Q491)</f>
        <v>1</v>
      </c>
      <c r="Y491" s="1">
        <f>SUM(I491,M491:N491,P491:Q491)/SUM(I491:Q491)</f>
        <v>1</v>
      </c>
      <c r="Z491" s="1">
        <f>IF(X491&gt;=0.8,1,0)</f>
        <v>1</v>
      </c>
      <c r="AA491" s="1">
        <f>IF(Y491&gt;=0.8,1,0)</f>
        <v>1</v>
      </c>
    </row>
    <row r="492" spans="1:27" x14ac:dyDescent="0.25">
      <c r="A492" s="1" t="s">
        <v>467</v>
      </c>
      <c r="B492" s="1" t="s">
        <v>33</v>
      </c>
      <c r="C492" s="1" t="s">
        <v>964</v>
      </c>
      <c r="D492" s="1">
        <v>-15.3036684270048</v>
      </c>
      <c r="E492" s="1">
        <v>-62.1919042680789</v>
      </c>
      <c r="F492" s="1" t="s">
        <v>922</v>
      </c>
      <c r="G492" s="1" t="s">
        <v>397</v>
      </c>
      <c r="H492" s="1">
        <v>2</v>
      </c>
      <c r="I492" s="1">
        <v>112</v>
      </c>
      <c r="J492" s="1">
        <v>0</v>
      </c>
      <c r="K492" s="1">
        <v>0</v>
      </c>
      <c r="L492" s="1">
        <v>0</v>
      </c>
      <c r="M492" s="1">
        <v>0</v>
      </c>
      <c r="N492" s="1">
        <v>26</v>
      </c>
      <c r="O492" s="1">
        <v>0</v>
      </c>
      <c r="P492" s="1">
        <v>0</v>
      </c>
      <c r="Q492" s="1">
        <v>0</v>
      </c>
      <c r="R492" t="str">
        <f t="shared" si="48"/>
        <v>NA</v>
      </c>
      <c r="S492">
        <f t="shared" si="49"/>
        <v>1</v>
      </c>
      <c r="T492">
        <f t="shared" si="44"/>
        <v>1</v>
      </c>
      <c r="U492" t="str">
        <f t="shared" si="45"/>
        <v>NA</v>
      </c>
      <c r="V492">
        <f t="shared" si="46"/>
        <v>1</v>
      </c>
      <c r="W492">
        <f t="shared" si="47"/>
        <v>1</v>
      </c>
      <c r="X492" s="1">
        <f>SUM(I492:J492,L492:M492,Q492)/SUM(I492:Q492)</f>
        <v>0.81159420289855078</v>
      </c>
      <c r="Y492" s="1">
        <f>SUM(I492,M492:N492,P492:Q492)/SUM(I492:Q492)</f>
        <v>1</v>
      </c>
      <c r="Z492" s="1">
        <f>IF(X492&gt;=0.8,1,0)</f>
        <v>1</v>
      </c>
      <c r="AA492" s="1">
        <f>IF(Y492&gt;=0.8,1,0)</f>
        <v>1</v>
      </c>
    </row>
    <row r="493" spans="1:27" x14ac:dyDescent="0.25">
      <c r="A493" s="1" t="s">
        <v>468</v>
      </c>
      <c r="B493" s="1" t="s">
        <v>33</v>
      </c>
      <c r="C493" s="1" t="s">
        <v>965</v>
      </c>
      <c r="D493" s="1">
        <v>-15.3614730264645</v>
      </c>
      <c r="E493" s="1">
        <v>-62.129912688040598</v>
      </c>
      <c r="F493" s="1" t="s">
        <v>922</v>
      </c>
      <c r="G493" s="1" t="s">
        <v>397</v>
      </c>
      <c r="H493" s="1">
        <v>3</v>
      </c>
      <c r="I493" s="1">
        <v>111</v>
      </c>
      <c r="J493" s="1">
        <v>0</v>
      </c>
      <c r="K493" s="1">
        <v>0</v>
      </c>
      <c r="L493" s="1">
        <v>0</v>
      </c>
      <c r="M493" s="1">
        <v>15</v>
      </c>
      <c r="N493" s="1">
        <v>0</v>
      </c>
      <c r="O493" s="1">
        <v>0</v>
      </c>
      <c r="P493" s="1">
        <v>18</v>
      </c>
      <c r="Q493" s="1">
        <v>0</v>
      </c>
      <c r="R493">
        <f t="shared" si="48"/>
        <v>1</v>
      </c>
      <c r="S493">
        <f t="shared" si="49"/>
        <v>1</v>
      </c>
      <c r="T493" t="str">
        <f t="shared" si="44"/>
        <v>NA</v>
      </c>
      <c r="U493">
        <f t="shared" si="45"/>
        <v>1</v>
      </c>
      <c r="V493">
        <f t="shared" si="46"/>
        <v>1</v>
      </c>
      <c r="W493">
        <f t="shared" si="47"/>
        <v>1</v>
      </c>
      <c r="X493" s="1">
        <f>SUM(I493:J493,L493:M493,Q493)/SUM(I493:Q493)</f>
        <v>0.875</v>
      </c>
      <c r="Y493" s="1">
        <f>SUM(I493,M493:N493,P493:Q493)/SUM(I493:Q493)</f>
        <v>1</v>
      </c>
      <c r="Z493" s="1">
        <f>IF(X493&gt;=0.8,1,0)</f>
        <v>1</v>
      </c>
      <c r="AA493" s="1">
        <f>IF(Y493&gt;=0.8,1,0)</f>
        <v>1</v>
      </c>
    </row>
    <row r="494" spans="1:27" x14ac:dyDescent="0.25">
      <c r="A494" s="1" t="s">
        <v>469</v>
      </c>
      <c r="B494" s="1" t="s">
        <v>33</v>
      </c>
      <c r="C494" s="1" t="s">
        <v>965</v>
      </c>
      <c r="D494" s="1">
        <v>-15.3769290431889</v>
      </c>
      <c r="E494" s="1">
        <v>-62.129289530942998</v>
      </c>
      <c r="F494" s="1" t="s">
        <v>922</v>
      </c>
      <c r="G494" s="1" t="s">
        <v>397</v>
      </c>
      <c r="H494" s="1">
        <v>2</v>
      </c>
      <c r="I494" s="1">
        <v>83</v>
      </c>
      <c r="J494" s="1">
        <v>0</v>
      </c>
      <c r="K494" s="1">
        <v>0</v>
      </c>
      <c r="L494" s="1">
        <v>28</v>
      </c>
      <c r="M494" s="1">
        <v>0</v>
      </c>
      <c r="N494" s="1">
        <v>0</v>
      </c>
      <c r="O494" s="1">
        <v>0</v>
      </c>
      <c r="P494" s="1">
        <v>0</v>
      </c>
      <c r="Q494" s="1">
        <v>36</v>
      </c>
      <c r="R494" t="str">
        <f t="shared" si="48"/>
        <v>NA</v>
      </c>
      <c r="S494">
        <f t="shared" si="49"/>
        <v>0</v>
      </c>
      <c r="T494">
        <f t="shared" si="44"/>
        <v>1</v>
      </c>
      <c r="U494">
        <f t="shared" si="45"/>
        <v>1</v>
      </c>
      <c r="V494">
        <f t="shared" si="46"/>
        <v>1</v>
      </c>
      <c r="W494">
        <f t="shared" si="47"/>
        <v>0.5625</v>
      </c>
      <c r="X494" s="1">
        <f>SUM(I494:J494,L494:M494,Q494)/SUM(I494:Q494)</f>
        <v>1</v>
      </c>
      <c r="Y494" s="1">
        <f>SUM(I494,M494:N494,P494:Q494)/SUM(I494:Q494)</f>
        <v>0.80952380952380953</v>
      </c>
      <c r="Z494" s="1">
        <f>IF(X494&gt;=0.8,1,0)</f>
        <v>1</v>
      </c>
      <c r="AA494" s="1">
        <f>IF(Y494&gt;=0.8,1,0)</f>
        <v>1</v>
      </c>
    </row>
    <row r="495" spans="1:27" x14ac:dyDescent="0.25">
      <c r="A495" s="1" t="s">
        <v>470</v>
      </c>
      <c r="B495" s="1" t="s">
        <v>33</v>
      </c>
      <c r="C495" s="1" t="s">
        <v>965</v>
      </c>
      <c r="D495" s="1">
        <v>-15.3553258756964</v>
      </c>
      <c r="E495" s="1">
        <v>-62.153415342775602</v>
      </c>
      <c r="F495" s="1" t="s">
        <v>922</v>
      </c>
      <c r="G495" s="1" t="s">
        <v>397</v>
      </c>
      <c r="H495" s="1">
        <v>3</v>
      </c>
      <c r="I495" s="1">
        <v>115</v>
      </c>
      <c r="J495" s="1">
        <v>0</v>
      </c>
      <c r="K495" s="1">
        <v>0</v>
      </c>
      <c r="L495" s="1">
        <v>0</v>
      </c>
      <c r="M495" s="1">
        <v>33</v>
      </c>
      <c r="N495" s="1">
        <v>0</v>
      </c>
      <c r="O495" s="1">
        <v>0</v>
      </c>
      <c r="P495" s="1">
        <v>0</v>
      </c>
      <c r="Q495" s="1">
        <v>0</v>
      </c>
      <c r="R495">
        <f t="shared" si="48"/>
        <v>1</v>
      </c>
      <c r="S495">
        <f t="shared" si="49"/>
        <v>1</v>
      </c>
      <c r="T495" t="str">
        <f t="shared" si="44"/>
        <v>NA</v>
      </c>
      <c r="U495" t="str">
        <f t="shared" si="45"/>
        <v>NA</v>
      </c>
      <c r="V495">
        <f t="shared" si="46"/>
        <v>1</v>
      </c>
      <c r="W495">
        <f t="shared" si="47"/>
        <v>1</v>
      </c>
      <c r="X495" s="1">
        <f>SUM(I495:J495,L495:M495,Q495)/SUM(I495:Q495)</f>
        <v>1</v>
      </c>
      <c r="Y495" s="1">
        <f>SUM(I495,M495:N495,P495:Q495)/SUM(I495:Q495)</f>
        <v>1</v>
      </c>
      <c r="Z495" s="1">
        <f>IF(X495&gt;=0.8,1,0)</f>
        <v>1</v>
      </c>
      <c r="AA495" s="1">
        <f>IF(Y495&gt;=0.8,1,0)</f>
        <v>1</v>
      </c>
    </row>
    <row r="496" spans="1:27" x14ac:dyDescent="0.25">
      <c r="A496" s="1" t="s">
        <v>471</v>
      </c>
      <c r="B496" s="1" t="s">
        <v>33</v>
      </c>
      <c r="C496" s="1" t="s">
        <v>964</v>
      </c>
      <c r="D496" s="1">
        <v>-15.3066835367721</v>
      </c>
      <c r="E496" s="1">
        <v>-62.1281834310793</v>
      </c>
      <c r="F496" s="1" t="s">
        <v>922</v>
      </c>
      <c r="G496" s="1" t="s">
        <v>397</v>
      </c>
      <c r="H496" s="1">
        <v>3</v>
      </c>
      <c r="I496" s="1">
        <v>115</v>
      </c>
      <c r="J496" s="1">
        <v>0</v>
      </c>
      <c r="K496" s="1">
        <v>0</v>
      </c>
      <c r="L496" s="1">
        <v>0</v>
      </c>
      <c r="M496" s="1">
        <v>37</v>
      </c>
      <c r="N496" s="1">
        <v>0</v>
      </c>
      <c r="O496" s="1">
        <v>0</v>
      </c>
      <c r="P496" s="1">
        <v>0</v>
      </c>
      <c r="Q496" s="1">
        <v>0</v>
      </c>
      <c r="R496">
        <f t="shared" si="48"/>
        <v>1</v>
      </c>
      <c r="S496">
        <f t="shared" si="49"/>
        <v>1</v>
      </c>
      <c r="T496" t="str">
        <f t="shared" si="44"/>
        <v>NA</v>
      </c>
      <c r="U496" t="str">
        <f t="shared" si="45"/>
        <v>NA</v>
      </c>
      <c r="V496">
        <f t="shared" si="46"/>
        <v>1</v>
      </c>
      <c r="W496">
        <f t="shared" si="47"/>
        <v>1</v>
      </c>
      <c r="X496" s="1">
        <f>SUM(I496:J496,L496:M496,Q496)/SUM(I496:Q496)</f>
        <v>1</v>
      </c>
      <c r="Y496" s="1">
        <f>SUM(I496,M496:N496,P496:Q496)/SUM(I496:Q496)</f>
        <v>1</v>
      </c>
      <c r="Z496" s="1">
        <f>IF(X496&gt;=0.8,1,0)</f>
        <v>1</v>
      </c>
      <c r="AA496" s="1">
        <f>IF(Y496&gt;=0.8,1,0)</f>
        <v>1</v>
      </c>
    </row>
    <row r="497" spans="1:27" x14ac:dyDescent="0.25">
      <c r="A497" s="1" t="s">
        <v>472</v>
      </c>
      <c r="B497" s="1" t="s">
        <v>33</v>
      </c>
      <c r="C497" s="1" t="s">
        <v>964</v>
      </c>
      <c r="D497" s="1">
        <v>-15.32107116419</v>
      </c>
      <c r="E497" s="1">
        <v>-62.131756620248602</v>
      </c>
      <c r="F497" s="1" t="s">
        <v>922</v>
      </c>
      <c r="G497" s="1" t="s">
        <v>397</v>
      </c>
      <c r="H497" s="1">
        <v>2</v>
      </c>
      <c r="I497" s="1">
        <v>111</v>
      </c>
      <c r="J497" s="1">
        <v>0</v>
      </c>
      <c r="K497" s="1">
        <v>0</v>
      </c>
      <c r="L497" s="1">
        <v>0</v>
      </c>
      <c r="M497" s="1">
        <v>0</v>
      </c>
      <c r="N497" s="1">
        <v>7</v>
      </c>
      <c r="O497" s="1">
        <v>0</v>
      </c>
      <c r="P497" s="1">
        <v>0</v>
      </c>
      <c r="Q497" s="1">
        <v>26</v>
      </c>
      <c r="R497" t="str">
        <f t="shared" si="48"/>
        <v>NA</v>
      </c>
      <c r="S497">
        <f t="shared" si="49"/>
        <v>1</v>
      </c>
      <c r="T497">
        <f t="shared" si="44"/>
        <v>1</v>
      </c>
      <c r="U497">
        <f t="shared" si="45"/>
        <v>1</v>
      </c>
      <c r="V497">
        <f t="shared" si="46"/>
        <v>1</v>
      </c>
      <c r="W497">
        <f t="shared" si="47"/>
        <v>1</v>
      </c>
      <c r="X497" s="1">
        <f>SUM(I497:J497,L497:M497,Q497)/SUM(I497:Q497)</f>
        <v>0.95138888888888884</v>
      </c>
      <c r="Y497" s="1">
        <f>SUM(I497,M497:N497,P497:Q497)/SUM(I497:Q497)</f>
        <v>1</v>
      </c>
      <c r="Z497" s="1">
        <f>IF(X497&gt;=0.8,1,0)</f>
        <v>1</v>
      </c>
      <c r="AA497" s="1">
        <f>IF(Y497&gt;=0.8,1,0)</f>
        <v>1</v>
      </c>
    </row>
    <row r="498" spans="1:27" x14ac:dyDescent="0.25">
      <c r="A498" s="1" t="s">
        <v>473</v>
      </c>
      <c r="B498" s="1" t="s">
        <v>8</v>
      </c>
      <c r="C498" s="1" t="s">
        <v>962</v>
      </c>
      <c r="D498" s="1">
        <v>4.9393747903795804</v>
      </c>
      <c r="E498" s="1">
        <v>13.8399685278492</v>
      </c>
      <c r="F498" s="1" t="s">
        <v>923</v>
      </c>
      <c r="G498" s="1" t="s">
        <v>474</v>
      </c>
      <c r="H498" s="1">
        <v>4</v>
      </c>
      <c r="I498" s="1">
        <v>79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t="str">
        <f t="shared" si="48"/>
        <v>NA</v>
      </c>
      <c r="S498" t="str">
        <f t="shared" si="49"/>
        <v>NA</v>
      </c>
      <c r="T498" t="str">
        <f t="shared" si="44"/>
        <v>NA</v>
      </c>
      <c r="U498" t="str">
        <f t="shared" si="45"/>
        <v>NA</v>
      </c>
      <c r="V498" t="str">
        <f t="shared" si="46"/>
        <v>NA</v>
      </c>
      <c r="W498" t="str">
        <f t="shared" si="47"/>
        <v>NA</v>
      </c>
      <c r="X498" s="1">
        <f>SUM(I498:J498,L498:M498,Q498)/SUM(I498:Q498)</f>
        <v>1</v>
      </c>
      <c r="Y498" s="1">
        <f>SUM(I498,M498:N498,P498:Q498)/SUM(I498:Q498)</f>
        <v>1</v>
      </c>
      <c r="Z498" s="1">
        <f>IF(X498&gt;=0.8,1,0)</f>
        <v>1</v>
      </c>
      <c r="AA498" s="1">
        <f>IF(Y498&gt;=0.8,1,0)</f>
        <v>1</v>
      </c>
    </row>
    <row r="499" spans="1:27" x14ac:dyDescent="0.25">
      <c r="A499" s="1" t="s">
        <v>475</v>
      </c>
      <c r="B499" s="1" t="s">
        <v>8</v>
      </c>
      <c r="C499" s="1" t="s">
        <v>962</v>
      </c>
      <c r="D499" s="1">
        <v>4.9420577023699304</v>
      </c>
      <c r="E499" s="1">
        <v>13.822648924666399</v>
      </c>
      <c r="F499" s="1" t="s">
        <v>923</v>
      </c>
      <c r="G499" s="1" t="s">
        <v>474</v>
      </c>
      <c r="H499" s="1">
        <v>1</v>
      </c>
      <c r="I499" s="1">
        <v>78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t="str">
        <f t="shared" si="48"/>
        <v>NA</v>
      </c>
      <c r="S499" t="str">
        <f t="shared" si="49"/>
        <v>NA</v>
      </c>
      <c r="T499" t="str">
        <f t="shared" si="44"/>
        <v>NA</v>
      </c>
      <c r="U499" t="str">
        <f t="shared" si="45"/>
        <v>NA</v>
      </c>
      <c r="V499" t="str">
        <f t="shared" si="46"/>
        <v>NA</v>
      </c>
      <c r="W499" t="str">
        <f t="shared" si="47"/>
        <v>NA</v>
      </c>
      <c r="X499" s="1">
        <f>SUM(I499:J499,L499:M499,Q499)/SUM(I499:Q499)</f>
        <v>1</v>
      </c>
      <c r="Y499" s="1">
        <f>SUM(I499,M499:N499,P499:Q499)/SUM(I499:Q499)</f>
        <v>1</v>
      </c>
      <c r="Z499" s="1">
        <f>IF(X499&gt;=0.8,1,0)</f>
        <v>1</v>
      </c>
      <c r="AA499" s="1">
        <f>IF(Y499&gt;=0.8,1,0)</f>
        <v>1</v>
      </c>
    </row>
    <row r="500" spans="1:27" x14ac:dyDescent="0.25">
      <c r="A500" s="1" t="s">
        <v>476</v>
      </c>
      <c r="B500" s="1" t="s">
        <v>8</v>
      </c>
      <c r="C500" s="1" t="s">
        <v>962</v>
      </c>
      <c r="D500" s="1">
        <v>4.9456532250910996</v>
      </c>
      <c r="E500" s="1">
        <v>13.861601543559599</v>
      </c>
      <c r="F500" s="1" t="s">
        <v>923</v>
      </c>
      <c r="G500" s="1" t="s">
        <v>474</v>
      </c>
      <c r="H500" s="1">
        <v>1</v>
      </c>
      <c r="I500" s="1">
        <v>76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t="str">
        <f t="shared" si="48"/>
        <v>NA</v>
      </c>
      <c r="S500" t="str">
        <f t="shared" si="49"/>
        <v>NA</v>
      </c>
      <c r="T500" t="str">
        <f t="shared" si="44"/>
        <v>NA</v>
      </c>
      <c r="U500" t="str">
        <f t="shared" si="45"/>
        <v>NA</v>
      </c>
      <c r="V500" t="str">
        <f t="shared" si="46"/>
        <v>NA</v>
      </c>
      <c r="W500" t="str">
        <f t="shared" si="47"/>
        <v>NA</v>
      </c>
      <c r="X500" s="1">
        <f>SUM(I500:J500,L500:M500,Q500)/SUM(I500:Q500)</f>
        <v>1</v>
      </c>
      <c r="Y500" s="1">
        <f>SUM(I500,M500:N500,P500:Q500)/SUM(I500:Q500)</f>
        <v>1</v>
      </c>
      <c r="Z500" s="1">
        <f>IF(X500&gt;=0.8,1,0)</f>
        <v>1</v>
      </c>
      <c r="AA500" s="1">
        <f>IF(Y500&gt;=0.8,1,0)</f>
        <v>1</v>
      </c>
    </row>
    <row r="501" spans="1:27" x14ac:dyDescent="0.25">
      <c r="A501" s="1" t="s">
        <v>477</v>
      </c>
      <c r="B501" s="1" t="s">
        <v>8</v>
      </c>
      <c r="C501" s="1" t="s">
        <v>962</v>
      </c>
      <c r="D501" s="1">
        <v>5.6574059500637297</v>
      </c>
      <c r="E501" s="1">
        <v>39.116447461689098</v>
      </c>
      <c r="F501" s="1" t="s">
        <v>924</v>
      </c>
      <c r="G501" s="1" t="s">
        <v>474</v>
      </c>
      <c r="H501" s="1">
        <v>4</v>
      </c>
      <c r="I501" s="1">
        <v>173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t="str">
        <f t="shared" si="48"/>
        <v>NA</v>
      </c>
      <c r="S501" t="str">
        <f t="shared" si="49"/>
        <v>NA</v>
      </c>
      <c r="T501" t="str">
        <f t="shared" si="44"/>
        <v>NA</v>
      </c>
      <c r="U501" t="str">
        <f t="shared" si="45"/>
        <v>NA</v>
      </c>
      <c r="V501" t="str">
        <f t="shared" si="46"/>
        <v>NA</v>
      </c>
      <c r="W501" t="str">
        <f t="shared" si="47"/>
        <v>NA</v>
      </c>
      <c r="X501" s="1">
        <f>SUM(I501:J501,L501:M501,Q501)/SUM(I501:Q501)</f>
        <v>1</v>
      </c>
      <c r="Y501" s="1">
        <f>SUM(I501,M501:N501,P501:Q501)/SUM(I501:Q501)</f>
        <v>1</v>
      </c>
      <c r="Z501" s="1">
        <f>IF(X501&gt;=0.8,1,0)</f>
        <v>1</v>
      </c>
      <c r="AA501" s="1">
        <f>IF(Y501&gt;=0.8,1,0)</f>
        <v>1</v>
      </c>
    </row>
    <row r="502" spans="1:27" x14ac:dyDescent="0.25">
      <c r="A502" s="1" t="s">
        <v>478</v>
      </c>
      <c r="B502" s="1" t="s">
        <v>8</v>
      </c>
      <c r="C502" s="1" t="s">
        <v>962</v>
      </c>
      <c r="D502" s="1">
        <v>5.60908202196629</v>
      </c>
      <c r="E502" s="1">
        <v>39.179826085933598</v>
      </c>
      <c r="F502" s="1" t="s">
        <v>924</v>
      </c>
      <c r="G502" s="1" t="s">
        <v>474</v>
      </c>
      <c r="H502" s="1">
        <v>4</v>
      </c>
      <c r="I502" s="1">
        <v>154</v>
      </c>
      <c r="J502" s="1">
        <v>19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>
        <f t="shared" si="48"/>
        <v>0</v>
      </c>
      <c r="S502" t="str">
        <f t="shared" si="49"/>
        <v>NA</v>
      </c>
      <c r="T502" t="str">
        <f t="shared" si="44"/>
        <v>NA</v>
      </c>
      <c r="U502" t="str">
        <f t="shared" si="45"/>
        <v>NA</v>
      </c>
      <c r="V502">
        <f t="shared" si="46"/>
        <v>0</v>
      </c>
      <c r="W502" t="str">
        <f t="shared" si="47"/>
        <v>NA</v>
      </c>
      <c r="X502" s="1">
        <f>SUM(I502:J502,L502:M502,Q502)/SUM(I502:Q502)</f>
        <v>1</v>
      </c>
      <c r="Y502" s="1">
        <f>SUM(I502,M502:N502,P502:Q502)/SUM(I502:Q502)</f>
        <v>0.89017341040462428</v>
      </c>
      <c r="Z502" s="1">
        <f>IF(X502&gt;=0.8,1,0)</f>
        <v>1</v>
      </c>
      <c r="AA502" s="1">
        <f>IF(Y502&gt;=0.8,1,0)</f>
        <v>1</v>
      </c>
    </row>
    <row r="503" spans="1:27" x14ac:dyDescent="0.25">
      <c r="A503" s="1" t="s">
        <v>479</v>
      </c>
      <c r="B503" s="1" t="s">
        <v>8</v>
      </c>
      <c r="C503" s="1" t="s">
        <v>962</v>
      </c>
      <c r="D503" s="1">
        <v>5.6522338237945497</v>
      </c>
      <c r="E503" s="1">
        <v>39.1782138933917</v>
      </c>
      <c r="F503" s="1" t="s">
        <v>924</v>
      </c>
      <c r="G503" s="1" t="s">
        <v>474</v>
      </c>
      <c r="H503" s="1">
        <v>1</v>
      </c>
      <c r="I503" s="1">
        <v>164</v>
      </c>
      <c r="J503" s="1">
        <v>5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>
        <f t="shared" si="48"/>
        <v>0</v>
      </c>
      <c r="S503" t="str">
        <f t="shared" si="49"/>
        <v>NA</v>
      </c>
      <c r="T503" t="str">
        <f t="shared" si="44"/>
        <v>NA</v>
      </c>
      <c r="U503" t="str">
        <f t="shared" si="45"/>
        <v>NA</v>
      </c>
      <c r="V503">
        <f t="shared" si="46"/>
        <v>0</v>
      </c>
      <c r="W503" t="str">
        <f t="shared" si="47"/>
        <v>NA</v>
      </c>
      <c r="X503" s="1">
        <f>SUM(I503:J503,L503:M503,Q503)/SUM(I503:Q503)</f>
        <v>1</v>
      </c>
      <c r="Y503" s="1">
        <f>SUM(I503,M503:N503,P503:Q503)/SUM(I503:Q503)</f>
        <v>0.97041420118343191</v>
      </c>
      <c r="Z503" s="1">
        <f>IF(X503&gt;=0.8,1,0)</f>
        <v>1</v>
      </c>
      <c r="AA503" s="1">
        <f>IF(Y503&gt;=0.8,1,0)</f>
        <v>1</v>
      </c>
    </row>
    <row r="504" spans="1:27" x14ac:dyDescent="0.25">
      <c r="A504" s="1" t="s">
        <v>480</v>
      </c>
      <c r="B504" s="1" t="s">
        <v>204</v>
      </c>
      <c r="C504" s="1" t="s">
        <v>962</v>
      </c>
      <c r="D504" s="1">
        <v>58.741379650025202</v>
      </c>
      <c r="E504" s="1">
        <v>24.422051100220699</v>
      </c>
      <c r="F504" s="1" t="s">
        <v>925</v>
      </c>
      <c r="G504" s="1" t="s">
        <v>474</v>
      </c>
      <c r="H504" s="1">
        <v>2</v>
      </c>
      <c r="I504" s="1">
        <v>59</v>
      </c>
      <c r="J504" s="1">
        <v>0</v>
      </c>
      <c r="K504" s="1">
        <v>0</v>
      </c>
      <c r="L504" s="1">
        <v>3</v>
      </c>
      <c r="M504" s="1">
        <v>2</v>
      </c>
      <c r="N504" s="1">
        <v>84</v>
      </c>
      <c r="O504" s="1">
        <v>0</v>
      </c>
      <c r="P504" s="1">
        <v>0</v>
      </c>
      <c r="Q504" s="1">
        <v>0</v>
      </c>
      <c r="R504">
        <f t="shared" si="48"/>
        <v>1</v>
      </c>
      <c r="S504">
        <f t="shared" si="49"/>
        <v>0.9662921348314607</v>
      </c>
      <c r="T504">
        <f t="shared" si="44"/>
        <v>1</v>
      </c>
      <c r="U504" t="str">
        <f t="shared" si="45"/>
        <v>NA</v>
      </c>
      <c r="V504">
        <f t="shared" si="46"/>
        <v>1</v>
      </c>
      <c r="W504">
        <f t="shared" si="47"/>
        <v>0.9662921348314607</v>
      </c>
      <c r="X504" s="1">
        <f>SUM(I504:J504,L504:M504,Q504)/SUM(I504:Q504)</f>
        <v>0.43243243243243246</v>
      </c>
      <c r="Y504" s="1">
        <f>SUM(I504,M504:N504,P504:Q504)/SUM(I504:Q504)</f>
        <v>0.97972972972972971</v>
      </c>
      <c r="Z504" s="1">
        <f>IF(X504&gt;=0.8,1,0)</f>
        <v>0</v>
      </c>
      <c r="AA504" s="1">
        <f>IF(Y504&gt;=0.8,1,0)</f>
        <v>1</v>
      </c>
    </row>
    <row r="505" spans="1:27" x14ac:dyDescent="0.25">
      <c r="A505" s="1" t="s">
        <v>481</v>
      </c>
      <c r="B505" s="1" t="s">
        <v>19</v>
      </c>
      <c r="C505" s="1" t="s">
        <v>963</v>
      </c>
      <c r="D505" s="1">
        <v>58.757028492594003</v>
      </c>
      <c r="E505" s="1">
        <v>24.5189370576446</v>
      </c>
      <c r="F505" s="1" t="s">
        <v>925</v>
      </c>
      <c r="G505" s="1" t="s">
        <v>474</v>
      </c>
      <c r="H505" s="1">
        <v>1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62</v>
      </c>
      <c r="P505" s="1">
        <v>75</v>
      </c>
      <c r="Q505" s="1">
        <v>0</v>
      </c>
      <c r="R505">
        <f t="shared" si="48"/>
        <v>1</v>
      </c>
      <c r="S505" t="str">
        <f t="shared" si="49"/>
        <v>NA</v>
      </c>
      <c r="T505" t="str">
        <f t="shared" si="44"/>
        <v>NA</v>
      </c>
      <c r="U505">
        <f t="shared" si="45"/>
        <v>0.54744525547445255</v>
      </c>
      <c r="V505">
        <f t="shared" si="46"/>
        <v>1</v>
      </c>
      <c r="W505">
        <f t="shared" si="47"/>
        <v>0.54744525547445255</v>
      </c>
      <c r="X505" s="1">
        <f>SUM(I505:J505,L505:M505,Q505)/SUM(I505:Q505)</f>
        <v>0</v>
      </c>
      <c r="Y505" s="1">
        <f>SUM(I505,M505:N505,P505:Q505)/SUM(I505:Q505)</f>
        <v>0.54744525547445255</v>
      </c>
      <c r="Z505" s="1">
        <f>IF(X505&gt;=0.8,1,0)</f>
        <v>0</v>
      </c>
      <c r="AA505" s="1">
        <f>IF(Y505&gt;=0.8,1,0)</f>
        <v>0</v>
      </c>
    </row>
    <row r="506" spans="1:27" x14ac:dyDescent="0.25">
      <c r="A506" s="1" t="s">
        <v>482</v>
      </c>
      <c r="B506" s="1" t="s">
        <v>204</v>
      </c>
      <c r="C506" s="1" t="s">
        <v>962</v>
      </c>
      <c r="D506" s="1">
        <v>58.751094417455903</v>
      </c>
      <c r="E506" s="1">
        <v>24.463344211440301</v>
      </c>
      <c r="F506" s="1" t="s">
        <v>925</v>
      </c>
      <c r="G506" s="1" t="s">
        <v>474</v>
      </c>
      <c r="H506" s="1">
        <v>2</v>
      </c>
      <c r="I506" s="1">
        <v>87</v>
      </c>
      <c r="J506" s="1">
        <v>0</v>
      </c>
      <c r="K506" s="1">
        <v>2</v>
      </c>
      <c r="L506" s="1">
        <v>1</v>
      </c>
      <c r="M506" s="1">
        <v>0</v>
      </c>
      <c r="N506" s="1">
        <v>40</v>
      </c>
      <c r="O506" s="1">
        <v>0</v>
      </c>
      <c r="P506" s="1">
        <v>0</v>
      </c>
      <c r="Q506" s="1">
        <v>0</v>
      </c>
      <c r="R506" t="str">
        <f t="shared" si="48"/>
        <v>NA</v>
      </c>
      <c r="S506">
        <f t="shared" si="49"/>
        <v>0.97560975609756095</v>
      </c>
      <c r="T506">
        <f t="shared" si="44"/>
        <v>0.95238095238095233</v>
      </c>
      <c r="U506" t="str">
        <f t="shared" si="45"/>
        <v>NA</v>
      </c>
      <c r="V506">
        <f t="shared" si="46"/>
        <v>0.95238095238095233</v>
      </c>
      <c r="W506">
        <f t="shared" si="47"/>
        <v>0.97560975609756095</v>
      </c>
      <c r="X506" s="1">
        <f>SUM(I506:J506,L506:M506,Q506)/SUM(I506:Q506)</f>
        <v>0.67692307692307696</v>
      </c>
      <c r="Y506" s="1">
        <f>SUM(I506,M506:N506,P506:Q506)/SUM(I506:Q506)</f>
        <v>0.97692307692307689</v>
      </c>
      <c r="Z506" s="1">
        <f>IF(X506&gt;=0.8,1,0)</f>
        <v>0</v>
      </c>
      <c r="AA506" s="1">
        <f>IF(Y506&gt;=0.8,1,0)</f>
        <v>1</v>
      </c>
    </row>
    <row r="507" spans="1:27" x14ac:dyDescent="0.25">
      <c r="A507" s="1" t="s">
        <v>483</v>
      </c>
      <c r="B507" s="1" t="s">
        <v>204</v>
      </c>
      <c r="C507" s="1" t="s">
        <v>962</v>
      </c>
      <c r="D507" s="1">
        <v>58.719587591550201</v>
      </c>
      <c r="E507" s="1">
        <v>24.4107080982171</v>
      </c>
      <c r="F507" s="1" t="s">
        <v>925</v>
      </c>
      <c r="G507" s="1" t="s">
        <v>474</v>
      </c>
      <c r="H507" s="1">
        <v>2</v>
      </c>
      <c r="I507" s="1">
        <v>63</v>
      </c>
      <c r="J507" s="1">
        <v>0</v>
      </c>
      <c r="K507" s="1">
        <v>0</v>
      </c>
      <c r="L507" s="1">
        <v>2</v>
      </c>
      <c r="M507" s="1">
        <v>9</v>
      </c>
      <c r="N507" s="1">
        <v>76</v>
      </c>
      <c r="O507" s="1">
        <v>0</v>
      </c>
      <c r="P507" s="1">
        <v>0</v>
      </c>
      <c r="Q507" s="1">
        <v>0</v>
      </c>
      <c r="R507">
        <f t="shared" si="48"/>
        <v>1</v>
      </c>
      <c r="S507">
        <f t="shared" si="49"/>
        <v>0.97701149425287359</v>
      </c>
      <c r="T507">
        <f t="shared" si="44"/>
        <v>1</v>
      </c>
      <c r="U507" t="str">
        <f t="shared" si="45"/>
        <v>NA</v>
      </c>
      <c r="V507">
        <f t="shared" si="46"/>
        <v>1</v>
      </c>
      <c r="W507">
        <f t="shared" si="47"/>
        <v>0.97701149425287359</v>
      </c>
      <c r="X507" s="1">
        <f>SUM(I507:J507,L507:M507,Q507)/SUM(I507:Q507)</f>
        <v>0.49333333333333335</v>
      </c>
      <c r="Y507" s="1">
        <f>SUM(I507,M507:N507,P507:Q507)/SUM(I507:Q507)</f>
        <v>0.98666666666666669</v>
      </c>
      <c r="Z507" s="1">
        <f>IF(X507&gt;=0.8,1,0)</f>
        <v>0</v>
      </c>
      <c r="AA507" s="1">
        <f>IF(Y507&gt;=0.8,1,0)</f>
        <v>1</v>
      </c>
    </row>
    <row r="508" spans="1:27" x14ac:dyDescent="0.25">
      <c r="A508" s="1" t="s">
        <v>484</v>
      </c>
      <c r="B508" s="1" t="s">
        <v>204</v>
      </c>
      <c r="C508" s="1" t="s">
        <v>962</v>
      </c>
      <c r="D508" s="1">
        <v>58.696997554826702</v>
      </c>
      <c r="E508" s="1">
        <v>24.399956228699899</v>
      </c>
      <c r="F508" s="1" t="s">
        <v>925</v>
      </c>
      <c r="G508" s="1" t="s">
        <v>474</v>
      </c>
      <c r="H508" s="1">
        <v>3</v>
      </c>
      <c r="I508" s="1">
        <v>26</v>
      </c>
      <c r="J508" s="1">
        <v>19</v>
      </c>
      <c r="K508" s="1">
        <v>0</v>
      </c>
      <c r="L508" s="1">
        <v>0</v>
      </c>
      <c r="M508" s="1">
        <v>99</v>
      </c>
      <c r="N508" s="1">
        <v>0</v>
      </c>
      <c r="O508" s="1">
        <v>0</v>
      </c>
      <c r="P508" s="1">
        <v>0</v>
      </c>
      <c r="Q508" s="1">
        <v>0</v>
      </c>
      <c r="R508">
        <f t="shared" si="48"/>
        <v>0.83898305084745761</v>
      </c>
      <c r="S508">
        <f t="shared" si="49"/>
        <v>1</v>
      </c>
      <c r="T508" t="str">
        <f t="shared" si="44"/>
        <v>NA</v>
      </c>
      <c r="U508" t="str">
        <f t="shared" si="45"/>
        <v>NA</v>
      </c>
      <c r="V508">
        <f t="shared" si="46"/>
        <v>0.83898305084745761</v>
      </c>
      <c r="W508">
        <f t="shared" si="47"/>
        <v>1</v>
      </c>
      <c r="X508" s="1">
        <f>SUM(I508:J508,L508:M508,Q508)/SUM(I508:Q508)</f>
        <v>1</v>
      </c>
      <c r="Y508" s="1">
        <f>SUM(I508,M508:N508,P508:Q508)/SUM(I508:Q508)</f>
        <v>0.86805555555555558</v>
      </c>
      <c r="Z508" s="1">
        <f>IF(X508&gt;=0.8,1,0)</f>
        <v>1</v>
      </c>
      <c r="AA508" s="1">
        <f>IF(Y508&gt;=0.8,1,0)</f>
        <v>1</v>
      </c>
    </row>
    <row r="509" spans="1:27" x14ac:dyDescent="0.25">
      <c r="A509" s="1" t="s">
        <v>485</v>
      </c>
      <c r="B509" s="1" t="s">
        <v>8</v>
      </c>
      <c r="C509" s="1" t="s">
        <v>962</v>
      </c>
      <c r="D509" s="1">
        <v>58.750787546806002</v>
      </c>
      <c r="E509" s="1">
        <v>24.516788638105499</v>
      </c>
      <c r="F509" s="1" t="s">
        <v>925</v>
      </c>
      <c r="G509" s="1" t="s">
        <v>474</v>
      </c>
      <c r="H509" s="1">
        <v>4</v>
      </c>
      <c r="I509" s="1">
        <v>143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t="str">
        <f t="shared" si="48"/>
        <v>NA</v>
      </c>
      <c r="S509" t="str">
        <f t="shared" si="49"/>
        <v>NA</v>
      </c>
      <c r="T509" t="str">
        <f t="shared" si="44"/>
        <v>NA</v>
      </c>
      <c r="U509" t="str">
        <f t="shared" si="45"/>
        <v>NA</v>
      </c>
      <c r="V509" t="str">
        <f t="shared" si="46"/>
        <v>NA</v>
      </c>
      <c r="W509" t="str">
        <f t="shared" si="47"/>
        <v>NA</v>
      </c>
      <c r="X509" s="1">
        <f>SUM(I509:J509,L509:M509,Q509)/SUM(I509:Q509)</f>
        <v>1</v>
      </c>
      <c r="Y509" s="1">
        <f>SUM(I509,M509:N509,P509:Q509)/SUM(I509:Q509)</f>
        <v>1</v>
      </c>
      <c r="Z509" s="1">
        <f>IF(X509&gt;=0.8,1,0)</f>
        <v>1</v>
      </c>
      <c r="AA509" s="1">
        <f>IF(Y509&gt;=0.8,1,0)</f>
        <v>1</v>
      </c>
    </row>
    <row r="510" spans="1:27" x14ac:dyDescent="0.25">
      <c r="A510" s="1" t="s">
        <v>486</v>
      </c>
      <c r="B510" s="1" t="s">
        <v>8</v>
      </c>
      <c r="C510" s="1" t="s">
        <v>962</v>
      </c>
      <c r="D510" s="1">
        <v>58.681323903565001</v>
      </c>
      <c r="E510" s="1">
        <v>24.398018095688801</v>
      </c>
      <c r="F510" s="1" t="s">
        <v>925</v>
      </c>
      <c r="G510" s="1" t="s">
        <v>474</v>
      </c>
      <c r="H510" s="1">
        <v>4</v>
      </c>
      <c r="I510" s="1">
        <v>151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t="str">
        <f t="shared" si="48"/>
        <v>NA</v>
      </c>
      <c r="S510" t="str">
        <f t="shared" si="49"/>
        <v>NA</v>
      </c>
      <c r="T510" t="str">
        <f t="shared" si="44"/>
        <v>NA</v>
      </c>
      <c r="U510" t="str">
        <f t="shared" si="45"/>
        <v>NA</v>
      </c>
      <c r="V510" t="str">
        <f t="shared" si="46"/>
        <v>NA</v>
      </c>
      <c r="W510" t="str">
        <f t="shared" si="47"/>
        <v>NA</v>
      </c>
      <c r="X510" s="1">
        <f>SUM(I510:J510,L510:M510,Q510)/SUM(I510:Q510)</f>
        <v>1</v>
      </c>
      <c r="Y510" s="1">
        <f>SUM(I510,M510:N510,P510:Q510)/SUM(I510:Q510)</f>
        <v>1</v>
      </c>
      <c r="Z510" s="1">
        <f>IF(X510&gt;=0.8,1,0)</f>
        <v>1</v>
      </c>
      <c r="AA510" s="1">
        <f>IF(Y510&gt;=0.8,1,0)</f>
        <v>1</v>
      </c>
    </row>
    <row r="511" spans="1:27" x14ac:dyDescent="0.25">
      <c r="A511" s="1" t="s">
        <v>487</v>
      </c>
      <c r="B511" s="1" t="s">
        <v>19</v>
      </c>
      <c r="C511" s="1" t="s">
        <v>962</v>
      </c>
      <c r="D511" s="1">
        <v>58.753568493860897</v>
      </c>
      <c r="E511" s="1">
        <v>24.507253657466599</v>
      </c>
      <c r="F511" s="1" t="s">
        <v>925</v>
      </c>
      <c r="G511" s="1" t="s">
        <v>474</v>
      </c>
      <c r="H511" s="1">
        <v>1</v>
      </c>
      <c r="I511" s="1">
        <v>17</v>
      </c>
      <c r="J511" s="1">
        <v>0</v>
      </c>
      <c r="K511" s="1">
        <v>0</v>
      </c>
      <c r="L511" s="1">
        <v>123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t="str">
        <f t="shared" si="48"/>
        <v>NA</v>
      </c>
      <c r="S511">
        <f t="shared" si="49"/>
        <v>0</v>
      </c>
      <c r="T511" t="str">
        <f t="shared" si="44"/>
        <v>NA</v>
      </c>
      <c r="U511" t="str">
        <f t="shared" si="45"/>
        <v>NA</v>
      </c>
      <c r="V511" t="str">
        <f t="shared" si="46"/>
        <v>NA</v>
      </c>
      <c r="W511">
        <f t="shared" si="47"/>
        <v>0</v>
      </c>
      <c r="X511" s="1">
        <f>SUM(I511:J511,L511:M511,Q511)/SUM(I511:Q511)</f>
        <v>1</v>
      </c>
      <c r="Y511" s="1">
        <f>SUM(I511,M511:N511,P511:Q511)/SUM(I511:Q511)</f>
        <v>0.12142857142857143</v>
      </c>
      <c r="Z511" s="1">
        <f>IF(X511&gt;=0.8,1,0)</f>
        <v>1</v>
      </c>
      <c r="AA511" s="1">
        <f>IF(Y511&gt;=0.8,1,0)</f>
        <v>0</v>
      </c>
    </row>
    <row r="512" spans="1:27" x14ac:dyDescent="0.25">
      <c r="A512" s="1" t="s">
        <v>488</v>
      </c>
      <c r="B512" s="1" t="s">
        <v>19</v>
      </c>
      <c r="C512" s="1"/>
      <c r="D512" s="1">
        <v>58.7230354849683</v>
      </c>
      <c r="E512" s="1">
        <v>24.421335375174401</v>
      </c>
      <c r="F512" s="1" t="s">
        <v>925</v>
      </c>
      <c r="G512" s="1" t="s">
        <v>474</v>
      </c>
      <c r="H512" s="1">
        <v>1</v>
      </c>
      <c r="I512" s="1">
        <v>0</v>
      </c>
      <c r="J512" s="1">
        <v>0</v>
      </c>
      <c r="K512" s="1">
        <v>0</v>
      </c>
      <c r="L512" s="1">
        <v>146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t="str">
        <f t="shared" si="48"/>
        <v>NA</v>
      </c>
      <c r="S512">
        <f t="shared" si="49"/>
        <v>0</v>
      </c>
      <c r="T512" t="str">
        <f t="shared" si="44"/>
        <v>NA</v>
      </c>
      <c r="U512" t="str">
        <f t="shared" si="45"/>
        <v>NA</v>
      </c>
      <c r="V512" t="str">
        <f t="shared" si="46"/>
        <v>NA</v>
      </c>
      <c r="W512">
        <f t="shared" si="47"/>
        <v>0</v>
      </c>
      <c r="X512" s="1">
        <f>SUM(I512:J512,L512:M512,Q512)/SUM(I512:Q512)</f>
        <v>1</v>
      </c>
      <c r="Y512" s="1">
        <f>SUM(I512,M512:N512,P512:Q512)/SUM(I512:Q512)</f>
        <v>0</v>
      </c>
      <c r="Z512" s="1">
        <f>IF(X512&gt;=0.8,1,0)</f>
        <v>1</v>
      </c>
      <c r="AA512" s="1">
        <f>IF(Y512&gt;=0.8,1,0)</f>
        <v>0</v>
      </c>
    </row>
    <row r="513" spans="1:27" x14ac:dyDescent="0.25">
      <c r="A513" s="1" t="s">
        <v>489</v>
      </c>
      <c r="B513" s="1" t="s">
        <v>19</v>
      </c>
      <c r="C513" s="1" t="s">
        <v>962</v>
      </c>
      <c r="D513" s="1">
        <v>58.718356108141798</v>
      </c>
      <c r="E513" s="1">
        <v>24.416499706639701</v>
      </c>
      <c r="F513" s="1" t="s">
        <v>925</v>
      </c>
      <c r="G513" s="1" t="s">
        <v>474</v>
      </c>
      <c r="H513" s="1">
        <v>1</v>
      </c>
      <c r="I513" s="1">
        <v>0</v>
      </c>
      <c r="J513" s="1">
        <v>0</v>
      </c>
      <c r="K513" s="1">
        <v>0</v>
      </c>
      <c r="L513" s="1">
        <v>150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t="str">
        <f t="shared" si="48"/>
        <v>NA</v>
      </c>
      <c r="S513">
        <f t="shared" si="49"/>
        <v>0</v>
      </c>
      <c r="T513" t="str">
        <f t="shared" si="44"/>
        <v>NA</v>
      </c>
      <c r="U513" t="str">
        <f t="shared" si="45"/>
        <v>NA</v>
      </c>
      <c r="V513" t="str">
        <f t="shared" si="46"/>
        <v>NA</v>
      </c>
      <c r="W513">
        <f t="shared" si="47"/>
        <v>0</v>
      </c>
      <c r="X513" s="1">
        <f>SUM(I513:J513,L513:M513,Q513)/SUM(I513:Q513)</f>
        <v>1</v>
      </c>
      <c r="Y513" s="1">
        <f>SUM(I513,M513:N513,P513:Q513)/SUM(I513:Q513)</f>
        <v>0</v>
      </c>
      <c r="Z513" s="1">
        <f>IF(X513&gt;=0.8,1,0)</f>
        <v>1</v>
      </c>
      <c r="AA513" s="1">
        <f>IF(Y513&gt;=0.8,1,0)</f>
        <v>0</v>
      </c>
    </row>
    <row r="514" spans="1:27" x14ac:dyDescent="0.25">
      <c r="A514" s="1" t="s">
        <v>490</v>
      </c>
      <c r="B514" s="1" t="s">
        <v>204</v>
      </c>
      <c r="C514" s="1" t="s">
        <v>962</v>
      </c>
      <c r="D514" s="1">
        <v>58.768491649882201</v>
      </c>
      <c r="E514" s="1">
        <v>24.4984004438071</v>
      </c>
      <c r="F514" s="1" t="s">
        <v>925</v>
      </c>
      <c r="G514" s="1" t="s">
        <v>474</v>
      </c>
      <c r="H514" s="1">
        <v>3</v>
      </c>
      <c r="I514" s="1">
        <v>72</v>
      </c>
      <c r="J514" s="1">
        <v>6</v>
      </c>
      <c r="K514" s="1">
        <v>0</v>
      </c>
      <c r="L514" s="1">
        <v>14</v>
      </c>
      <c r="M514" s="1">
        <v>47</v>
      </c>
      <c r="N514" s="1">
        <v>0</v>
      </c>
      <c r="O514" s="1">
        <v>0</v>
      </c>
      <c r="P514" s="1">
        <v>0</v>
      </c>
      <c r="Q514" s="1">
        <v>0</v>
      </c>
      <c r="R514">
        <f t="shared" si="48"/>
        <v>0.8867924528301887</v>
      </c>
      <c r="S514">
        <f t="shared" si="49"/>
        <v>0.77049180327868849</v>
      </c>
      <c r="T514" t="str">
        <f t="shared" si="44"/>
        <v>NA</v>
      </c>
      <c r="U514" t="str">
        <f t="shared" si="45"/>
        <v>NA</v>
      </c>
      <c r="V514">
        <f t="shared" si="46"/>
        <v>0.8867924528301887</v>
      </c>
      <c r="W514">
        <f t="shared" si="47"/>
        <v>0.77049180327868849</v>
      </c>
      <c r="X514" s="1">
        <f>SUM(I514:J514,L514:M514,Q514)/SUM(I514:Q514)</f>
        <v>1</v>
      </c>
      <c r="Y514" s="1">
        <f>SUM(I514,M514:N514,P514:Q514)/SUM(I514:Q514)</f>
        <v>0.85611510791366907</v>
      </c>
      <c r="Z514" s="1">
        <f>IF(X514&gt;=0.8,1,0)</f>
        <v>1</v>
      </c>
      <c r="AA514" s="1">
        <f>IF(Y514&gt;=0.8,1,0)</f>
        <v>1</v>
      </c>
    </row>
    <row r="515" spans="1:27" x14ac:dyDescent="0.25">
      <c r="A515" s="1" t="s">
        <v>491</v>
      </c>
      <c r="B515" s="1" t="s">
        <v>204</v>
      </c>
      <c r="C515" s="1" t="s">
        <v>962</v>
      </c>
      <c r="D515" s="1">
        <v>58.687002193761998</v>
      </c>
      <c r="E515" s="1">
        <v>24.521846917504799</v>
      </c>
      <c r="F515" s="1" t="s">
        <v>925</v>
      </c>
      <c r="G515" s="1" t="s">
        <v>474</v>
      </c>
      <c r="H515" s="1">
        <v>2</v>
      </c>
      <c r="I515" s="1">
        <v>96</v>
      </c>
      <c r="J515" s="1">
        <v>0</v>
      </c>
      <c r="K515" s="1">
        <v>0</v>
      </c>
      <c r="L515" s="1">
        <v>8</v>
      </c>
      <c r="M515" s="1">
        <v>9</v>
      </c>
      <c r="N515" s="1">
        <v>31</v>
      </c>
      <c r="O515" s="1">
        <v>0</v>
      </c>
      <c r="P515" s="1">
        <v>0</v>
      </c>
      <c r="Q515" s="1">
        <v>0</v>
      </c>
      <c r="R515">
        <f t="shared" si="48"/>
        <v>1</v>
      </c>
      <c r="S515">
        <f t="shared" si="49"/>
        <v>0.83333333333333337</v>
      </c>
      <c r="T515">
        <f t="shared" ref="T515:T578" si="50">IF(SUM(K515,N515,Q515)&gt;0,SUM(Q515,N515)/SUM(K515,N515,Q515),"NA")</f>
        <v>1</v>
      </c>
      <c r="U515" t="str">
        <f t="shared" ref="U515:U578" si="51">IF(SUM(O515:Q515)&gt;0,SUM(P515:Q515)/SUM(O515:Q515),"NA")</f>
        <v>NA</v>
      </c>
      <c r="V515">
        <f t="shared" ref="V515:V578" si="52">IF(SUM(J515:K515,M515:N515,P515:Q515),SUM(M515:N515,P515:Q515)/SUM(J515:K515,M515:N515,P515:Q515),"NA")</f>
        <v>1</v>
      </c>
      <c r="W515">
        <f t="shared" ref="W515:W578" si="53">IF(SUM(L515:Q515)&gt;0,SUM(M515:N515,P515:Q515)/SUM(L515:Q515),"NA")</f>
        <v>0.83333333333333337</v>
      </c>
      <c r="X515" s="1">
        <f>SUM(I515:J515,L515:M515,Q515)/SUM(I515:Q515)</f>
        <v>0.78472222222222221</v>
      </c>
      <c r="Y515" s="1">
        <f>SUM(I515,M515:N515,P515:Q515)/SUM(I515:Q515)</f>
        <v>0.94444444444444442</v>
      </c>
      <c r="Z515" s="1">
        <f>IF(X515&gt;=0.8,1,0)</f>
        <v>0</v>
      </c>
      <c r="AA515" s="1">
        <f>IF(Y515&gt;=0.8,1,0)</f>
        <v>1</v>
      </c>
    </row>
    <row r="516" spans="1:27" x14ac:dyDescent="0.25">
      <c r="A516" s="1" t="s">
        <v>492</v>
      </c>
      <c r="B516" s="1" t="s">
        <v>19</v>
      </c>
      <c r="C516" s="1" t="s">
        <v>962</v>
      </c>
      <c r="D516" s="1">
        <v>58.718708233123103</v>
      </c>
      <c r="E516" s="1">
        <v>24.4206191742669</v>
      </c>
      <c r="F516" s="1" t="s">
        <v>925</v>
      </c>
      <c r="G516" s="1" t="s">
        <v>474</v>
      </c>
      <c r="H516" s="1">
        <v>1</v>
      </c>
      <c r="I516" s="1">
        <v>0</v>
      </c>
      <c r="J516" s="1">
        <v>0</v>
      </c>
      <c r="K516" s="1">
        <v>0</v>
      </c>
      <c r="L516" s="1">
        <v>10</v>
      </c>
      <c r="M516" s="1">
        <v>96</v>
      </c>
      <c r="N516" s="1">
        <v>11</v>
      </c>
      <c r="O516" s="1">
        <v>0</v>
      </c>
      <c r="P516" s="1">
        <v>0</v>
      </c>
      <c r="Q516" s="1">
        <v>0</v>
      </c>
      <c r="R516">
        <f t="shared" si="48"/>
        <v>1</v>
      </c>
      <c r="S516">
        <f t="shared" si="49"/>
        <v>0.9145299145299145</v>
      </c>
      <c r="T516">
        <f t="shared" si="50"/>
        <v>1</v>
      </c>
      <c r="U516" t="str">
        <f t="shared" si="51"/>
        <v>NA</v>
      </c>
      <c r="V516">
        <f t="shared" si="52"/>
        <v>1</v>
      </c>
      <c r="W516">
        <f t="shared" si="53"/>
        <v>0.9145299145299145</v>
      </c>
      <c r="X516" s="1">
        <f>SUM(I516:J516,L516:M516,Q516)/SUM(I516:Q516)</f>
        <v>0.90598290598290598</v>
      </c>
      <c r="Y516" s="1">
        <f>SUM(I516,M516:N516,P516:Q516)/SUM(I516:Q516)</f>
        <v>0.9145299145299145</v>
      </c>
      <c r="Z516" s="1">
        <f>IF(X516&gt;=0.8,1,0)</f>
        <v>1</v>
      </c>
      <c r="AA516" s="1">
        <f>IF(Y516&gt;=0.8,1,0)</f>
        <v>1</v>
      </c>
    </row>
    <row r="517" spans="1:27" x14ac:dyDescent="0.25">
      <c r="A517" s="1" t="s">
        <v>493</v>
      </c>
      <c r="B517" s="1" t="s">
        <v>19</v>
      </c>
      <c r="C517" s="1" t="s">
        <v>962</v>
      </c>
      <c r="D517" s="1">
        <v>58.719173958172398</v>
      </c>
      <c r="E517" s="1">
        <v>24.416957281180501</v>
      </c>
      <c r="F517" s="1" t="s">
        <v>925</v>
      </c>
      <c r="G517" s="1" t="s">
        <v>474</v>
      </c>
      <c r="H517" s="1">
        <v>1</v>
      </c>
      <c r="I517" s="1">
        <v>0</v>
      </c>
      <c r="J517" s="1">
        <v>0</v>
      </c>
      <c r="K517" s="1">
        <v>0</v>
      </c>
      <c r="L517" s="1">
        <v>7</v>
      </c>
      <c r="M517" s="1">
        <v>120</v>
      </c>
      <c r="N517" s="1">
        <v>8</v>
      </c>
      <c r="O517" s="1">
        <v>0</v>
      </c>
      <c r="P517" s="1">
        <v>0</v>
      </c>
      <c r="Q517" s="1">
        <v>0</v>
      </c>
      <c r="R517">
        <f t="shared" si="48"/>
        <v>1</v>
      </c>
      <c r="S517">
        <f t="shared" si="49"/>
        <v>0.94814814814814818</v>
      </c>
      <c r="T517">
        <f t="shared" si="50"/>
        <v>1</v>
      </c>
      <c r="U517" t="str">
        <f t="shared" si="51"/>
        <v>NA</v>
      </c>
      <c r="V517">
        <f t="shared" si="52"/>
        <v>1</v>
      </c>
      <c r="W517">
        <f t="shared" si="53"/>
        <v>0.94814814814814818</v>
      </c>
      <c r="X517" s="1">
        <f>SUM(I517:J517,L517:M517,Q517)/SUM(I517:Q517)</f>
        <v>0.94074074074074077</v>
      </c>
      <c r="Y517" s="1">
        <f>SUM(I517,M517:N517,P517:Q517)/SUM(I517:Q517)</f>
        <v>0.94814814814814818</v>
      </c>
      <c r="Z517" s="1">
        <f>IF(X517&gt;=0.8,1,0)</f>
        <v>1</v>
      </c>
      <c r="AA517" s="1">
        <f>IF(Y517&gt;=0.8,1,0)</f>
        <v>1</v>
      </c>
    </row>
    <row r="518" spans="1:27" x14ac:dyDescent="0.25">
      <c r="A518" s="1" t="s">
        <v>494</v>
      </c>
      <c r="B518" s="1" t="s">
        <v>8</v>
      </c>
      <c r="C518" s="1" t="s">
        <v>962</v>
      </c>
      <c r="D518" s="1">
        <v>58.768747615755402</v>
      </c>
      <c r="E518" s="1">
        <v>24.483852036973101</v>
      </c>
      <c r="F518" s="1" t="s">
        <v>925</v>
      </c>
      <c r="G518" s="1" t="s">
        <v>474</v>
      </c>
      <c r="H518" s="1">
        <v>3</v>
      </c>
      <c r="I518" s="1">
        <v>130</v>
      </c>
      <c r="J518" s="1">
        <v>12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>
        <f t="shared" si="48"/>
        <v>0</v>
      </c>
      <c r="S518" t="str">
        <f t="shared" si="49"/>
        <v>NA</v>
      </c>
      <c r="T518" t="str">
        <f t="shared" si="50"/>
        <v>NA</v>
      </c>
      <c r="U518" t="str">
        <f t="shared" si="51"/>
        <v>NA</v>
      </c>
      <c r="V518">
        <f t="shared" si="52"/>
        <v>0</v>
      </c>
      <c r="W518" t="str">
        <f t="shared" si="53"/>
        <v>NA</v>
      </c>
      <c r="X518" s="1">
        <f>SUM(I518:J518,L518:M518,Q518)/SUM(I518:Q518)</f>
        <v>1</v>
      </c>
      <c r="Y518" s="1">
        <f>SUM(I518,M518:N518,P518:Q518)/SUM(I518:Q518)</f>
        <v>0.91549295774647887</v>
      </c>
      <c r="Z518" s="1">
        <f>IF(X518&gt;=0.8,1,0)</f>
        <v>1</v>
      </c>
      <c r="AA518" s="1">
        <f>IF(Y518&gt;=0.8,1,0)</f>
        <v>1</v>
      </c>
    </row>
    <row r="519" spans="1:27" x14ac:dyDescent="0.25">
      <c r="A519" s="1" t="s">
        <v>495</v>
      </c>
      <c r="B519" s="1" t="s">
        <v>204</v>
      </c>
      <c r="C519" s="1" t="s">
        <v>962</v>
      </c>
      <c r="D519" s="1">
        <v>58.697001480626199</v>
      </c>
      <c r="E519" s="1">
        <v>24.5092258823069</v>
      </c>
      <c r="F519" s="1" t="s">
        <v>925</v>
      </c>
      <c r="G519" s="1" t="s">
        <v>474</v>
      </c>
      <c r="H519" s="1">
        <v>3</v>
      </c>
      <c r="I519" s="1">
        <v>78</v>
      </c>
      <c r="J519" s="1">
        <v>0</v>
      </c>
      <c r="K519" s="1">
        <v>0</v>
      </c>
      <c r="L519" s="1">
        <v>7</v>
      </c>
      <c r="M519" s="1">
        <v>63</v>
      </c>
      <c r="N519" s="1">
        <v>0</v>
      </c>
      <c r="O519" s="1">
        <v>0</v>
      </c>
      <c r="P519" s="1">
        <v>0</v>
      </c>
      <c r="Q519" s="1">
        <v>0</v>
      </c>
      <c r="R519">
        <f t="shared" si="48"/>
        <v>1</v>
      </c>
      <c r="S519">
        <f t="shared" si="49"/>
        <v>0.9</v>
      </c>
      <c r="T519" t="str">
        <f t="shared" si="50"/>
        <v>NA</v>
      </c>
      <c r="U519" t="str">
        <f t="shared" si="51"/>
        <v>NA</v>
      </c>
      <c r="V519">
        <f t="shared" si="52"/>
        <v>1</v>
      </c>
      <c r="W519">
        <f t="shared" si="53"/>
        <v>0.9</v>
      </c>
      <c r="X519" s="1">
        <f>SUM(I519:J519,L519:M519,Q519)/SUM(I519:Q519)</f>
        <v>1</v>
      </c>
      <c r="Y519" s="1">
        <f>SUM(I519,M519:N519,P519:Q519)/SUM(I519:Q519)</f>
        <v>0.95270270270270274</v>
      </c>
      <c r="Z519" s="1">
        <f>IF(X519&gt;=0.8,1,0)</f>
        <v>1</v>
      </c>
      <c r="AA519" s="1">
        <f>IF(Y519&gt;=0.8,1,0)</f>
        <v>1</v>
      </c>
    </row>
    <row r="520" spans="1:27" x14ac:dyDescent="0.25">
      <c r="A520" s="1" t="s">
        <v>496</v>
      </c>
      <c r="B520" s="1" t="s">
        <v>204</v>
      </c>
      <c r="C520" s="1" t="s">
        <v>962</v>
      </c>
      <c r="D520" s="1">
        <v>58.6872800631186</v>
      </c>
      <c r="E520" s="1">
        <v>24.536323039071402</v>
      </c>
      <c r="F520" s="1" t="s">
        <v>925</v>
      </c>
      <c r="G520" s="1" t="s">
        <v>474</v>
      </c>
      <c r="H520" s="1">
        <v>2</v>
      </c>
      <c r="I520" s="1">
        <v>0</v>
      </c>
      <c r="J520" s="1">
        <v>0</v>
      </c>
      <c r="K520" s="1">
        <v>23</v>
      </c>
      <c r="L520" s="1">
        <v>0</v>
      </c>
      <c r="M520" s="1">
        <v>5</v>
      </c>
      <c r="N520" s="1">
        <v>20</v>
      </c>
      <c r="O520" s="1">
        <v>0</v>
      </c>
      <c r="P520" s="1">
        <v>63</v>
      </c>
      <c r="Q520" s="1">
        <v>27</v>
      </c>
      <c r="R520">
        <f t="shared" si="48"/>
        <v>1</v>
      </c>
      <c r="S520">
        <f t="shared" si="49"/>
        <v>1</v>
      </c>
      <c r="T520">
        <f t="shared" si="50"/>
        <v>0.67142857142857137</v>
      </c>
      <c r="U520">
        <f t="shared" si="51"/>
        <v>1</v>
      </c>
      <c r="V520">
        <f t="shared" si="52"/>
        <v>0.83333333333333337</v>
      </c>
      <c r="W520">
        <f t="shared" si="53"/>
        <v>1</v>
      </c>
      <c r="X520" s="1">
        <f>SUM(I520:J520,L520:M520,Q520)/SUM(I520:Q520)</f>
        <v>0.2318840579710145</v>
      </c>
      <c r="Y520" s="1">
        <f>SUM(I520,M520:N520,P520:Q520)/SUM(I520:Q520)</f>
        <v>0.83333333333333337</v>
      </c>
      <c r="Z520" s="1">
        <f>IF(X520&gt;=0.8,1,0)</f>
        <v>0</v>
      </c>
      <c r="AA520" s="1">
        <f>IF(Y520&gt;=0.8,1,0)</f>
        <v>1</v>
      </c>
    </row>
    <row r="521" spans="1:27" x14ac:dyDescent="0.25">
      <c r="A521" s="1" t="s">
        <v>497</v>
      </c>
      <c r="B521" s="1" t="s">
        <v>8</v>
      </c>
      <c r="C521" s="1" t="s">
        <v>962</v>
      </c>
      <c r="D521" s="1">
        <v>3.2845346882335602</v>
      </c>
      <c r="E521" s="1">
        <v>-71.3279854180077</v>
      </c>
      <c r="F521" s="1" t="s">
        <v>926</v>
      </c>
      <c r="G521" s="1" t="s">
        <v>474</v>
      </c>
      <c r="H521" s="1">
        <v>3</v>
      </c>
      <c r="I521" s="1">
        <v>0</v>
      </c>
      <c r="J521" s="1">
        <v>155</v>
      </c>
      <c r="K521" s="1">
        <v>8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>
        <f t="shared" si="48"/>
        <v>0</v>
      </c>
      <c r="S521" t="str">
        <f t="shared" si="49"/>
        <v>NA</v>
      </c>
      <c r="T521">
        <f t="shared" si="50"/>
        <v>0</v>
      </c>
      <c r="U521" t="str">
        <f t="shared" si="51"/>
        <v>NA</v>
      </c>
      <c r="V521">
        <f t="shared" si="52"/>
        <v>0</v>
      </c>
      <c r="W521" t="str">
        <f t="shared" si="53"/>
        <v>NA</v>
      </c>
      <c r="X521" s="1">
        <f>SUM(I521:J521,L521:M521,Q521)/SUM(I521:Q521)</f>
        <v>0.95092024539877296</v>
      </c>
      <c r="Y521" s="1">
        <f>SUM(I521,M521:N521,P521:Q521)/SUM(I521:Q521)</f>
        <v>0</v>
      </c>
      <c r="Z521" s="1">
        <f>IF(X521&gt;=0.8,1,0)</f>
        <v>1</v>
      </c>
      <c r="AA521" s="1">
        <f>IF(Y521&gt;=0.8,1,0)</f>
        <v>0</v>
      </c>
    </row>
    <row r="522" spans="1:27" x14ac:dyDescent="0.25">
      <c r="A522" s="1" t="s">
        <v>498</v>
      </c>
      <c r="B522" s="1" t="s">
        <v>8</v>
      </c>
      <c r="C522" s="1" t="s">
        <v>962</v>
      </c>
      <c r="D522" s="1">
        <v>3.3126161895171098</v>
      </c>
      <c r="E522" s="1">
        <v>-71.379047290312499</v>
      </c>
      <c r="F522" s="1" t="s">
        <v>926</v>
      </c>
      <c r="G522" s="1" t="s">
        <v>474</v>
      </c>
      <c r="H522" s="1">
        <v>4</v>
      </c>
      <c r="I522" s="1">
        <v>163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t="str">
        <f t="shared" si="48"/>
        <v>NA</v>
      </c>
      <c r="S522" t="str">
        <f t="shared" si="49"/>
        <v>NA</v>
      </c>
      <c r="T522" t="str">
        <f t="shared" si="50"/>
        <v>NA</v>
      </c>
      <c r="U522" t="str">
        <f t="shared" si="51"/>
        <v>NA</v>
      </c>
      <c r="V522" t="str">
        <f t="shared" si="52"/>
        <v>NA</v>
      </c>
      <c r="W522" t="str">
        <f t="shared" si="53"/>
        <v>NA</v>
      </c>
      <c r="X522" s="1">
        <f>SUM(I522:J522,L522:M522,Q522)/SUM(I522:Q522)</f>
        <v>1</v>
      </c>
      <c r="Y522" s="1">
        <f>SUM(I522,M522:N522,P522:Q522)/SUM(I522:Q522)</f>
        <v>1</v>
      </c>
      <c r="Z522" s="1">
        <f>IF(X522&gt;=0.8,1,0)</f>
        <v>1</v>
      </c>
      <c r="AA522" s="1">
        <f>IF(Y522&gt;=0.8,1,0)</f>
        <v>1</v>
      </c>
    </row>
    <row r="523" spans="1:27" x14ac:dyDescent="0.25">
      <c r="A523" s="1" t="s">
        <v>499</v>
      </c>
      <c r="B523" s="1" t="s">
        <v>8</v>
      </c>
      <c r="C523" s="1" t="s">
        <v>962</v>
      </c>
      <c r="D523" s="1">
        <v>3.2525085173585002</v>
      </c>
      <c r="E523" s="1">
        <v>-71.339243601902595</v>
      </c>
      <c r="F523" s="1" t="s">
        <v>926</v>
      </c>
      <c r="G523" s="1" t="s">
        <v>474</v>
      </c>
      <c r="H523" s="1">
        <v>4</v>
      </c>
      <c r="I523" s="1">
        <v>165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t="str">
        <f t="shared" si="48"/>
        <v>NA</v>
      </c>
      <c r="S523" t="str">
        <f t="shared" si="49"/>
        <v>NA</v>
      </c>
      <c r="T523" t="str">
        <f t="shared" si="50"/>
        <v>NA</v>
      </c>
      <c r="U523" t="str">
        <f t="shared" si="51"/>
        <v>NA</v>
      </c>
      <c r="V523" t="str">
        <f t="shared" si="52"/>
        <v>NA</v>
      </c>
      <c r="W523" t="str">
        <f t="shared" si="53"/>
        <v>NA</v>
      </c>
      <c r="X523" s="1">
        <f>SUM(I523:J523,L523:M523,Q523)/SUM(I523:Q523)</f>
        <v>1</v>
      </c>
      <c r="Y523" s="1">
        <f>SUM(I523,M523:N523,P523:Q523)/SUM(I523:Q523)</f>
        <v>1</v>
      </c>
      <c r="Z523" s="1">
        <f>IF(X523&gt;=0.8,1,0)</f>
        <v>1</v>
      </c>
      <c r="AA523" s="1">
        <f>IF(Y523&gt;=0.8,1,0)</f>
        <v>1</v>
      </c>
    </row>
    <row r="524" spans="1:27" x14ac:dyDescent="0.25">
      <c r="A524" s="1" t="s">
        <v>500</v>
      </c>
      <c r="B524" s="1" t="s">
        <v>8</v>
      </c>
      <c r="C524" s="1" t="s">
        <v>962</v>
      </c>
      <c r="D524" s="1">
        <v>3.2433468912385801</v>
      </c>
      <c r="E524" s="1">
        <v>-71.313860421162005</v>
      </c>
      <c r="F524" s="1" t="s">
        <v>926</v>
      </c>
      <c r="G524" s="1" t="s">
        <v>474</v>
      </c>
      <c r="H524" s="1">
        <v>3</v>
      </c>
      <c r="I524" s="1">
        <v>159</v>
      </c>
      <c r="J524" s="1">
        <v>0</v>
      </c>
      <c r="K524" s="1">
        <v>6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t="str">
        <f t="shared" si="48"/>
        <v>NA</v>
      </c>
      <c r="S524" t="str">
        <f t="shared" si="49"/>
        <v>NA</v>
      </c>
      <c r="T524">
        <f t="shared" si="50"/>
        <v>0</v>
      </c>
      <c r="U524" t="str">
        <f t="shared" si="51"/>
        <v>NA</v>
      </c>
      <c r="V524">
        <f t="shared" si="52"/>
        <v>0</v>
      </c>
      <c r="W524" t="str">
        <f t="shared" si="53"/>
        <v>NA</v>
      </c>
      <c r="X524" s="1">
        <f>SUM(I524:J524,L524:M524,Q524)/SUM(I524:Q524)</f>
        <v>0.96363636363636362</v>
      </c>
      <c r="Y524" s="1">
        <f>SUM(I524,M524:N524,P524:Q524)/SUM(I524:Q524)</f>
        <v>0.96363636363636362</v>
      </c>
      <c r="Z524" s="1">
        <f>IF(X524&gt;=0.8,1,0)</f>
        <v>1</v>
      </c>
      <c r="AA524" s="1">
        <f>IF(Y524&gt;=0.8,1,0)</f>
        <v>1</v>
      </c>
    </row>
    <row r="525" spans="1:27" x14ac:dyDescent="0.25">
      <c r="A525" s="1" t="s">
        <v>501</v>
      </c>
      <c r="B525" s="1" t="s">
        <v>372</v>
      </c>
      <c r="C525" s="1" t="s">
        <v>962</v>
      </c>
      <c r="D525" s="1">
        <v>9.0548453715465307</v>
      </c>
      <c r="E525" s="1">
        <v>-11.767397748887801</v>
      </c>
      <c r="F525" s="1" t="s">
        <v>927</v>
      </c>
      <c r="G525" s="1" t="s">
        <v>474</v>
      </c>
      <c r="H525" s="1">
        <v>2</v>
      </c>
      <c r="I525" s="1">
        <v>0</v>
      </c>
      <c r="J525" s="1">
        <v>0</v>
      </c>
      <c r="K525" s="1">
        <v>0</v>
      </c>
      <c r="L525" s="1">
        <v>50</v>
      </c>
      <c r="M525" s="1">
        <v>53</v>
      </c>
      <c r="N525" s="1">
        <v>48</v>
      </c>
      <c r="O525" s="1">
        <v>0</v>
      </c>
      <c r="P525" s="1">
        <v>0</v>
      </c>
      <c r="Q525" s="1">
        <v>0</v>
      </c>
      <c r="R525">
        <f t="shared" si="48"/>
        <v>1</v>
      </c>
      <c r="S525">
        <f t="shared" si="49"/>
        <v>0.66887417218543044</v>
      </c>
      <c r="T525">
        <f t="shared" si="50"/>
        <v>1</v>
      </c>
      <c r="U525" t="str">
        <f t="shared" si="51"/>
        <v>NA</v>
      </c>
      <c r="V525">
        <f t="shared" si="52"/>
        <v>1</v>
      </c>
      <c r="W525">
        <f t="shared" si="53"/>
        <v>0.66887417218543044</v>
      </c>
      <c r="X525" s="1">
        <f>SUM(I525:J525,L525:M525,Q525)/SUM(I525:Q525)</f>
        <v>0.68211920529801329</v>
      </c>
      <c r="Y525" s="1">
        <f>SUM(I525,M525:N525,P525:Q525)/SUM(I525:Q525)</f>
        <v>0.66887417218543044</v>
      </c>
      <c r="Z525" s="1">
        <f>IF(X525&gt;=0.8,1,0)</f>
        <v>0</v>
      </c>
      <c r="AA525" s="1">
        <f>IF(Y525&gt;=0.8,1,0)</f>
        <v>0</v>
      </c>
    </row>
    <row r="526" spans="1:27" x14ac:dyDescent="0.25">
      <c r="A526" s="1" t="s">
        <v>502</v>
      </c>
      <c r="B526" s="1" t="s">
        <v>8</v>
      </c>
      <c r="C526" s="1" t="s">
        <v>962</v>
      </c>
      <c r="D526" s="1">
        <v>9.0711849498524195</v>
      </c>
      <c r="E526" s="1">
        <v>-11.7462631473293</v>
      </c>
      <c r="F526" s="1" t="s">
        <v>927</v>
      </c>
      <c r="G526" s="1" t="s">
        <v>474</v>
      </c>
      <c r="H526" s="1">
        <v>4</v>
      </c>
      <c r="I526" s="1">
        <v>163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t="str">
        <f t="shared" si="48"/>
        <v>NA</v>
      </c>
      <c r="S526" t="str">
        <f t="shared" si="49"/>
        <v>NA</v>
      </c>
      <c r="T526" t="str">
        <f t="shared" si="50"/>
        <v>NA</v>
      </c>
      <c r="U526" t="str">
        <f t="shared" si="51"/>
        <v>NA</v>
      </c>
      <c r="V526" t="str">
        <f t="shared" si="52"/>
        <v>NA</v>
      </c>
      <c r="W526" t="str">
        <f t="shared" si="53"/>
        <v>NA</v>
      </c>
      <c r="X526" s="1">
        <f>SUM(I526:J526,L526:M526,Q526)/SUM(I526:Q526)</f>
        <v>1</v>
      </c>
      <c r="Y526" s="1">
        <f>SUM(I526,M526:N526,P526:Q526)/SUM(I526:Q526)</f>
        <v>1</v>
      </c>
      <c r="Z526" s="1">
        <f>IF(X526&gt;=0.8,1,0)</f>
        <v>1</v>
      </c>
      <c r="AA526" s="1">
        <f>IF(Y526&gt;=0.8,1,0)</f>
        <v>1</v>
      </c>
    </row>
    <row r="527" spans="1:27" x14ac:dyDescent="0.25">
      <c r="A527" s="1" t="s">
        <v>503</v>
      </c>
      <c r="B527" s="1" t="s">
        <v>8</v>
      </c>
      <c r="C527" s="1" t="s">
        <v>962</v>
      </c>
      <c r="D527" s="1">
        <v>9.0180269339033607</v>
      </c>
      <c r="E527" s="1">
        <v>-11.770724221742199</v>
      </c>
      <c r="F527" s="1" t="s">
        <v>927</v>
      </c>
      <c r="G527" s="1" t="s">
        <v>474</v>
      </c>
      <c r="H527" s="1">
        <v>4</v>
      </c>
      <c r="I527" s="1">
        <v>163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t="str">
        <f t="shared" si="48"/>
        <v>NA</v>
      </c>
      <c r="S527" t="str">
        <f t="shared" si="49"/>
        <v>NA</v>
      </c>
      <c r="T527" t="str">
        <f t="shared" si="50"/>
        <v>NA</v>
      </c>
      <c r="U527" t="str">
        <f t="shared" si="51"/>
        <v>NA</v>
      </c>
      <c r="V527" t="str">
        <f t="shared" si="52"/>
        <v>NA</v>
      </c>
      <c r="W527" t="str">
        <f t="shared" si="53"/>
        <v>NA</v>
      </c>
      <c r="X527" s="1">
        <f>SUM(I527:J527,L527:M527,Q527)/SUM(I527:Q527)</f>
        <v>1</v>
      </c>
      <c r="Y527" s="1">
        <f>SUM(I527,M527:N527,P527:Q527)/SUM(I527:Q527)</f>
        <v>1</v>
      </c>
      <c r="Z527" s="1">
        <f>IF(X527&gt;=0.8,1,0)</f>
        <v>1</v>
      </c>
      <c r="AA527" s="1">
        <f>IF(Y527&gt;=0.8,1,0)</f>
        <v>1</v>
      </c>
    </row>
    <row r="528" spans="1:27" x14ac:dyDescent="0.25">
      <c r="A528" s="1" t="s">
        <v>504</v>
      </c>
      <c r="B528" s="1" t="s">
        <v>19</v>
      </c>
      <c r="C528" s="1" t="s">
        <v>962</v>
      </c>
      <c r="D528" s="1">
        <v>9.0845736767797707</v>
      </c>
      <c r="E528" s="1">
        <v>-11.758953820906299</v>
      </c>
      <c r="F528" s="1" t="s">
        <v>927</v>
      </c>
      <c r="G528" s="1" t="s">
        <v>474</v>
      </c>
      <c r="H528" s="1">
        <v>1</v>
      </c>
      <c r="I528" s="1">
        <v>52</v>
      </c>
      <c r="J528" s="1">
        <v>0</v>
      </c>
      <c r="K528" s="1">
        <v>0</v>
      </c>
      <c r="L528" s="1">
        <v>40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t="str">
        <f t="shared" si="48"/>
        <v>NA</v>
      </c>
      <c r="S528">
        <f t="shared" si="49"/>
        <v>0</v>
      </c>
      <c r="T528" t="str">
        <f t="shared" si="50"/>
        <v>NA</v>
      </c>
      <c r="U528" t="str">
        <f t="shared" si="51"/>
        <v>NA</v>
      </c>
      <c r="V528" t="str">
        <f t="shared" si="52"/>
        <v>NA</v>
      </c>
      <c r="W528">
        <f t="shared" si="53"/>
        <v>0</v>
      </c>
      <c r="X528" s="1">
        <f>SUM(I528:J528,L528:M528,Q528)/SUM(I528:Q528)</f>
        <v>1</v>
      </c>
      <c r="Y528" s="1">
        <f>SUM(I528,M528:N528,P528:Q528)/SUM(I528:Q528)</f>
        <v>0.56521739130434778</v>
      </c>
      <c r="Z528" s="1">
        <f>IF(X528&gt;=0.8,1,0)</f>
        <v>1</v>
      </c>
      <c r="AA528" s="1">
        <f>IF(Y528&gt;=0.8,1,0)</f>
        <v>0</v>
      </c>
    </row>
    <row r="529" spans="1:27" x14ac:dyDescent="0.25">
      <c r="A529" s="1" t="s">
        <v>505</v>
      </c>
      <c r="B529" s="1" t="s">
        <v>19</v>
      </c>
      <c r="C529" s="1" t="s">
        <v>962</v>
      </c>
      <c r="D529" s="1">
        <v>9.0068848847614298</v>
      </c>
      <c r="E529" s="1">
        <v>-11.8291464973176</v>
      </c>
      <c r="F529" s="1" t="s">
        <v>927</v>
      </c>
      <c r="G529" s="1" t="s">
        <v>474</v>
      </c>
      <c r="H529" s="1">
        <v>2</v>
      </c>
      <c r="I529" s="1">
        <v>36</v>
      </c>
      <c r="J529" s="1">
        <v>0</v>
      </c>
      <c r="K529" s="1">
        <v>0</v>
      </c>
      <c r="L529" s="1">
        <v>7</v>
      </c>
      <c r="M529" s="1">
        <v>0</v>
      </c>
      <c r="N529" s="1">
        <v>0</v>
      </c>
      <c r="O529" s="1">
        <v>7</v>
      </c>
      <c r="P529" s="1">
        <v>0</v>
      </c>
      <c r="Q529" s="1">
        <v>108</v>
      </c>
      <c r="R529" t="str">
        <f t="shared" si="48"/>
        <v>NA</v>
      </c>
      <c r="S529">
        <f t="shared" si="49"/>
        <v>0</v>
      </c>
      <c r="T529">
        <f t="shared" si="50"/>
        <v>1</v>
      </c>
      <c r="U529">
        <f t="shared" si="51"/>
        <v>0.93913043478260871</v>
      </c>
      <c r="V529">
        <f t="shared" si="52"/>
        <v>1</v>
      </c>
      <c r="W529">
        <f t="shared" si="53"/>
        <v>0.88524590163934425</v>
      </c>
      <c r="X529" s="1">
        <f>SUM(I529:J529,L529:M529,Q529)/SUM(I529:Q529)</f>
        <v>0.95569620253164556</v>
      </c>
      <c r="Y529" s="1">
        <f>SUM(I529,M529:N529,P529:Q529)/SUM(I529:Q529)</f>
        <v>0.91139240506329111</v>
      </c>
      <c r="Z529" s="1">
        <f>IF(X529&gt;=0.8,1,0)</f>
        <v>1</v>
      </c>
      <c r="AA529" s="1">
        <f>IF(Y529&gt;=0.8,1,0)</f>
        <v>1</v>
      </c>
    </row>
    <row r="530" spans="1:27" x14ac:dyDescent="0.25">
      <c r="A530" s="1" t="s">
        <v>506</v>
      </c>
      <c r="B530" s="1" t="s">
        <v>30</v>
      </c>
      <c r="C530" s="1" t="s">
        <v>962</v>
      </c>
      <c r="D530" s="1">
        <v>9.0640949228283798</v>
      </c>
      <c r="E530" s="1">
        <v>-11.802477531454</v>
      </c>
      <c r="F530" s="1" t="s">
        <v>927</v>
      </c>
      <c r="G530" s="1" t="s">
        <v>474</v>
      </c>
      <c r="H530" s="1">
        <v>3</v>
      </c>
      <c r="I530" s="1">
        <v>115</v>
      </c>
      <c r="J530" s="1">
        <v>0</v>
      </c>
      <c r="K530" s="1">
        <v>0</v>
      </c>
      <c r="L530" s="1">
        <v>28</v>
      </c>
      <c r="M530" s="1">
        <v>15</v>
      </c>
      <c r="N530" s="1">
        <v>0</v>
      </c>
      <c r="O530" s="1">
        <v>0</v>
      </c>
      <c r="P530" s="1">
        <v>0</v>
      </c>
      <c r="Q530" s="1">
        <v>0</v>
      </c>
      <c r="R530">
        <f t="shared" ref="R530:R593" si="54">IF(SUM(J530,M530,P530)&gt;0,SUM(P530,M530)/SUM(J530,M530,P530),"NA")</f>
        <v>1</v>
      </c>
      <c r="S530">
        <f t="shared" ref="S530:S593" si="55">IF(SUM(L530:N530)&gt;0,SUM(M530:N530)/SUM(L530:N530),"NA")</f>
        <v>0.34883720930232559</v>
      </c>
      <c r="T530" t="str">
        <f t="shared" si="50"/>
        <v>NA</v>
      </c>
      <c r="U530" t="str">
        <f t="shared" si="51"/>
        <v>NA</v>
      </c>
      <c r="V530">
        <f t="shared" si="52"/>
        <v>1</v>
      </c>
      <c r="W530">
        <f t="shared" si="53"/>
        <v>0.34883720930232559</v>
      </c>
      <c r="X530" s="1">
        <f>SUM(I530:J530,L530:M530,Q530)/SUM(I530:Q530)</f>
        <v>1</v>
      </c>
      <c r="Y530" s="1">
        <f>SUM(I530,M530:N530,P530:Q530)/SUM(I530:Q530)</f>
        <v>0.82278481012658233</v>
      </c>
      <c r="Z530" s="1">
        <f>IF(X530&gt;=0.8,1,0)</f>
        <v>1</v>
      </c>
      <c r="AA530" s="1">
        <f>IF(Y530&gt;=0.8,1,0)</f>
        <v>1</v>
      </c>
    </row>
    <row r="531" spans="1:27" x14ac:dyDescent="0.25">
      <c r="A531" s="1" t="s">
        <v>507</v>
      </c>
      <c r="B531" s="1" t="s">
        <v>19</v>
      </c>
      <c r="C531" s="1" t="s">
        <v>962</v>
      </c>
      <c r="D531" s="1">
        <v>9.0128760941488508</v>
      </c>
      <c r="E531" s="1">
        <v>-11.739701444722201</v>
      </c>
      <c r="F531" s="1" t="s">
        <v>927</v>
      </c>
      <c r="G531" s="1" t="s">
        <v>474</v>
      </c>
      <c r="H531" s="1">
        <v>2</v>
      </c>
      <c r="I531" s="1">
        <v>48</v>
      </c>
      <c r="J531" s="1">
        <v>0</v>
      </c>
      <c r="K531" s="1">
        <v>0</v>
      </c>
      <c r="L531" s="1">
        <v>4</v>
      </c>
      <c r="M531" s="1">
        <v>8</v>
      </c>
      <c r="N531" s="1">
        <v>93</v>
      </c>
      <c r="O531" s="1">
        <v>0</v>
      </c>
      <c r="P531" s="1">
        <v>0</v>
      </c>
      <c r="Q531" s="1">
        <v>0</v>
      </c>
      <c r="R531">
        <f t="shared" si="54"/>
        <v>1</v>
      </c>
      <c r="S531">
        <f t="shared" si="55"/>
        <v>0.96190476190476193</v>
      </c>
      <c r="T531">
        <f t="shared" si="50"/>
        <v>1</v>
      </c>
      <c r="U531" t="str">
        <f t="shared" si="51"/>
        <v>NA</v>
      </c>
      <c r="V531">
        <f t="shared" si="52"/>
        <v>1</v>
      </c>
      <c r="W531">
        <f t="shared" si="53"/>
        <v>0.96190476190476193</v>
      </c>
      <c r="X531" s="1">
        <f>SUM(I531:J531,L531:M531,Q531)/SUM(I531:Q531)</f>
        <v>0.39215686274509803</v>
      </c>
      <c r="Y531" s="1">
        <f>SUM(I531,M531:N531,P531:Q531)/SUM(I531:Q531)</f>
        <v>0.97385620915032678</v>
      </c>
      <c r="Z531" s="1">
        <f>IF(X531&gt;=0.8,1,0)</f>
        <v>0</v>
      </c>
      <c r="AA531" s="1">
        <f>IF(Y531&gt;=0.8,1,0)</f>
        <v>1</v>
      </c>
    </row>
    <row r="532" spans="1:27" x14ac:dyDescent="0.25">
      <c r="A532" s="1" t="s">
        <v>508</v>
      </c>
      <c r="B532" s="1" t="s">
        <v>76</v>
      </c>
      <c r="C532" s="1" t="s">
        <v>962</v>
      </c>
      <c r="D532" s="1">
        <v>9.0031457885267496</v>
      </c>
      <c r="E532" s="1">
        <v>-11.804105445950199</v>
      </c>
      <c r="F532" s="1" t="s">
        <v>927</v>
      </c>
      <c r="G532" s="1" t="s">
        <v>474</v>
      </c>
      <c r="H532" s="1">
        <v>3</v>
      </c>
      <c r="I532" s="1">
        <v>0</v>
      </c>
      <c r="J532" s="1">
        <v>0</v>
      </c>
      <c r="K532" s="1">
        <v>0</v>
      </c>
      <c r="L532" s="1">
        <v>2</v>
      </c>
      <c r="M532" s="1">
        <v>159</v>
      </c>
      <c r="N532" s="1">
        <v>0</v>
      </c>
      <c r="O532" s="1">
        <v>0</v>
      </c>
      <c r="P532" s="1">
        <v>0</v>
      </c>
      <c r="Q532" s="1">
        <v>0</v>
      </c>
      <c r="R532">
        <f t="shared" si="54"/>
        <v>1</v>
      </c>
      <c r="S532">
        <f t="shared" si="55"/>
        <v>0.98757763975155277</v>
      </c>
      <c r="T532" t="str">
        <f t="shared" si="50"/>
        <v>NA</v>
      </c>
      <c r="U532" t="str">
        <f t="shared" si="51"/>
        <v>NA</v>
      </c>
      <c r="V532">
        <f t="shared" si="52"/>
        <v>1</v>
      </c>
      <c r="W532">
        <f t="shared" si="53"/>
        <v>0.98757763975155277</v>
      </c>
      <c r="X532" s="1">
        <f>SUM(I532:J532,L532:M532,Q532)/SUM(I532:Q532)</f>
        <v>1</v>
      </c>
      <c r="Y532" s="1">
        <f>SUM(I532,M532:N532,P532:Q532)/SUM(I532:Q532)</f>
        <v>0.98757763975155277</v>
      </c>
      <c r="Z532" s="1">
        <f>IF(X532&gt;=0.8,1,0)</f>
        <v>1</v>
      </c>
      <c r="AA532" s="1">
        <f>IF(Y532&gt;=0.8,1,0)</f>
        <v>1</v>
      </c>
    </row>
    <row r="533" spans="1:27" x14ac:dyDescent="0.25">
      <c r="A533" s="1" t="s">
        <v>509</v>
      </c>
      <c r="B533" s="1" t="s">
        <v>134</v>
      </c>
      <c r="C533" s="1" t="s">
        <v>962</v>
      </c>
      <c r="D533" s="1">
        <v>9.0742383084470397</v>
      </c>
      <c r="E533" s="1">
        <v>-11.8160172526969</v>
      </c>
      <c r="F533" s="1" t="s">
        <v>927</v>
      </c>
      <c r="G533" s="1" t="s">
        <v>474</v>
      </c>
      <c r="H533" s="1">
        <v>3</v>
      </c>
      <c r="I533" s="1">
        <v>79</v>
      </c>
      <c r="J533" s="1">
        <v>0</v>
      </c>
      <c r="K533" s="1">
        <v>0</v>
      </c>
      <c r="L533" s="1">
        <v>54</v>
      </c>
      <c r="M533" s="1">
        <v>18</v>
      </c>
      <c r="N533" s="1">
        <v>0</v>
      </c>
      <c r="O533" s="1">
        <v>0</v>
      </c>
      <c r="P533" s="1">
        <v>0</v>
      </c>
      <c r="Q533" s="1">
        <v>0</v>
      </c>
      <c r="R533">
        <f t="shared" si="54"/>
        <v>1</v>
      </c>
      <c r="S533">
        <f t="shared" si="55"/>
        <v>0.25</v>
      </c>
      <c r="T533" t="str">
        <f t="shared" si="50"/>
        <v>NA</v>
      </c>
      <c r="U533" t="str">
        <f t="shared" si="51"/>
        <v>NA</v>
      </c>
      <c r="V533">
        <f t="shared" si="52"/>
        <v>1</v>
      </c>
      <c r="W533">
        <f t="shared" si="53"/>
        <v>0.25</v>
      </c>
      <c r="X533" s="1">
        <f>SUM(I533:J533,L533:M533,Q533)/SUM(I533:Q533)</f>
        <v>1</v>
      </c>
      <c r="Y533" s="1">
        <f>SUM(I533,M533:N533,P533:Q533)/SUM(I533:Q533)</f>
        <v>0.64238410596026485</v>
      </c>
      <c r="Z533" s="1">
        <f>IF(X533&gt;=0.8,1,0)</f>
        <v>1</v>
      </c>
      <c r="AA533" s="1">
        <f>IF(Y533&gt;=0.8,1,0)</f>
        <v>0</v>
      </c>
    </row>
    <row r="534" spans="1:27" x14ac:dyDescent="0.25">
      <c r="A534" s="1" t="s">
        <v>510</v>
      </c>
      <c r="B534" s="1" t="s">
        <v>134</v>
      </c>
      <c r="C534" s="1" t="s">
        <v>962</v>
      </c>
      <c r="D534" s="1">
        <v>9.0158778672156199</v>
      </c>
      <c r="E534" s="1">
        <v>-11.742127264534</v>
      </c>
      <c r="F534" s="1" t="s">
        <v>927</v>
      </c>
      <c r="G534" s="1" t="s">
        <v>474</v>
      </c>
      <c r="H534" s="1">
        <v>2</v>
      </c>
      <c r="I534" s="1">
        <v>17</v>
      </c>
      <c r="J534" s="1">
        <v>0</v>
      </c>
      <c r="K534" s="1">
        <v>0</v>
      </c>
      <c r="L534" s="1">
        <v>28</v>
      </c>
      <c r="M534" s="1">
        <v>4</v>
      </c>
      <c r="N534" s="1">
        <v>0</v>
      </c>
      <c r="O534" s="1">
        <v>0</v>
      </c>
      <c r="P534" s="1">
        <v>14</v>
      </c>
      <c r="Q534" s="1">
        <v>83</v>
      </c>
      <c r="R534">
        <f t="shared" si="54"/>
        <v>1</v>
      </c>
      <c r="S534">
        <f t="shared" si="55"/>
        <v>0.125</v>
      </c>
      <c r="T534">
        <f t="shared" si="50"/>
        <v>1</v>
      </c>
      <c r="U534">
        <f t="shared" si="51"/>
        <v>1</v>
      </c>
      <c r="V534">
        <f t="shared" si="52"/>
        <v>1</v>
      </c>
      <c r="W534">
        <f t="shared" si="53"/>
        <v>0.78294573643410847</v>
      </c>
      <c r="X534" s="1">
        <f>SUM(I534:J534,L534:M534,Q534)/SUM(I534:Q534)</f>
        <v>0.90410958904109584</v>
      </c>
      <c r="Y534" s="1">
        <f>SUM(I534,M534:N534,P534:Q534)/SUM(I534:Q534)</f>
        <v>0.80821917808219179</v>
      </c>
      <c r="Z534" s="1">
        <f>IF(X534&gt;=0.8,1,0)</f>
        <v>1</v>
      </c>
      <c r="AA534" s="1">
        <f>IF(Y534&gt;=0.8,1,0)</f>
        <v>1</v>
      </c>
    </row>
    <row r="535" spans="1:27" x14ac:dyDescent="0.25">
      <c r="A535" s="1" t="s">
        <v>511</v>
      </c>
      <c r="B535" s="1" t="s">
        <v>134</v>
      </c>
      <c r="C535" s="1" t="s">
        <v>962</v>
      </c>
      <c r="D535" s="1">
        <v>9.0629125684724006</v>
      </c>
      <c r="E535" s="1">
        <v>-11.760511287296399</v>
      </c>
      <c r="F535" s="1" t="s">
        <v>927</v>
      </c>
      <c r="G535" s="1" t="s">
        <v>474</v>
      </c>
      <c r="H535" s="1">
        <v>3</v>
      </c>
      <c r="I535" s="1">
        <v>150</v>
      </c>
      <c r="J535" s="1">
        <v>0</v>
      </c>
      <c r="K535" s="1">
        <v>0</v>
      </c>
      <c r="L535" s="1">
        <v>2</v>
      </c>
      <c r="M535" s="1">
        <v>8</v>
      </c>
      <c r="N535" s="1">
        <v>0</v>
      </c>
      <c r="O535" s="1">
        <v>0</v>
      </c>
      <c r="P535" s="1">
        <v>0</v>
      </c>
      <c r="Q535" s="1">
        <v>0</v>
      </c>
      <c r="R535">
        <f t="shared" si="54"/>
        <v>1</v>
      </c>
      <c r="S535">
        <f t="shared" si="55"/>
        <v>0.8</v>
      </c>
      <c r="T535" t="str">
        <f t="shared" si="50"/>
        <v>NA</v>
      </c>
      <c r="U535" t="str">
        <f t="shared" si="51"/>
        <v>NA</v>
      </c>
      <c r="V535">
        <f t="shared" si="52"/>
        <v>1</v>
      </c>
      <c r="W535">
        <f t="shared" si="53"/>
        <v>0.8</v>
      </c>
      <c r="X535" s="1">
        <f>SUM(I535:J535,L535:M535,Q535)/SUM(I535:Q535)</f>
        <v>1</v>
      </c>
      <c r="Y535" s="1">
        <f>SUM(I535,M535:N535,P535:Q535)/SUM(I535:Q535)</f>
        <v>0.98750000000000004</v>
      </c>
      <c r="Z535" s="1">
        <f>IF(X535&gt;=0.8,1,0)</f>
        <v>1</v>
      </c>
      <c r="AA535" s="1">
        <f>IF(Y535&gt;=0.8,1,0)</f>
        <v>1</v>
      </c>
    </row>
    <row r="536" spans="1:27" x14ac:dyDescent="0.25">
      <c r="A536" s="1" t="s">
        <v>512</v>
      </c>
      <c r="B536" s="1" t="s">
        <v>19</v>
      </c>
      <c r="C536" s="1" t="s">
        <v>962</v>
      </c>
      <c r="D536" s="1">
        <v>9.0115966353558896</v>
      </c>
      <c r="E536" s="1">
        <v>-11.810027095956</v>
      </c>
      <c r="F536" s="1" t="s">
        <v>927</v>
      </c>
      <c r="G536" s="1" t="s">
        <v>474</v>
      </c>
      <c r="H536" s="1">
        <v>1</v>
      </c>
      <c r="I536" s="1">
        <v>73</v>
      </c>
      <c r="J536" s="1">
        <v>0</v>
      </c>
      <c r="K536" s="1">
        <v>0</v>
      </c>
      <c r="L536" s="1">
        <v>29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t="str">
        <f t="shared" si="54"/>
        <v>NA</v>
      </c>
      <c r="S536">
        <f t="shared" si="55"/>
        <v>0</v>
      </c>
      <c r="T536" t="str">
        <f t="shared" si="50"/>
        <v>NA</v>
      </c>
      <c r="U536" t="str">
        <f t="shared" si="51"/>
        <v>NA</v>
      </c>
      <c r="V536" t="str">
        <f t="shared" si="52"/>
        <v>NA</v>
      </c>
      <c r="W536">
        <f t="shared" si="53"/>
        <v>0</v>
      </c>
      <c r="X536" s="1">
        <f>SUM(I536:J536,L536:M536,Q536)/SUM(I536:Q536)</f>
        <v>1</v>
      </c>
      <c r="Y536" s="1">
        <f>SUM(I536,M536:N536,P536:Q536)/SUM(I536:Q536)</f>
        <v>0.71568627450980393</v>
      </c>
      <c r="Z536" s="1">
        <f>IF(X536&gt;=0.8,1,0)</f>
        <v>1</v>
      </c>
      <c r="AA536" s="1">
        <f>IF(Y536&gt;=0.8,1,0)</f>
        <v>0</v>
      </c>
    </row>
    <row r="537" spans="1:27" x14ac:dyDescent="0.25">
      <c r="A537" s="1" t="s">
        <v>513</v>
      </c>
      <c r="B537" s="1" t="s">
        <v>134</v>
      </c>
      <c r="C537" s="1" t="s">
        <v>962</v>
      </c>
      <c r="D537" s="1">
        <v>9.0015653760380498</v>
      </c>
      <c r="E537" s="1">
        <v>-11.747433467924401</v>
      </c>
      <c r="F537" s="1" t="s">
        <v>927</v>
      </c>
      <c r="G537" s="1" t="s">
        <v>474</v>
      </c>
      <c r="H537" s="1">
        <v>1</v>
      </c>
      <c r="I537" s="1">
        <v>22</v>
      </c>
      <c r="J537" s="1">
        <v>0</v>
      </c>
      <c r="K537" s="1">
        <v>0</v>
      </c>
      <c r="L537" s="1">
        <v>28</v>
      </c>
      <c r="M537" s="1">
        <v>1</v>
      </c>
      <c r="N537" s="1">
        <v>105</v>
      </c>
      <c r="O537" s="1">
        <v>0</v>
      </c>
      <c r="P537" s="1">
        <v>0</v>
      </c>
      <c r="Q537" s="1">
        <v>0</v>
      </c>
      <c r="R537">
        <f t="shared" si="54"/>
        <v>1</v>
      </c>
      <c r="S537">
        <f t="shared" si="55"/>
        <v>0.79104477611940294</v>
      </c>
      <c r="T537">
        <f t="shared" si="50"/>
        <v>1</v>
      </c>
      <c r="U537" t="str">
        <f t="shared" si="51"/>
        <v>NA</v>
      </c>
      <c r="V537">
        <f t="shared" si="52"/>
        <v>1</v>
      </c>
      <c r="W537">
        <f t="shared" si="53"/>
        <v>0.79104477611940294</v>
      </c>
      <c r="X537" s="1">
        <f>SUM(I537:J537,L537:M537,Q537)/SUM(I537:Q537)</f>
        <v>0.32692307692307693</v>
      </c>
      <c r="Y537" s="1">
        <f>SUM(I537,M537:N537,P537:Q537)/SUM(I537:Q537)</f>
        <v>0.82051282051282048</v>
      </c>
      <c r="Z537" s="1">
        <f>IF(X537&gt;=0.8,1,0)</f>
        <v>0</v>
      </c>
      <c r="AA537" s="1">
        <f>IF(Y537&gt;=0.8,1,0)</f>
        <v>1</v>
      </c>
    </row>
    <row r="538" spans="1:27" x14ac:dyDescent="0.25">
      <c r="A538" s="1" t="s">
        <v>514</v>
      </c>
      <c r="B538" s="1" t="s">
        <v>134</v>
      </c>
      <c r="C538" s="1" t="s">
        <v>962</v>
      </c>
      <c r="D538" s="1">
        <v>9.0770348466315305</v>
      </c>
      <c r="E538" s="1">
        <v>-11.7950029113062</v>
      </c>
      <c r="F538" s="1" t="s">
        <v>927</v>
      </c>
      <c r="G538" s="1" t="s">
        <v>474</v>
      </c>
      <c r="H538" s="1">
        <v>2</v>
      </c>
      <c r="I538" s="1">
        <v>115</v>
      </c>
      <c r="J538" s="1">
        <v>0</v>
      </c>
      <c r="K538" s="1">
        <v>0</v>
      </c>
      <c r="L538" s="1">
        <v>37</v>
      </c>
      <c r="M538" s="1">
        <v>7</v>
      </c>
      <c r="N538" s="1">
        <v>1</v>
      </c>
      <c r="O538" s="1">
        <v>0</v>
      </c>
      <c r="P538" s="1">
        <v>0</v>
      </c>
      <c r="Q538" s="1">
        <v>0</v>
      </c>
      <c r="R538">
        <f t="shared" si="54"/>
        <v>1</v>
      </c>
      <c r="S538">
        <f t="shared" si="55"/>
        <v>0.17777777777777778</v>
      </c>
      <c r="T538">
        <f t="shared" si="50"/>
        <v>1</v>
      </c>
      <c r="U538" t="str">
        <f t="shared" si="51"/>
        <v>NA</v>
      </c>
      <c r="V538">
        <f t="shared" si="52"/>
        <v>1</v>
      </c>
      <c r="W538">
        <f t="shared" si="53"/>
        <v>0.17777777777777778</v>
      </c>
      <c r="X538" s="1">
        <f>SUM(I538:J538,L538:M538,Q538)/SUM(I538:Q538)</f>
        <v>0.99375000000000002</v>
      </c>
      <c r="Y538" s="1">
        <f>SUM(I538,M538:N538,P538:Q538)/SUM(I538:Q538)</f>
        <v>0.76875000000000004</v>
      </c>
      <c r="Z538" s="1">
        <f>IF(X538&gt;=0.8,1,0)</f>
        <v>1</v>
      </c>
      <c r="AA538" s="1">
        <f>IF(Y538&gt;=0.8,1,0)</f>
        <v>0</v>
      </c>
    </row>
    <row r="539" spans="1:27" x14ac:dyDescent="0.25">
      <c r="A539" s="1" t="s">
        <v>515</v>
      </c>
      <c r="B539" s="1" t="s">
        <v>30</v>
      </c>
      <c r="C539" s="1" t="s">
        <v>962</v>
      </c>
      <c r="D539" s="1">
        <v>9.0417549683593794</v>
      </c>
      <c r="E539" s="1">
        <v>-11.7885017724596</v>
      </c>
      <c r="F539" s="1" t="s">
        <v>927</v>
      </c>
      <c r="G539" s="1" t="s">
        <v>474</v>
      </c>
      <c r="H539" s="1">
        <v>1</v>
      </c>
      <c r="I539" s="1">
        <v>143</v>
      </c>
      <c r="J539" s="1">
        <v>0</v>
      </c>
      <c r="K539" s="1">
        <v>0</v>
      </c>
      <c r="L539" s="1">
        <v>9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t="str">
        <f t="shared" si="54"/>
        <v>NA</v>
      </c>
      <c r="S539">
        <f t="shared" si="55"/>
        <v>0</v>
      </c>
      <c r="T539" t="str">
        <f t="shared" si="50"/>
        <v>NA</v>
      </c>
      <c r="U539" t="str">
        <f t="shared" si="51"/>
        <v>NA</v>
      </c>
      <c r="V539" t="str">
        <f t="shared" si="52"/>
        <v>NA</v>
      </c>
      <c r="W539">
        <f t="shared" si="53"/>
        <v>0</v>
      </c>
      <c r="X539" s="1">
        <f>SUM(I539:J539,L539:M539,Q539)/SUM(I539:Q539)</f>
        <v>1</v>
      </c>
      <c r="Y539" s="1">
        <f>SUM(I539,M539:N539,P539:Q539)/SUM(I539:Q539)</f>
        <v>0.94078947368421051</v>
      </c>
      <c r="Z539" s="1">
        <f>IF(X539&gt;=0.8,1,0)</f>
        <v>1</v>
      </c>
      <c r="AA539" s="1">
        <f>IF(Y539&gt;=0.8,1,0)</f>
        <v>1</v>
      </c>
    </row>
    <row r="540" spans="1:27" x14ac:dyDescent="0.25">
      <c r="A540" s="1" t="s">
        <v>516</v>
      </c>
      <c r="B540" s="1" t="s">
        <v>134</v>
      </c>
      <c r="C540" s="1" t="s">
        <v>962</v>
      </c>
      <c r="D540" s="1">
        <v>9.0644669583570607</v>
      </c>
      <c r="E540" s="1">
        <v>-11.7831210484711</v>
      </c>
      <c r="F540" s="1" t="s">
        <v>927</v>
      </c>
      <c r="G540" s="1" t="s">
        <v>474</v>
      </c>
      <c r="H540" s="1">
        <v>2</v>
      </c>
      <c r="I540" s="1">
        <v>31</v>
      </c>
      <c r="J540" s="1">
        <v>0</v>
      </c>
      <c r="K540" s="1">
        <v>0</v>
      </c>
      <c r="L540" s="1">
        <v>12</v>
      </c>
      <c r="M540" s="1">
        <v>1</v>
      </c>
      <c r="N540" s="1">
        <v>0</v>
      </c>
      <c r="O540" s="1">
        <v>7</v>
      </c>
      <c r="P540" s="1">
        <v>0</v>
      </c>
      <c r="Q540" s="1">
        <v>106</v>
      </c>
      <c r="R540">
        <f t="shared" si="54"/>
        <v>1</v>
      </c>
      <c r="S540">
        <f t="shared" si="55"/>
        <v>7.6923076923076927E-2</v>
      </c>
      <c r="T540">
        <f t="shared" si="50"/>
        <v>1</v>
      </c>
      <c r="U540">
        <f t="shared" si="51"/>
        <v>0.93805309734513276</v>
      </c>
      <c r="V540">
        <f t="shared" si="52"/>
        <v>1</v>
      </c>
      <c r="W540">
        <f t="shared" si="53"/>
        <v>0.84920634920634919</v>
      </c>
      <c r="X540" s="1">
        <f>SUM(I540:J540,L540:M540,Q540)/SUM(I540:Q540)</f>
        <v>0.95541401273885351</v>
      </c>
      <c r="Y540" s="1">
        <f>SUM(I540,M540:N540,P540:Q540)/SUM(I540:Q540)</f>
        <v>0.87898089171974525</v>
      </c>
      <c r="Z540" s="1">
        <f>IF(X540&gt;=0.8,1,0)</f>
        <v>1</v>
      </c>
      <c r="AA540" s="1">
        <f>IF(Y540&gt;=0.8,1,0)</f>
        <v>1</v>
      </c>
    </row>
    <row r="541" spans="1:27" x14ac:dyDescent="0.25">
      <c r="A541" s="1" t="s">
        <v>517</v>
      </c>
      <c r="B541" s="1" t="s">
        <v>134</v>
      </c>
      <c r="C541" s="1" t="s">
        <v>962</v>
      </c>
      <c r="D541" s="1">
        <v>9.0266570975189602</v>
      </c>
      <c r="E541" s="1">
        <v>-11.797084682302399</v>
      </c>
      <c r="F541" s="1" t="s">
        <v>927</v>
      </c>
      <c r="G541" s="1" t="s">
        <v>474</v>
      </c>
      <c r="H541" s="1">
        <v>1</v>
      </c>
      <c r="I541" s="1">
        <v>93</v>
      </c>
      <c r="J541" s="1">
        <v>0</v>
      </c>
      <c r="K541" s="1">
        <v>0</v>
      </c>
      <c r="L541" s="1">
        <v>50</v>
      </c>
      <c r="M541" s="1">
        <v>15</v>
      </c>
      <c r="N541" s="1">
        <v>0</v>
      </c>
      <c r="O541" s="1">
        <v>0</v>
      </c>
      <c r="P541" s="1">
        <v>0</v>
      </c>
      <c r="Q541" s="1">
        <v>0</v>
      </c>
      <c r="R541">
        <f t="shared" si="54"/>
        <v>1</v>
      </c>
      <c r="S541">
        <f t="shared" si="55"/>
        <v>0.23076923076923078</v>
      </c>
      <c r="T541" t="str">
        <f t="shared" si="50"/>
        <v>NA</v>
      </c>
      <c r="U541" t="str">
        <f t="shared" si="51"/>
        <v>NA</v>
      </c>
      <c r="V541">
        <f t="shared" si="52"/>
        <v>1</v>
      </c>
      <c r="W541">
        <f t="shared" si="53"/>
        <v>0.23076923076923078</v>
      </c>
      <c r="X541" s="1">
        <f>SUM(I541:J541,L541:M541,Q541)/SUM(I541:Q541)</f>
        <v>1</v>
      </c>
      <c r="Y541" s="1">
        <f>SUM(I541,M541:N541,P541:Q541)/SUM(I541:Q541)</f>
        <v>0.68354430379746833</v>
      </c>
      <c r="Z541" s="1">
        <f>IF(X541&gt;=0.8,1,0)</f>
        <v>1</v>
      </c>
      <c r="AA541" s="1">
        <f>IF(Y541&gt;=0.8,1,0)</f>
        <v>0</v>
      </c>
    </row>
    <row r="542" spans="1:27" x14ac:dyDescent="0.25">
      <c r="A542" s="1" t="s">
        <v>518</v>
      </c>
      <c r="B542" s="1" t="s">
        <v>134</v>
      </c>
      <c r="C542" s="1" t="s">
        <v>962</v>
      </c>
      <c r="D542" s="1">
        <v>9.0772375547708499</v>
      </c>
      <c r="E542" s="1">
        <v>-11.818171542550701</v>
      </c>
      <c r="F542" s="1" t="s">
        <v>927</v>
      </c>
      <c r="G542" s="1" t="s">
        <v>474</v>
      </c>
      <c r="H542" s="1">
        <v>3</v>
      </c>
      <c r="I542" s="1">
        <v>126</v>
      </c>
      <c r="J542" s="1">
        <v>0</v>
      </c>
      <c r="K542" s="1">
        <v>0</v>
      </c>
      <c r="L542" s="1">
        <v>1</v>
      </c>
      <c r="M542" s="1">
        <v>30</v>
      </c>
      <c r="N542" s="1">
        <v>0</v>
      </c>
      <c r="O542" s="1">
        <v>0</v>
      </c>
      <c r="P542" s="1">
        <v>0</v>
      </c>
      <c r="Q542" s="1">
        <v>0</v>
      </c>
      <c r="R542">
        <f t="shared" si="54"/>
        <v>1</v>
      </c>
      <c r="S542">
        <f t="shared" si="55"/>
        <v>0.967741935483871</v>
      </c>
      <c r="T542" t="str">
        <f t="shared" si="50"/>
        <v>NA</v>
      </c>
      <c r="U542" t="str">
        <f t="shared" si="51"/>
        <v>NA</v>
      </c>
      <c r="V542">
        <f t="shared" si="52"/>
        <v>1</v>
      </c>
      <c r="W542">
        <f t="shared" si="53"/>
        <v>0.967741935483871</v>
      </c>
      <c r="X542" s="1">
        <f>SUM(I542:J542,L542:M542,Q542)/SUM(I542:Q542)</f>
        <v>1</v>
      </c>
      <c r="Y542" s="1">
        <f>SUM(I542,M542:N542,P542:Q542)/SUM(I542:Q542)</f>
        <v>0.99363057324840764</v>
      </c>
      <c r="Z542" s="1">
        <f>IF(X542&gt;=0.8,1,0)</f>
        <v>1</v>
      </c>
      <c r="AA542" s="1">
        <f>IF(Y542&gt;=0.8,1,0)</f>
        <v>1</v>
      </c>
    </row>
    <row r="543" spans="1:27" x14ac:dyDescent="0.25">
      <c r="A543" s="1" t="s">
        <v>519</v>
      </c>
      <c r="B543" s="1" t="s">
        <v>33</v>
      </c>
      <c r="C543" s="1" t="s">
        <v>962</v>
      </c>
      <c r="D543" s="1">
        <v>9.0370392210291097</v>
      </c>
      <c r="E543" s="1">
        <v>-11.776005986949199</v>
      </c>
      <c r="F543" s="1" t="s">
        <v>927</v>
      </c>
      <c r="G543" s="1" t="s">
        <v>474</v>
      </c>
      <c r="H543" s="1">
        <v>3</v>
      </c>
      <c r="I543" s="1">
        <v>151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2</v>
      </c>
      <c r="P543" s="1">
        <v>8</v>
      </c>
      <c r="Q543" s="1">
        <v>0</v>
      </c>
      <c r="R543">
        <f t="shared" si="54"/>
        <v>1</v>
      </c>
      <c r="S543" t="str">
        <f t="shared" si="55"/>
        <v>NA</v>
      </c>
      <c r="T543" t="str">
        <f t="shared" si="50"/>
        <v>NA</v>
      </c>
      <c r="U543">
        <f t="shared" si="51"/>
        <v>0.8</v>
      </c>
      <c r="V543">
        <f t="shared" si="52"/>
        <v>1</v>
      </c>
      <c r="W543">
        <f t="shared" si="53"/>
        <v>0.8</v>
      </c>
      <c r="X543" s="1">
        <f>SUM(I543:J543,L543:M543,Q543)/SUM(I543:Q543)</f>
        <v>0.93788819875776397</v>
      </c>
      <c r="Y543" s="1">
        <f>SUM(I543,M543:N543,P543:Q543)/SUM(I543:Q543)</f>
        <v>0.98757763975155277</v>
      </c>
      <c r="Z543" s="1">
        <f>IF(X543&gt;=0.8,1,0)</f>
        <v>1</v>
      </c>
      <c r="AA543" s="1">
        <f>IF(Y543&gt;=0.8,1,0)</f>
        <v>1</v>
      </c>
    </row>
    <row r="544" spans="1:27" x14ac:dyDescent="0.25">
      <c r="A544" s="1" t="s">
        <v>520</v>
      </c>
      <c r="B544" s="1" t="s">
        <v>8</v>
      </c>
      <c r="C544" s="1" t="s">
        <v>962</v>
      </c>
      <c r="D544" s="1">
        <v>26.478795689644699</v>
      </c>
      <c r="E544" s="1">
        <v>-106.51968000652801</v>
      </c>
      <c r="F544" s="1" t="s">
        <v>928</v>
      </c>
      <c r="G544" s="1" t="s">
        <v>474</v>
      </c>
      <c r="H544" s="1">
        <v>4</v>
      </c>
      <c r="I544" s="1">
        <v>191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t="str">
        <f t="shared" si="54"/>
        <v>NA</v>
      </c>
      <c r="S544" t="str">
        <f t="shared" si="55"/>
        <v>NA</v>
      </c>
      <c r="T544" t="str">
        <f t="shared" si="50"/>
        <v>NA</v>
      </c>
      <c r="U544" t="str">
        <f t="shared" si="51"/>
        <v>NA</v>
      </c>
      <c r="V544" t="str">
        <f t="shared" si="52"/>
        <v>NA</v>
      </c>
      <c r="W544" t="str">
        <f t="shared" si="53"/>
        <v>NA</v>
      </c>
      <c r="X544" s="1">
        <f>SUM(I544:J544,L544:M544,Q544)/SUM(I544:Q544)</f>
        <v>1</v>
      </c>
      <c r="Y544" s="1">
        <f>SUM(I544,M544:N544,P544:Q544)/SUM(I544:Q544)</f>
        <v>1</v>
      </c>
      <c r="Z544" s="1">
        <f>IF(X544&gt;=0.8,1,0)</f>
        <v>1</v>
      </c>
      <c r="AA544" s="1">
        <f>IF(Y544&gt;=0.8,1,0)</f>
        <v>1</v>
      </c>
    </row>
    <row r="545" spans="1:27" x14ac:dyDescent="0.25">
      <c r="A545" s="1" t="s">
        <v>521</v>
      </c>
      <c r="B545" s="1" t="s">
        <v>33</v>
      </c>
      <c r="C545" s="1" t="s">
        <v>962</v>
      </c>
      <c r="D545" s="1">
        <v>26.464370433372299</v>
      </c>
      <c r="E545" s="1">
        <v>-106.526411074766</v>
      </c>
      <c r="F545" s="1" t="s">
        <v>928</v>
      </c>
      <c r="G545" s="1" t="s">
        <v>474</v>
      </c>
      <c r="H545" s="1">
        <v>2</v>
      </c>
      <c r="I545" s="1">
        <v>59</v>
      </c>
      <c r="J545" s="1">
        <v>0</v>
      </c>
      <c r="K545" s="1">
        <v>0</v>
      </c>
      <c r="L545" s="1">
        <v>2</v>
      </c>
      <c r="M545" s="1">
        <v>59</v>
      </c>
      <c r="N545" s="1">
        <v>63</v>
      </c>
      <c r="O545" s="1">
        <v>0</v>
      </c>
      <c r="P545" s="1">
        <v>0</v>
      </c>
      <c r="Q545" s="1">
        <v>0</v>
      </c>
      <c r="R545">
        <f t="shared" si="54"/>
        <v>1</v>
      </c>
      <c r="S545">
        <f t="shared" si="55"/>
        <v>0.9838709677419355</v>
      </c>
      <c r="T545">
        <f t="shared" si="50"/>
        <v>1</v>
      </c>
      <c r="U545" t="str">
        <f t="shared" si="51"/>
        <v>NA</v>
      </c>
      <c r="V545">
        <f t="shared" si="52"/>
        <v>1</v>
      </c>
      <c r="W545">
        <f t="shared" si="53"/>
        <v>0.9838709677419355</v>
      </c>
      <c r="X545" s="1">
        <f>SUM(I545:J545,L545:M545,Q545)/SUM(I545:Q545)</f>
        <v>0.65573770491803274</v>
      </c>
      <c r="Y545" s="1">
        <f>SUM(I545,M545:N545,P545:Q545)/SUM(I545:Q545)</f>
        <v>0.98907103825136611</v>
      </c>
      <c r="Z545" s="1">
        <f>IF(X545&gt;=0.8,1,0)</f>
        <v>0</v>
      </c>
      <c r="AA545" s="1">
        <f>IF(Y545&gt;=0.8,1,0)</f>
        <v>1</v>
      </c>
    </row>
    <row r="546" spans="1:27" x14ac:dyDescent="0.25">
      <c r="A546" s="1" t="s">
        <v>522</v>
      </c>
      <c r="B546" s="1" t="s">
        <v>33</v>
      </c>
      <c r="C546" s="1" t="s">
        <v>962</v>
      </c>
      <c r="D546" s="1">
        <v>26.532082834243301</v>
      </c>
      <c r="E546" s="1">
        <v>-106.550789589187</v>
      </c>
      <c r="F546" s="1" t="s">
        <v>928</v>
      </c>
      <c r="G546" s="1" t="s">
        <v>474</v>
      </c>
      <c r="H546" s="1">
        <v>1</v>
      </c>
      <c r="I546" s="1">
        <v>77</v>
      </c>
      <c r="J546" s="1">
        <v>0</v>
      </c>
      <c r="K546" s="1">
        <v>0</v>
      </c>
      <c r="L546" s="1">
        <v>3</v>
      </c>
      <c r="M546" s="1">
        <v>110</v>
      </c>
      <c r="N546" s="1">
        <v>0</v>
      </c>
      <c r="O546" s="1">
        <v>0</v>
      </c>
      <c r="P546" s="1">
        <v>0</v>
      </c>
      <c r="Q546" s="1">
        <v>0</v>
      </c>
      <c r="R546">
        <f t="shared" si="54"/>
        <v>1</v>
      </c>
      <c r="S546">
        <f t="shared" si="55"/>
        <v>0.97345132743362828</v>
      </c>
      <c r="T546" t="str">
        <f t="shared" si="50"/>
        <v>NA</v>
      </c>
      <c r="U546" t="str">
        <f t="shared" si="51"/>
        <v>NA</v>
      </c>
      <c r="V546">
        <f t="shared" si="52"/>
        <v>1</v>
      </c>
      <c r="W546">
        <f t="shared" si="53"/>
        <v>0.97345132743362828</v>
      </c>
      <c r="X546" s="1">
        <f>SUM(I546:J546,L546:M546,Q546)/SUM(I546:Q546)</f>
        <v>1</v>
      </c>
      <c r="Y546" s="1">
        <f>SUM(I546,M546:N546,P546:Q546)/SUM(I546:Q546)</f>
        <v>0.98421052631578942</v>
      </c>
      <c r="Z546" s="1">
        <f>IF(X546&gt;=0.8,1,0)</f>
        <v>1</v>
      </c>
      <c r="AA546" s="1">
        <f>IF(Y546&gt;=0.8,1,0)</f>
        <v>1</v>
      </c>
    </row>
    <row r="547" spans="1:27" x14ac:dyDescent="0.25">
      <c r="A547" s="1" t="s">
        <v>523</v>
      </c>
      <c r="B547" s="1" t="s">
        <v>33</v>
      </c>
      <c r="C547" s="1" t="s">
        <v>962</v>
      </c>
      <c r="D547" s="1">
        <v>26.5293028854563</v>
      </c>
      <c r="E547" s="1">
        <v>-106.557375589716</v>
      </c>
      <c r="F547" s="1" t="s">
        <v>928</v>
      </c>
      <c r="G547" s="1" t="s">
        <v>474</v>
      </c>
      <c r="H547" s="1">
        <v>1</v>
      </c>
      <c r="I547" s="1">
        <v>77</v>
      </c>
      <c r="J547" s="1">
        <v>0</v>
      </c>
      <c r="K547" s="1">
        <v>0</v>
      </c>
      <c r="L547" s="1">
        <v>8</v>
      </c>
      <c r="M547" s="1">
        <v>87</v>
      </c>
      <c r="N547" s="1">
        <v>0</v>
      </c>
      <c r="O547" s="1">
        <v>0</v>
      </c>
      <c r="P547" s="1">
        <v>0</v>
      </c>
      <c r="Q547" s="1">
        <v>0</v>
      </c>
      <c r="R547">
        <f t="shared" si="54"/>
        <v>1</v>
      </c>
      <c r="S547">
        <f t="shared" si="55"/>
        <v>0.91578947368421049</v>
      </c>
      <c r="T547" t="str">
        <f t="shared" si="50"/>
        <v>NA</v>
      </c>
      <c r="U547" t="str">
        <f t="shared" si="51"/>
        <v>NA</v>
      </c>
      <c r="V547">
        <f t="shared" si="52"/>
        <v>1</v>
      </c>
      <c r="W547">
        <f t="shared" si="53"/>
        <v>0.91578947368421049</v>
      </c>
      <c r="X547" s="1">
        <f>SUM(I547:J547,L547:M547,Q547)/SUM(I547:Q547)</f>
        <v>1</v>
      </c>
      <c r="Y547" s="1">
        <f>SUM(I547,M547:N547,P547:Q547)/SUM(I547:Q547)</f>
        <v>0.95348837209302328</v>
      </c>
      <c r="Z547" s="1">
        <f>IF(X547&gt;=0.8,1,0)</f>
        <v>1</v>
      </c>
      <c r="AA547" s="1">
        <f>IF(Y547&gt;=0.8,1,0)</f>
        <v>1</v>
      </c>
    </row>
    <row r="548" spans="1:27" x14ac:dyDescent="0.25">
      <c r="A548" s="1" t="s">
        <v>524</v>
      </c>
      <c r="B548" s="1" t="s">
        <v>33</v>
      </c>
      <c r="C548" s="1" t="s">
        <v>962</v>
      </c>
      <c r="D548" s="1">
        <v>26.5339782667394</v>
      </c>
      <c r="E548" s="1">
        <v>-106.55081507368099</v>
      </c>
      <c r="F548" s="1" t="s">
        <v>928</v>
      </c>
      <c r="G548" s="1" t="s">
        <v>474</v>
      </c>
      <c r="H548" s="1">
        <v>1</v>
      </c>
      <c r="I548" s="1">
        <v>77</v>
      </c>
      <c r="J548" s="1">
        <v>0</v>
      </c>
      <c r="K548" s="1">
        <v>0</v>
      </c>
      <c r="L548" s="1">
        <v>39</v>
      </c>
      <c r="M548" s="1">
        <v>71</v>
      </c>
      <c r="N548" s="1">
        <v>0</v>
      </c>
      <c r="O548" s="1">
        <v>0</v>
      </c>
      <c r="P548" s="1">
        <v>0</v>
      </c>
      <c r="Q548" s="1">
        <v>0</v>
      </c>
      <c r="R548">
        <f t="shared" si="54"/>
        <v>1</v>
      </c>
      <c r="S548">
        <f t="shared" si="55"/>
        <v>0.6454545454545455</v>
      </c>
      <c r="T548" t="str">
        <f t="shared" si="50"/>
        <v>NA</v>
      </c>
      <c r="U548" t="str">
        <f t="shared" si="51"/>
        <v>NA</v>
      </c>
      <c r="V548">
        <f t="shared" si="52"/>
        <v>1</v>
      </c>
      <c r="W548">
        <f t="shared" si="53"/>
        <v>0.6454545454545455</v>
      </c>
      <c r="X548" s="1">
        <f>SUM(I548:J548,L548:M548,Q548)/SUM(I548:Q548)</f>
        <v>1</v>
      </c>
      <c r="Y548" s="1">
        <f>SUM(I548,M548:N548,P548:Q548)/SUM(I548:Q548)</f>
        <v>0.79144385026737973</v>
      </c>
      <c r="Z548" s="1">
        <f>IF(X548&gt;=0.8,1,0)</f>
        <v>1</v>
      </c>
      <c r="AA548" s="1">
        <f>IF(Y548&gt;=0.8,1,0)</f>
        <v>0</v>
      </c>
    </row>
    <row r="549" spans="1:27" x14ac:dyDescent="0.25">
      <c r="A549" s="1" t="s">
        <v>525</v>
      </c>
      <c r="B549" s="1" t="s">
        <v>33</v>
      </c>
      <c r="C549" s="1" t="s">
        <v>962</v>
      </c>
      <c r="D549" s="1">
        <v>26.4684321589436</v>
      </c>
      <c r="E549" s="1">
        <v>-106.526464670488</v>
      </c>
      <c r="F549" s="1" t="s">
        <v>928</v>
      </c>
      <c r="G549" s="1" t="s">
        <v>474</v>
      </c>
      <c r="H549" s="1">
        <v>3</v>
      </c>
      <c r="I549" s="1">
        <v>59</v>
      </c>
      <c r="J549" s="1">
        <v>0</v>
      </c>
      <c r="K549" s="1">
        <v>0</v>
      </c>
      <c r="L549" s="1">
        <v>0</v>
      </c>
      <c r="M549" s="1">
        <v>129</v>
      </c>
      <c r="N549" s="1">
        <v>0</v>
      </c>
      <c r="O549" s="1">
        <v>0</v>
      </c>
      <c r="P549" s="1">
        <v>0</v>
      </c>
      <c r="Q549" s="1">
        <v>0</v>
      </c>
      <c r="R549">
        <f t="shared" si="54"/>
        <v>1</v>
      </c>
      <c r="S549">
        <f t="shared" si="55"/>
        <v>1</v>
      </c>
      <c r="T549" t="str">
        <f t="shared" si="50"/>
        <v>NA</v>
      </c>
      <c r="U549" t="str">
        <f t="shared" si="51"/>
        <v>NA</v>
      </c>
      <c r="V549">
        <f t="shared" si="52"/>
        <v>1</v>
      </c>
      <c r="W549">
        <f t="shared" si="53"/>
        <v>1</v>
      </c>
      <c r="X549" s="1">
        <f>SUM(I549:J549,L549:M549,Q549)/SUM(I549:Q549)</f>
        <v>1</v>
      </c>
      <c r="Y549" s="1">
        <f>SUM(I549,M549:N549,P549:Q549)/SUM(I549:Q549)</f>
        <v>1</v>
      </c>
      <c r="Z549" s="1">
        <f>IF(X549&gt;=0.8,1,0)</f>
        <v>1</v>
      </c>
      <c r="AA549" s="1">
        <f>IF(Y549&gt;=0.8,1,0)</f>
        <v>1</v>
      </c>
    </row>
    <row r="550" spans="1:27" x14ac:dyDescent="0.25">
      <c r="A550" s="1" t="s">
        <v>526</v>
      </c>
      <c r="B550" s="1" t="s">
        <v>33</v>
      </c>
      <c r="C550" s="1" t="s">
        <v>962</v>
      </c>
      <c r="D550" s="1">
        <v>26.540424393833199</v>
      </c>
      <c r="E550" s="1">
        <v>-106.555719226699</v>
      </c>
      <c r="F550" s="1" t="s">
        <v>928</v>
      </c>
      <c r="G550" s="1" t="s">
        <v>474</v>
      </c>
      <c r="H550" s="1">
        <v>1</v>
      </c>
      <c r="I550" s="1">
        <v>81</v>
      </c>
      <c r="J550" s="1">
        <v>0</v>
      </c>
      <c r="K550" s="1">
        <v>0</v>
      </c>
      <c r="L550" s="1">
        <v>60</v>
      </c>
      <c r="M550" s="1">
        <v>39</v>
      </c>
      <c r="N550" s="1">
        <v>0</v>
      </c>
      <c r="O550" s="1">
        <v>0</v>
      </c>
      <c r="P550" s="1">
        <v>0</v>
      </c>
      <c r="Q550" s="1">
        <v>0</v>
      </c>
      <c r="R550">
        <f t="shared" si="54"/>
        <v>1</v>
      </c>
      <c r="S550">
        <f t="shared" si="55"/>
        <v>0.39393939393939392</v>
      </c>
      <c r="T550" t="str">
        <f t="shared" si="50"/>
        <v>NA</v>
      </c>
      <c r="U550" t="str">
        <f t="shared" si="51"/>
        <v>NA</v>
      </c>
      <c r="V550">
        <f t="shared" si="52"/>
        <v>1</v>
      </c>
      <c r="W550">
        <f t="shared" si="53"/>
        <v>0.39393939393939392</v>
      </c>
      <c r="X550" s="1">
        <f>SUM(I550:J550,L550:M550,Q550)/SUM(I550:Q550)</f>
        <v>1</v>
      </c>
      <c r="Y550" s="1">
        <f>SUM(I550,M550:N550,P550:Q550)/SUM(I550:Q550)</f>
        <v>0.66666666666666663</v>
      </c>
      <c r="Z550" s="1">
        <f>IF(X550&gt;=0.8,1,0)</f>
        <v>1</v>
      </c>
      <c r="AA550" s="1">
        <f>IF(Y550&gt;=0.8,1,0)</f>
        <v>0</v>
      </c>
    </row>
    <row r="551" spans="1:27" x14ac:dyDescent="0.25">
      <c r="A551" s="1" t="s">
        <v>527</v>
      </c>
      <c r="B551" s="1" t="s">
        <v>33</v>
      </c>
      <c r="C551" s="1" t="s">
        <v>962</v>
      </c>
      <c r="D551" s="1">
        <v>26.4740476448255</v>
      </c>
      <c r="E551" s="1">
        <v>-106.533159035182</v>
      </c>
      <c r="F551" s="1" t="s">
        <v>928</v>
      </c>
      <c r="G551" s="1" t="s">
        <v>474</v>
      </c>
      <c r="H551" s="1">
        <v>3</v>
      </c>
      <c r="I551" s="1">
        <v>59</v>
      </c>
      <c r="J551" s="1">
        <v>0</v>
      </c>
      <c r="K551" s="1">
        <v>0</v>
      </c>
      <c r="L551" s="1">
        <v>16</v>
      </c>
      <c r="M551" s="1">
        <v>99</v>
      </c>
      <c r="N551" s="1">
        <v>0</v>
      </c>
      <c r="O551" s="1">
        <v>0</v>
      </c>
      <c r="P551" s="1">
        <v>0</v>
      </c>
      <c r="Q551" s="1">
        <v>0</v>
      </c>
      <c r="R551">
        <f t="shared" si="54"/>
        <v>1</v>
      </c>
      <c r="S551">
        <f t="shared" si="55"/>
        <v>0.86086956521739133</v>
      </c>
      <c r="T551" t="str">
        <f t="shared" si="50"/>
        <v>NA</v>
      </c>
      <c r="U551" t="str">
        <f t="shared" si="51"/>
        <v>NA</v>
      </c>
      <c r="V551">
        <f t="shared" si="52"/>
        <v>1</v>
      </c>
      <c r="W551">
        <f t="shared" si="53"/>
        <v>0.86086956521739133</v>
      </c>
      <c r="X551" s="1">
        <f>SUM(I551:J551,L551:M551,Q551)/SUM(I551:Q551)</f>
        <v>1</v>
      </c>
      <c r="Y551" s="1">
        <f>SUM(I551,M551:N551,P551:Q551)/SUM(I551:Q551)</f>
        <v>0.90804597701149425</v>
      </c>
      <c r="Z551" s="1">
        <f>IF(X551&gt;=0.8,1,0)</f>
        <v>1</v>
      </c>
      <c r="AA551" s="1">
        <f>IF(Y551&gt;=0.8,1,0)</f>
        <v>1</v>
      </c>
    </row>
    <row r="552" spans="1:27" x14ac:dyDescent="0.25">
      <c r="A552" s="1" t="s">
        <v>528</v>
      </c>
      <c r="B552" s="1" t="s">
        <v>33</v>
      </c>
      <c r="C552" s="1" t="s">
        <v>962</v>
      </c>
      <c r="D552" s="1">
        <v>26.5385289674687</v>
      </c>
      <c r="E552" s="1">
        <v>-106.555693654446</v>
      </c>
      <c r="F552" s="1" t="s">
        <v>928</v>
      </c>
      <c r="G552" s="1" t="s">
        <v>474</v>
      </c>
      <c r="H552" s="1">
        <v>1</v>
      </c>
      <c r="I552" s="1">
        <v>81</v>
      </c>
      <c r="J552" s="1">
        <v>0</v>
      </c>
      <c r="K552" s="1">
        <v>0</v>
      </c>
      <c r="L552" s="1">
        <v>35</v>
      </c>
      <c r="M552" s="1">
        <v>71</v>
      </c>
      <c r="N552" s="1">
        <v>0</v>
      </c>
      <c r="O552" s="1">
        <v>0</v>
      </c>
      <c r="P552" s="1">
        <v>0</v>
      </c>
      <c r="Q552" s="1">
        <v>0</v>
      </c>
      <c r="R552">
        <f t="shared" si="54"/>
        <v>1</v>
      </c>
      <c r="S552">
        <f t="shared" si="55"/>
        <v>0.66981132075471694</v>
      </c>
      <c r="T552" t="str">
        <f t="shared" si="50"/>
        <v>NA</v>
      </c>
      <c r="U552" t="str">
        <f t="shared" si="51"/>
        <v>NA</v>
      </c>
      <c r="V552">
        <f t="shared" si="52"/>
        <v>1</v>
      </c>
      <c r="W552">
        <f t="shared" si="53"/>
        <v>0.66981132075471694</v>
      </c>
      <c r="X552" s="1">
        <f>SUM(I552:J552,L552:M552,Q552)/SUM(I552:Q552)</f>
        <v>1</v>
      </c>
      <c r="Y552" s="1">
        <f>SUM(I552,M552:N552,P552:Q552)/SUM(I552:Q552)</f>
        <v>0.81283422459893051</v>
      </c>
      <c r="Z552" s="1">
        <f>IF(X552&gt;=0.8,1,0)</f>
        <v>1</v>
      </c>
      <c r="AA552" s="1">
        <f>IF(Y552&gt;=0.8,1,0)</f>
        <v>1</v>
      </c>
    </row>
    <row r="553" spans="1:27" x14ac:dyDescent="0.25">
      <c r="A553" s="1" t="s">
        <v>529</v>
      </c>
      <c r="B553" s="1" t="s">
        <v>33</v>
      </c>
      <c r="C553" s="1" t="s">
        <v>962</v>
      </c>
      <c r="D553" s="1">
        <v>26.475981836549</v>
      </c>
      <c r="E553" s="1">
        <v>-106.529573576616</v>
      </c>
      <c r="F553" s="1" t="s">
        <v>928</v>
      </c>
      <c r="G553" s="1" t="s">
        <v>474</v>
      </c>
      <c r="H553" s="1">
        <v>3</v>
      </c>
      <c r="I553" s="1">
        <v>59</v>
      </c>
      <c r="J553" s="1">
        <v>0</v>
      </c>
      <c r="K553" s="1">
        <v>0</v>
      </c>
      <c r="L553" s="1">
        <v>57</v>
      </c>
      <c r="M553" s="1">
        <v>58</v>
      </c>
      <c r="N553" s="1">
        <v>0</v>
      </c>
      <c r="O553" s="1">
        <v>0</v>
      </c>
      <c r="P553" s="1">
        <v>0</v>
      </c>
      <c r="Q553" s="1">
        <v>0</v>
      </c>
      <c r="R553">
        <f t="shared" si="54"/>
        <v>1</v>
      </c>
      <c r="S553">
        <f t="shared" si="55"/>
        <v>0.5043478260869565</v>
      </c>
      <c r="T553" t="str">
        <f t="shared" si="50"/>
        <v>NA</v>
      </c>
      <c r="U553" t="str">
        <f t="shared" si="51"/>
        <v>NA</v>
      </c>
      <c r="V553">
        <f t="shared" si="52"/>
        <v>1</v>
      </c>
      <c r="W553">
        <f t="shared" si="53"/>
        <v>0.5043478260869565</v>
      </c>
      <c r="X553" s="1">
        <f>SUM(I553:J553,L553:M553,Q553)/SUM(I553:Q553)</f>
        <v>1</v>
      </c>
      <c r="Y553" s="1">
        <f>SUM(I553,M553:N553,P553:Q553)/SUM(I553:Q553)</f>
        <v>0.67241379310344829</v>
      </c>
      <c r="Z553" s="1">
        <f>IF(X553&gt;=0.8,1,0)</f>
        <v>1</v>
      </c>
      <c r="AA553" s="1">
        <f>IF(Y553&gt;=0.8,1,0)</f>
        <v>0</v>
      </c>
    </row>
    <row r="554" spans="1:27" x14ac:dyDescent="0.25">
      <c r="A554" s="1" t="s">
        <v>530</v>
      </c>
      <c r="B554" s="1" t="s">
        <v>33</v>
      </c>
      <c r="C554" s="1" t="s">
        <v>962</v>
      </c>
      <c r="D554" s="1">
        <v>26.533472699328801</v>
      </c>
      <c r="E554" s="1">
        <v>-106.54749646501401</v>
      </c>
      <c r="F554" s="1" t="s">
        <v>928</v>
      </c>
      <c r="G554" s="1" t="s">
        <v>474</v>
      </c>
      <c r="H554" s="1">
        <v>1</v>
      </c>
      <c r="I554" s="1">
        <v>77</v>
      </c>
      <c r="J554" s="1">
        <v>0</v>
      </c>
      <c r="K554" s="1">
        <v>0</v>
      </c>
      <c r="L554" s="1">
        <v>1</v>
      </c>
      <c r="M554" s="1">
        <v>112</v>
      </c>
      <c r="N554" s="1">
        <v>0</v>
      </c>
      <c r="O554" s="1">
        <v>0</v>
      </c>
      <c r="P554" s="1">
        <v>0</v>
      </c>
      <c r="Q554" s="1">
        <v>0</v>
      </c>
      <c r="R554">
        <f t="shared" si="54"/>
        <v>1</v>
      </c>
      <c r="S554">
        <f t="shared" si="55"/>
        <v>0.99115044247787609</v>
      </c>
      <c r="T554" t="str">
        <f t="shared" si="50"/>
        <v>NA</v>
      </c>
      <c r="U554" t="str">
        <f t="shared" si="51"/>
        <v>NA</v>
      </c>
      <c r="V554">
        <f t="shared" si="52"/>
        <v>1</v>
      </c>
      <c r="W554">
        <f t="shared" si="53"/>
        <v>0.99115044247787609</v>
      </c>
      <c r="X554" s="1">
        <f>SUM(I554:J554,L554:M554,Q554)/SUM(I554:Q554)</f>
        <v>1</v>
      </c>
      <c r="Y554" s="1">
        <f>SUM(I554,M554:N554,P554:Q554)/SUM(I554:Q554)</f>
        <v>0.99473684210526314</v>
      </c>
      <c r="Z554" s="1">
        <f>IF(X554&gt;=0.8,1,0)</f>
        <v>1</v>
      </c>
      <c r="AA554" s="1">
        <f>IF(Y554&gt;=0.8,1,0)</f>
        <v>1</v>
      </c>
    </row>
    <row r="555" spans="1:27" x14ac:dyDescent="0.25">
      <c r="A555" s="1" t="s">
        <v>531</v>
      </c>
      <c r="B555" s="1" t="s">
        <v>33</v>
      </c>
      <c r="C555" s="1" t="s">
        <v>962</v>
      </c>
      <c r="D555" s="1">
        <v>26.4814586005275</v>
      </c>
      <c r="E555" s="1">
        <v>-106.523928175065</v>
      </c>
      <c r="F555" s="1" t="s">
        <v>928</v>
      </c>
      <c r="G555" s="1" t="s">
        <v>474</v>
      </c>
      <c r="H555" s="1">
        <v>2</v>
      </c>
      <c r="I555" s="1">
        <v>32</v>
      </c>
      <c r="J555" s="1">
        <v>0</v>
      </c>
      <c r="K555" s="1">
        <v>0</v>
      </c>
      <c r="L555" s="1">
        <v>1</v>
      </c>
      <c r="M555" s="1">
        <v>106</v>
      </c>
      <c r="N555" s="1">
        <v>46</v>
      </c>
      <c r="O555" s="1">
        <v>0</v>
      </c>
      <c r="P555" s="1">
        <v>0</v>
      </c>
      <c r="Q555" s="1">
        <v>0</v>
      </c>
      <c r="R555">
        <f t="shared" si="54"/>
        <v>1</v>
      </c>
      <c r="S555">
        <f t="shared" si="55"/>
        <v>0.99346405228758172</v>
      </c>
      <c r="T555">
        <f t="shared" si="50"/>
        <v>1</v>
      </c>
      <c r="U555" t="str">
        <f t="shared" si="51"/>
        <v>NA</v>
      </c>
      <c r="V555">
        <f t="shared" si="52"/>
        <v>1</v>
      </c>
      <c r="W555">
        <f t="shared" si="53"/>
        <v>0.99346405228758172</v>
      </c>
      <c r="X555" s="1">
        <f>SUM(I555:J555,L555:M555,Q555)/SUM(I555:Q555)</f>
        <v>0.75135135135135134</v>
      </c>
      <c r="Y555" s="1">
        <f>SUM(I555,M555:N555,P555:Q555)/SUM(I555:Q555)</f>
        <v>0.99459459459459465</v>
      </c>
      <c r="Z555" s="1">
        <f>IF(X555&gt;=0.8,1,0)</f>
        <v>0</v>
      </c>
      <c r="AA555" s="1">
        <f>IF(Y555&gt;=0.8,1,0)</f>
        <v>1</v>
      </c>
    </row>
    <row r="556" spans="1:27" x14ac:dyDescent="0.25">
      <c r="A556" s="1" t="s">
        <v>532</v>
      </c>
      <c r="B556" s="1" t="s">
        <v>8</v>
      </c>
      <c r="C556" s="1" t="s">
        <v>962</v>
      </c>
      <c r="D556" s="1">
        <v>26.481157120245999</v>
      </c>
      <c r="E556" s="1">
        <v>-106.551911452132</v>
      </c>
      <c r="F556" s="1" t="s">
        <v>928</v>
      </c>
      <c r="G556" s="1" t="s">
        <v>474</v>
      </c>
      <c r="H556" s="1">
        <v>4</v>
      </c>
      <c r="I556" s="1">
        <v>191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t="str">
        <f t="shared" si="54"/>
        <v>NA</v>
      </c>
      <c r="S556" t="str">
        <f t="shared" si="55"/>
        <v>NA</v>
      </c>
      <c r="T556" t="str">
        <f t="shared" si="50"/>
        <v>NA</v>
      </c>
      <c r="U556" t="str">
        <f t="shared" si="51"/>
        <v>NA</v>
      </c>
      <c r="V556" t="str">
        <f t="shared" si="52"/>
        <v>NA</v>
      </c>
      <c r="W556" t="str">
        <f t="shared" si="53"/>
        <v>NA</v>
      </c>
      <c r="X556" s="1">
        <f>SUM(I556:J556,L556:M556,Q556)/SUM(I556:Q556)</f>
        <v>1</v>
      </c>
      <c r="Y556" s="1">
        <f>SUM(I556,M556:N556,P556:Q556)/SUM(I556:Q556)</f>
        <v>1</v>
      </c>
      <c r="Z556" s="1">
        <f>IF(X556&gt;=0.8,1,0)</f>
        <v>1</v>
      </c>
      <c r="AA556" s="1">
        <f>IF(Y556&gt;=0.8,1,0)</f>
        <v>1</v>
      </c>
    </row>
    <row r="557" spans="1:27" x14ac:dyDescent="0.25">
      <c r="A557" s="1" t="s">
        <v>533</v>
      </c>
      <c r="B557" s="1" t="s">
        <v>33</v>
      </c>
      <c r="C557" s="1" t="s">
        <v>962</v>
      </c>
      <c r="D557" s="1">
        <v>47.772714533447903</v>
      </c>
      <c r="E557" s="1">
        <v>-123.46815051161001</v>
      </c>
      <c r="F557" s="1" t="s">
        <v>929</v>
      </c>
      <c r="G557" s="1" t="s">
        <v>474</v>
      </c>
      <c r="H557" s="1">
        <v>1</v>
      </c>
      <c r="I557" s="1">
        <v>42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148</v>
      </c>
      <c r="R557" t="str">
        <f t="shared" si="54"/>
        <v>NA</v>
      </c>
      <c r="S557" t="str">
        <f t="shared" si="55"/>
        <v>NA</v>
      </c>
      <c r="T557">
        <f t="shared" si="50"/>
        <v>1</v>
      </c>
      <c r="U557">
        <f t="shared" si="51"/>
        <v>1</v>
      </c>
      <c r="V557">
        <f t="shared" si="52"/>
        <v>1</v>
      </c>
      <c r="W557">
        <f t="shared" si="53"/>
        <v>1</v>
      </c>
      <c r="X557" s="1">
        <f>SUM(I557:J557,L557:M557,Q557)/SUM(I557:Q557)</f>
        <v>1</v>
      </c>
      <c r="Y557" s="1">
        <f>SUM(I557,M557:N557,P557:Q557)/SUM(I557:Q557)</f>
        <v>1</v>
      </c>
      <c r="Z557" s="1">
        <f>IF(X557&gt;=0.8,1,0)</f>
        <v>1</v>
      </c>
      <c r="AA557" s="1">
        <f>IF(Y557&gt;=0.8,1,0)</f>
        <v>1</v>
      </c>
    </row>
    <row r="558" spans="1:27" x14ac:dyDescent="0.25">
      <c r="A558" s="1" t="s">
        <v>534</v>
      </c>
      <c r="B558" s="1" t="s">
        <v>8</v>
      </c>
      <c r="C558" s="1" t="s">
        <v>962</v>
      </c>
      <c r="D558" s="1">
        <v>47.754315536453298</v>
      </c>
      <c r="E558" s="1">
        <v>-123.53963445059399</v>
      </c>
      <c r="F558" s="1" t="s">
        <v>929</v>
      </c>
      <c r="G558" s="1" t="s">
        <v>474</v>
      </c>
      <c r="H558" s="1">
        <v>4</v>
      </c>
      <c r="I558" s="1">
        <v>201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t="str">
        <f t="shared" si="54"/>
        <v>NA</v>
      </c>
      <c r="S558" t="str">
        <f t="shared" si="55"/>
        <v>NA</v>
      </c>
      <c r="T558" t="str">
        <f t="shared" si="50"/>
        <v>NA</v>
      </c>
      <c r="U558" t="str">
        <f t="shared" si="51"/>
        <v>NA</v>
      </c>
      <c r="V558" t="str">
        <f t="shared" si="52"/>
        <v>NA</v>
      </c>
      <c r="W558" t="str">
        <f t="shared" si="53"/>
        <v>NA</v>
      </c>
      <c r="X558" s="1">
        <f>SUM(I558:J558,L558:M558,Q558)/SUM(I558:Q558)</f>
        <v>1</v>
      </c>
      <c r="Y558" s="1">
        <f>SUM(I558,M558:N558,P558:Q558)/SUM(I558:Q558)</f>
        <v>1</v>
      </c>
      <c r="Z558" s="1">
        <f>IF(X558&gt;=0.8,1,0)</f>
        <v>1</v>
      </c>
      <c r="AA558" s="1">
        <f>IF(Y558&gt;=0.8,1,0)</f>
        <v>1</v>
      </c>
    </row>
    <row r="559" spans="1:27" x14ac:dyDescent="0.25">
      <c r="A559" s="1" t="s">
        <v>535</v>
      </c>
      <c r="B559" s="1" t="s">
        <v>33</v>
      </c>
      <c r="C559" s="1" t="s">
        <v>962</v>
      </c>
      <c r="D559" s="1">
        <v>47.7389861506134</v>
      </c>
      <c r="E559" s="1">
        <v>-123.465046972625</v>
      </c>
      <c r="F559" s="1" t="s">
        <v>929</v>
      </c>
      <c r="G559" s="1" t="s">
        <v>474</v>
      </c>
      <c r="H559" s="1">
        <v>3</v>
      </c>
      <c r="I559" s="1">
        <v>32</v>
      </c>
      <c r="J559" s="1">
        <v>0</v>
      </c>
      <c r="K559" s="1">
        <v>0</v>
      </c>
      <c r="L559" s="1">
        <v>11</v>
      </c>
      <c r="M559" s="1">
        <v>140</v>
      </c>
      <c r="N559" s="1">
        <v>0</v>
      </c>
      <c r="O559" s="1">
        <v>0</v>
      </c>
      <c r="P559" s="1">
        <v>0</v>
      </c>
      <c r="Q559" s="1">
        <v>0</v>
      </c>
      <c r="R559">
        <f t="shared" si="54"/>
        <v>1</v>
      </c>
      <c r="S559">
        <f t="shared" si="55"/>
        <v>0.92715231788079466</v>
      </c>
      <c r="T559" t="str">
        <f t="shared" si="50"/>
        <v>NA</v>
      </c>
      <c r="U559" t="str">
        <f t="shared" si="51"/>
        <v>NA</v>
      </c>
      <c r="V559">
        <f t="shared" si="52"/>
        <v>1</v>
      </c>
      <c r="W559">
        <f t="shared" si="53"/>
        <v>0.92715231788079466</v>
      </c>
      <c r="X559" s="1">
        <f>SUM(I559:J559,L559:M559,Q559)/SUM(I559:Q559)</f>
        <v>1</v>
      </c>
      <c r="Y559" s="1">
        <f>SUM(I559,M559:N559,P559:Q559)/SUM(I559:Q559)</f>
        <v>0.93989071038251371</v>
      </c>
      <c r="Z559" s="1">
        <f>IF(X559&gt;=0.8,1,0)</f>
        <v>1</v>
      </c>
      <c r="AA559" s="1">
        <f>IF(Y559&gt;=0.8,1,0)</f>
        <v>1</v>
      </c>
    </row>
    <row r="560" spans="1:27" x14ac:dyDescent="0.25">
      <c r="A560" s="1" t="s">
        <v>536</v>
      </c>
      <c r="B560" s="1" t="s">
        <v>33</v>
      </c>
      <c r="C560" s="1" t="s">
        <v>962</v>
      </c>
      <c r="D560" s="1">
        <v>47.738406996868399</v>
      </c>
      <c r="E560" s="1">
        <v>-123.47464545264501</v>
      </c>
      <c r="F560" s="1" t="s">
        <v>929</v>
      </c>
      <c r="G560" s="1" t="s">
        <v>474</v>
      </c>
      <c r="H560" s="1">
        <v>2</v>
      </c>
      <c r="I560" s="1">
        <v>0</v>
      </c>
      <c r="J560" s="1">
        <v>0</v>
      </c>
      <c r="K560" s="1">
        <v>0</v>
      </c>
      <c r="L560" s="1">
        <v>3</v>
      </c>
      <c r="M560" s="1">
        <v>0</v>
      </c>
      <c r="N560" s="1">
        <v>0</v>
      </c>
      <c r="O560" s="1">
        <v>20</v>
      </c>
      <c r="P560" s="1">
        <v>0</v>
      </c>
      <c r="Q560" s="1">
        <v>140</v>
      </c>
      <c r="R560" t="str">
        <f t="shared" si="54"/>
        <v>NA</v>
      </c>
      <c r="S560">
        <f t="shared" si="55"/>
        <v>0</v>
      </c>
      <c r="T560">
        <f t="shared" si="50"/>
        <v>1</v>
      </c>
      <c r="U560">
        <f t="shared" si="51"/>
        <v>0.875</v>
      </c>
      <c r="V560">
        <f t="shared" si="52"/>
        <v>1</v>
      </c>
      <c r="W560">
        <f t="shared" si="53"/>
        <v>0.85889570552147243</v>
      </c>
      <c r="X560" s="1">
        <f>SUM(I560:J560,L560:M560,Q560)/SUM(I560:Q560)</f>
        <v>0.87730061349693256</v>
      </c>
      <c r="Y560" s="1">
        <f>SUM(I560,M560:N560,P560:Q560)/SUM(I560:Q560)</f>
        <v>0.85889570552147243</v>
      </c>
      <c r="Z560" s="1">
        <f>IF(X560&gt;=0.8,1,0)</f>
        <v>1</v>
      </c>
      <c r="AA560" s="1">
        <f>IF(Y560&gt;=0.8,1,0)</f>
        <v>1</v>
      </c>
    </row>
    <row r="561" spans="1:27" x14ac:dyDescent="0.25">
      <c r="A561" s="1" t="s">
        <v>537</v>
      </c>
      <c r="B561" s="1" t="s">
        <v>33</v>
      </c>
      <c r="C561" s="1" t="s">
        <v>962</v>
      </c>
      <c r="D561" s="1">
        <v>47.709809649646701</v>
      </c>
      <c r="E561" s="1">
        <v>-123.587966694023</v>
      </c>
      <c r="F561" s="1" t="s">
        <v>929</v>
      </c>
      <c r="G561" s="1" t="s">
        <v>474</v>
      </c>
      <c r="H561" s="1">
        <v>3</v>
      </c>
      <c r="I561" s="1">
        <v>48</v>
      </c>
      <c r="J561" s="1">
        <v>0</v>
      </c>
      <c r="K561" s="1">
        <v>0</v>
      </c>
      <c r="L561" s="1">
        <v>16</v>
      </c>
      <c r="M561" s="1">
        <v>0</v>
      </c>
      <c r="N561" s="1">
        <v>119</v>
      </c>
      <c r="O561" s="1">
        <v>0</v>
      </c>
      <c r="P561" s="1">
        <v>0</v>
      </c>
      <c r="Q561" s="1">
        <v>0</v>
      </c>
      <c r="R561" t="str">
        <f t="shared" si="54"/>
        <v>NA</v>
      </c>
      <c r="S561">
        <f t="shared" si="55"/>
        <v>0.88148148148148153</v>
      </c>
      <c r="T561">
        <f t="shared" si="50"/>
        <v>1</v>
      </c>
      <c r="U561" t="str">
        <f t="shared" si="51"/>
        <v>NA</v>
      </c>
      <c r="V561">
        <f t="shared" si="52"/>
        <v>1</v>
      </c>
      <c r="W561">
        <f t="shared" si="53"/>
        <v>0.88148148148148153</v>
      </c>
      <c r="X561" s="1">
        <f>SUM(I561:J561,L561:M561,Q561)/SUM(I561:Q561)</f>
        <v>0.34972677595628415</v>
      </c>
      <c r="Y561" s="1">
        <f>SUM(I561,M561:N561,P561:Q561)/SUM(I561:Q561)</f>
        <v>0.91256830601092898</v>
      </c>
      <c r="Z561" s="1">
        <f>IF(X561&gt;=0.8,1,0)</f>
        <v>0</v>
      </c>
      <c r="AA561" s="1">
        <f>IF(Y561&gt;=0.8,1,0)</f>
        <v>1</v>
      </c>
    </row>
    <row r="562" spans="1:27" x14ac:dyDescent="0.25">
      <c r="A562" s="1" t="s">
        <v>538</v>
      </c>
      <c r="B562" s="1" t="s">
        <v>33</v>
      </c>
      <c r="C562" s="1" t="s">
        <v>962</v>
      </c>
      <c r="D562" s="1">
        <v>47.7392200600057</v>
      </c>
      <c r="E562" s="1">
        <v>-123.473852527034</v>
      </c>
      <c r="F562" s="1" t="s">
        <v>929</v>
      </c>
      <c r="G562" s="1" t="s">
        <v>474</v>
      </c>
      <c r="H562" s="1">
        <v>2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28</v>
      </c>
      <c r="P562" s="1">
        <v>0</v>
      </c>
      <c r="Q562" s="1">
        <v>140</v>
      </c>
      <c r="R562" t="str">
        <f t="shared" si="54"/>
        <v>NA</v>
      </c>
      <c r="S562" t="str">
        <f t="shared" si="55"/>
        <v>NA</v>
      </c>
      <c r="T562">
        <f t="shared" si="50"/>
        <v>1</v>
      </c>
      <c r="U562">
        <f t="shared" si="51"/>
        <v>0.83333333333333337</v>
      </c>
      <c r="V562">
        <f t="shared" si="52"/>
        <v>1</v>
      </c>
      <c r="W562">
        <f t="shared" si="53"/>
        <v>0.83333333333333337</v>
      </c>
      <c r="X562" s="1">
        <f>SUM(I562:J562,L562:M562,Q562)/SUM(I562:Q562)</f>
        <v>0.83333333333333337</v>
      </c>
      <c r="Y562" s="1">
        <f>SUM(I562,M562:N562,P562:Q562)/SUM(I562:Q562)</f>
        <v>0.83333333333333337</v>
      </c>
      <c r="Z562" s="1">
        <f>IF(X562&gt;=0.8,1,0)</f>
        <v>1</v>
      </c>
      <c r="AA562" s="1">
        <f>IF(Y562&gt;=0.8,1,0)</f>
        <v>1</v>
      </c>
    </row>
    <row r="563" spans="1:27" x14ac:dyDescent="0.25">
      <c r="A563" s="1" t="s">
        <v>539</v>
      </c>
      <c r="B563" s="1" t="s">
        <v>33</v>
      </c>
      <c r="C563" s="1" t="s">
        <v>962</v>
      </c>
      <c r="D563" s="1">
        <v>47.777309648633199</v>
      </c>
      <c r="E563" s="1">
        <v>-123.466589959727</v>
      </c>
      <c r="F563" s="1" t="s">
        <v>929</v>
      </c>
      <c r="G563" s="1" t="s">
        <v>474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111</v>
      </c>
      <c r="Q563" s="1">
        <v>52</v>
      </c>
      <c r="R563">
        <f t="shared" si="54"/>
        <v>1</v>
      </c>
      <c r="S563" t="str">
        <f t="shared" si="55"/>
        <v>NA</v>
      </c>
      <c r="T563">
        <f t="shared" si="50"/>
        <v>1</v>
      </c>
      <c r="U563">
        <f t="shared" si="51"/>
        <v>1</v>
      </c>
      <c r="V563">
        <f t="shared" si="52"/>
        <v>1</v>
      </c>
      <c r="W563">
        <f t="shared" si="53"/>
        <v>1</v>
      </c>
      <c r="X563" s="1">
        <f>SUM(I563:J563,L563:M563,Q563)/SUM(I563:Q563)</f>
        <v>0.31901840490797545</v>
      </c>
      <c r="Y563" s="1">
        <f>SUM(I563,M563:N563,P563:Q563)/SUM(I563:Q563)</f>
        <v>1</v>
      </c>
      <c r="Z563" s="1">
        <f>IF(X563&gt;=0.8,1,0)</f>
        <v>0</v>
      </c>
      <c r="AA563" s="1">
        <f>IF(Y563&gt;=0.8,1,0)</f>
        <v>1</v>
      </c>
    </row>
    <row r="564" spans="1:27" x14ac:dyDescent="0.25">
      <c r="A564" s="1" t="s">
        <v>540</v>
      </c>
      <c r="B564" s="1" t="s">
        <v>33</v>
      </c>
      <c r="C564" s="1" t="s">
        <v>962</v>
      </c>
      <c r="D564" s="1">
        <v>47.738683524032801</v>
      </c>
      <c r="E564" s="1">
        <v>-123.47304735118701</v>
      </c>
      <c r="F564" s="1" t="s">
        <v>929</v>
      </c>
      <c r="G564" s="1" t="s">
        <v>474</v>
      </c>
      <c r="H564" s="1">
        <v>2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5</v>
      </c>
      <c r="P564" s="1">
        <v>0</v>
      </c>
      <c r="Q564" s="1">
        <v>158</v>
      </c>
      <c r="R564" t="str">
        <f t="shared" si="54"/>
        <v>NA</v>
      </c>
      <c r="S564" t="str">
        <f t="shared" si="55"/>
        <v>NA</v>
      </c>
      <c r="T564">
        <f t="shared" si="50"/>
        <v>1</v>
      </c>
      <c r="U564">
        <f t="shared" si="51"/>
        <v>0.96932515337423308</v>
      </c>
      <c r="V564">
        <f t="shared" si="52"/>
        <v>1</v>
      </c>
      <c r="W564">
        <f t="shared" si="53"/>
        <v>0.96932515337423308</v>
      </c>
      <c r="X564" s="1">
        <f>SUM(I564:J564,L564:M564,Q564)/SUM(I564:Q564)</f>
        <v>0.96932515337423308</v>
      </c>
      <c r="Y564" s="1">
        <f>SUM(I564,M564:N564,P564:Q564)/SUM(I564:Q564)</f>
        <v>0.96932515337423308</v>
      </c>
      <c r="Z564" s="1">
        <f>IF(X564&gt;=0.8,1,0)</f>
        <v>1</v>
      </c>
      <c r="AA564" s="1">
        <f>IF(Y564&gt;=0.8,1,0)</f>
        <v>1</v>
      </c>
    </row>
    <row r="565" spans="1:27" x14ac:dyDescent="0.25">
      <c r="A565" s="1" t="s">
        <v>541</v>
      </c>
      <c r="B565" s="1" t="s">
        <v>8</v>
      </c>
      <c r="C565" s="1" t="s">
        <v>962</v>
      </c>
      <c r="D565" s="1">
        <v>47.7589059751759</v>
      </c>
      <c r="E565" s="1">
        <v>-123.53928160897701</v>
      </c>
      <c r="F565" s="1" t="s">
        <v>929</v>
      </c>
      <c r="G565" s="1" t="s">
        <v>474</v>
      </c>
      <c r="H565" s="1">
        <v>4</v>
      </c>
      <c r="I565" s="1">
        <v>200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t="str">
        <f t="shared" si="54"/>
        <v>NA</v>
      </c>
      <c r="S565" t="str">
        <f t="shared" si="55"/>
        <v>NA</v>
      </c>
      <c r="T565" t="str">
        <f t="shared" si="50"/>
        <v>NA</v>
      </c>
      <c r="U565" t="str">
        <f t="shared" si="51"/>
        <v>NA</v>
      </c>
      <c r="V565" t="str">
        <f t="shared" si="52"/>
        <v>NA</v>
      </c>
      <c r="W565" t="str">
        <f t="shared" si="53"/>
        <v>NA</v>
      </c>
      <c r="X565" s="1">
        <f>SUM(I565:J565,L565:M565,Q565)/SUM(I565:Q565)</f>
        <v>1</v>
      </c>
      <c r="Y565" s="1">
        <f>SUM(I565,M565:N565,P565:Q565)/SUM(I565:Q565)</f>
        <v>1</v>
      </c>
      <c r="Z565" s="1">
        <f>IF(X565&gt;=0.8,1,0)</f>
        <v>1</v>
      </c>
      <c r="AA565" s="1">
        <f>IF(Y565&gt;=0.8,1,0)</f>
        <v>1</v>
      </c>
    </row>
    <row r="566" spans="1:27" x14ac:dyDescent="0.25">
      <c r="A566" s="1" t="s">
        <v>542</v>
      </c>
      <c r="B566" s="1" t="s">
        <v>33</v>
      </c>
      <c r="C566" s="1" t="s">
        <v>962</v>
      </c>
      <c r="D566" s="1">
        <v>47.763275564381601</v>
      </c>
      <c r="E566" s="1">
        <v>-123.466064104002</v>
      </c>
      <c r="F566" s="1" t="s">
        <v>929</v>
      </c>
      <c r="G566" s="1" t="s">
        <v>474</v>
      </c>
      <c r="H566" s="1">
        <v>3</v>
      </c>
      <c r="I566" s="1">
        <v>0</v>
      </c>
      <c r="J566" s="1">
        <v>0</v>
      </c>
      <c r="K566" s="1">
        <v>0</v>
      </c>
      <c r="L566" s="1">
        <v>0</v>
      </c>
      <c r="M566" s="1">
        <v>177</v>
      </c>
      <c r="N566" s="1">
        <v>0</v>
      </c>
      <c r="O566" s="1">
        <v>0</v>
      </c>
      <c r="P566" s="1">
        <v>0</v>
      </c>
      <c r="Q566" s="1">
        <v>0</v>
      </c>
      <c r="R566">
        <f t="shared" si="54"/>
        <v>1</v>
      </c>
      <c r="S566">
        <f t="shared" si="55"/>
        <v>1</v>
      </c>
      <c r="T566" t="str">
        <f t="shared" si="50"/>
        <v>NA</v>
      </c>
      <c r="U566" t="str">
        <f t="shared" si="51"/>
        <v>NA</v>
      </c>
      <c r="V566">
        <f t="shared" si="52"/>
        <v>1</v>
      </c>
      <c r="W566">
        <f t="shared" si="53"/>
        <v>1</v>
      </c>
      <c r="X566" s="1">
        <f>SUM(I566:J566,L566:M566,Q566)/SUM(I566:Q566)</f>
        <v>1</v>
      </c>
      <c r="Y566" s="1">
        <f>SUM(I566,M566:N566,P566:Q566)/SUM(I566:Q566)</f>
        <v>1</v>
      </c>
      <c r="Z566" s="1">
        <f>IF(X566&gt;=0.8,1,0)</f>
        <v>1</v>
      </c>
      <c r="AA566" s="1">
        <f>IF(Y566&gt;=0.8,1,0)</f>
        <v>1</v>
      </c>
    </row>
    <row r="567" spans="1:27" x14ac:dyDescent="0.25">
      <c r="A567" s="1" t="s">
        <v>543</v>
      </c>
      <c r="B567" s="1" t="s">
        <v>33</v>
      </c>
      <c r="C567" s="1" t="s">
        <v>962</v>
      </c>
      <c r="D567" s="1">
        <v>47.781335475528998</v>
      </c>
      <c r="E567" s="1">
        <v>-123.472232714781</v>
      </c>
      <c r="F567" s="1" t="s">
        <v>929</v>
      </c>
      <c r="G567" s="1" t="s">
        <v>474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115</v>
      </c>
      <c r="R567" t="str">
        <f t="shared" si="54"/>
        <v>NA</v>
      </c>
      <c r="S567" t="str">
        <f t="shared" si="55"/>
        <v>NA</v>
      </c>
      <c r="T567">
        <f t="shared" si="50"/>
        <v>1</v>
      </c>
      <c r="U567">
        <f t="shared" si="51"/>
        <v>1</v>
      </c>
      <c r="V567">
        <f t="shared" si="52"/>
        <v>1</v>
      </c>
      <c r="W567">
        <f t="shared" si="53"/>
        <v>1</v>
      </c>
      <c r="X567" s="1">
        <f>SUM(I567:J567,L567:M567,Q567)/SUM(I567:Q567)</f>
        <v>1</v>
      </c>
      <c r="Y567" s="1">
        <f>SUM(I567,M567:N567,P567:Q567)/SUM(I567:Q567)</f>
        <v>1</v>
      </c>
      <c r="Z567" s="1">
        <f>IF(X567&gt;=0.8,1,0)</f>
        <v>1</v>
      </c>
      <c r="AA567" s="1">
        <f>IF(Y567&gt;=0.8,1,0)</f>
        <v>1</v>
      </c>
    </row>
    <row r="568" spans="1:27" x14ac:dyDescent="0.25">
      <c r="A568" s="1" t="s">
        <v>973</v>
      </c>
      <c r="B568" s="1" t="s">
        <v>8</v>
      </c>
      <c r="C568" s="1" t="s">
        <v>962</v>
      </c>
      <c r="D568" s="1">
        <v>-2.8018519107369699</v>
      </c>
      <c r="E568" s="1">
        <v>15.9600259248695</v>
      </c>
      <c r="F568" s="1" t="s">
        <v>974</v>
      </c>
      <c r="G568" s="1" t="s">
        <v>474</v>
      </c>
      <c r="H568" s="1">
        <v>4</v>
      </c>
      <c r="I568" s="1">
        <v>120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t="str">
        <f t="shared" si="54"/>
        <v>NA</v>
      </c>
      <c r="S568" t="str">
        <f t="shared" si="55"/>
        <v>NA</v>
      </c>
      <c r="T568" t="str">
        <f t="shared" si="50"/>
        <v>NA</v>
      </c>
      <c r="U568" t="str">
        <f t="shared" si="51"/>
        <v>NA</v>
      </c>
      <c r="V568" t="str">
        <f t="shared" si="52"/>
        <v>NA</v>
      </c>
      <c r="W568" t="str">
        <f t="shared" si="53"/>
        <v>NA</v>
      </c>
      <c r="X568" s="1">
        <f>SUM(I568:J568,L568:M568,Q568)/SUM(I568:Q568)</f>
        <v>1</v>
      </c>
      <c r="Y568" s="1">
        <f>SUM(I568,M568:N568,P568:Q568)/SUM(I568:Q568)</f>
        <v>1</v>
      </c>
      <c r="Z568" s="1">
        <f>IF(X568&gt;=0.8,1,0)</f>
        <v>1</v>
      </c>
      <c r="AA568" s="1">
        <f>IF(Y568&gt;=0.8,1,0)</f>
        <v>1</v>
      </c>
    </row>
    <row r="569" spans="1:27" x14ac:dyDescent="0.25">
      <c r="A569" s="1" t="s">
        <v>975</v>
      </c>
      <c r="B569" s="1" t="s">
        <v>33</v>
      </c>
      <c r="C569" s="1" t="s">
        <v>962</v>
      </c>
      <c r="D569" s="1">
        <v>-2.8482710495719901</v>
      </c>
      <c r="E569" s="1">
        <v>15.943060582275701</v>
      </c>
      <c r="F569" s="1" t="s">
        <v>974</v>
      </c>
      <c r="G569" s="1" t="s">
        <v>474</v>
      </c>
      <c r="H569" s="1">
        <v>3</v>
      </c>
      <c r="I569" s="1">
        <v>48</v>
      </c>
      <c r="J569" s="1">
        <v>10</v>
      </c>
      <c r="K569" s="1">
        <v>0</v>
      </c>
      <c r="L569" s="1">
        <v>1</v>
      </c>
      <c r="M569" s="1">
        <v>54</v>
      </c>
      <c r="N569" s="1">
        <v>0</v>
      </c>
      <c r="O569" s="1">
        <v>0</v>
      </c>
      <c r="P569" s="1">
        <v>0</v>
      </c>
      <c r="Q569" s="1">
        <v>0</v>
      </c>
      <c r="R569">
        <f t="shared" si="54"/>
        <v>0.84375</v>
      </c>
      <c r="S569">
        <f t="shared" si="55"/>
        <v>0.98181818181818181</v>
      </c>
      <c r="T569" t="str">
        <f t="shared" si="50"/>
        <v>NA</v>
      </c>
      <c r="U569" t="str">
        <f t="shared" si="51"/>
        <v>NA</v>
      </c>
      <c r="V569">
        <f t="shared" si="52"/>
        <v>0.84375</v>
      </c>
      <c r="W569">
        <f t="shared" si="53"/>
        <v>0.98181818181818181</v>
      </c>
      <c r="X569" s="1">
        <f>SUM(I569:J569,L569:M569,Q569)/SUM(I569:Q569)</f>
        <v>1</v>
      </c>
      <c r="Y569" s="1">
        <f>SUM(I569,M569:N569,P569:Q569)/SUM(I569:Q569)</f>
        <v>0.90265486725663713</v>
      </c>
      <c r="Z569" s="1">
        <f>IF(X569&gt;=0.8,1,0)</f>
        <v>1</v>
      </c>
      <c r="AA569" s="1">
        <f>IF(Y569&gt;=0.8,1,0)</f>
        <v>1</v>
      </c>
    </row>
    <row r="570" spans="1:27" x14ac:dyDescent="0.25">
      <c r="A570" s="1" t="s">
        <v>976</v>
      </c>
      <c r="B570" s="1" t="s">
        <v>33</v>
      </c>
      <c r="C570" s="1" t="s">
        <v>962</v>
      </c>
      <c r="D570" s="1">
        <v>-2.7923661092810002</v>
      </c>
      <c r="E570" s="1">
        <v>15.944904739626301</v>
      </c>
      <c r="F570" s="1" t="s">
        <v>974</v>
      </c>
      <c r="G570" s="1" t="s">
        <v>474</v>
      </c>
      <c r="H570" s="1">
        <v>2</v>
      </c>
      <c r="I570" s="1">
        <v>78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38</v>
      </c>
      <c r="R570" t="str">
        <f t="shared" si="54"/>
        <v>NA</v>
      </c>
      <c r="S570" t="str">
        <f t="shared" si="55"/>
        <v>NA</v>
      </c>
      <c r="T570">
        <f t="shared" si="50"/>
        <v>1</v>
      </c>
      <c r="U570">
        <f t="shared" si="51"/>
        <v>1</v>
      </c>
      <c r="V570">
        <f t="shared" si="52"/>
        <v>1</v>
      </c>
      <c r="W570">
        <f t="shared" si="53"/>
        <v>1</v>
      </c>
      <c r="X570" s="1">
        <f>SUM(I570:J570,L570:M570,Q570)/SUM(I570:Q570)</f>
        <v>1</v>
      </c>
      <c r="Y570" s="1">
        <f>SUM(I570,M570:N570,P570:Q570)/SUM(I570:Q570)</f>
        <v>1</v>
      </c>
      <c r="Z570" s="1">
        <f>IF(X570&gt;=0.8,1,0)</f>
        <v>1</v>
      </c>
      <c r="AA570" s="1">
        <f>IF(Y570&gt;=0.8,1,0)</f>
        <v>1</v>
      </c>
    </row>
    <row r="571" spans="1:27" x14ac:dyDescent="0.25">
      <c r="A571" s="1" t="s">
        <v>977</v>
      </c>
      <c r="B571" s="1" t="s">
        <v>33</v>
      </c>
      <c r="C571" s="1" t="s">
        <v>962</v>
      </c>
      <c r="D571" s="1">
        <v>-2.7999663779624302</v>
      </c>
      <c r="E571" s="1">
        <v>15.942751734550599</v>
      </c>
      <c r="F571" s="1" t="s">
        <v>974</v>
      </c>
      <c r="G571" s="1" t="s">
        <v>474</v>
      </c>
      <c r="H571" s="1">
        <v>1</v>
      </c>
      <c r="I571" s="1">
        <v>85</v>
      </c>
      <c r="J571" s="1">
        <v>0</v>
      </c>
      <c r="K571" s="1">
        <v>0</v>
      </c>
      <c r="L571" s="1">
        <v>0</v>
      </c>
      <c r="M571" s="1">
        <v>33</v>
      </c>
      <c r="N571" s="1">
        <v>0</v>
      </c>
      <c r="O571" s="1">
        <v>0</v>
      </c>
      <c r="P571" s="1">
        <v>0</v>
      </c>
      <c r="Q571" s="1">
        <v>0</v>
      </c>
      <c r="R571">
        <f t="shared" si="54"/>
        <v>1</v>
      </c>
      <c r="S571">
        <f t="shared" si="55"/>
        <v>1</v>
      </c>
      <c r="T571" t="str">
        <f t="shared" si="50"/>
        <v>NA</v>
      </c>
      <c r="U571" t="str">
        <f t="shared" si="51"/>
        <v>NA</v>
      </c>
      <c r="V571">
        <f t="shared" si="52"/>
        <v>1</v>
      </c>
      <c r="W571">
        <f t="shared" si="53"/>
        <v>1</v>
      </c>
      <c r="X571" s="1">
        <f>SUM(I571:J571,L571:M571,Q571)/SUM(I571:Q571)</f>
        <v>1</v>
      </c>
      <c r="Y571" s="1">
        <f>SUM(I571,M571:N571,P571:Q571)/SUM(I571:Q571)</f>
        <v>1</v>
      </c>
      <c r="Z571" s="1">
        <f>IF(X571&gt;=0.8,1,0)</f>
        <v>1</v>
      </c>
      <c r="AA571" s="1">
        <f>IF(Y571&gt;=0.8,1,0)</f>
        <v>1</v>
      </c>
    </row>
    <row r="572" spans="1:27" x14ac:dyDescent="0.25">
      <c r="A572" s="1" t="s">
        <v>978</v>
      </c>
      <c r="B572" s="1" t="s">
        <v>33</v>
      </c>
      <c r="C572" s="1" t="s">
        <v>962</v>
      </c>
      <c r="D572" s="1">
        <v>-2.7980760626308698</v>
      </c>
      <c r="E572" s="1">
        <v>15.9311451292106</v>
      </c>
      <c r="F572" s="1" t="s">
        <v>974</v>
      </c>
      <c r="G572" s="1" t="s">
        <v>474</v>
      </c>
      <c r="H572" s="1">
        <v>3</v>
      </c>
      <c r="I572" s="1">
        <v>80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35</v>
      </c>
      <c r="Q572" s="1">
        <v>0</v>
      </c>
      <c r="R572">
        <f t="shared" si="54"/>
        <v>1</v>
      </c>
      <c r="S572" t="str">
        <f t="shared" si="55"/>
        <v>NA</v>
      </c>
      <c r="T572" t="str">
        <f t="shared" si="50"/>
        <v>NA</v>
      </c>
      <c r="U572">
        <f t="shared" si="51"/>
        <v>1</v>
      </c>
      <c r="V572">
        <f t="shared" si="52"/>
        <v>1</v>
      </c>
      <c r="W572">
        <f t="shared" si="53"/>
        <v>1</v>
      </c>
      <c r="X572" s="1">
        <f>SUM(I572:J572,L572:M572,Q572)/SUM(I572:Q572)</f>
        <v>0.69565217391304346</v>
      </c>
      <c r="Y572" s="1">
        <f>SUM(I572,M572:N572,P572:Q572)/SUM(I572:Q572)</f>
        <v>1</v>
      </c>
      <c r="Z572" s="1">
        <f>IF(X572&gt;=0.8,1,0)</f>
        <v>0</v>
      </c>
      <c r="AA572" s="1">
        <f>IF(Y572&gt;=0.8,1,0)</f>
        <v>1</v>
      </c>
    </row>
    <row r="573" spans="1:27" x14ac:dyDescent="0.25">
      <c r="A573" s="1" t="s">
        <v>979</v>
      </c>
      <c r="B573" s="1" t="s">
        <v>33</v>
      </c>
      <c r="C573" s="1" t="s">
        <v>962</v>
      </c>
      <c r="D573" s="1">
        <v>-2.8148935852917099</v>
      </c>
      <c r="E573" s="1">
        <v>15.94087447391</v>
      </c>
      <c r="F573" s="1" t="s">
        <v>974</v>
      </c>
      <c r="G573" s="1" t="s">
        <v>474</v>
      </c>
      <c r="H573" s="1">
        <v>1</v>
      </c>
      <c r="I573" s="1">
        <v>83</v>
      </c>
      <c r="J573" s="1">
        <v>0</v>
      </c>
      <c r="K573" s="1">
        <v>0</v>
      </c>
      <c r="L573" s="1">
        <v>0</v>
      </c>
      <c r="M573" s="1">
        <v>9</v>
      </c>
      <c r="N573" s="1">
        <v>0</v>
      </c>
      <c r="O573" s="1">
        <v>0</v>
      </c>
      <c r="P573" s="1">
        <v>24</v>
      </c>
      <c r="Q573" s="1">
        <v>0</v>
      </c>
      <c r="R573">
        <f t="shared" si="54"/>
        <v>1</v>
      </c>
      <c r="S573">
        <f t="shared" si="55"/>
        <v>1</v>
      </c>
      <c r="T573" t="str">
        <f t="shared" si="50"/>
        <v>NA</v>
      </c>
      <c r="U573">
        <f t="shared" si="51"/>
        <v>1</v>
      </c>
      <c r="V573">
        <f t="shared" si="52"/>
        <v>1</v>
      </c>
      <c r="W573">
        <f t="shared" si="53"/>
        <v>1</v>
      </c>
      <c r="X573" s="1">
        <f>SUM(I573:J573,L573:M573,Q573)/SUM(I573:Q573)</f>
        <v>0.7931034482758621</v>
      </c>
      <c r="Y573" s="1">
        <f>SUM(I573,M573:N573,P573:Q573)/SUM(I573:Q573)</f>
        <v>1</v>
      </c>
      <c r="Z573" s="1">
        <f>IF(X573&gt;=0.8,1,0)</f>
        <v>0</v>
      </c>
      <c r="AA573" s="1">
        <f>IF(Y573&gt;=0.8,1,0)</f>
        <v>1</v>
      </c>
    </row>
    <row r="574" spans="1:27" x14ac:dyDescent="0.25">
      <c r="A574" s="1" t="s">
        <v>980</v>
      </c>
      <c r="B574" s="1" t="s">
        <v>8</v>
      </c>
      <c r="C574" s="1" t="s">
        <v>962</v>
      </c>
      <c r="D574" s="1">
        <v>-2.8541765354646298</v>
      </c>
      <c r="E574" s="1">
        <v>16.0186361038173</v>
      </c>
      <c r="F574" s="1" t="s">
        <v>974</v>
      </c>
      <c r="G574" s="1" t="s">
        <v>474</v>
      </c>
      <c r="H574" s="1">
        <v>4</v>
      </c>
      <c r="I574" s="1">
        <v>119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t="str">
        <f t="shared" si="54"/>
        <v>NA</v>
      </c>
      <c r="S574" t="str">
        <f t="shared" si="55"/>
        <v>NA</v>
      </c>
      <c r="T574" t="str">
        <f t="shared" si="50"/>
        <v>NA</v>
      </c>
      <c r="U574" t="str">
        <f t="shared" si="51"/>
        <v>NA</v>
      </c>
      <c r="V574" t="str">
        <f t="shared" si="52"/>
        <v>NA</v>
      </c>
      <c r="W574" t="str">
        <f t="shared" si="53"/>
        <v>NA</v>
      </c>
      <c r="X574" s="1">
        <f>SUM(I574:J574,L574:M574,Q574)/SUM(I574:Q574)</f>
        <v>1</v>
      </c>
      <c r="Y574" s="1">
        <f>SUM(I574,M574:N574,P574:Q574)/SUM(I574:Q574)</f>
        <v>1</v>
      </c>
      <c r="Z574" s="1">
        <f>IF(X574&gt;=0.8,1,0)</f>
        <v>1</v>
      </c>
      <c r="AA574" s="1">
        <f>IF(Y574&gt;=0.8,1,0)</f>
        <v>1</v>
      </c>
    </row>
    <row r="575" spans="1:27" x14ac:dyDescent="0.25">
      <c r="A575" s="1" t="s">
        <v>981</v>
      </c>
      <c r="B575" s="1" t="s">
        <v>33</v>
      </c>
      <c r="C575" s="1" t="s">
        <v>962</v>
      </c>
      <c r="D575" s="1">
        <v>-2.7958472343812799</v>
      </c>
      <c r="E575" s="1">
        <v>16.001043097270799</v>
      </c>
      <c r="F575" s="1" t="s">
        <v>974</v>
      </c>
      <c r="G575" s="1" t="s">
        <v>474</v>
      </c>
      <c r="H575" s="1">
        <v>3</v>
      </c>
      <c r="I575" s="1">
        <v>61</v>
      </c>
      <c r="J575" s="1">
        <v>0</v>
      </c>
      <c r="K575" s="1">
        <v>0</v>
      </c>
      <c r="L575" s="1">
        <v>0</v>
      </c>
      <c r="M575" s="1">
        <v>57</v>
      </c>
      <c r="N575" s="1">
        <v>0</v>
      </c>
      <c r="O575" s="1">
        <v>0</v>
      </c>
      <c r="P575" s="1">
        <v>0</v>
      </c>
      <c r="Q575" s="1">
        <v>0</v>
      </c>
      <c r="R575">
        <f t="shared" si="54"/>
        <v>1</v>
      </c>
      <c r="S575">
        <f t="shared" si="55"/>
        <v>1</v>
      </c>
      <c r="T575" t="str">
        <f t="shared" si="50"/>
        <v>NA</v>
      </c>
      <c r="U575" t="str">
        <f t="shared" si="51"/>
        <v>NA</v>
      </c>
      <c r="V575">
        <f t="shared" si="52"/>
        <v>1</v>
      </c>
      <c r="W575">
        <f t="shared" si="53"/>
        <v>1</v>
      </c>
      <c r="X575" s="1">
        <f>SUM(I575:J575,L575:M575,Q575)/SUM(I575:Q575)</f>
        <v>1</v>
      </c>
      <c r="Y575" s="1">
        <f>SUM(I575,M575:N575,P575:Q575)/SUM(I575:Q575)</f>
        <v>1</v>
      </c>
      <c r="Z575" s="1">
        <f>IF(X575&gt;=0.8,1,0)</f>
        <v>1</v>
      </c>
      <c r="AA575" s="1">
        <f>IF(Y575&gt;=0.8,1,0)</f>
        <v>1</v>
      </c>
    </row>
    <row r="576" spans="1:27" x14ac:dyDescent="0.25">
      <c r="A576" s="1" t="s">
        <v>544</v>
      </c>
      <c r="B576" s="1" t="s">
        <v>204</v>
      </c>
      <c r="C576" s="1" t="s">
        <v>962</v>
      </c>
      <c r="D576" s="1">
        <v>10.9569507968352</v>
      </c>
      <c r="E576" s="1">
        <v>5.0547385461460799</v>
      </c>
      <c r="F576" s="1" t="s">
        <v>930</v>
      </c>
      <c r="G576" s="1" t="s">
        <v>545</v>
      </c>
      <c r="H576" s="1">
        <v>2</v>
      </c>
      <c r="I576" s="1">
        <v>80</v>
      </c>
      <c r="J576" s="1">
        <v>2</v>
      </c>
      <c r="K576" s="1">
        <v>0</v>
      </c>
      <c r="L576" s="1">
        <v>0</v>
      </c>
      <c r="M576" s="1">
        <v>4</v>
      </c>
      <c r="N576" s="1">
        <v>43</v>
      </c>
      <c r="O576" s="1">
        <v>0</v>
      </c>
      <c r="P576" s="1">
        <v>0</v>
      </c>
      <c r="Q576" s="1">
        <v>0</v>
      </c>
      <c r="R576">
        <f t="shared" si="54"/>
        <v>0.66666666666666663</v>
      </c>
      <c r="S576">
        <f t="shared" si="55"/>
        <v>1</v>
      </c>
      <c r="T576">
        <f t="shared" si="50"/>
        <v>1</v>
      </c>
      <c r="U576" t="str">
        <f t="shared" si="51"/>
        <v>NA</v>
      </c>
      <c r="V576">
        <f t="shared" si="52"/>
        <v>0.95918367346938771</v>
      </c>
      <c r="W576">
        <f t="shared" si="53"/>
        <v>1</v>
      </c>
      <c r="X576" s="1">
        <f>SUM(I576:J576,L576:M576,Q576)/SUM(I576:Q576)</f>
        <v>0.66666666666666663</v>
      </c>
      <c r="Y576" s="1">
        <f>SUM(I576,M576:N576,P576:Q576)/SUM(I576:Q576)</f>
        <v>0.98449612403100772</v>
      </c>
      <c r="Z576" s="1">
        <f>IF(X576&gt;=0.8,1,0)</f>
        <v>0</v>
      </c>
      <c r="AA576" s="1">
        <f>IF(Y576&gt;=0.8,1,0)</f>
        <v>1</v>
      </c>
    </row>
    <row r="577" spans="1:27" x14ac:dyDescent="0.25">
      <c r="A577" s="1" t="s">
        <v>546</v>
      </c>
      <c r="B577" s="1" t="s">
        <v>8</v>
      </c>
      <c r="C577" s="1" t="s">
        <v>962</v>
      </c>
      <c r="D577" s="1">
        <v>10.9148159616062</v>
      </c>
      <c r="E577" s="1">
        <v>5.0703618402457797</v>
      </c>
      <c r="F577" s="1" t="s">
        <v>930</v>
      </c>
      <c r="G577" s="1" t="s">
        <v>545</v>
      </c>
      <c r="H577" s="1">
        <v>1</v>
      </c>
      <c r="I577" s="1">
        <v>120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t="str">
        <f t="shared" si="54"/>
        <v>NA</v>
      </c>
      <c r="S577" t="str">
        <f t="shared" si="55"/>
        <v>NA</v>
      </c>
      <c r="T577" t="str">
        <f t="shared" si="50"/>
        <v>NA</v>
      </c>
      <c r="U577" t="str">
        <f t="shared" si="51"/>
        <v>NA</v>
      </c>
      <c r="V577" t="str">
        <f t="shared" si="52"/>
        <v>NA</v>
      </c>
      <c r="W577" t="str">
        <f t="shared" si="53"/>
        <v>NA</v>
      </c>
      <c r="X577" s="1">
        <f>SUM(I577:J577,L577:M577,Q577)/SUM(I577:Q577)</f>
        <v>1</v>
      </c>
      <c r="Y577" s="1">
        <f>SUM(I577,M577:N577,P577:Q577)/SUM(I577:Q577)</f>
        <v>1</v>
      </c>
      <c r="Z577" s="1">
        <f>IF(X577&gt;=0.8,1,0)</f>
        <v>1</v>
      </c>
      <c r="AA577" s="1">
        <f>IF(Y577&gt;=0.8,1,0)</f>
        <v>1</v>
      </c>
    </row>
    <row r="578" spans="1:27" x14ac:dyDescent="0.25">
      <c r="A578" s="1" t="s">
        <v>547</v>
      </c>
      <c r="B578" s="1" t="s">
        <v>8</v>
      </c>
      <c r="C578" s="1" t="s">
        <v>962</v>
      </c>
      <c r="D578" s="1">
        <v>10.907179359218899</v>
      </c>
      <c r="E578" s="1">
        <v>5.0768936423950999</v>
      </c>
      <c r="F578" s="1" t="s">
        <v>930</v>
      </c>
      <c r="G578" s="1" t="s">
        <v>545</v>
      </c>
      <c r="H578" s="1">
        <v>1</v>
      </c>
      <c r="I578" s="1">
        <v>103</v>
      </c>
      <c r="J578" s="1">
        <v>5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>
        <f t="shared" si="54"/>
        <v>0</v>
      </c>
      <c r="S578" t="str">
        <f t="shared" si="55"/>
        <v>NA</v>
      </c>
      <c r="T578" t="str">
        <f t="shared" si="50"/>
        <v>NA</v>
      </c>
      <c r="U578" t="str">
        <f t="shared" si="51"/>
        <v>NA</v>
      </c>
      <c r="V578">
        <f t="shared" si="52"/>
        <v>0</v>
      </c>
      <c r="W578" t="str">
        <f t="shared" si="53"/>
        <v>NA</v>
      </c>
      <c r="X578" s="1">
        <f>SUM(I578:J578,L578:M578,Q578)/SUM(I578:Q578)</f>
        <v>1</v>
      </c>
      <c r="Y578" s="1">
        <f>SUM(I578,M578:N578,P578:Q578)/SUM(I578:Q578)</f>
        <v>0.95370370370370372</v>
      </c>
      <c r="Z578" s="1">
        <f>IF(X578&gt;=0.8,1,0)</f>
        <v>1</v>
      </c>
      <c r="AA578" s="1">
        <f>IF(Y578&gt;=0.8,1,0)</f>
        <v>1</v>
      </c>
    </row>
    <row r="579" spans="1:27" x14ac:dyDescent="0.25">
      <c r="A579" s="1" t="s">
        <v>548</v>
      </c>
      <c r="B579" s="1" t="s">
        <v>8</v>
      </c>
      <c r="C579" s="1" t="s">
        <v>962</v>
      </c>
      <c r="D579" s="1">
        <v>10.910003851004801</v>
      </c>
      <c r="E579" s="1">
        <v>5.0601769980485098</v>
      </c>
      <c r="F579" s="1" t="s">
        <v>930</v>
      </c>
      <c r="G579" s="1" t="s">
        <v>545</v>
      </c>
      <c r="H579" s="1">
        <v>3</v>
      </c>
      <c r="I579" s="1">
        <v>120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t="str">
        <f t="shared" si="54"/>
        <v>NA</v>
      </c>
      <c r="S579" t="str">
        <f t="shared" si="55"/>
        <v>NA</v>
      </c>
      <c r="T579" t="str">
        <f t="shared" ref="T579:T642" si="56">IF(SUM(K579,N579,Q579)&gt;0,SUM(Q579,N579)/SUM(K579,N579,Q579),"NA")</f>
        <v>NA</v>
      </c>
      <c r="U579" t="str">
        <f t="shared" ref="U579:U642" si="57">IF(SUM(O579:Q579)&gt;0,SUM(P579:Q579)/SUM(O579:Q579),"NA")</f>
        <v>NA</v>
      </c>
      <c r="V579" t="str">
        <f t="shared" ref="V579:V642" si="58">IF(SUM(J579:K579,M579:N579,P579:Q579),SUM(M579:N579,P579:Q579)/SUM(J579:K579,M579:N579,P579:Q579),"NA")</f>
        <v>NA</v>
      </c>
      <c r="W579" t="str">
        <f t="shared" ref="W579:W642" si="59">IF(SUM(L579:Q579)&gt;0,SUM(M579:N579,P579:Q579)/SUM(L579:Q579),"NA")</f>
        <v>NA</v>
      </c>
      <c r="X579" s="1">
        <f>SUM(I579:J579,L579:M579,Q579)/SUM(I579:Q579)</f>
        <v>1</v>
      </c>
      <c r="Y579" s="1">
        <f>SUM(I579,M579:N579,P579:Q579)/SUM(I579:Q579)</f>
        <v>1</v>
      </c>
      <c r="Z579" s="1">
        <f>IF(X579&gt;=0.8,1,0)</f>
        <v>1</v>
      </c>
      <c r="AA579" s="1">
        <f>IF(Y579&gt;=0.8,1,0)</f>
        <v>1</v>
      </c>
    </row>
    <row r="580" spans="1:27" x14ac:dyDescent="0.25">
      <c r="A580" s="1" t="s">
        <v>549</v>
      </c>
      <c r="B580" s="1" t="s">
        <v>8</v>
      </c>
      <c r="C580" s="1" t="s">
        <v>962</v>
      </c>
      <c r="D580" s="1">
        <v>10.975401855018299</v>
      </c>
      <c r="E580" s="1">
        <v>5.0927365522153503</v>
      </c>
      <c r="F580" s="1" t="s">
        <v>930</v>
      </c>
      <c r="G580" s="1" t="s">
        <v>545</v>
      </c>
      <c r="H580" s="1">
        <v>1</v>
      </c>
      <c r="I580" s="1">
        <v>122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t="str">
        <f t="shared" si="54"/>
        <v>NA</v>
      </c>
      <c r="S580" t="str">
        <f t="shared" si="55"/>
        <v>NA</v>
      </c>
      <c r="T580" t="str">
        <f t="shared" si="56"/>
        <v>NA</v>
      </c>
      <c r="U580" t="str">
        <f t="shared" si="57"/>
        <v>NA</v>
      </c>
      <c r="V580" t="str">
        <f t="shared" si="58"/>
        <v>NA</v>
      </c>
      <c r="W580" t="str">
        <f t="shared" si="59"/>
        <v>NA</v>
      </c>
      <c r="X580" s="1">
        <f>SUM(I580:J580,L580:M580,Q580)/SUM(I580:Q580)</f>
        <v>1</v>
      </c>
      <c r="Y580" s="1">
        <f>SUM(I580,M580:N580,P580:Q580)/SUM(I580:Q580)</f>
        <v>1</v>
      </c>
      <c r="Z580" s="1">
        <f>IF(X580&gt;=0.8,1,0)</f>
        <v>1</v>
      </c>
      <c r="AA580" s="1">
        <f>IF(Y580&gt;=0.8,1,0)</f>
        <v>1</v>
      </c>
    </row>
    <row r="581" spans="1:27" x14ac:dyDescent="0.25">
      <c r="A581" s="1" t="s">
        <v>550</v>
      </c>
      <c r="B581" s="1" t="s">
        <v>551</v>
      </c>
      <c r="C581" s="1" t="s">
        <v>964</v>
      </c>
      <c r="D581" s="1">
        <v>10.952274628252299</v>
      </c>
      <c r="E581" s="1">
        <v>5.0645848720807702</v>
      </c>
      <c r="F581" s="1" t="s">
        <v>930</v>
      </c>
      <c r="G581" s="1" t="s">
        <v>545</v>
      </c>
      <c r="H581" s="1">
        <v>3</v>
      </c>
      <c r="I581" s="1">
        <v>91</v>
      </c>
      <c r="J581" s="1">
        <v>0</v>
      </c>
      <c r="K581" s="1">
        <v>0</v>
      </c>
      <c r="L581" s="1">
        <v>15</v>
      </c>
      <c r="M581" s="1">
        <v>10</v>
      </c>
      <c r="N581" s="1">
        <v>0</v>
      </c>
      <c r="O581" s="1">
        <v>0</v>
      </c>
      <c r="P581" s="1">
        <v>0</v>
      </c>
      <c r="Q581" s="1">
        <v>0</v>
      </c>
      <c r="R581">
        <f t="shared" si="54"/>
        <v>1</v>
      </c>
      <c r="S581">
        <f t="shared" si="55"/>
        <v>0.4</v>
      </c>
      <c r="T581" t="str">
        <f t="shared" si="56"/>
        <v>NA</v>
      </c>
      <c r="U581" t="str">
        <f t="shared" si="57"/>
        <v>NA</v>
      </c>
      <c r="V581">
        <f t="shared" si="58"/>
        <v>1</v>
      </c>
      <c r="W581">
        <f t="shared" si="59"/>
        <v>0.4</v>
      </c>
      <c r="X581" s="1">
        <f>SUM(I581:J581,L581:M581,Q581)/SUM(I581:Q581)</f>
        <v>1</v>
      </c>
      <c r="Y581" s="1">
        <f>SUM(I581,M581:N581,P581:Q581)/SUM(I581:Q581)</f>
        <v>0.87068965517241381</v>
      </c>
      <c r="Z581" s="1">
        <f>IF(X581&gt;=0.8,1,0)</f>
        <v>1</v>
      </c>
      <c r="AA581" s="1">
        <f>IF(Y581&gt;=0.8,1,0)</f>
        <v>1</v>
      </c>
    </row>
    <row r="582" spans="1:27" x14ac:dyDescent="0.25">
      <c r="A582" s="1" t="s">
        <v>552</v>
      </c>
      <c r="B582" s="1" t="s">
        <v>204</v>
      </c>
      <c r="C582" s="1" t="s">
        <v>962</v>
      </c>
      <c r="D582" s="1">
        <v>10.9363897906755</v>
      </c>
      <c r="E582" s="1">
        <v>5.0477369947030999</v>
      </c>
      <c r="F582" s="1" t="s">
        <v>930</v>
      </c>
      <c r="G582" s="1" t="s">
        <v>545</v>
      </c>
      <c r="H582" s="1">
        <v>3</v>
      </c>
      <c r="I582" s="1">
        <v>72</v>
      </c>
      <c r="J582" s="1">
        <v>0</v>
      </c>
      <c r="K582" s="1">
        <v>0</v>
      </c>
      <c r="L582" s="1">
        <v>37</v>
      </c>
      <c r="M582" s="1">
        <v>10</v>
      </c>
      <c r="N582" s="1">
        <v>0</v>
      </c>
      <c r="O582" s="1">
        <v>0</v>
      </c>
      <c r="P582" s="1">
        <v>0</v>
      </c>
      <c r="Q582" s="1">
        <v>0</v>
      </c>
      <c r="R582">
        <f t="shared" si="54"/>
        <v>1</v>
      </c>
      <c r="S582">
        <f t="shared" si="55"/>
        <v>0.21276595744680851</v>
      </c>
      <c r="T582" t="str">
        <f t="shared" si="56"/>
        <v>NA</v>
      </c>
      <c r="U582" t="str">
        <f t="shared" si="57"/>
        <v>NA</v>
      </c>
      <c r="V582">
        <f t="shared" si="58"/>
        <v>1</v>
      </c>
      <c r="W582">
        <f t="shared" si="59"/>
        <v>0.21276595744680851</v>
      </c>
      <c r="X582" s="1">
        <f>SUM(I582:J582,L582:M582,Q582)/SUM(I582:Q582)</f>
        <v>1</v>
      </c>
      <c r="Y582" s="1">
        <f>SUM(I582,M582:N582,P582:Q582)/SUM(I582:Q582)</f>
        <v>0.68907563025210083</v>
      </c>
      <c r="Z582" s="1">
        <f>IF(X582&gt;=0.8,1,0)</f>
        <v>1</v>
      </c>
      <c r="AA582" s="1">
        <f>IF(Y582&gt;=0.8,1,0)</f>
        <v>0</v>
      </c>
    </row>
    <row r="583" spans="1:27" x14ac:dyDescent="0.25">
      <c r="A583" s="1" t="s">
        <v>553</v>
      </c>
      <c r="B583" s="1" t="s">
        <v>8</v>
      </c>
      <c r="C583" s="1" t="s">
        <v>962</v>
      </c>
      <c r="D583" s="1">
        <v>10.9454784362872</v>
      </c>
      <c r="E583" s="1">
        <v>5.1067945765734297</v>
      </c>
      <c r="F583" s="1" t="s">
        <v>930</v>
      </c>
      <c r="G583" s="1" t="s">
        <v>545</v>
      </c>
      <c r="H583" s="1">
        <v>1</v>
      </c>
      <c r="I583" s="1">
        <v>126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t="str">
        <f t="shared" si="54"/>
        <v>NA</v>
      </c>
      <c r="S583" t="str">
        <f t="shared" si="55"/>
        <v>NA</v>
      </c>
      <c r="T583" t="str">
        <f t="shared" si="56"/>
        <v>NA</v>
      </c>
      <c r="U583" t="str">
        <f t="shared" si="57"/>
        <v>NA</v>
      </c>
      <c r="V583" t="str">
        <f t="shared" si="58"/>
        <v>NA</v>
      </c>
      <c r="W583" t="str">
        <f t="shared" si="59"/>
        <v>NA</v>
      </c>
      <c r="X583" s="1">
        <f>SUM(I583:J583,L583:M583,Q583)/SUM(I583:Q583)</f>
        <v>1</v>
      </c>
      <c r="Y583" s="1">
        <f>SUM(I583,M583:N583,P583:Q583)/SUM(I583:Q583)</f>
        <v>1</v>
      </c>
      <c r="Z583" s="1">
        <f>IF(X583&gt;=0.8,1,0)</f>
        <v>1</v>
      </c>
      <c r="AA583" s="1">
        <f>IF(Y583&gt;=0.8,1,0)</f>
        <v>1</v>
      </c>
    </row>
    <row r="584" spans="1:27" x14ac:dyDescent="0.25">
      <c r="A584" s="1" t="s">
        <v>554</v>
      </c>
      <c r="B584" s="1" t="s">
        <v>8</v>
      </c>
      <c r="C584" s="1" t="s">
        <v>962</v>
      </c>
      <c r="D584" s="1">
        <v>10.9709294847801</v>
      </c>
      <c r="E584" s="1">
        <v>5.07267249909225</v>
      </c>
      <c r="F584" s="1" t="s">
        <v>930</v>
      </c>
      <c r="G584" s="1" t="s">
        <v>545</v>
      </c>
      <c r="H584" s="1">
        <v>4</v>
      </c>
      <c r="I584" s="1">
        <v>127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t="str">
        <f t="shared" si="54"/>
        <v>NA</v>
      </c>
      <c r="S584" t="str">
        <f t="shared" si="55"/>
        <v>NA</v>
      </c>
      <c r="T584" t="str">
        <f t="shared" si="56"/>
        <v>NA</v>
      </c>
      <c r="U584" t="str">
        <f t="shared" si="57"/>
        <v>NA</v>
      </c>
      <c r="V584" t="str">
        <f t="shared" si="58"/>
        <v>NA</v>
      </c>
      <c r="W584" t="str">
        <f t="shared" si="59"/>
        <v>NA</v>
      </c>
      <c r="X584" s="1">
        <f>SUM(I584:J584,L584:M584,Q584)/SUM(I584:Q584)</f>
        <v>1</v>
      </c>
      <c r="Y584" s="1">
        <f>SUM(I584,M584:N584,P584:Q584)/SUM(I584:Q584)</f>
        <v>1</v>
      </c>
      <c r="Z584" s="1">
        <f>IF(X584&gt;=0.8,1,0)</f>
        <v>1</v>
      </c>
      <c r="AA584" s="1">
        <f>IF(Y584&gt;=0.8,1,0)</f>
        <v>1</v>
      </c>
    </row>
    <row r="585" spans="1:27" x14ac:dyDescent="0.25">
      <c r="A585" s="1" t="s">
        <v>555</v>
      </c>
      <c r="B585" s="1" t="s">
        <v>8</v>
      </c>
      <c r="C585" s="1" t="s">
        <v>962</v>
      </c>
      <c r="D585" s="1">
        <v>10.9685339446591</v>
      </c>
      <c r="E585" s="1">
        <v>5.0660697537745296</v>
      </c>
      <c r="F585" s="1" t="s">
        <v>930</v>
      </c>
      <c r="G585" s="1" t="s">
        <v>545</v>
      </c>
      <c r="H585" s="1">
        <v>3</v>
      </c>
      <c r="I585" s="1">
        <v>131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t="str">
        <f t="shared" si="54"/>
        <v>NA</v>
      </c>
      <c r="S585" t="str">
        <f t="shared" si="55"/>
        <v>NA</v>
      </c>
      <c r="T585" t="str">
        <f t="shared" si="56"/>
        <v>NA</v>
      </c>
      <c r="U585" t="str">
        <f t="shared" si="57"/>
        <v>NA</v>
      </c>
      <c r="V585" t="str">
        <f t="shared" si="58"/>
        <v>NA</v>
      </c>
      <c r="W585" t="str">
        <f t="shared" si="59"/>
        <v>NA</v>
      </c>
      <c r="X585" s="1">
        <f>SUM(I585:J585,L585:M585,Q585)/SUM(I585:Q585)</f>
        <v>1</v>
      </c>
      <c r="Y585" s="1">
        <f>SUM(I585,M585:N585,P585:Q585)/SUM(I585:Q585)</f>
        <v>1</v>
      </c>
      <c r="Z585" s="1">
        <f>IF(X585&gt;=0.8,1,0)</f>
        <v>1</v>
      </c>
      <c r="AA585" s="1">
        <f>IF(Y585&gt;=0.8,1,0)</f>
        <v>1</v>
      </c>
    </row>
    <row r="586" spans="1:27" x14ac:dyDescent="0.25">
      <c r="A586" s="1" t="s">
        <v>556</v>
      </c>
      <c r="B586" s="1" t="s">
        <v>8</v>
      </c>
      <c r="C586" s="1" t="s">
        <v>962</v>
      </c>
      <c r="D586" s="1">
        <v>10.9328335861155</v>
      </c>
      <c r="E586" s="1">
        <v>5.0523771987409498</v>
      </c>
      <c r="F586" s="1" t="s">
        <v>930</v>
      </c>
      <c r="G586" s="1" t="s">
        <v>545</v>
      </c>
      <c r="H586" s="1">
        <v>4</v>
      </c>
      <c r="I586" s="1">
        <v>119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t="str">
        <f t="shared" si="54"/>
        <v>NA</v>
      </c>
      <c r="S586" t="str">
        <f t="shared" si="55"/>
        <v>NA</v>
      </c>
      <c r="T586" t="str">
        <f t="shared" si="56"/>
        <v>NA</v>
      </c>
      <c r="U586" t="str">
        <f t="shared" si="57"/>
        <v>NA</v>
      </c>
      <c r="V586" t="str">
        <f t="shared" si="58"/>
        <v>NA</v>
      </c>
      <c r="W586" t="str">
        <f t="shared" si="59"/>
        <v>NA</v>
      </c>
      <c r="X586" s="1">
        <f>SUM(I586:J586,L586:M586,Q586)/SUM(I586:Q586)</f>
        <v>1</v>
      </c>
      <c r="Y586" s="1">
        <f>SUM(I586,M586:N586,P586:Q586)/SUM(I586:Q586)</f>
        <v>1</v>
      </c>
      <c r="Z586" s="1">
        <f>IF(X586&gt;=0.8,1,0)</f>
        <v>1</v>
      </c>
      <c r="AA586" s="1">
        <f>IF(Y586&gt;=0.8,1,0)</f>
        <v>1</v>
      </c>
    </row>
    <row r="587" spans="1:27" x14ac:dyDescent="0.25">
      <c r="A587" s="1" t="s">
        <v>557</v>
      </c>
      <c r="B587" s="1" t="s">
        <v>8</v>
      </c>
      <c r="C587" s="1" t="s">
        <v>962</v>
      </c>
      <c r="D587" s="1">
        <v>10.965364071078101</v>
      </c>
      <c r="E587" s="1">
        <v>5.0934891465494703</v>
      </c>
      <c r="F587" s="1" t="s">
        <v>930</v>
      </c>
      <c r="G587" s="1" t="s">
        <v>545</v>
      </c>
      <c r="H587" s="1">
        <v>1</v>
      </c>
      <c r="I587" s="1">
        <v>116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t="str">
        <f t="shared" si="54"/>
        <v>NA</v>
      </c>
      <c r="S587" t="str">
        <f t="shared" si="55"/>
        <v>NA</v>
      </c>
      <c r="T587" t="str">
        <f t="shared" si="56"/>
        <v>NA</v>
      </c>
      <c r="U587" t="str">
        <f t="shared" si="57"/>
        <v>NA</v>
      </c>
      <c r="V587" t="str">
        <f t="shared" si="58"/>
        <v>NA</v>
      </c>
      <c r="W587" t="str">
        <f t="shared" si="59"/>
        <v>NA</v>
      </c>
      <c r="X587" s="1">
        <f>SUM(I587:J587,L587:M587,Q587)/SUM(I587:Q587)</f>
        <v>1</v>
      </c>
      <c r="Y587" s="1">
        <f>SUM(I587,M587:N587,P587:Q587)/SUM(I587:Q587)</f>
        <v>1</v>
      </c>
      <c r="Z587" s="1">
        <f>IF(X587&gt;=0.8,1,0)</f>
        <v>1</v>
      </c>
      <c r="AA587" s="1">
        <f>IF(Y587&gt;=0.8,1,0)</f>
        <v>1</v>
      </c>
    </row>
    <row r="588" spans="1:27" x14ac:dyDescent="0.25">
      <c r="A588" s="1" t="s">
        <v>558</v>
      </c>
      <c r="B588" s="1" t="s">
        <v>33</v>
      </c>
      <c r="C588" s="1" t="s">
        <v>962</v>
      </c>
      <c r="D588" s="1">
        <v>10.9690138283775</v>
      </c>
      <c r="E588" s="1">
        <v>5.0350633812734698</v>
      </c>
      <c r="F588" s="1" t="s">
        <v>930</v>
      </c>
      <c r="G588" s="1" t="s">
        <v>545</v>
      </c>
      <c r="H588" s="1">
        <v>3</v>
      </c>
      <c r="I588" s="1">
        <v>108</v>
      </c>
      <c r="J588" s="1">
        <v>0</v>
      </c>
      <c r="K588" s="1">
        <v>0</v>
      </c>
      <c r="L588" s="1">
        <v>22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t="str">
        <f t="shared" si="54"/>
        <v>NA</v>
      </c>
      <c r="S588">
        <f t="shared" si="55"/>
        <v>0</v>
      </c>
      <c r="T588" t="str">
        <f t="shared" si="56"/>
        <v>NA</v>
      </c>
      <c r="U588" t="str">
        <f t="shared" si="57"/>
        <v>NA</v>
      </c>
      <c r="V588" t="str">
        <f t="shared" si="58"/>
        <v>NA</v>
      </c>
      <c r="W588">
        <f t="shared" si="59"/>
        <v>0</v>
      </c>
      <c r="X588" s="1">
        <f>SUM(I588:J588,L588:M588,Q588)/SUM(I588:Q588)</f>
        <v>1</v>
      </c>
      <c r="Y588" s="1">
        <f>SUM(I588,M588:N588,P588:Q588)/SUM(I588:Q588)</f>
        <v>0.83076923076923082</v>
      </c>
      <c r="Z588" s="1">
        <f>IF(X588&gt;=0.8,1,0)</f>
        <v>1</v>
      </c>
      <c r="AA588" s="1">
        <f>IF(Y588&gt;=0.8,1,0)</f>
        <v>1</v>
      </c>
    </row>
    <row r="589" spans="1:27" x14ac:dyDescent="0.25">
      <c r="A589" s="1" t="s">
        <v>559</v>
      </c>
      <c r="B589" s="1" t="s">
        <v>8</v>
      </c>
      <c r="C589" s="1" t="s">
        <v>962</v>
      </c>
      <c r="D589" s="1">
        <v>10.9667197638987</v>
      </c>
      <c r="E589" s="1">
        <v>5.0934986870568997</v>
      </c>
      <c r="F589" s="1" t="s">
        <v>930</v>
      </c>
      <c r="G589" s="1" t="s">
        <v>545</v>
      </c>
      <c r="H589" s="1">
        <v>1</v>
      </c>
      <c r="I589" s="1">
        <v>128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t="str">
        <f t="shared" si="54"/>
        <v>NA</v>
      </c>
      <c r="S589" t="str">
        <f t="shared" si="55"/>
        <v>NA</v>
      </c>
      <c r="T589" t="str">
        <f t="shared" si="56"/>
        <v>NA</v>
      </c>
      <c r="U589" t="str">
        <f t="shared" si="57"/>
        <v>NA</v>
      </c>
      <c r="V589" t="str">
        <f t="shared" si="58"/>
        <v>NA</v>
      </c>
      <c r="W589" t="str">
        <f t="shared" si="59"/>
        <v>NA</v>
      </c>
      <c r="X589" s="1">
        <f>SUM(I589:J589,L589:M589,Q589)/SUM(I589:Q589)</f>
        <v>1</v>
      </c>
      <c r="Y589" s="1">
        <f>SUM(I589,M589:N589,P589:Q589)/SUM(I589:Q589)</f>
        <v>1</v>
      </c>
      <c r="Z589" s="1">
        <f>IF(X589&gt;=0.8,1,0)</f>
        <v>1</v>
      </c>
      <c r="AA589" s="1">
        <f>IF(Y589&gt;=0.8,1,0)</f>
        <v>1</v>
      </c>
    </row>
    <row r="590" spans="1:27" x14ac:dyDescent="0.25">
      <c r="A590" s="1" t="s">
        <v>560</v>
      </c>
      <c r="B590" s="1" t="s">
        <v>561</v>
      </c>
      <c r="C590" s="1" t="s">
        <v>963</v>
      </c>
      <c r="D590" s="1">
        <v>10.9215664053157</v>
      </c>
      <c r="E590" s="1">
        <v>5.0341906974827797</v>
      </c>
      <c r="F590" s="1" t="s">
        <v>930</v>
      </c>
      <c r="G590" s="1" t="s">
        <v>545</v>
      </c>
      <c r="H590" s="1">
        <v>2</v>
      </c>
      <c r="I590" s="1">
        <v>25</v>
      </c>
      <c r="J590" s="1">
        <v>4</v>
      </c>
      <c r="K590" s="1">
        <v>5</v>
      </c>
      <c r="L590" s="1">
        <v>29</v>
      </c>
      <c r="M590" s="1">
        <v>10</v>
      </c>
      <c r="N590" s="1">
        <v>44</v>
      </c>
      <c r="O590" s="1">
        <v>0</v>
      </c>
      <c r="P590" s="1">
        <v>0</v>
      </c>
      <c r="Q590" s="1">
        <v>0</v>
      </c>
      <c r="R590">
        <f t="shared" si="54"/>
        <v>0.7142857142857143</v>
      </c>
      <c r="S590">
        <f t="shared" si="55"/>
        <v>0.6506024096385542</v>
      </c>
      <c r="T590">
        <f t="shared" si="56"/>
        <v>0.89795918367346939</v>
      </c>
      <c r="U590" t="str">
        <f t="shared" si="57"/>
        <v>NA</v>
      </c>
      <c r="V590">
        <f t="shared" si="58"/>
        <v>0.8571428571428571</v>
      </c>
      <c r="W590">
        <f t="shared" si="59"/>
        <v>0.6506024096385542</v>
      </c>
      <c r="X590" s="1">
        <f>SUM(I590:J590,L590:M590,Q590)/SUM(I590:Q590)</f>
        <v>0.58119658119658124</v>
      </c>
      <c r="Y590" s="1">
        <f>SUM(I590,M590:N590,P590:Q590)/SUM(I590:Q590)</f>
        <v>0.67521367521367526</v>
      </c>
      <c r="Z590" s="1">
        <f>IF(X590&gt;=0.8,1,0)</f>
        <v>0</v>
      </c>
      <c r="AA590" s="1">
        <f>IF(Y590&gt;=0.8,1,0)</f>
        <v>0</v>
      </c>
    </row>
    <row r="591" spans="1:27" x14ac:dyDescent="0.25">
      <c r="A591" s="1" t="s">
        <v>562</v>
      </c>
      <c r="B591" s="1" t="s">
        <v>204</v>
      </c>
      <c r="C591" s="1" t="s">
        <v>962</v>
      </c>
      <c r="D591" s="1">
        <v>28.622188480700999</v>
      </c>
      <c r="E591" s="1">
        <v>30.921262932247899</v>
      </c>
      <c r="F591" s="1" t="s">
        <v>931</v>
      </c>
      <c r="G591" s="1" t="s">
        <v>545</v>
      </c>
      <c r="H591" s="1">
        <v>2</v>
      </c>
      <c r="I591" s="1">
        <v>0</v>
      </c>
      <c r="J591" s="1">
        <v>0</v>
      </c>
      <c r="K591" s="1">
        <v>0</v>
      </c>
      <c r="L591" s="1">
        <v>1</v>
      </c>
      <c r="M591" s="1">
        <v>11</v>
      </c>
      <c r="N591" s="1">
        <v>180</v>
      </c>
      <c r="O591" s="1">
        <v>0</v>
      </c>
      <c r="P591" s="1">
        <v>0</v>
      </c>
      <c r="Q591" s="1">
        <v>0</v>
      </c>
      <c r="R591">
        <f t="shared" si="54"/>
        <v>1</v>
      </c>
      <c r="S591">
        <f t="shared" si="55"/>
        <v>0.99479166666666663</v>
      </c>
      <c r="T591">
        <f t="shared" si="56"/>
        <v>1</v>
      </c>
      <c r="U591" t="str">
        <f t="shared" si="57"/>
        <v>NA</v>
      </c>
      <c r="V591">
        <f t="shared" si="58"/>
        <v>1</v>
      </c>
      <c r="W591">
        <f t="shared" si="59"/>
        <v>0.99479166666666663</v>
      </c>
      <c r="X591" s="1">
        <f>SUM(I591:J591,L591:M591,Q591)/SUM(I591:Q591)</f>
        <v>6.25E-2</v>
      </c>
      <c r="Y591" s="1">
        <f>SUM(I591,M591:N591,P591:Q591)/SUM(I591:Q591)</f>
        <v>0.99479166666666663</v>
      </c>
      <c r="Z591" s="1">
        <f>IF(X591&gt;=0.8,1,0)</f>
        <v>0</v>
      </c>
      <c r="AA591" s="1">
        <f>IF(Y591&gt;=0.8,1,0)</f>
        <v>1</v>
      </c>
    </row>
    <row r="592" spans="1:27" x14ac:dyDescent="0.25">
      <c r="A592" s="1" t="s">
        <v>563</v>
      </c>
      <c r="B592" s="1" t="s">
        <v>204</v>
      </c>
      <c r="C592" s="1" t="s">
        <v>962</v>
      </c>
      <c r="D592" s="1">
        <v>28.6969866929266</v>
      </c>
      <c r="E592" s="1">
        <v>30.8918486474502</v>
      </c>
      <c r="F592" s="1" t="s">
        <v>931</v>
      </c>
      <c r="G592" s="1" t="s">
        <v>545</v>
      </c>
      <c r="H592" s="1">
        <v>2</v>
      </c>
      <c r="I592" s="1">
        <v>181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5</v>
      </c>
      <c r="P592" s="1">
        <v>3</v>
      </c>
      <c r="Q592" s="1">
        <v>2</v>
      </c>
      <c r="R592">
        <f t="shared" si="54"/>
        <v>1</v>
      </c>
      <c r="S592" t="str">
        <f t="shared" si="55"/>
        <v>NA</v>
      </c>
      <c r="T592">
        <f t="shared" si="56"/>
        <v>1</v>
      </c>
      <c r="U592">
        <f t="shared" si="57"/>
        <v>0.5</v>
      </c>
      <c r="V592">
        <f t="shared" si="58"/>
        <v>1</v>
      </c>
      <c r="W592">
        <f t="shared" si="59"/>
        <v>0.5</v>
      </c>
      <c r="X592" s="1">
        <f>SUM(I592:J592,L592:M592,Q592)/SUM(I592:Q592)</f>
        <v>0.95811518324607325</v>
      </c>
      <c r="Y592" s="1">
        <f>SUM(I592,M592:N592,P592:Q592)/SUM(I592:Q592)</f>
        <v>0.97382198952879584</v>
      </c>
      <c r="Z592" s="1">
        <f>IF(X592&gt;=0.8,1,0)</f>
        <v>1</v>
      </c>
      <c r="AA592" s="1">
        <f>IF(Y592&gt;=0.8,1,0)</f>
        <v>1</v>
      </c>
    </row>
    <row r="593" spans="1:27" x14ac:dyDescent="0.25">
      <c r="A593" s="1" t="s">
        <v>564</v>
      </c>
      <c r="B593" s="1" t="s">
        <v>204</v>
      </c>
      <c r="C593" s="1" t="s">
        <v>962</v>
      </c>
      <c r="D593" s="1">
        <v>28.696572278379101</v>
      </c>
      <c r="E593" s="1">
        <v>30.882646879680401</v>
      </c>
      <c r="F593" s="1" t="s">
        <v>931</v>
      </c>
      <c r="G593" s="1" t="s">
        <v>545</v>
      </c>
      <c r="H593" s="1">
        <v>4</v>
      </c>
      <c r="I593" s="1">
        <v>171</v>
      </c>
      <c r="J593" s="1">
        <v>5</v>
      </c>
      <c r="K593" s="1">
        <v>0</v>
      </c>
      <c r="L593" s="1">
        <v>15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>
        <f t="shared" si="54"/>
        <v>0</v>
      </c>
      <c r="S593">
        <f t="shared" si="55"/>
        <v>0</v>
      </c>
      <c r="T593" t="str">
        <f t="shared" si="56"/>
        <v>NA</v>
      </c>
      <c r="U593" t="str">
        <f t="shared" si="57"/>
        <v>NA</v>
      </c>
      <c r="V593">
        <f t="shared" si="58"/>
        <v>0</v>
      </c>
      <c r="W593">
        <f t="shared" si="59"/>
        <v>0</v>
      </c>
      <c r="X593" s="1">
        <f>SUM(I593:J593,L593:M593,Q593)/SUM(I593:Q593)</f>
        <v>1</v>
      </c>
      <c r="Y593" s="1">
        <f>SUM(I593,M593:N593,P593:Q593)/SUM(I593:Q593)</f>
        <v>0.89528795811518325</v>
      </c>
      <c r="Z593" s="1">
        <f>IF(X593&gt;=0.8,1,0)</f>
        <v>1</v>
      </c>
      <c r="AA593" s="1">
        <f>IF(Y593&gt;=0.8,1,0)</f>
        <v>1</v>
      </c>
    </row>
    <row r="594" spans="1:27" x14ac:dyDescent="0.25">
      <c r="A594" s="1" t="s">
        <v>982</v>
      </c>
      <c r="B594" s="1" t="s">
        <v>204</v>
      </c>
      <c r="C594" s="1" t="s">
        <v>962</v>
      </c>
      <c r="D594" s="1">
        <v>28.622478533178398</v>
      </c>
      <c r="E594" s="1">
        <v>30.887510526082799</v>
      </c>
      <c r="F594" s="1" t="s">
        <v>931</v>
      </c>
      <c r="G594" s="1" t="s">
        <v>545</v>
      </c>
      <c r="H594" s="1">
        <v>2</v>
      </c>
      <c r="I594" s="1">
        <v>161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14</v>
      </c>
      <c r="P594" s="1">
        <v>1</v>
      </c>
      <c r="Q594" s="1">
        <v>15</v>
      </c>
      <c r="R594">
        <f t="shared" ref="R594:R657" si="60">IF(SUM(J594,M594,P594)&gt;0,SUM(P594,M594)/SUM(J594,M594,P594),"NA")</f>
        <v>1</v>
      </c>
      <c r="S594" t="str">
        <f t="shared" ref="S594:S657" si="61">IF(SUM(L594:N594)&gt;0,SUM(M594:N594)/SUM(L594:N594),"NA")</f>
        <v>NA</v>
      </c>
      <c r="T594">
        <f t="shared" si="56"/>
        <v>1</v>
      </c>
      <c r="U594">
        <f t="shared" si="57"/>
        <v>0.53333333333333333</v>
      </c>
      <c r="V594">
        <f t="shared" si="58"/>
        <v>1</v>
      </c>
      <c r="W594">
        <f t="shared" si="59"/>
        <v>0.53333333333333333</v>
      </c>
      <c r="X594" s="1">
        <f>SUM(I594:J594,L594:M594,Q594)/SUM(I594:Q594)</f>
        <v>0.92146596858638741</v>
      </c>
      <c r="Y594" s="1">
        <f>SUM(I594,M594:N594,P594:Q594)/SUM(I594:Q594)</f>
        <v>0.92670157068062831</v>
      </c>
      <c r="Z594" s="1">
        <f>IF(X594&gt;=0.8,1,0)</f>
        <v>1</v>
      </c>
      <c r="AA594" s="1">
        <f>IF(Y594&gt;=0.8,1,0)</f>
        <v>1</v>
      </c>
    </row>
    <row r="595" spans="1:27" x14ac:dyDescent="0.25">
      <c r="A595" s="1" t="s">
        <v>565</v>
      </c>
      <c r="B595" s="1" t="s">
        <v>204</v>
      </c>
      <c r="C595" s="1" t="s">
        <v>962</v>
      </c>
      <c r="D595" s="1">
        <v>28.696711302196899</v>
      </c>
      <c r="E595" s="1">
        <v>30.891547164760802</v>
      </c>
      <c r="F595" s="1" t="s">
        <v>931</v>
      </c>
      <c r="G595" s="1" t="s">
        <v>545</v>
      </c>
      <c r="H595" s="1">
        <v>2</v>
      </c>
      <c r="I595" s="1">
        <v>182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8</v>
      </c>
      <c r="P595" s="1">
        <v>0</v>
      </c>
      <c r="Q595" s="1">
        <v>1</v>
      </c>
      <c r="R595" t="str">
        <f t="shared" si="60"/>
        <v>NA</v>
      </c>
      <c r="S595" t="str">
        <f t="shared" si="61"/>
        <v>NA</v>
      </c>
      <c r="T595">
        <f t="shared" si="56"/>
        <v>1</v>
      </c>
      <c r="U595">
        <f t="shared" si="57"/>
        <v>0.1111111111111111</v>
      </c>
      <c r="V595">
        <f t="shared" si="58"/>
        <v>1</v>
      </c>
      <c r="W595">
        <f t="shared" si="59"/>
        <v>0.1111111111111111</v>
      </c>
      <c r="X595" s="1">
        <f>SUM(I595:J595,L595:M595,Q595)/SUM(I595:Q595)</f>
        <v>0.95811518324607325</v>
      </c>
      <c r="Y595" s="1">
        <f>SUM(I595,M595:N595,P595:Q595)/SUM(I595:Q595)</f>
        <v>0.95811518324607325</v>
      </c>
      <c r="Z595" s="1">
        <f>IF(X595&gt;=0.8,1,0)</f>
        <v>1</v>
      </c>
      <c r="AA595" s="1">
        <f>IF(Y595&gt;=0.8,1,0)</f>
        <v>1</v>
      </c>
    </row>
    <row r="596" spans="1:27" x14ac:dyDescent="0.25">
      <c r="A596" s="1" t="s">
        <v>566</v>
      </c>
      <c r="B596" s="1" t="s">
        <v>204</v>
      </c>
      <c r="C596" s="1" t="s">
        <v>962</v>
      </c>
      <c r="D596" s="1">
        <v>38.139888661122797</v>
      </c>
      <c r="E596" s="1">
        <v>-96.887203728889205</v>
      </c>
      <c r="F596" s="1" t="s">
        <v>932</v>
      </c>
      <c r="G596" s="1" t="s">
        <v>545</v>
      </c>
      <c r="H596" s="1">
        <v>3</v>
      </c>
      <c r="I596" s="1">
        <v>134</v>
      </c>
      <c r="J596" s="1">
        <v>0</v>
      </c>
      <c r="K596" s="1">
        <v>0</v>
      </c>
      <c r="L596" s="1">
        <v>2</v>
      </c>
      <c r="M596" s="1">
        <v>50</v>
      </c>
      <c r="N596" s="1">
        <v>0</v>
      </c>
      <c r="O596" s="1">
        <v>0</v>
      </c>
      <c r="P596" s="1">
        <v>0</v>
      </c>
      <c r="Q596" s="1">
        <v>0</v>
      </c>
      <c r="R596">
        <f t="shared" si="60"/>
        <v>1</v>
      </c>
      <c r="S596">
        <f t="shared" si="61"/>
        <v>0.96153846153846156</v>
      </c>
      <c r="T596" t="str">
        <f t="shared" si="56"/>
        <v>NA</v>
      </c>
      <c r="U596" t="str">
        <f t="shared" si="57"/>
        <v>NA</v>
      </c>
      <c r="V596">
        <f t="shared" si="58"/>
        <v>1</v>
      </c>
      <c r="W596">
        <f t="shared" si="59"/>
        <v>0.96153846153846156</v>
      </c>
      <c r="X596" s="1">
        <f>SUM(I596:J596,L596:M596,Q596)/SUM(I596:Q596)</f>
        <v>1</v>
      </c>
      <c r="Y596" s="1">
        <f>SUM(I596,M596:N596,P596:Q596)/SUM(I596:Q596)</f>
        <v>0.989247311827957</v>
      </c>
      <c r="Z596" s="1">
        <f>IF(X596&gt;=0.8,1,0)</f>
        <v>1</v>
      </c>
      <c r="AA596" s="1">
        <f>IF(Y596&gt;=0.8,1,0)</f>
        <v>1</v>
      </c>
    </row>
    <row r="597" spans="1:27" x14ac:dyDescent="0.25">
      <c r="A597" s="1" t="s">
        <v>567</v>
      </c>
      <c r="B597" s="1" t="s">
        <v>204</v>
      </c>
      <c r="C597" s="1" t="s">
        <v>962</v>
      </c>
      <c r="D597" s="1">
        <v>38.142338892531001</v>
      </c>
      <c r="E597" s="1">
        <v>-96.888159948899002</v>
      </c>
      <c r="F597" s="1" t="s">
        <v>932</v>
      </c>
      <c r="G597" s="1" t="s">
        <v>545</v>
      </c>
      <c r="H597" s="1">
        <v>3</v>
      </c>
      <c r="I597" s="1">
        <v>140</v>
      </c>
      <c r="J597" s="1">
        <v>0</v>
      </c>
      <c r="K597" s="1">
        <v>0</v>
      </c>
      <c r="L597" s="1">
        <v>0</v>
      </c>
      <c r="M597" s="1">
        <v>41</v>
      </c>
      <c r="N597" s="1">
        <v>0</v>
      </c>
      <c r="O597" s="1">
        <v>0</v>
      </c>
      <c r="P597" s="1">
        <v>0</v>
      </c>
      <c r="Q597" s="1">
        <v>0</v>
      </c>
      <c r="R597">
        <f t="shared" si="60"/>
        <v>1</v>
      </c>
      <c r="S597">
        <f t="shared" si="61"/>
        <v>1</v>
      </c>
      <c r="T597" t="str">
        <f t="shared" si="56"/>
        <v>NA</v>
      </c>
      <c r="U597" t="str">
        <f t="shared" si="57"/>
        <v>NA</v>
      </c>
      <c r="V597">
        <f t="shared" si="58"/>
        <v>1</v>
      </c>
      <c r="W597">
        <f t="shared" si="59"/>
        <v>1</v>
      </c>
      <c r="X597" s="1">
        <f>SUM(I597:J597,L597:M597,Q597)/SUM(I597:Q597)</f>
        <v>1</v>
      </c>
      <c r="Y597" s="1">
        <f>SUM(I597,M597:N597,P597:Q597)/SUM(I597:Q597)</f>
        <v>1</v>
      </c>
      <c r="Z597" s="1">
        <f>IF(X597&gt;=0.8,1,0)</f>
        <v>1</v>
      </c>
      <c r="AA597" s="1">
        <f>IF(Y597&gt;=0.8,1,0)</f>
        <v>1</v>
      </c>
    </row>
    <row r="598" spans="1:27" x14ac:dyDescent="0.25">
      <c r="A598" s="1" t="s">
        <v>568</v>
      </c>
      <c r="B598" s="1" t="s">
        <v>8</v>
      </c>
      <c r="C598" s="1" t="s">
        <v>962</v>
      </c>
      <c r="D598" s="1">
        <v>38.130137834336701</v>
      </c>
      <c r="E598" s="1">
        <v>-96.856340641007193</v>
      </c>
      <c r="F598" s="1" t="s">
        <v>932</v>
      </c>
      <c r="G598" s="1" t="s">
        <v>545</v>
      </c>
      <c r="H598" s="1">
        <v>4</v>
      </c>
      <c r="I598" s="1">
        <v>188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t="str">
        <f t="shared" si="60"/>
        <v>NA</v>
      </c>
      <c r="S598" t="str">
        <f t="shared" si="61"/>
        <v>NA</v>
      </c>
      <c r="T598" t="str">
        <f t="shared" si="56"/>
        <v>NA</v>
      </c>
      <c r="U598" t="str">
        <f t="shared" si="57"/>
        <v>NA</v>
      </c>
      <c r="V598" t="str">
        <f t="shared" si="58"/>
        <v>NA</v>
      </c>
      <c r="W598" t="str">
        <f t="shared" si="59"/>
        <v>NA</v>
      </c>
      <c r="X598" s="1">
        <f>SUM(I598:J598,L598:M598,Q598)/SUM(I598:Q598)</f>
        <v>1</v>
      </c>
      <c r="Y598" s="1">
        <f>SUM(I598,M598:N598,P598:Q598)/SUM(I598:Q598)</f>
        <v>1</v>
      </c>
      <c r="Z598" s="1">
        <f>IF(X598&gt;=0.8,1,0)</f>
        <v>1</v>
      </c>
      <c r="AA598" s="1">
        <f>IF(Y598&gt;=0.8,1,0)</f>
        <v>1</v>
      </c>
    </row>
    <row r="599" spans="1:27" x14ac:dyDescent="0.25">
      <c r="A599" s="1" t="s">
        <v>569</v>
      </c>
      <c r="B599" s="1" t="s">
        <v>204</v>
      </c>
      <c r="C599" s="1" t="s">
        <v>962</v>
      </c>
      <c r="D599" s="1">
        <v>38.0957301978221</v>
      </c>
      <c r="E599" s="1">
        <v>-96.837505722639804</v>
      </c>
      <c r="F599" s="1" t="s">
        <v>932</v>
      </c>
      <c r="G599" s="1" t="s">
        <v>545</v>
      </c>
      <c r="H599" s="1">
        <v>2</v>
      </c>
      <c r="I599" s="1">
        <v>28</v>
      </c>
      <c r="J599" s="1">
        <v>0</v>
      </c>
      <c r="K599" s="1">
        <v>0</v>
      </c>
      <c r="L599" s="1">
        <v>0</v>
      </c>
      <c r="M599" s="1">
        <v>0</v>
      </c>
      <c r="N599" s="1">
        <v>12</v>
      </c>
      <c r="O599" s="1">
        <v>2</v>
      </c>
      <c r="P599" s="1">
        <v>2</v>
      </c>
      <c r="Q599" s="1">
        <v>134</v>
      </c>
      <c r="R599">
        <f t="shared" si="60"/>
        <v>1</v>
      </c>
      <c r="S599">
        <f t="shared" si="61"/>
        <v>1</v>
      </c>
      <c r="T599">
        <f t="shared" si="56"/>
        <v>1</v>
      </c>
      <c r="U599">
        <f t="shared" si="57"/>
        <v>0.98550724637681164</v>
      </c>
      <c r="V599">
        <f t="shared" si="58"/>
        <v>1</v>
      </c>
      <c r="W599">
        <f t="shared" si="59"/>
        <v>0.98666666666666669</v>
      </c>
      <c r="X599" s="1">
        <f>SUM(I599:J599,L599:M599,Q599)/SUM(I599:Q599)</f>
        <v>0.9101123595505618</v>
      </c>
      <c r="Y599" s="1">
        <f>SUM(I599,M599:N599,P599:Q599)/SUM(I599:Q599)</f>
        <v>0.9887640449438202</v>
      </c>
      <c r="Z599" s="1">
        <f>IF(X599&gt;=0.8,1,0)</f>
        <v>1</v>
      </c>
      <c r="AA599" s="1">
        <f>IF(Y599&gt;=0.8,1,0)</f>
        <v>1</v>
      </c>
    </row>
    <row r="600" spans="1:27" x14ac:dyDescent="0.25">
      <c r="A600" s="1" t="s">
        <v>983</v>
      </c>
      <c r="B600" s="1" t="s">
        <v>204</v>
      </c>
      <c r="C600" s="1" t="s">
        <v>962</v>
      </c>
      <c r="D600" s="1">
        <v>38.096038138271098</v>
      </c>
      <c r="E600" s="1">
        <v>-96.839549148680604</v>
      </c>
      <c r="F600" s="1" t="s">
        <v>932</v>
      </c>
      <c r="G600" s="1" t="s">
        <v>545</v>
      </c>
      <c r="H600" s="1">
        <v>2</v>
      </c>
      <c r="I600" s="1">
        <v>54</v>
      </c>
      <c r="J600" s="1">
        <v>0</v>
      </c>
      <c r="K600" s="1">
        <v>0</v>
      </c>
      <c r="L600" s="1">
        <v>24</v>
      </c>
      <c r="M600" s="1">
        <v>0</v>
      </c>
      <c r="N600" s="1">
        <v>0</v>
      </c>
      <c r="O600" s="1">
        <v>2</v>
      </c>
      <c r="P600" s="1">
        <v>2</v>
      </c>
      <c r="Q600" s="1">
        <v>100</v>
      </c>
      <c r="R600">
        <f t="shared" si="60"/>
        <v>1</v>
      </c>
      <c r="S600">
        <f t="shared" si="61"/>
        <v>0</v>
      </c>
      <c r="T600">
        <f t="shared" si="56"/>
        <v>1</v>
      </c>
      <c r="U600">
        <f t="shared" si="57"/>
        <v>0.98076923076923073</v>
      </c>
      <c r="V600">
        <f t="shared" si="58"/>
        <v>1</v>
      </c>
      <c r="W600">
        <f t="shared" si="59"/>
        <v>0.796875</v>
      </c>
      <c r="X600" s="1">
        <f>SUM(I600:J600,L600:M600,Q600)/SUM(I600:Q600)</f>
        <v>0.97802197802197799</v>
      </c>
      <c r="Y600" s="1">
        <f>SUM(I600,M600:N600,P600:Q600)/SUM(I600:Q600)</f>
        <v>0.8571428571428571</v>
      </c>
      <c r="Z600" s="1">
        <f>IF(X600&gt;=0.8,1,0)</f>
        <v>1</v>
      </c>
      <c r="AA600" s="1">
        <f>IF(Y600&gt;=0.8,1,0)</f>
        <v>1</v>
      </c>
    </row>
    <row r="601" spans="1:27" x14ac:dyDescent="0.25">
      <c r="A601" s="1" t="s">
        <v>984</v>
      </c>
      <c r="B601" s="1" t="s">
        <v>8</v>
      </c>
      <c r="C601" s="1" t="s">
        <v>962</v>
      </c>
      <c r="D601" s="1">
        <v>38.110395107484301</v>
      </c>
      <c r="E601" s="1">
        <v>-96.8558915705662</v>
      </c>
      <c r="F601" s="1" t="s">
        <v>932</v>
      </c>
      <c r="G601" s="1" t="s">
        <v>545</v>
      </c>
      <c r="H601" s="1">
        <v>1</v>
      </c>
      <c r="I601" s="1">
        <v>188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t="str">
        <f t="shared" si="60"/>
        <v>NA</v>
      </c>
      <c r="S601" t="str">
        <f t="shared" si="61"/>
        <v>NA</v>
      </c>
      <c r="T601" t="str">
        <f t="shared" si="56"/>
        <v>NA</v>
      </c>
      <c r="U601" t="str">
        <f t="shared" si="57"/>
        <v>NA</v>
      </c>
      <c r="V601" t="str">
        <f t="shared" si="58"/>
        <v>NA</v>
      </c>
      <c r="W601" t="str">
        <f t="shared" si="59"/>
        <v>NA</v>
      </c>
      <c r="X601" s="1">
        <f>SUM(I601:J601,L601:M601,Q601)/SUM(I601:Q601)</f>
        <v>1</v>
      </c>
      <c r="Y601" s="1">
        <f>SUM(I601,M601:N601,P601:Q601)/SUM(I601:Q601)</f>
        <v>1</v>
      </c>
      <c r="Z601" s="1">
        <f>IF(X601&gt;=0.8,1,0)</f>
        <v>1</v>
      </c>
      <c r="AA601" s="1">
        <f>IF(Y601&gt;=0.8,1,0)</f>
        <v>1</v>
      </c>
    </row>
    <row r="602" spans="1:27" x14ac:dyDescent="0.25">
      <c r="A602" s="1" t="s">
        <v>570</v>
      </c>
      <c r="B602" s="1" t="s">
        <v>204</v>
      </c>
      <c r="C602" s="1" t="s">
        <v>962</v>
      </c>
      <c r="D602" s="1">
        <v>38.113358393476403</v>
      </c>
      <c r="E602" s="1">
        <v>-96.870175886686098</v>
      </c>
      <c r="F602" s="1" t="s">
        <v>932</v>
      </c>
      <c r="G602" s="1" t="s">
        <v>545</v>
      </c>
      <c r="H602" s="1">
        <v>3</v>
      </c>
      <c r="I602" s="1">
        <v>91</v>
      </c>
      <c r="J602" s="1">
        <v>2</v>
      </c>
      <c r="K602" s="1">
        <v>0</v>
      </c>
      <c r="L602" s="1">
        <v>0</v>
      </c>
      <c r="M602" s="1">
        <v>94</v>
      </c>
      <c r="N602" s="1">
        <v>0</v>
      </c>
      <c r="O602" s="1">
        <v>0</v>
      </c>
      <c r="P602" s="1">
        <v>0</v>
      </c>
      <c r="Q602" s="1">
        <v>0</v>
      </c>
      <c r="R602">
        <f t="shared" si="60"/>
        <v>0.97916666666666663</v>
      </c>
      <c r="S602">
        <f t="shared" si="61"/>
        <v>1</v>
      </c>
      <c r="T602" t="str">
        <f t="shared" si="56"/>
        <v>NA</v>
      </c>
      <c r="U602" t="str">
        <f t="shared" si="57"/>
        <v>NA</v>
      </c>
      <c r="V602">
        <f t="shared" si="58"/>
        <v>0.97916666666666663</v>
      </c>
      <c r="W602">
        <f t="shared" si="59"/>
        <v>1</v>
      </c>
      <c r="X602" s="1">
        <f>SUM(I602:J602,L602:M602,Q602)/SUM(I602:Q602)</f>
        <v>1</v>
      </c>
      <c r="Y602" s="1">
        <f>SUM(I602,M602:N602,P602:Q602)/SUM(I602:Q602)</f>
        <v>0.98930481283422456</v>
      </c>
      <c r="Z602" s="1">
        <f>IF(X602&gt;=0.8,1,0)</f>
        <v>1</v>
      </c>
      <c r="AA602" s="1">
        <f>IF(Y602&gt;=0.8,1,0)</f>
        <v>1</v>
      </c>
    </row>
    <row r="603" spans="1:27" x14ac:dyDescent="0.25">
      <c r="A603" s="1" t="s">
        <v>985</v>
      </c>
      <c r="B603" s="1" t="s">
        <v>8</v>
      </c>
      <c r="C603" s="1" t="s">
        <v>962</v>
      </c>
      <c r="D603" s="1">
        <v>38.072148304542303</v>
      </c>
      <c r="E603" s="1">
        <v>-96.878553413537603</v>
      </c>
      <c r="F603" s="1" t="s">
        <v>932</v>
      </c>
      <c r="G603" s="1" t="s">
        <v>545</v>
      </c>
      <c r="H603" s="1">
        <v>1</v>
      </c>
      <c r="I603" s="1">
        <v>188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t="str">
        <f t="shared" si="60"/>
        <v>NA</v>
      </c>
      <c r="S603" t="str">
        <f t="shared" si="61"/>
        <v>NA</v>
      </c>
      <c r="T603" t="str">
        <f t="shared" si="56"/>
        <v>NA</v>
      </c>
      <c r="U603" t="str">
        <f t="shared" si="57"/>
        <v>NA</v>
      </c>
      <c r="V603" t="str">
        <f t="shared" si="58"/>
        <v>NA</v>
      </c>
      <c r="W603" t="str">
        <f t="shared" si="59"/>
        <v>NA</v>
      </c>
      <c r="X603" s="1">
        <f>SUM(I603:J603,L603:M603,Q603)/SUM(I603:Q603)</f>
        <v>1</v>
      </c>
      <c r="Y603" s="1">
        <f>SUM(I603,M603:N603,P603:Q603)/SUM(I603:Q603)</f>
        <v>1</v>
      </c>
      <c r="Z603" s="1">
        <f>IF(X603&gt;=0.8,1,0)</f>
        <v>1</v>
      </c>
      <c r="AA603" s="1">
        <f>IF(Y603&gt;=0.8,1,0)</f>
        <v>1</v>
      </c>
    </row>
    <row r="604" spans="1:27" x14ac:dyDescent="0.25">
      <c r="A604" s="1" t="s">
        <v>986</v>
      </c>
      <c r="B604" s="1" t="s">
        <v>8</v>
      </c>
      <c r="C604" s="1" t="s">
        <v>962</v>
      </c>
      <c r="D604" s="1">
        <v>38.131157872742698</v>
      </c>
      <c r="E604" s="1">
        <v>-96.809080585996</v>
      </c>
      <c r="F604" s="1" t="s">
        <v>932</v>
      </c>
      <c r="G604" s="1" t="s">
        <v>545</v>
      </c>
      <c r="H604" s="1">
        <v>3</v>
      </c>
      <c r="I604" s="1">
        <v>78</v>
      </c>
      <c r="J604" s="1">
        <v>110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>
        <f t="shared" si="60"/>
        <v>0</v>
      </c>
      <c r="S604" t="str">
        <f t="shared" si="61"/>
        <v>NA</v>
      </c>
      <c r="T604" t="str">
        <f t="shared" si="56"/>
        <v>NA</v>
      </c>
      <c r="U604" t="str">
        <f t="shared" si="57"/>
        <v>NA</v>
      </c>
      <c r="V604">
        <f t="shared" si="58"/>
        <v>0</v>
      </c>
      <c r="W604" t="str">
        <f t="shared" si="59"/>
        <v>NA</v>
      </c>
      <c r="X604" s="1">
        <f>SUM(I604:J604,L604:M604,Q604)/SUM(I604:Q604)</f>
        <v>1</v>
      </c>
      <c r="Y604" s="1">
        <f>SUM(I604,M604:N604,P604:Q604)/SUM(I604:Q604)</f>
        <v>0.41489361702127658</v>
      </c>
      <c r="Z604" s="1">
        <f>IF(X604&gt;=0.8,1,0)</f>
        <v>1</v>
      </c>
      <c r="AA604" s="1">
        <f>IF(Y604&gt;=0.8,1,0)</f>
        <v>0</v>
      </c>
    </row>
    <row r="605" spans="1:27" x14ac:dyDescent="0.25">
      <c r="A605" s="1" t="s">
        <v>571</v>
      </c>
      <c r="B605" s="1" t="s">
        <v>8</v>
      </c>
      <c r="C605" s="1" t="s">
        <v>962</v>
      </c>
      <c r="D605" s="1">
        <v>38.1190016735897</v>
      </c>
      <c r="E605" s="1">
        <v>-96.913470570747506</v>
      </c>
      <c r="F605" s="1" t="s">
        <v>932</v>
      </c>
      <c r="G605" s="1" t="s">
        <v>545</v>
      </c>
      <c r="H605" s="1">
        <v>1</v>
      </c>
      <c r="I605" s="1">
        <v>70</v>
      </c>
      <c r="J605" s="1">
        <v>118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>
        <f t="shared" si="60"/>
        <v>0</v>
      </c>
      <c r="S605" t="str">
        <f t="shared" si="61"/>
        <v>NA</v>
      </c>
      <c r="T605" t="str">
        <f t="shared" si="56"/>
        <v>NA</v>
      </c>
      <c r="U605" t="str">
        <f t="shared" si="57"/>
        <v>NA</v>
      </c>
      <c r="V605">
        <f t="shared" si="58"/>
        <v>0</v>
      </c>
      <c r="W605" t="str">
        <f t="shared" si="59"/>
        <v>NA</v>
      </c>
      <c r="X605" s="1">
        <f>SUM(I605:J605,L605:M605,Q605)/SUM(I605:Q605)</f>
        <v>1</v>
      </c>
      <c r="Y605" s="1">
        <f>SUM(I605,M605:N605,P605:Q605)/SUM(I605:Q605)</f>
        <v>0.37234042553191488</v>
      </c>
      <c r="Z605" s="1">
        <f>IF(X605&gt;=0.8,1,0)</f>
        <v>1</v>
      </c>
      <c r="AA605" s="1">
        <f>IF(Y605&gt;=0.8,1,0)</f>
        <v>0</v>
      </c>
    </row>
    <row r="606" spans="1:27" x14ac:dyDescent="0.25">
      <c r="A606" s="1" t="s">
        <v>987</v>
      </c>
      <c r="B606" s="1" t="s">
        <v>234</v>
      </c>
      <c r="C606" s="1" t="s">
        <v>962</v>
      </c>
      <c r="D606" s="1">
        <v>38.118178912858198</v>
      </c>
      <c r="E606" s="1">
        <v>-96.912809609607095</v>
      </c>
      <c r="F606" s="1" t="s">
        <v>932</v>
      </c>
      <c r="G606" s="1" t="s">
        <v>545</v>
      </c>
      <c r="H606" s="1">
        <v>1</v>
      </c>
      <c r="I606" s="1">
        <v>3</v>
      </c>
      <c r="J606" s="1">
        <v>25</v>
      </c>
      <c r="K606" s="1">
        <v>0</v>
      </c>
      <c r="L606" s="1">
        <v>2</v>
      </c>
      <c r="M606" s="1">
        <v>0</v>
      </c>
      <c r="N606" s="1">
        <v>0</v>
      </c>
      <c r="O606" s="1">
        <v>0</v>
      </c>
      <c r="P606" s="1">
        <v>154</v>
      </c>
      <c r="Q606" s="1">
        <v>0</v>
      </c>
      <c r="R606">
        <f t="shared" si="60"/>
        <v>0.86033519553072624</v>
      </c>
      <c r="S606">
        <f t="shared" si="61"/>
        <v>0</v>
      </c>
      <c r="T606" t="str">
        <f t="shared" si="56"/>
        <v>NA</v>
      </c>
      <c r="U606">
        <f t="shared" si="57"/>
        <v>1</v>
      </c>
      <c r="V606">
        <f t="shared" si="58"/>
        <v>0.86033519553072624</v>
      </c>
      <c r="W606">
        <f t="shared" si="59"/>
        <v>0.98717948717948723</v>
      </c>
      <c r="X606" s="1">
        <f>SUM(I606:J606,L606:M606,Q606)/SUM(I606:Q606)</f>
        <v>0.16304347826086957</v>
      </c>
      <c r="Y606" s="1">
        <f>SUM(I606,M606:N606,P606:Q606)/SUM(I606:Q606)</f>
        <v>0.85326086956521741</v>
      </c>
      <c r="Z606" s="1">
        <f>IF(X606&gt;=0.8,1,0)</f>
        <v>0</v>
      </c>
      <c r="AA606" s="1">
        <f>IF(Y606&gt;=0.8,1,0)</f>
        <v>1</v>
      </c>
    </row>
    <row r="607" spans="1:27" x14ac:dyDescent="0.25">
      <c r="A607" s="1" t="s">
        <v>988</v>
      </c>
      <c r="B607" s="1" t="s">
        <v>204</v>
      </c>
      <c r="C607" s="1" t="s">
        <v>962</v>
      </c>
      <c r="D607" s="1">
        <v>38.070496227464503</v>
      </c>
      <c r="E607" s="1">
        <v>-96.803368850957</v>
      </c>
      <c r="F607" s="1" t="s">
        <v>932</v>
      </c>
      <c r="G607" s="1" t="s">
        <v>545</v>
      </c>
      <c r="H607" s="1">
        <v>1</v>
      </c>
      <c r="I607" s="1">
        <v>168</v>
      </c>
      <c r="J607" s="1">
        <v>0</v>
      </c>
      <c r="K607" s="1">
        <v>0</v>
      </c>
      <c r="L607" s="1">
        <v>9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t="str">
        <f t="shared" si="60"/>
        <v>NA</v>
      </c>
      <c r="S607">
        <f t="shared" si="61"/>
        <v>0</v>
      </c>
      <c r="T607" t="str">
        <f t="shared" si="56"/>
        <v>NA</v>
      </c>
      <c r="U607" t="str">
        <f t="shared" si="57"/>
        <v>NA</v>
      </c>
      <c r="V607" t="str">
        <f t="shared" si="58"/>
        <v>NA</v>
      </c>
      <c r="W607">
        <f t="shared" si="59"/>
        <v>0</v>
      </c>
      <c r="X607" s="1">
        <f>SUM(I607:J607,L607:M607,Q607)/SUM(I607:Q607)</f>
        <v>1</v>
      </c>
      <c r="Y607" s="1">
        <f>SUM(I607,M607:N607,P607:Q607)/SUM(I607:Q607)</f>
        <v>0.94915254237288138</v>
      </c>
      <c r="Z607" s="1">
        <f>IF(X607&gt;=0.8,1,0)</f>
        <v>1</v>
      </c>
      <c r="AA607" s="1">
        <f>IF(Y607&gt;=0.8,1,0)</f>
        <v>1</v>
      </c>
    </row>
    <row r="608" spans="1:27" x14ac:dyDescent="0.25">
      <c r="A608" s="1" t="s">
        <v>572</v>
      </c>
      <c r="B608" s="1" t="s">
        <v>204</v>
      </c>
      <c r="C608" s="1" t="s">
        <v>962</v>
      </c>
      <c r="D608" s="1">
        <v>38.148780459616297</v>
      </c>
      <c r="E608" s="1">
        <v>-96.900640503040805</v>
      </c>
      <c r="F608" s="1" t="s">
        <v>932</v>
      </c>
      <c r="G608" s="1" t="s">
        <v>545</v>
      </c>
      <c r="H608" s="1">
        <v>3</v>
      </c>
      <c r="I608" s="1">
        <v>162</v>
      </c>
      <c r="J608" s="1">
        <v>0</v>
      </c>
      <c r="K608" s="1">
        <v>0</v>
      </c>
      <c r="L608" s="1">
        <v>26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t="str">
        <f t="shared" si="60"/>
        <v>NA</v>
      </c>
      <c r="S608">
        <f t="shared" si="61"/>
        <v>0</v>
      </c>
      <c r="T608" t="str">
        <f t="shared" si="56"/>
        <v>NA</v>
      </c>
      <c r="U608" t="str">
        <f t="shared" si="57"/>
        <v>NA</v>
      </c>
      <c r="V608" t="str">
        <f t="shared" si="58"/>
        <v>NA</v>
      </c>
      <c r="W608">
        <f t="shared" si="59"/>
        <v>0</v>
      </c>
      <c r="X608" s="1">
        <f>SUM(I608:J608,L608:M608,Q608)/SUM(I608:Q608)</f>
        <v>1</v>
      </c>
      <c r="Y608" s="1">
        <f>SUM(I608,M608:N608,P608:Q608)/SUM(I608:Q608)</f>
        <v>0.86170212765957444</v>
      </c>
      <c r="Z608" s="1">
        <f>IF(X608&gt;=0.8,1,0)</f>
        <v>1</v>
      </c>
      <c r="AA608" s="1">
        <f>IF(Y608&gt;=0.8,1,0)</f>
        <v>1</v>
      </c>
    </row>
    <row r="609" spans="1:27" x14ac:dyDescent="0.25">
      <c r="A609" s="1" t="s">
        <v>989</v>
      </c>
      <c r="B609" s="1" t="s">
        <v>990</v>
      </c>
      <c r="C609" s="1" t="s">
        <v>962</v>
      </c>
      <c r="D609" s="1">
        <v>38.142596779361099</v>
      </c>
      <c r="E609" s="1">
        <v>-96.887467903255995</v>
      </c>
      <c r="F609" s="1" t="s">
        <v>932</v>
      </c>
      <c r="G609" s="1" t="s">
        <v>545</v>
      </c>
      <c r="H609" s="1">
        <v>1</v>
      </c>
      <c r="I609" s="1">
        <v>125</v>
      </c>
      <c r="J609" s="1">
        <v>9</v>
      </c>
      <c r="K609" s="1">
        <v>0</v>
      </c>
      <c r="L609" s="1">
        <v>0</v>
      </c>
      <c r="M609" s="1">
        <v>51</v>
      </c>
      <c r="N609" s="1">
        <v>0</v>
      </c>
      <c r="O609" s="1">
        <v>0</v>
      </c>
      <c r="P609" s="1">
        <v>0</v>
      </c>
      <c r="Q609" s="1">
        <v>0</v>
      </c>
      <c r="R609">
        <f t="shared" si="60"/>
        <v>0.85</v>
      </c>
      <c r="S609">
        <f t="shared" si="61"/>
        <v>1</v>
      </c>
      <c r="T609" t="str">
        <f t="shared" si="56"/>
        <v>NA</v>
      </c>
      <c r="U609" t="str">
        <f t="shared" si="57"/>
        <v>NA</v>
      </c>
      <c r="V609">
        <f t="shared" si="58"/>
        <v>0.85</v>
      </c>
      <c r="W609">
        <f t="shared" si="59"/>
        <v>1</v>
      </c>
      <c r="X609" s="1">
        <f>SUM(I609:J609,L609:M609,Q609)/SUM(I609:Q609)</f>
        <v>1</v>
      </c>
      <c r="Y609" s="1">
        <f>SUM(I609,M609:N609,P609:Q609)/SUM(I609:Q609)</f>
        <v>0.9513513513513514</v>
      </c>
      <c r="Z609" s="1">
        <f>IF(X609&gt;=0.8,1,0)</f>
        <v>1</v>
      </c>
      <c r="AA609" s="1">
        <f>IF(Y609&gt;=0.8,1,0)</f>
        <v>1</v>
      </c>
    </row>
    <row r="610" spans="1:27" x14ac:dyDescent="0.25">
      <c r="A610" s="1" t="s">
        <v>991</v>
      </c>
      <c r="B610" s="1" t="s">
        <v>8</v>
      </c>
      <c r="C610" s="1" t="s">
        <v>962</v>
      </c>
      <c r="D610" s="1">
        <v>38.127617093637397</v>
      </c>
      <c r="E610" s="1">
        <v>-96.822191224755002</v>
      </c>
      <c r="F610" s="1" t="s">
        <v>932</v>
      </c>
      <c r="G610" s="1" t="s">
        <v>545</v>
      </c>
      <c r="H610" s="1">
        <v>4</v>
      </c>
      <c r="I610" s="1">
        <v>188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t="str">
        <f t="shared" si="60"/>
        <v>NA</v>
      </c>
      <c r="S610" t="str">
        <f t="shared" si="61"/>
        <v>NA</v>
      </c>
      <c r="T610" t="str">
        <f t="shared" si="56"/>
        <v>NA</v>
      </c>
      <c r="U610" t="str">
        <f t="shared" si="57"/>
        <v>NA</v>
      </c>
      <c r="V610" t="str">
        <f t="shared" si="58"/>
        <v>NA</v>
      </c>
      <c r="W610" t="str">
        <f t="shared" si="59"/>
        <v>NA</v>
      </c>
      <c r="X610" s="1">
        <f>SUM(I610:J610,L610:M610,Q610)/SUM(I610:Q610)</f>
        <v>1</v>
      </c>
      <c r="Y610" s="1">
        <f>SUM(I610,M610:N610,P610:Q610)/SUM(I610:Q610)</f>
        <v>1</v>
      </c>
      <c r="Z610" s="1">
        <f>IF(X610&gt;=0.8,1,0)</f>
        <v>1</v>
      </c>
      <c r="AA610" s="1">
        <f>IF(Y610&gt;=0.8,1,0)</f>
        <v>1</v>
      </c>
    </row>
    <row r="611" spans="1:27" x14ac:dyDescent="0.25">
      <c r="A611" s="1" t="s">
        <v>992</v>
      </c>
      <c r="B611" s="1" t="s">
        <v>204</v>
      </c>
      <c r="C611" s="1" t="s">
        <v>962</v>
      </c>
      <c r="D611" s="1">
        <v>38.126299318307801</v>
      </c>
      <c r="E611" s="1">
        <v>-96.838657194575305</v>
      </c>
      <c r="F611" s="1" t="s">
        <v>932</v>
      </c>
      <c r="G611" s="1" t="s">
        <v>545</v>
      </c>
      <c r="H611" s="1">
        <v>3</v>
      </c>
      <c r="I611" s="1">
        <v>70</v>
      </c>
      <c r="J611" s="1">
        <v>57</v>
      </c>
      <c r="K611" s="1">
        <v>0</v>
      </c>
      <c r="L611" s="1">
        <v>0</v>
      </c>
      <c r="M611" s="1">
        <v>51</v>
      </c>
      <c r="N611" s="1">
        <v>0</v>
      </c>
      <c r="O611" s="1">
        <v>0</v>
      </c>
      <c r="P611" s="1">
        <v>0</v>
      </c>
      <c r="Q611" s="1">
        <v>0</v>
      </c>
      <c r="R611">
        <f t="shared" si="60"/>
        <v>0.47222222222222221</v>
      </c>
      <c r="S611">
        <f t="shared" si="61"/>
        <v>1</v>
      </c>
      <c r="T611" t="str">
        <f t="shared" si="56"/>
        <v>NA</v>
      </c>
      <c r="U611" t="str">
        <f t="shared" si="57"/>
        <v>NA</v>
      </c>
      <c r="V611">
        <f t="shared" si="58"/>
        <v>0.47222222222222221</v>
      </c>
      <c r="W611">
        <f t="shared" si="59"/>
        <v>1</v>
      </c>
      <c r="X611" s="1">
        <f>SUM(I611:J611,L611:M611,Q611)/SUM(I611:Q611)</f>
        <v>1</v>
      </c>
      <c r="Y611" s="1">
        <f>SUM(I611,M611:N611,P611:Q611)/SUM(I611:Q611)</f>
        <v>0.6797752808988764</v>
      </c>
      <c r="Z611" s="1">
        <f>IF(X611&gt;=0.8,1,0)</f>
        <v>1</v>
      </c>
      <c r="AA611" s="1">
        <f>IF(Y611&gt;=0.8,1,0)</f>
        <v>0</v>
      </c>
    </row>
    <row r="612" spans="1:27" x14ac:dyDescent="0.25">
      <c r="A612" s="1" t="s">
        <v>573</v>
      </c>
      <c r="B612" s="1" t="s">
        <v>204</v>
      </c>
      <c r="C612" s="1" t="s">
        <v>962</v>
      </c>
      <c r="D612" s="1">
        <v>41.948705837770298</v>
      </c>
      <c r="E612" s="1">
        <v>-79.663387627298604</v>
      </c>
      <c r="F612" s="1" t="s">
        <v>933</v>
      </c>
      <c r="G612" s="1" t="s">
        <v>545</v>
      </c>
      <c r="H612" s="1">
        <v>1</v>
      </c>
      <c r="I612" s="1">
        <v>106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12</v>
      </c>
      <c r="P612" s="1">
        <v>0</v>
      </c>
      <c r="Q612" s="1">
        <v>0</v>
      </c>
      <c r="R612" t="str">
        <f t="shared" si="60"/>
        <v>NA</v>
      </c>
      <c r="S612" t="str">
        <f t="shared" si="61"/>
        <v>NA</v>
      </c>
      <c r="T612" t="str">
        <f t="shared" si="56"/>
        <v>NA</v>
      </c>
      <c r="U612">
        <f t="shared" si="57"/>
        <v>0</v>
      </c>
      <c r="V612" t="str">
        <f t="shared" si="58"/>
        <v>NA</v>
      </c>
      <c r="W612">
        <f t="shared" si="59"/>
        <v>0</v>
      </c>
      <c r="X612" s="1">
        <f>SUM(I612:J612,L612:M612,Q612)/SUM(I612:Q612)</f>
        <v>0.89830508474576276</v>
      </c>
      <c r="Y612" s="1">
        <f>SUM(I612,M612:N612,P612:Q612)/SUM(I612:Q612)</f>
        <v>0.89830508474576276</v>
      </c>
      <c r="Z612" s="1">
        <f>IF(X612&gt;=0.8,1,0)</f>
        <v>1</v>
      </c>
      <c r="AA612" s="1">
        <f>IF(Y612&gt;=0.8,1,0)</f>
        <v>1</v>
      </c>
    </row>
    <row r="613" spans="1:27" x14ac:dyDescent="0.25">
      <c r="A613" s="1" t="s">
        <v>574</v>
      </c>
      <c r="B613" s="1" t="s">
        <v>204</v>
      </c>
      <c r="C613" s="1" t="s">
        <v>962</v>
      </c>
      <c r="D613" s="1">
        <v>41.987228288419402</v>
      </c>
      <c r="E613" s="1">
        <v>-79.653528019319495</v>
      </c>
      <c r="F613" s="1" t="s">
        <v>933</v>
      </c>
      <c r="G613" s="1" t="s">
        <v>545</v>
      </c>
      <c r="H613" s="1">
        <v>2</v>
      </c>
      <c r="I613" s="1">
        <v>11</v>
      </c>
      <c r="J613" s="1">
        <v>0</v>
      </c>
      <c r="K613" s="1">
        <v>0</v>
      </c>
      <c r="L613" s="1">
        <v>0</v>
      </c>
      <c r="M613" s="1">
        <v>4</v>
      </c>
      <c r="N613" s="1">
        <v>19</v>
      </c>
      <c r="O613" s="1">
        <v>0</v>
      </c>
      <c r="P613" s="1">
        <v>1</v>
      </c>
      <c r="Q613" s="1">
        <v>97</v>
      </c>
      <c r="R613">
        <f t="shared" si="60"/>
        <v>1</v>
      </c>
      <c r="S613">
        <f t="shared" si="61"/>
        <v>1</v>
      </c>
      <c r="T613">
        <f t="shared" si="56"/>
        <v>1</v>
      </c>
      <c r="U613">
        <f t="shared" si="57"/>
        <v>1</v>
      </c>
      <c r="V613">
        <f t="shared" si="58"/>
        <v>1</v>
      </c>
      <c r="W613">
        <f t="shared" si="59"/>
        <v>1</v>
      </c>
      <c r="X613" s="1">
        <f>SUM(I613:J613,L613:M613,Q613)/SUM(I613:Q613)</f>
        <v>0.84848484848484851</v>
      </c>
      <c r="Y613" s="1">
        <f>SUM(I613,M613:N613,P613:Q613)/SUM(I613:Q613)</f>
        <v>1</v>
      </c>
      <c r="Z613" s="1">
        <f>IF(X613&gt;=0.8,1,0)</f>
        <v>1</v>
      </c>
      <c r="AA613" s="1">
        <f>IF(Y613&gt;=0.8,1,0)</f>
        <v>1</v>
      </c>
    </row>
    <row r="614" spans="1:27" x14ac:dyDescent="0.25">
      <c r="A614" s="1" t="s">
        <v>575</v>
      </c>
      <c r="B614" s="1" t="s">
        <v>8</v>
      </c>
      <c r="C614" s="1" t="s">
        <v>962</v>
      </c>
      <c r="D614" s="1">
        <v>41.986946243566798</v>
      </c>
      <c r="E614" s="1">
        <v>-79.723430378928001</v>
      </c>
      <c r="F614" s="1" t="s">
        <v>933</v>
      </c>
      <c r="G614" s="1" t="s">
        <v>545</v>
      </c>
      <c r="H614" s="1">
        <v>4</v>
      </c>
      <c r="I614" s="1">
        <v>130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t="str">
        <f t="shared" si="60"/>
        <v>NA</v>
      </c>
      <c r="S614" t="str">
        <f t="shared" si="61"/>
        <v>NA</v>
      </c>
      <c r="T614" t="str">
        <f t="shared" si="56"/>
        <v>NA</v>
      </c>
      <c r="U614" t="str">
        <f t="shared" si="57"/>
        <v>NA</v>
      </c>
      <c r="V614" t="str">
        <f t="shared" si="58"/>
        <v>NA</v>
      </c>
      <c r="W614" t="str">
        <f t="shared" si="59"/>
        <v>NA</v>
      </c>
      <c r="X614" s="1">
        <f>SUM(I614:J614,L614:M614,Q614)/SUM(I614:Q614)</f>
        <v>1</v>
      </c>
      <c r="Y614" s="1">
        <f>SUM(I614,M614:N614,P614:Q614)/SUM(I614:Q614)</f>
        <v>1</v>
      </c>
      <c r="Z614" s="1">
        <f>IF(X614&gt;=0.8,1,0)</f>
        <v>1</v>
      </c>
      <c r="AA614" s="1">
        <f>IF(Y614&gt;=0.8,1,0)</f>
        <v>1</v>
      </c>
    </row>
    <row r="615" spans="1:27" x14ac:dyDescent="0.25">
      <c r="A615" s="1" t="s">
        <v>576</v>
      </c>
      <c r="B615" s="1" t="s">
        <v>204</v>
      </c>
      <c r="C615" s="1" t="s">
        <v>962</v>
      </c>
      <c r="D615" s="1">
        <v>41.979124506177499</v>
      </c>
      <c r="E615" s="1">
        <v>-79.653698777709394</v>
      </c>
      <c r="F615" s="1" t="s">
        <v>933</v>
      </c>
      <c r="G615" s="1" t="s">
        <v>545</v>
      </c>
      <c r="H615" s="1">
        <v>3</v>
      </c>
      <c r="I615" s="1">
        <v>56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10</v>
      </c>
      <c r="P615" s="1">
        <v>64</v>
      </c>
      <c r="Q615" s="1">
        <v>0</v>
      </c>
      <c r="R615">
        <f t="shared" si="60"/>
        <v>1</v>
      </c>
      <c r="S615" t="str">
        <f t="shared" si="61"/>
        <v>NA</v>
      </c>
      <c r="T615" t="str">
        <f t="shared" si="56"/>
        <v>NA</v>
      </c>
      <c r="U615">
        <f t="shared" si="57"/>
        <v>0.86486486486486491</v>
      </c>
      <c r="V615">
        <f t="shared" si="58"/>
        <v>1</v>
      </c>
      <c r="W615">
        <f t="shared" si="59"/>
        <v>0.86486486486486491</v>
      </c>
      <c r="X615" s="1">
        <f>SUM(I615:J615,L615:M615,Q615)/SUM(I615:Q615)</f>
        <v>0.43076923076923079</v>
      </c>
      <c r="Y615" s="1">
        <f>SUM(I615,M615:N615,P615:Q615)/SUM(I615:Q615)</f>
        <v>0.92307692307692313</v>
      </c>
      <c r="Z615" s="1">
        <f>IF(X615&gt;=0.8,1,0)</f>
        <v>0</v>
      </c>
      <c r="AA615" s="1">
        <f>IF(Y615&gt;=0.8,1,0)</f>
        <v>1</v>
      </c>
    </row>
    <row r="616" spans="1:27" x14ac:dyDescent="0.25">
      <c r="A616" s="1" t="s">
        <v>577</v>
      </c>
      <c r="B616" s="1" t="s">
        <v>204</v>
      </c>
      <c r="C616" s="1" t="s">
        <v>962</v>
      </c>
      <c r="D616" s="1">
        <v>42.001942039387501</v>
      </c>
      <c r="E616" s="1">
        <v>-79.664085065420196</v>
      </c>
      <c r="F616" s="1" t="s">
        <v>933</v>
      </c>
      <c r="G616" s="1" t="s">
        <v>545</v>
      </c>
      <c r="H616" s="1">
        <v>1</v>
      </c>
      <c r="I616" s="1">
        <v>56</v>
      </c>
      <c r="J616" s="1">
        <v>0</v>
      </c>
      <c r="K616" s="1">
        <v>0</v>
      </c>
      <c r="L616" s="1">
        <v>3</v>
      </c>
      <c r="M616" s="1">
        <v>23</v>
      </c>
      <c r="N616" s="1">
        <v>0</v>
      </c>
      <c r="O616" s="1">
        <v>2</v>
      </c>
      <c r="P616" s="1">
        <v>30</v>
      </c>
      <c r="Q616" s="1">
        <v>0</v>
      </c>
      <c r="R616">
        <f t="shared" si="60"/>
        <v>1</v>
      </c>
      <c r="S616">
        <f t="shared" si="61"/>
        <v>0.88461538461538458</v>
      </c>
      <c r="T616" t="str">
        <f t="shared" si="56"/>
        <v>NA</v>
      </c>
      <c r="U616">
        <f t="shared" si="57"/>
        <v>0.9375</v>
      </c>
      <c r="V616">
        <f t="shared" si="58"/>
        <v>1</v>
      </c>
      <c r="W616">
        <f t="shared" si="59"/>
        <v>0.91379310344827591</v>
      </c>
      <c r="X616" s="1">
        <f>SUM(I616:J616,L616:M616,Q616)/SUM(I616:Q616)</f>
        <v>0.7192982456140351</v>
      </c>
      <c r="Y616" s="1">
        <f>SUM(I616,M616:N616,P616:Q616)/SUM(I616:Q616)</f>
        <v>0.95614035087719296</v>
      </c>
      <c r="Z616" s="1">
        <f>IF(X616&gt;=0.8,1,0)</f>
        <v>0</v>
      </c>
      <c r="AA616" s="1">
        <f>IF(Y616&gt;=0.8,1,0)</f>
        <v>1</v>
      </c>
    </row>
    <row r="617" spans="1:27" x14ac:dyDescent="0.25">
      <c r="A617" s="1" t="s">
        <v>578</v>
      </c>
      <c r="B617" s="1" t="s">
        <v>8</v>
      </c>
      <c r="C617" s="1" t="s">
        <v>962</v>
      </c>
      <c r="D617" s="1">
        <v>42.012126505110899</v>
      </c>
      <c r="E617" s="1">
        <v>-79.656988236856293</v>
      </c>
      <c r="F617" s="1" t="s">
        <v>933</v>
      </c>
      <c r="G617" s="1" t="s">
        <v>545</v>
      </c>
      <c r="H617" s="1">
        <v>1</v>
      </c>
      <c r="I617" s="1">
        <v>138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t="str">
        <f t="shared" si="60"/>
        <v>NA</v>
      </c>
      <c r="S617" t="str">
        <f t="shared" si="61"/>
        <v>NA</v>
      </c>
      <c r="T617" t="str">
        <f t="shared" si="56"/>
        <v>NA</v>
      </c>
      <c r="U617" t="str">
        <f t="shared" si="57"/>
        <v>NA</v>
      </c>
      <c r="V617" t="str">
        <f t="shared" si="58"/>
        <v>NA</v>
      </c>
      <c r="W617" t="str">
        <f t="shared" si="59"/>
        <v>NA</v>
      </c>
      <c r="X617" s="1">
        <f>SUM(I617:J617,L617:M617,Q617)/SUM(I617:Q617)</f>
        <v>1</v>
      </c>
      <c r="Y617" s="1">
        <f>SUM(I617,M617:N617,P617:Q617)/SUM(I617:Q617)</f>
        <v>1</v>
      </c>
      <c r="Z617" s="1">
        <f>IF(X617&gt;=0.8,1,0)</f>
        <v>1</v>
      </c>
      <c r="AA617" s="1">
        <f>IF(Y617&gt;=0.8,1,0)</f>
        <v>1</v>
      </c>
    </row>
    <row r="618" spans="1:27" x14ac:dyDescent="0.25">
      <c r="A618" s="1" t="s">
        <v>993</v>
      </c>
      <c r="B618" s="1" t="s">
        <v>994</v>
      </c>
      <c r="C618" s="1" t="s">
        <v>962</v>
      </c>
      <c r="D618" s="1">
        <v>41.979882452958499</v>
      </c>
      <c r="E618" s="1">
        <v>-79.719950315073802</v>
      </c>
      <c r="F618" s="1" t="s">
        <v>933</v>
      </c>
      <c r="G618" s="1" t="s">
        <v>545</v>
      </c>
      <c r="H618" s="1">
        <v>1</v>
      </c>
      <c r="I618" s="1">
        <v>85</v>
      </c>
      <c r="J618" s="1">
        <v>0</v>
      </c>
      <c r="K618" s="1">
        <v>0</v>
      </c>
      <c r="L618" s="1">
        <v>26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t="str">
        <f t="shared" si="60"/>
        <v>NA</v>
      </c>
      <c r="S618">
        <f t="shared" si="61"/>
        <v>0</v>
      </c>
      <c r="T618" t="str">
        <f t="shared" si="56"/>
        <v>NA</v>
      </c>
      <c r="U618" t="str">
        <f t="shared" si="57"/>
        <v>NA</v>
      </c>
      <c r="V618" t="str">
        <f t="shared" si="58"/>
        <v>NA</v>
      </c>
      <c r="W618">
        <f t="shared" si="59"/>
        <v>0</v>
      </c>
      <c r="X618" s="1">
        <f>SUM(I618:J618,L618:M618,Q618)/SUM(I618:Q618)</f>
        <v>1</v>
      </c>
      <c r="Y618" s="1">
        <f>SUM(I618,M618:N618,P618:Q618)/SUM(I618:Q618)</f>
        <v>0.76576576576576572</v>
      </c>
      <c r="Z618" s="1">
        <f>IF(X618&gt;=0.8,1,0)</f>
        <v>1</v>
      </c>
      <c r="AA618" s="1">
        <f>IF(Y618&gt;=0.8,1,0)</f>
        <v>0</v>
      </c>
    </row>
    <row r="619" spans="1:27" x14ac:dyDescent="0.25">
      <c r="A619" s="1" t="s">
        <v>579</v>
      </c>
      <c r="B619" s="1" t="s">
        <v>204</v>
      </c>
      <c r="C619" s="1" t="s">
        <v>962</v>
      </c>
      <c r="D619" s="1">
        <v>42.025542626581</v>
      </c>
      <c r="E619" s="1">
        <v>-79.626266284394802</v>
      </c>
      <c r="F619" s="1" t="s">
        <v>933</v>
      </c>
      <c r="G619" s="1" t="s">
        <v>545</v>
      </c>
      <c r="H619" s="1">
        <v>2</v>
      </c>
      <c r="I619" s="1">
        <v>26</v>
      </c>
      <c r="J619" s="1">
        <v>4</v>
      </c>
      <c r="K619" s="1">
        <v>0</v>
      </c>
      <c r="L619" s="1">
        <v>0</v>
      </c>
      <c r="M619" s="1">
        <v>0</v>
      </c>
      <c r="N619" s="1">
        <v>65</v>
      </c>
      <c r="O619" s="1">
        <v>0</v>
      </c>
      <c r="P619" s="1">
        <v>6</v>
      </c>
      <c r="Q619" s="1">
        <v>13</v>
      </c>
      <c r="R619">
        <f t="shared" si="60"/>
        <v>0.6</v>
      </c>
      <c r="S619">
        <f t="shared" si="61"/>
        <v>1</v>
      </c>
      <c r="T619">
        <f t="shared" si="56"/>
        <v>1</v>
      </c>
      <c r="U619">
        <f t="shared" si="57"/>
        <v>1</v>
      </c>
      <c r="V619">
        <f t="shared" si="58"/>
        <v>0.95454545454545459</v>
      </c>
      <c r="W619">
        <f t="shared" si="59"/>
        <v>1</v>
      </c>
      <c r="X619" s="1">
        <f>SUM(I619:J619,L619:M619,Q619)/SUM(I619:Q619)</f>
        <v>0.37719298245614036</v>
      </c>
      <c r="Y619" s="1">
        <f>SUM(I619,M619:N619,P619:Q619)/SUM(I619:Q619)</f>
        <v>0.96491228070175439</v>
      </c>
      <c r="Z619" s="1">
        <f>IF(X619&gt;=0.8,1,0)</f>
        <v>0</v>
      </c>
      <c r="AA619" s="1">
        <f>IF(Y619&gt;=0.8,1,0)</f>
        <v>1</v>
      </c>
    </row>
    <row r="620" spans="1:27" x14ac:dyDescent="0.25">
      <c r="A620" s="1" t="s">
        <v>995</v>
      </c>
      <c r="B620" s="1" t="s">
        <v>8</v>
      </c>
      <c r="C620" s="1" t="s">
        <v>962</v>
      </c>
      <c r="D620" s="1">
        <v>42.028372107962703</v>
      </c>
      <c r="E620" s="1">
        <v>-79.659907817988795</v>
      </c>
      <c r="F620" s="1" t="s">
        <v>933</v>
      </c>
      <c r="G620" s="1" t="s">
        <v>545</v>
      </c>
      <c r="H620" s="1">
        <v>2</v>
      </c>
      <c r="I620" s="1">
        <v>94</v>
      </c>
      <c r="J620" s="1">
        <v>0</v>
      </c>
      <c r="K620" s="1">
        <v>39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t="str">
        <f t="shared" si="60"/>
        <v>NA</v>
      </c>
      <c r="S620" t="str">
        <f t="shared" si="61"/>
        <v>NA</v>
      </c>
      <c r="T620">
        <f t="shared" si="56"/>
        <v>0</v>
      </c>
      <c r="U620" t="str">
        <f t="shared" si="57"/>
        <v>NA</v>
      </c>
      <c r="V620">
        <f t="shared" si="58"/>
        <v>0</v>
      </c>
      <c r="W620" t="str">
        <f t="shared" si="59"/>
        <v>NA</v>
      </c>
      <c r="X620" s="1">
        <f>SUM(I620:J620,L620:M620,Q620)/SUM(I620:Q620)</f>
        <v>0.70676691729323304</v>
      </c>
      <c r="Y620" s="1">
        <f>SUM(I620,M620:N620,P620:Q620)/SUM(I620:Q620)</f>
        <v>0.70676691729323304</v>
      </c>
      <c r="Z620" s="1">
        <f>IF(X620&gt;=0.8,1,0)</f>
        <v>0</v>
      </c>
      <c r="AA620" s="1">
        <f>IF(Y620&gt;=0.8,1,0)</f>
        <v>0</v>
      </c>
    </row>
    <row r="621" spans="1:27" x14ac:dyDescent="0.25">
      <c r="A621" s="1" t="s">
        <v>580</v>
      </c>
      <c r="B621" s="1" t="s">
        <v>204</v>
      </c>
      <c r="C621" s="1" t="s">
        <v>962</v>
      </c>
      <c r="D621" s="1">
        <v>41.996818495264399</v>
      </c>
      <c r="E621" s="1">
        <v>-79.619277848160394</v>
      </c>
      <c r="F621" s="1" t="s">
        <v>933</v>
      </c>
      <c r="G621" s="1" t="s">
        <v>545</v>
      </c>
      <c r="H621" s="1">
        <v>2</v>
      </c>
      <c r="I621" s="1">
        <v>47</v>
      </c>
      <c r="J621" s="1">
        <v>0</v>
      </c>
      <c r="K621" s="1">
        <v>11</v>
      </c>
      <c r="L621" s="1">
        <v>5</v>
      </c>
      <c r="M621" s="1">
        <v>0</v>
      </c>
      <c r="N621" s="1">
        <v>8</v>
      </c>
      <c r="O621" s="1">
        <v>0</v>
      </c>
      <c r="P621" s="1">
        <v>0</v>
      </c>
      <c r="Q621" s="1">
        <v>42</v>
      </c>
      <c r="R621" t="str">
        <f t="shared" si="60"/>
        <v>NA</v>
      </c>
      <c r="S621">
        <f t="shared" si="61"/>
        <v>0.61538461538461542</v>
      </c>
      <c r="T621">
        <f t="shared" si="56"/>
        <v>0.81967213114754101</v>
      </c>
      <c r="U621">
        <f t="shared" si="57"/>
        <v>1</v>
      </c>
      <c r="V621">
        <f t="shared" si="58"/>
        <v>0.81967213114754101</v>
      </c>
      <c r="W621">
        <f t="shared" si="59"/>
        <v>0.90909090909090906</v>
      </c>
      <c r="X621" s="1">
        <f>SUM(I621:J621,L621:M621,Q621)/SUM(I621:Q621)</f>
        <v>0.83185840707964598</v>
      </c>
      <c r="Y621" s="1">
        <f>SUM(I621,M621:N621,P621:Q621)/SUM(I621:Q621)</f>
        <v>0.8584070796460177</v>
      </c>
      <c r="Z621" s="1">
        <f>IF(X621&gt;=0.8,1,0)</f>
        <v>1</v>
      </c>
      <c r="AA621" s="1">
        <f>IF(Y621&gt;=0.8,1,0)</f>
        <v>1</v>
      </c>
    </row>
    <row r="622" spans="1:27" x14ac:dyDescent="0.25">
      <c r="A622" s="1" t="s">
        <v>996</v>
      </c>
      <c r="B622" s="1" t="s">
        <v>8</v>
      </c>
      <c r="C622" s="1" t="s">
        <v>962</v>
      </c>
      <c r="D622" s="1">
        <v>41.974845417578699</v>
      </c>
      <c r="E622" s="1">
        <v>-79.704481354395199</v>
      </c>
      <c r="F622" s="1" t="s">
        <v>933</v>
      </c>
      <c r="G622" s="1" t="s">
        <v>545</v>
      </c>
      <c r="H622" s="1">
        <v>1</v>
      </c>
      <c r="I622" s="1">
        <v>113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t="str">
        <f t="shared" si="60"/>
        <v>NA</v>
      </c>
      <c r="S622" t="str">
        <f t="shared" si="61"/>
        <v>NA</v>
      </c>
      <c r="T622" t="str">
        <f t="shared" si="56"/>
        <v>NA</v>
      </c>
      <c r="U622" t="str">
        <f t="shared" si="57"/>
        <v>NA</v>
      </c>
      <c r="V622" t="str">
        <f t="shared" si="58"/>
        <v>NA</v>
      </c>
      <c r="W622" t="str">
        <f t="shared" si="59"/>
        <v>NA</v>
      </c>
      <c r="X622" s="1">
        <f>SUM(I622:J622,L622:M622,Q622)/SUM(I622:Q622)</f>
        <v>1</v>
      </c>
      <c r="Y622" s="1">
        <f>SUM(I622,M622:N622,P622:Q622)/SUM(I622:Q622)</f>
        <v>1</v>
      </c>
      <c r="Z622" s="1">
        <f>IF(X622&gt;=0.8,1,0)</f>
        <v>1</v>
      </c>
      <c r="AA622" s="1">
        <f>IF(Y622&gt;=0.8,1,0)</f>
        <v>1</v>
      </c>
    </row>
    <row r="623" spans="1:27" x14ac:dyDescent="0.25">
      <c r="A623" s="1" t="s">
        <v>581</v>
      </c>
      <c r="B623" s="1" t="s">
        <v>8</v>
      </c>
      <c r="C623" s="1" t="s">
        <v>962</v>
      </c>
      <c r="D623" s="1">
        <v>41.972211241303398</v>
      </c>
      <c r="E623" s="1">
        <v>-79.617637071591901</v>
      </c>
      <c r="F623" s="1" t="s">
        <v>933</v>
      </c>
      <c r="G623" s="1" t="s">
        <v>545</v>
      </c>
      <c r="H623" s="1">
        <v>4</v>
      </c>
      <c r="I623" s="1">
        <v>130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t="str">
        <f t="shared" si="60"/>
        <v>NA</v>
      </c>
      <c r="S623" t="str">
        <f t="shared" si="61"/>
        <v>NA</v>
      </c>
      <c r="T623" t="str">
        <f t="shared" si="56"/>
        <v>NA</v>
      </c>
      <c r="U623" t="str">
        <f t="shared" si="57"/>
        <v>NA</v>
      </c>
      <c r="V623" t="str">
        <f t="shared" si="58"/>
        <v>NA</v>
      </c>
      <c r="W623" t="str">
        <f t="shared" si="59"/>
        <v>NA</v>
      </c>
      <c r="X623" s="1">
        <f>SUM(I623:J623,L623:M623,Q623)/SUM(I623:Q623)</f>
        <v>1</v>
      </c>
      <c r="Y623" s="1">
        <f>SUM(I623,M623:N623,P623:Q623)/SUM(I623:Q623)</f>
        <v>1</v>
      </c>
      <c r="Z623" s="1">
        <f>IF(X623&gt;=0.8,1,0)</f>
        <v>1</v>
      </c>
      <c r="AA623" s="1">
        <f>IF(Y623&gt;=0.8,1,0)</f>
        <v>1</v>
      </c>
    </row>
    <row r="624" spans="1:27" x14ac:dyDescent="0.25">
      <c r="A624" s="1" t="s">
        <v>582</v>
      </c>
      <c r="B624" s="1" t="s">
        <v>204</v>
      </c>
      <c r="C624" s="1" t="s">
        <v>962</v>
      </c>
      <c r="D624" s="1">
        <v>42.010794918548598</v>
      </c>
      <c r="E624" s="1">
        <v>-79.613178910360801</v>
      </c>
      <c r="F624" s="1" t="s">
        <v>933</v>
      </c>
      <c r="G624" s="1" t="s">
        <v>545</v>
      </c>
      <c r="H624" s="1">
        <v>3</v>
      </c>
      <c r="I624" s="1">
        <v>99</v>
      </c>
      <c r="J624" s="1">
        <v>1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41</v>
      </c>
      <c r="Q624" s="1">
        <v>0</v>
      </c>
      <c r="R624">
        <f t="shared" si="60"/>
        <v>0.97619047619047616</v>
      </c>
      <c r="S624" t="str">
        <f t="shared" si="61"/>
        <v>NA</v>
      </c>
      <c r="T624" t="str">
        <f t="shared" si="56"/>
        <v>NA</v>
      </c>
      <c r="U624">
        <f t="shared" si="57"/>
        <v>1</v>
      </c>
      <c r="V624">
        <f t="shared" si="58"/>
        <v>0.97619047619047616</v>
      </c>
      <c r="W624">
        <f t="shared" si="59"/>
        <v>1</v>
      </c>
      <c r="X624" s="1">
        <f>SUM(I624:J624,L624:M624,Q624)/SUM(I624:Q624)</f>
        <v>0.70921985815602839</v>
      </c>
      <c r="Y624" s="1">
        <f>SUM(I624,M624:N624,P624:Q624)/SUM(I624:Q624)</f>
        <v>0.99290780141843971</v>
      </c>
      <c r="Z624" s="1">
        <f>IF(X624&gt;=0.8,1,0)</f>
        <v>0</v>
      </c>
      <c r="AA624" s="1">
        <f>IF(Y624&gt;=0.8,1,0)</f>
        <v>1</v>
      </c>
    </row>
    <row r="625" spans="1:27" x14ac:dyDescent="0.25">
      <c r="A625" s="1" t="s">
        <v>583</v>
      </c>
      <c r="B625" s="1" t="s">
        <v>8</v>
      </c>
      <c r="C625" s="1" t="s">
        <v>962</v>
      </c>
      <c r="D625" s="1">
        <v>41.981007122873201</v>
      </c>
      <c r="E625" s="1">
        <v>-79.607669493031096</v>
      </c>
      <c r="F625" s="1" t="s">
        <v>933</v>
      </c>
      <c r="G625" s="1" t="s">
        <v>545</v>
      </c>
      <c r="H625" s="1">
        <v>3</v>
      </c>
      <c r="I625" s="1">
        <v>133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t="str">
        <f t="shared" si="60"/>
        <v>NA</v>
      </c>
      <c r="S625" t="str">
        <f t="shared" si="61"/>
        <v>NA</v>
      </c>
      <c r="T625" t="str">
        <f t="shared" si="56"/>
        <v>NA</v>
      </c>
      <c r="U625" t="str">
        <f t="shared" si="57"/>
        <v>NA</v>
      </c>
      <c r="V625" t="str">
        <f t="shared" si="58"/>
        <v>NA</v>
      </c>
      <c r="W625" t="str">
        <f t="shared" si="59"/>
        <v>NA</v>
      </c>
      <c r="X625" s="1">
        <f>SUM(I625:J625,L625:M625,Q625)/SUM(I625:Q625)</f>
        <v>1</v>
      </c>
      <c r="Y625" s="1">
        <f>SUM(I625,M625:N625,P625:Q625)/SUM(I625:Q625)</f>
        <v>1</v>
      </c>
      <c r="Z625" s="1">
        <f>IF(X625&gt;=0.8,1,0)</f>
        <v>1</v>
      </c>
      <c r="AA625" s="1">
        <f>IF(Y625&gt;=0.8,1,0)</f>
        <v>1</v>
      </c>
    </row>
    <row r="626" spans="1:27" x14ac:dyDescent="0.25">
      <c r="A626" s="1" t="s">
        <v>584</v>
      </c>
      <c r="B626" s="1" t="s">
        <v>204</v>
      </c>
      <c r="C626" s="1" t="s">
        <v>962</v>
      </c>
      <c r="D626" s="1">
        <v>42.011100015739999</v>
      </c>
      <c r="E626" s="1">
        <v>-79.616070629789306</v>
      </c>
      <c r="F626" s="1" t="s">
        <v>933</v>
      </c>
      <c r="G626" s="1" t="s">
        <v>545</v>
      </c>
      <c r="H626" s="1">
        <v>3</v>
      </c>
      <c r="I626" s="1">
        <v>0</v>
      </c>
      <c r="J626" s="1">
        <v>0</v>
      </c>
      <c r="K626" s="1">
        <v>1</v>
      </c>
      <c r="L626" s="1">
        <v>0</v>
      </c>
      <c r="M626" s="1">
        <v>0</v>
      </c>
      <c r="N626" s="1">
        <v>2</v>
      </c>
      <c r="O626" s="1">
        <v>0</v>
      </c>
      <c r="P626" s="1">
        <v>0</v>
      </c>
      <c r="Q626" s="1">
        <v>118</v>
      </c>
      <c r="R626" t="str">
        <f t="shared" si="60"/>
        <v>NA</v>
      </c>
      <c r="S626">
        <f t="shared" si="61"/>
        <v>1</v>
      </c>
      <c r="T626">
        <f t="shared" si="56"/>
        <v>0.99173553719008267</v>
      </c>
      <c r="U626">
        <f t="shared" si="57"/>
        <v>1</v>
      </c>
      <c r="V626">
        <f t="shared" si="58"/>
        <v>0.99173553719008267</v>
      </c>
      <c r="W626">
        <f t="shared" si="59"/>
        <v>1</v>
      </c>
      <c r="X626" s="1">
        <f>SUM(I626:J626,L626:M626,Q626)/SUM(I626:Q626)</f>
        <v>0.97520661157024791</v>
      </c>
      <c r="Y626" s="1">
        <f>SUM(I626,M626:N626,P626:Q626)/SUM(I626:Q626)</f>
        <v>0.99173553719008267</v>
      </c>
      <c r="Z626" s="1">
        <f>IF(X626&gt;=0.8,1,0)</f>
        <v>1</v>
      </c>
      <c r="AA626" s="1">
        <f>IF(Y626&gt;=0.8,1,0)</f>
        <v>1</v>
      </c>
    </row>
    <row r="627" spans="1:27" x14ac:dyDescent="0.25">
      <c r="A627" s="1" t="s">
        <v>585</v>
      </c>
      <c r="B627" s="1" t="s">
        <v>204</v>
      </c>
      <c r="C627" s="1" t="s">
        <v>962</v>
      </c>
      <c r="D627" s="1">
        <v>42.026835739177301</v>
      </c>
      <c r="E627" s="1">
        <v>-79.667187763159802</v>
      </c>
      <c r="F627" s="1" t="s">
        <v>933</v>
      </c>
      <c r="G627" s="1" t="s">
        <v>545</v>
      </c>
      <c r="H627" s="1">
        <v>2</v>
      </c>
      <c r="I627" s="1">
        <v>11</v>
      </c>
      <c r="J627" s="1">
        <v>0</v>
      </c>
      <c r="K627" s="1">
        <v>6</v>
      </c>
      <c r="L627" s="1">
        <v>0</v>
      </c>
      <c r="M627" s="1">
        <v>0</v>
      </c>
      <c r="N627" s="1">
        <v>1</v>
      </c>
      <c r="O627" s="1">
        <v>0</v>
      </c>
      <c r="P627" s="1">
        <v>0</v>
      </c>
      <c r="Q627" s="1">
        <v>104</v>
      </c>
      <c r="R627" t="str">
        <f t="shared" si="60"/>
        <v>NA</v>
      </c>
      <c r="S627">
        <f t="shared" si="61"/>
        <v>1</v>
      </c>
      <c r="T627">
        <f t="shared" si="56"/>
        <v>0.94594594594594594</v>
      </c>
      <c r="U627">
        <f t="shared" si="57"/>
        <v>1</v>
      </c>
      <c r="V627">
        <f t="shared" si="58"/>
        <v>0.94594594594594594</v>
      </c>
      <c r="W627">
        <f t="shared" si="59"/>
        <v>1</v>
      </c>
      <c r="X627" s="1">
        <f>SUM(I627:J627,L627:M627,Q627)/SUM(I627:Q627)</f>
        <v>0.94262295081967218</v>
      </c>
      <c r="Y627" s="1">
        <f>SUM(I627,M627:N627,P627:Q627)/SUM(I627:Q627)</f>
        <v>0.95081967213114749</v>
      </c>
      <c r="Z627" s="1">
        <f>IF(X627&gt;=0.8,1,0)</f>
        <v>1</v>
      </c>
      <c r="AA627" s="1">
        <f>IF(Y627&gt;=0.8,1,0)</f>
        <v>1</v>
      </c>
    </row>
    <row r="628" spans="1:27" x14ac:dyDescent="0.25">
      <c r="A628" s="1" t="s">
        <v>997</v>
      </c>
      <c r="B628" s="1" t="s">
        <v>204</v>
      </c>
      <c r="C628" s="1" t="s">
        <v>962</v>
      </c>
      <c r="D628" s="1">
        <v>41.964401273980798</v>
      </c>
      <c r="E628" s="1">
        <v>-79.642423903586106</v>
      </c>
      <c r="F628" s="1" t="s">
        <v>933</v>
      </c>
      <c r="G628" s="1" t="s">
        <v>545</v>
      </c>
      <c r="H628" s="1">
        <v>3</v>
      </c>
      <c r="I628" s="1">
        <v>85</v>
      </c>
      <c r="J628" s="1">
        <v>0</v>
      </c>
      <c r="K628" s="1">
        <v>0</v>
      </c>
      <c r="L628" s="1">
        <v>9</v>
      </c>
      <c r="M628" s="1">
        <v>0</v>
      </c>
      <c r="N628" s="1">
        <v>0</v>
      </c>
      <c r="O628" s="1">
        <v>6</v>
      </c>
      <c r="P628" s="1">
        <v>17</v>
      </c>
      <c r="Q628" s="1">
        <v>0</v>
      </c>
      <c r="R628">
        <f t="shared" si="60"/>
        <v>1</v>
      </c>
      <c r="S628">
        <f t="shared" si="61"/>
        <v>0</v>
      </c>
      <c r="T628" t="str">
        <f t="shared" si="56"/>
        <v>NA</v>
      </c>
      <c r="U628">
        <f t="shared" si="57"/>
        <v>0.73913043478260865</v>
      </c>
      <c r="V628">
        <f t="shared" si="58"/>
        <v>1</v>
      </c>
      <c r="W628">
        <f t="shared" si="59"/>
        <v>0.53125</v>
      </c>
      <c r="X628" s="1">
        <f>SUM(I628:J628,L628:M628,Q628)/SUM(I628:Q628)</f>
        <v>0.80341880341880345</v>
      </c>
      <c r="Y628" s="1">
        <f>SUM(I628,M628:N628,P628:Q628)/SUM(I628:Q628)</f>
        <v>0.87179487179487181</v>
      </c>
      <c r="Z628" s="1">
        <f>IF(X628&gt;=0.8,1,0)</f>
        <v>1</v>
      </c>
      <c r="AA628" s="1">
        <f>IF(Y628&gt;=0.8,1,0)</f>
        <v>1</v>
      </c>
    </row>
    <row r="629" spans="1:27" x14ac:dyDescent="0.25">
      <c r="A629" s="1" t="s">
        <v>998</v>
      </c>
      <c r="B629" s="1" t="s">
        <v>8</v>
      </c>
      <c r="C629" s="1" t="s">
        <v>962</v>
      </c>
      <c r="D629" s="1">
        <v>41.9741369393874</v>
      </c>
      <c r="E629" s="1">
        <v>-79.620492094710798</v>
      </c>
      <c r="F629" s="1" t="s">
        <v>933</v>
      </c>
      <c r="G629" s="1" t="s">
        <v>545</v>
      </c>
      <c r="H629" s="1">
        <v>1</v>
      </c>
      <c r="I629" s="1">
        <v>123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t="str">
        <f t="shared" si="60"/>
        <v>NA</v>
      </c>
      <c r="S629" t="str">
        <f t="shared" si="61"/>
        <v>NA</v>
      </c>
      <c r="T629" t="str">
        <f t="shared" si="56"/>
        <v>NA</v>
      </c>
      <c r="U629" t="str">
        <f t="shared" si="57"/>
        <v>NA</v>
      </c>
      <c r="V629" t="str">
        <f t="shared" si="58"/>
        <v>NA</v>
      </c>
      <c r="W629" t="str">
        <f t="shared" si="59"/>
        <v>NA</v>
      </c>
      <c r="X629" s="1">
        <f>SUM(I629:J629,L629:M629,Q629)/SUM(I629:Q629)</f>
        <v>1</v>
      </c>
      <c r="Y629" s="1">
        <f>SUM(I629,M629:N629,P629:Q629)/SUM(I629:Q629)</f>
        <v>1</v>
      </c>
      <c r="Z629" s="1">
        <f>IF(X629&gt;=0.8,1,0)</f>
        <v>1</v>
      </c>
      <c r="AA629" s="1">
        <f>IF(Y629&gt;=0.8,1,0)</f>
        <v>1</v>
      </c>
    </row>
    <row r="630" spans="1:27" x14ac:dyDescent="0.25">
      <c r="A630" s="1" t="s">
        <v>999</v>
      </c>
      <c r="B630" s="1" t="s">
        <v>8</v>
      </c>
      <c r="C630" s="1" t="s">
        <v>962</v>
      </c>
      <c r="D630" s="1">
        <v>42.011364310873603</v>
      </c>
      <c r="E630" s="1">
        <v>-79.638164906295302</v>
      </c>
      <c r="F630" s="1" t="s">
        <v>933</v>
      </c>
      <c r="G630" s="1" t="s">
        <v>545</v>
      </c>
      <c r="H630" s="1">
        <v>3</v>
      </c>
      <c r="I630" s="1">
        <v>110</v>
      </c>
      <c r="J630" s="1">
        <v>24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>
        <f t="shared" si="60"/>
        <v>0</v>
      </c>
      <c r="S630" t="str">
        <f t="shared" si="61"/>
        <v>NA</v>
      </c>
      <c r="T630" t="str">
        <f t="shared" si="56"/>
        <v>NA</v>
      </c>
      <c r="U630" t="str">
        <f t="shared" si="57"/>
        <v>NA</v>
      </c>
      <c r="V630">
        <f t="shared" si="58"/>
        <v>0</v>
      </c>
      <c r="W630" t="str">
        <f t="shared" si="59"/>
        <v>NA</v>
      </c>
      <c r="X630" s="1">
        <f>SUM(I630:J630,L630:M630,Q630)/SUM(I630:Q630)</f>
        <v>1</v>
      </c>
      <c r="Y630" s="1">
        <f>SUM(I630,M630:N630,P630:Q630)/SUM(I630:Q630)</f>
        <v>0.82089552238805974</v>
      </c>
      <c r="Z630" s="1">
        <f>IF(X630&gt;=0.8,1,0)</f>
        <v>1</v>
      </c>
      <c r="AA630" s="1">
        <f>IF(Y630&gt;=0.8,1,0)</f>
        <v>1</v>
      </c>
    </row>
    <row r="631" spans="1:27" x14ac:dyDescent="0.25">
      <c r="A631" s="1" t="s">
        <v>586</v>
      </c>
      <c r="B631" s="1" t="s">
        <v>204</v>
      </c>
      <c r="C631" s="1" t="s">
        <v>962</v>
      </c>
      <c r="D631" s="1">
        <v>42.006527396766103</v>
      </c>
      <c r="E631" s="1">
        <v>-79.686812037426193</v>
      </c>
      <c r="F631" s="1" t="s">
        <v>933</v>
      </c>
      <c r="G631" s="1" t="s">
        <v>545</v>
      </c>
      <c r="H631" s="1">
        <v>2</v>
      </c>
      <c r="I631" s="1">
        <v>0</v>
      </c>
      <c r="J631" s="1">
        <v>17</v>
      </c>
      <c r="K631" s="1">
        <v>1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96</v>
      </c>
      <c r="R631">
        <f t="shared" si="60"/>
        <v>0</v>
      </c>
      <c r="S631" t="str">
        <f t="shared" si="61"/>
        <v>NA</v>
      </c>
      <c r="T631">
        <f t="shared" si="56"/>
        <v>0.98969072164948457</v>
      </c>
      <c r="U631">
        <f t="shared" si="57"/>
        <v>1</v>
      </c>
      <c r="V631">
        <f t="shared" si="58"/>
        <v>0.84210526315789469</v>
      </c>
      <c r="W631">
        <f t="shared" si="59"/>
        <v>1</v>
      </c>
      <c r="X631" s="1">
        <f>SUM(I631:J631,L631:M631,Q631)/SUM(I631:Q631)</f>
        <v>0.99122807017543857</v>
      </c>
      <c r="Y631" s="1">
        <f>SUM(I631,M631:N631,P631:Q631)/SUM(I631:Q631)</f>
        <v>0.84210526315789469</v>
      </c>
      <c r="Z631" s="1">
        <f>IF(X631&gt;=0.8,1,0)</f>
        <v>1</v>
      </c>
      <c r="AA631" s="1">
        <f>IF(Y631&gt;=0.8,1,0)</f>
        <v>1</v>
      </c>
    </row>
    <row r="632" spans="1:27" x14ac:dyDescent="0.25">
      <c r="A632" s="1" t="s">
        <v>1000</v>
      </c>
      <c r="B632" s="1" t="s">
        <v>134</v>
      </c>
      <c r="C632" s="1" t="s">
        <v>962</v>
      </c>
      <c r="D632" s="1">
        <v>-7.5371829323860702</v>
      </c>
      <c r="E632" s="1">
        <v>29.772653868256899</v>
      </c>
      <c r="F632" s="1" t="s">
        <v>934</v>
      </c>
      <c r="G632" s="1" t="s">
        <v>545</v>
      </c>
      <c r="H632" s="1">
        <v>2</v>
      </c>
      <c r="I632" s="1">
        <v>39</v>
      </c>
      <c r="J632" s="1">
        <v>21</v>
      </c>
      <c r="K632" s="1">
        <v>0</v>
      </c>
      <c r="L632" s="1">
        <v>21</v>
      </c>
      <c r="M632" s="1">
        <v>45</v>
      </c>
      <c r="N632" s="1">
        <v>0</v>
      </c>
      <c r="O632" s="1">
        <v>0</v>
      </c>
      <c r="P632" s="1">
        <v>0</v>
      </c>
      <c r="Q632" s="1">
        <v>0</v>
      </c>
      <c r="R632">
        <f t="shared" si="60"/>
        <v>0.68181818181818177</v>
      </c>
      <c r="S632">
        <f t="shared" si="61"/>
        <v>0.68181818181818177</v>
      </c>
      <c r="T632" t="str">
        <f t="shared" si="56"/>
        <v>NA</v>
      </c>
      <c r="U632" t="str">
        <f t="shared" si="57"/>
        <v>NA</v>
      </c>
      <c r="V632">
        <f t="shared" si="58"/>
        <v>0.68181818181818177</v>
      </c>
      <c r="W632">
        <f t="shared" si="59"/>
        <v>0.68181818181818177</v>
      </c>
      <c r="X632" s="1">
        <f>SUM(I632:J632,L632:M632,Q632)/SUM(I632:Q632)</f>
        <v>1</v>
      </c>
      <c r="Y632" s="1">
        <f>SUM(I632,M632:N632,P632:Q632)/SUM(I632:Q632)</f>
        <v>0.66666666666666663</v>
      </c>
      <c r="Z632" s="1">
        <f>IF(X632&gt;=0.8,1,0)</f>
        <v>1</v>
      </c>
      <c r="AA632" s="1">
        <f>IF(Y632&gt;=0.8,1,0)</f>
        <v>0</v>
      </c>
    </row>
    <row r="633" spans="1:27" x14ac:dyDescent="0.25">
      <c r="A633" s="1" t="s">
        <v>587</v>
      </c>
      <c r="B633" s="1" t="s">
        <v>204</v>
      </c>
      <c r="C633" s="1" t="s">
        <v>962</v>
      </c>
      <c r="D633" s="1">
        <v>-7.5122995444894602</v>
      </c>
      <c r="E633" s="1">
        <v>29.806718296585199</v>
      </c>
      <c r="F633" s="1" t="s">
        <v>934</v>
      </c>
      <c r="G633" s="1" t="s">
        <v>545</v>
      </c>
      <c r="H633" s="1">
        <v>3</v>
      </c>
      <c r="I633" s="1">
        <v>98</v>
      </c>
      <c r="J633" s="1">
        <v>0</v>
      </c>
      <c r="K633" s="1">
        <v>0</v>
      </c>
      <c r="L633" s="1">
        <v>5</v>
      </c>
      <c r="M633" s="1">
        <v>17</v>
      </c>
      <c r="N633" s="1">
        <v>0</v>
      </c>
      <c r="O633" s="1">
        <v>0</v>
      </c>
      <c r="P633" s="1">
        <v>17</v>
      </c>
      <c r="Q633" s="1">
        <v>0</v>
      </c>
      <c r="R633">
        <f t="shared" si="60"/>
        <v>1</v>
      </c>
      <c r="S633">
        <f t="shared" si="61"/>
        <v>0.77272727272727271</v>
      </c>
      <c r="T633" t="str">
        <f t="shared" si="56"/>
        <v>NA</v>
      </c>
      <c r="U633">
        <f t="shared" si="57"/>
        <v>1</v>
      </c>
      <c r="V633">
        <f t="shared" si="58"/>
        <v>1</v>
      </c>
      <c r="W633">
        <f t="shared" si="59"/>
        <v>0.87179487179487181</v>
      </c>
      <c r="X633" s="1">
        <f>SUM(I633:J633,L633:M633,Q633)/SUM(I633:Q633)</f>
        <v>0.87591240875912413</v>
      </c>
      <c r="Y633" s="1">
        <f>SUM(I633,M633:N633,P633:Q633)/SUM(I633:Q633)</f>
        <v>0.96350364963503654</v>
      </c>
      <c r="Z633" s="1">
        <f>IF(X633&gt;=0.8,1,0)</f>
        <v>1</v>
      </c>
      <c r="AA633" s="1">
        <f>IF(Y633&gt;=0.8,1,0)</f>
        <v>1</v>
      </c>
    </row>
    <row r="634" spans="1:27" x14ac:dyDescent="0.25">
      <c r="A634" s="1" t="s">
        <v>588</v>
      </c>
      <c r="B634" s="1" t="s">
        <v>8</v>
      </c>
      <c r="C634" s="1" t="s">
        <v>962</v>
      </c>
      <c r="D634" s="1">
        <v>-7.5067217183263999</v>
      </c>
      <c r="E634" s="1">
        <v>29.8311262650281</v>
      </c>
      <c r="F634" s="1" t="s">
        <v>934</v>
      </c>
      <c r="G634" s="1" t="s">
        <v>545</v>
      </c>
      <c r="H634" s="1">
        <v>1</v>
      </c>
      <c r="I634" s="1">
        <v>131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t="str">
        <f t="shared" si="60"/>
        <v>NA</v>
      </c>
      <c r="S634" t="str">
        <f t="shared" si="61"/>
        <v>NA</v>
      </c>
      <c r="T634" t="str">
        <f t="shared" si="56"/>
        <v>NA</v>
      </c>
      <c r="U634" t="str">
        <f t="shared" si="57"/>
        <v>NA</v>
      </c>
      <c r="V634" t="str">
        <f t="shared" si="58"/>
        <v>NA</v>
      </c>
      <c r="W634" t="str">
        <f t="shared" si="59"/>
        <v>NA</v>
      </c>
      <c r="X634" s="1">
        <f>SUM(I634:J634,L634:M634,Q634)/SUM(I634:Q634)</f>
        <v>1</v>
      </c>
      <c r="Y634" s="1">
        <f>SUM(I634,M634:N634,P634:Q634)/SUM(I634:Q634)</f>
        <v>1</v>
      </c>
      <c r="Z634" s="1">
        <f>IF(X634&gt;=0.8,1,0)</f>
        <v>1</v>
      </c>
      <c r="AA634" s="1">
        <f>IF(Y634&gt;=0.8,1,0)</f>
        <v>1</v>
      </c>
    </row>
    <row r="635" spans="1:27" x14ac:dyDescent="0.25">
      <c r="A635" s="1" t="s">
        <v>589</v>
      </c>
      <c r="B635" s="1" t="s">
        <v>8</v>
      </c>
      <c r="C635" s="1" t="s">
        <v>962</v>
      </c>
      <c r="D635" s="1">
        <v>-7.4771958222551902</v>
      </c>
      <c r="E635" s="1">
        <v>29.8282197426057</v>
      </c>
      <c r="F635" s="1" t="s">
        <v>934</v>
      </c>
      <c r="G635" s="1" t="s">
        <v>545</v>
      </c>
      <c r="H635" s="1">
        <v>4</v>
      </c>
      <c r="I635" s="1">
        <v>150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t="str">
        <f t="shared" si="60"/>
        <v>NA</v>
      </c>
      <c r="S635" t="str">
        <f t="shared" si="61"/>
        <v>NA</v>
      </c>
      <c r="T635" t="str">
        <f t="shared" si="56"/>
        <v>NA</v>
      </c>
      <c r="U635" t="str">
        <f t="shared" si="57"/>
        <v>NA</v>
      </c>
      <c r="V635" t="str">
        <f t="shared" si="58"/>
        <v>NA</v>
      </c>
      <c r="W635" t="str">
        <f t="shared" si="59"/>
        <v>NA</v>
      </c>
      <c r="X635" s="1">
        <f>SUM(I635:J635,L635:M635,Q635)/SUM(I635:Q635)</f>
        <v>1</v>
      </c>
      <c r="Y635" s="1">
        <f>SUM(I635,M635:N635,P635:Q635)/SUM(I635:Q635)</f>
        <v>1</v>
      </c>
      <c r="Z635" s="1">
        <f>IF(X635&gt;=0.8,1,0)</f>
        <v>1</v>
      </c>
      <c r="AA635" s="1">
        <f>IF(Y635&gt;=0.8,1,0)</f>
        <v>1</v>
      </c>
    </row>
    <row r="636" spans="1:27" x14ac:dyDescent="0.25">
      <c r="A636" s="1" t="s">
        <v>590</v>
      </c>
      <c r="B636" s="1" t="s">
        <v>8</v>
      </c>
      <c r="C636" s="1" t="s">
        <v>962</v>
      </c>
      <c r="D636" s="1">
        <v>-7.5105423648346301</v>
      </c>
      <c r="E636" s="1">
        <v>29.78470699344</v>
      </c>
      <c r="F636" s="1" t="s">
        <v>934</v>
      </c>
      <c r="G636" s="1" t="s">
        <v>545</v>
      </c>
      <c r="H636" s="1">
        <v>4</v>
      </c>
      <c r="I636" s="1">
        <v>128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t="str">
        <f t="shared" si="60"/>
        <v>NA</v>
      </c>
      <c r="S636" t="str">
        <f t="shared" si="61"/>
        <v>NA</v>
      </c>
      <c r="T636" t="str">
        <f t="shared" si="56"/>
        <v>NA</v>
      </c>
      <c r="U636" t="str">
        <f t="shared" si="57"/>
        <v>NA</v>
      </c>
      <c r="V636" t="str">
        <f t="shared" si="58"/>
        <v>NA</v>
      </c>
      <c r="W636" t="str">
        <f t="shared" si="59"/>
        <v>NA</v>
      </c>
      <c r="X636" s="1">
        <f>SUM(I636:J636,L636:M636,Q636)/SUM(I636:Q636)</f>
        <v>1</v>
      </c>
      <c r="Y636" s="1">
        <f>SUM(I636,M636:N636,P636:Q636)/SUM(I636:Q636)</f>
        <v>1</v>
      </c>
      <c r="Z636" s="1">
        <f>IF(X636&gt;=0.8,1,0)</f>
        <v>1</v>
      </c>
      <c r="AA636" s="1">
        <f>IF(Y636&gt;=0.8,1,0)</f>
        <v>1</v>
      </c>
    </row>
    <row r="637" spans="1:27" x14ac:dyDescent="0.25">
      <c r="A637" s="1" t="s">
        <v>591</v>
      </c>
      <c r="B637" s="1" t="s">
        <v>204</v>
      </c>
      <c r="C637" s="1" t="s">
        <v>962</v>
      </c>
      <c r="D637" s="1">
        <v>-16.044629183276001</v>
      </c>
      <c r="E637" s="1">
        <v>-56.775680626528398</v>
      </c>
      <c r="F637" s="1" t="s">
        <v>935</v>
      </c>
      <c r="G637" s="1" t="s">
        <v>545</v>
      </c>
      <c r="H637" s="1">
        <v>2</v>
      </c>
      <c r="I637" s="1">
        <v>60</v>
      </c>
      <c r="J637" s="1">
        <v>4</v>
      </c>
      <c r="K637" s="1">
        <v>0</v>
      </c>
      <c r="L637" s="1">
        <v>11</v>
      </c>
      <c r="M637" s="1">
        <v>1</v>
      </c>
      <c r="N637" s="1">
        <v>0</v>
      </c>
      <c r="O637" s="1">
        <v>0</v>
      </c>
      <c r="P637" s="1">
        <v>0</v>
      </c>
      <c r="Q637" s="1">
        <v>40</v>
      </c>
      <c r="R637">
        <f t="shared" si="60"/>
        <v>0.2</v>
      </c>
      <c r="S637">
        <f t="shared" si="61"/>
        <v>8.3333333333333329E-2</v>
      </c>
      <c r="T637">
        <f t="shared" si="56"/>
        <v>1</v>
      </c>
      <c r="U637">
        <f t="shared" si="57"/>
        <v>1</v>
      </c>
      <c r="V637">
        <f t="shared" si="58"/>
        <v>0.91111111111111109</v>
      </c>
      <c r="W637">
        <f t="shared" si="59"/>
        <v>0.78846153846153844</v>
      </c>
      <c r="X637" s="1">
        <f>SUM(I637:J637,L637:M637,Q637)/SUM(I637:Q637)</f>
        <v>1</v>
      </c>
      <c r="Y637" s="1">
        <f>SUM(I637,M637:N637,P637:Q637)/SUM(I637:Q637)</f>
        <v>0.87068965517241381</v>
      </c>
      <c r="Z637" s="1">
        <f>IF(X637&gt;=0.8,1,0)</f>
        <v>1</v>
      </c>
      <c r="AA637" s="1">
        <f>IF(Y637&gt;=0.8,1,0)</f>
        <v>1</v>
      </c>
    </row>
    <row r="638" spans="1:27" x14ac:dyDescent="0.25">
      <c r="A638" s="1" t="s">
        <v>592</v>
      </c>
      <c r="B638" s="1" t="s">
        <v>8</v>
      </c>
      <c r="C638" s="1" t="s">
        <v>962</v>
      </c>
      <c r="D638" s="1">
        <v>-16.065219587898099</v>
      </c>
      <c r="E638" s="1">
        <v>-56.756023613457302</v>
      </c>
      <c r="F638" s="1" t="s">
        <v>935</v>
      </c>
      <c r="G638" s="1" t="s">
        <v>545</v>
      </c>
      <c r="H638" s="1">
        <v>1</v>
      </c>
      <c r="I638" s="1">
        <v>126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t="str">
        <f t="shared" si="60"/>
        <v>NA</v>
      </c>
      <c r="S638" t="str">
        <f t="shared" si="61"/>
        <v>NA</v>
      </c>
      <c r="T638" t="str">
        <f t="shared" si="56"/>
        <v>NA</v>
      </c>
      <c r="U638" t="str">
        <f t="shared" si="57"/>
        <v>NA</v>
      </c>
      <c r="V638" t="str">
        <f t="shared" si="58"/>
        <v>NA</v>
      </c>
      <c r="W638" t="str">
        <f t="shared" si="59"/>
        <v>NA</v>
      </c>
      <c r="X638" s="1">
        <f>SUM(I638:J638,L638:M638,Q638)/SUM(I638:Q638)</f>
        <v>1</v>
      </c>
      <c r="Y638" s="1">
        <f>SUM(I638,M638:N638,P638:Q638)/SUM(I638:Q638)</f>
        <v>1</v>
      </c>
      <c r="Z638" s="1">
        <f>IF(X638&gt;=0.8,1,0)</f>
        <v>1</v>
      </c>
      <c r="AA638" s="1">
        <f>IF(Y638&gt;=0.8,1,0)</f>
        <v>1</v>
      </c>
    </row>
    <row r="639" spans="1:27" x14ac:dyDescent="0.25">
      <c r="A639" s="1" t="s">
        <v>593</v>
      </c>
      <c r="B639" s="1" t="s">
        <v>204</v>
      </c>
      <c r="C639" s="1" t="s">
        <v>962</v>
      </c>
      <c r="D639" s="1">
        <v>-16.052772964951298</v>
      </c>
      <c r="E639" s="1">
        <v>-56.782963676009103</v>
      </c>
      <c r="F639" s="1" t="s">
        <v>935</v>
      </c>
      <c r="G639" s="1" t="s">
        <v>545</v>
      </c>
      <c r="H639" s="1">
        <v>3</v>
      </c>
      <c r="I639" s="1">
        <v>0</v>
      </c>
      <c r="J639" s="1">
        <v>5</v>
      </c>
      <c r="K639" s="1">
        <v>13</v>
      </c>
      <c r="L639" s="1">
        <v>0</v>
      </c>
      <c r="M639" s="1">
        <v>0</v>
      </c>
      <c r="N639" s="1">
        <v>2</v>
      </c>
      <c r="O639" s="1">
        <v>0</v>
      </c>
      <c r="P639" s="1">
        <v>0</v>
      </c>
      <c r="Q639" s="1">
        <v>106</v>
      </c>
      <c r="R639">
        <f t="shared" si="60"/>
        <v>0</v>
      </c>
      <c r="S639">
        <f t="shared" si="61"/>
        <v>1</v>
      </c>
      <c r="T639">
        <f t="shared" si="56"/>
        <v>0.8925619834710744</v>
      </c>
      <c r="U639">
        <f t="shared" si="57"/>
        <v>1</v>
      </c>
      <c r="V639">
        <f t="shared" si="58"/>
        <v>0.8571428571428571</v>
      </c>
      <c r="W639">
        <f t="shared" si="59"/>
        <v>1</v>
      </c>
      <c r="X639" s="1">
        <f>SUM(I639:J639,L639:M639,Q639)/SUM(I639:Q639)</f>
        <v>0.88095238095238093</v>
      </c>
      <c r="Y639" s="1">
        <f>SUM(I639,M639:N639,P639:Q639)/SUM(I639:Q639)</f>
        <v>0.8571428571428571</v>
      </c>
      <c r="Z639" s="1">
        <f>IF(X639&gt;=0.8,1,0)</f>
        <v>1</v>
      </c>
      <c r="AA639" s="1">
        <f>IF(Y639&gt;=0.8,1,0)</f>
        <v>1</v>
      </c>
    </row>
    <row r="640" spans="1:27" x14ac:dyDescent="0.25">
      <c r="A640" s="1" t="s">
        <v>594</v>
      </c>
      <c r="B640" s="1" t="s">
        <v>8</v>
      </c>
      <c r="C640" s="1" t="s">
        <v>962</v>
      </c>
      <c r="D640" s="1">
        <v>-16.089125474956401</v>
      </c>
      <c r="E640" s="1">
        <v>-56.793583968171802</v>
      </c>
      <c r="F640" s="1" t="s">
        <v>935</v>
      </c>
      <c r="G640" s="1" t="s">
        <v>545</v>
      </c>
      <c r="H640" s="1">
        <v>4</v>
      </c>
      <c r="I640" s="1">
        <v>126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t="str">
        <f t="shared" si="60"/>
        <v>NA</v>
      </c>
      <c r="S640" t="str">
        <f t="shared" si="61"/>
        <v>NA</v>
      </c>
      <c r="T640" t="str">
        <f t="shared" si="56"/>
        <v>NA</v>
      </c>
      <c r="U640" t="str">
        <f t="shared" si="57"/>
        <v>NA</v>
      </c>
      <c r="V640" t="str">
        <f t="shared" si="58"/>
        <v>NA</v>
      </c>
      <c r="W640" t="str">
        <f t="shared" si="59"/>
        <v>NA</v>
      </c>
      <c r="X640" s="1">
        <f>SUM(I640:J640,L640:M640,Q640)/SUM(I640:Q640)</f>
        <v>1</v>
      </c>
      <c r="Y640" s="1">
        <f>SUM(I640,M640:N640,P640:Q640)/SUM(I640:Q640)</f>
        <v>1</v>
      </c>
      <c r="Z640" s="1">
        <f>IF(X640&gt;=0.8,1,0)</f>
        <v>1</v>
      </c>
      <c r="AA640" s="1">
        <f>IF(Y640&gt;=0.8,1,0)</f>
        <v>1</v>
      </c>
    </row>
    <row r="641" spans="1:27" x14ac:dyDescent="0.25">
      <c r="A641" s="1" t="s">
        <v>595</v>
      </c>
      <c r="B641" s="1" t="s">
        <v>204</v>
      </c>
      <c r="C641" s="1" t="s">
        <v>962</v>
      </c>
      <c r="D641" s="1">
        <v>-16.050869619372701</v>
      </c>
      <c r="E641" s="1">
        <v>-56.778197828638497</v>
      </c>
      <c r="F641" s="1" t="s">
        <v>935</v>
      </c>
      <c r="G641" s="1" t="s">
        <v>545</v>
      </c>
      <c r="H641" s="1">
        <v>2</v>
      </c>
      <c r="I641" s="1">
        <v>5</v>
      </c>
      <c r="J641" s="1">
        <v>1</v>
      </c>
      <c r="K641" s="1">
        <v>4</v>
      </c>
      <c r="L641" s="1">
        <v>0</v>
      </c>
      <c r="M641" s="1">
        <v>11</v>
      </c>
      <c r="N641" s="1">
        <v>0</v>
      </c>
      <c r="O641" s="1">
        <v>0</v>
      </c>
      <c r="P641" s="1">
        <v>64</v>
      </c>
      <c r="Q641" s="1">
        <v>37</v>
      </c>
      <c r="R641">
        <f t="shared" si="60"/>
        <v>0.98684210526315785</v>
      </c>
      <c r="S641">
        <f t="shared" si="61"/>
        <v>1</v>
      </c>
      <c r="T641">
        <f t="shared" si="56"/>
        <v>0.90243902439024393</v>
      </c>
      <c r="U641">
        <f t="shared" si="57"/>
        <v>1</v>
      </c>
      <c r="V641">
        <f t="shared" si="58"/>
        <v>0.95726495726495731</v>
      </c>
      <c r="W641">
        <f t="shared" si="59"/>
        <v>1</v>
      </c>
      <c r="X641" s="1">
        <f>SUM(I641:J641,L641:M641,Q641)/SUM(I641:Q641)</f>
        <v>0.44262295081967212</v>
      </c>
      <c r="Y641" s="1">
        <f>SUM(I641,M641:N641,P641:Q641)/SUM(I641:Q641)</f>
        <v>0.95901639344262291</v>
      </c>
      <c r="Z641" s="1">
        <f>IF(X641&gt;=0.8,1,0)</f>
        <v>0</v>
      </c>
      <c r="AA641" s="1">
        <f>IF(Y641&gt;=0.8,1,0)</f>
        <v>1</v>
      </c>
    </row>
    <row r="642" spans="1:27" x14ac:dyDescent="0.25">
      <c r="A642" s="1" t="s">
        <v>596</v>
      </c>
      <c r="B642" s="1" t="s">
        <v>204</v>
      </c>
      <c r="C642" s="1" t="s">
        <v>962</v>
      </c>
      <c r="D642" s="1">
        <v>-16.108097181190399</v>
      </c>
      <c r="E642" s="1">
        <v>-56.780659265669897</v>
      </c>
      <c r="F642" s="1" t="s">
        <v>935</v>
      </c>
      <c r="G642" s="1" t="s">
        <v>545</v>
      </c>
      <c r="H642" s="1">
        <v>1</v>
      </c>
      <c r="I642" s="1">
        <v>106</v>
      </c>
      <c r="J642" s="1">
        <v>0</v>
      </c>
      <c r="K642" s="1">
        <v>0</v>
      </c>
      <c r="L642" s="1">
        <v>12</v>
      </c>
      <c r="M642" s="1">
        <v>1</v>
      </c>
      <c r="N642" s="1">
        <v>0</v>
      </c>
      <c r="O642" s="1">
        <v>0</v>
      </c>
      <c r="P642" s="1">
        <v>0</v>
      </c>
      <c r="Q642" s="1">
        <v>0</v>
      </c>
      <c r="R642">
        <f t="shared" si="60"/>
        <v>1</v>
      </c>
      <c r="S642">
        <f t="shared" si="61"/>
        <v>7.6923076923076927E-2</v>
      </c>
      <c r="T642" t="str">
        <f t="shared" si="56"/>
        <v>NA</v>
      </c>
      <c r="U642" t="str">
        <f t="shared" si="57"/>
        <v>NA</v>
      </c>
      <c r="V642">
        <f t="shared" si="58"/>
        <v>1</v>
      </c>
      <c r="W642">
        <f t="shared" si="59"/>
        <v>7.6923076923076927E-2</v>
      </c>
      <c r="X642" s="1">
        <f>SUM(I642:J642,L642:M642,Q642)/SUM(I642:Q642)</f>
        <v>1</v>
      </c>
      <c r="Y642" s="1">
        <f>SUM(I642,M642:N642,P642:Q642)/SUM(I642:Q642)</f>
        <v>0.89915966386554624</v>
      </c>
      <c r="Z642" s="1">
        <f>IF(X642&gt;=0.8,1,0)</f>
        <v>1</v>
      </c>
      <c r="AA642" s="1">
        <f>IF(Y642&gt;=0.8,1,0)</f>
        <v>1</v>
      </c>
    </row>
    <row r="643" spans="1:27" x14ac:dyDescent="0.25">
      <c r="A643" s="1" t="s">
        <v>597</v>
      </c>
      <c r="B643" s="1" t="s">
        <v>204</v>
      </c>
      <c r="C643" s="1" t="s">
        <v>962</v>
      </c>
      <c r="D643" s="1">
        <v>-16.0495109468627</v>
      </c>
      <c r="E643" s="1">
        <v>-56.7756751629802</v>
      </c>
      <c r="F643" s="1" t="s">
        <v>935</v>
      </c>
      <c r="G643" s="1" t="s">
        <v>545</v>
      </c>
      <c r="H643" s="1">
        <v>2</v>
      </c>
      <c r="I643" s="1">
        <v>53</v>
      </c>
      <c r="J643" s="1">
        <v>2</v>
      </c>
      <c r="K643" s="1">
        <v>0</v>
      </c>
      <c r="L643" s="1">
        <v>15</v>
      </c>
      <c r="M643" s="1">
        <v>5</v>
      </c>
      <c r="N643" s="1">
        <v>0</v>
      </c>
      <c r="O643" s="1">
        <v>0</v>
      </c>
      <c r="P643" s="1">
        <v>0</v>
      </c>
      <c r="Q643" s="1">
        <v>39</v>
      </c>
      <c r="R643">
        <f t="shared" si="60"/>
        <v>0.7142857142857143</v>
      </c>
      <c r="S643">
        <f t="shared" si="61"/>
        <v>0.25</v>
      </c>
      <c r="T643">
        <f t="shared" ref="T643:T706" si="62">IF(SUM(K643,N643,Q643)&gt;0,SUM(Q643,N643)/SUM(K643,N643,Q643),"NA")</f>
        <v>1</v>
      </c>
      <c r="U643">
        <f t="shared" ref="U643:U706" si="63">IF(SUM(O643:Q643)&gt;0,SUM(P643:Q643)/SUM(O643:Q643),"NA")</f>
        <v>1</v>
      </c>
      <c r="V643">
        <f t="shared" ref="V643:V706" si="64">IF(SUM(J643:K643,M643:N643,P643:Q643),SUM(M643:N643,P643:Q643)/SUM(J643:K643,M643:N643,P643:Q643),"NA")</f>
        <v>0.95652173913043481</v>
      </c>
      <c r="W643">
        <f t="shared" ref="W643:W706" si="65">IF(SUM(L643:Q643)&gt;0,SUM(M643:N643,P643:Q643)/SUM(L643:Q643),"NA")</f>
        <v>0.74576271186440679</v>
      </c>
      <c r="X643" s="1">
        <f>SUM(I643:J643,L643:M643,Q643)/SUM(I643:Q643)</f>
        <v>1</v>
      </c>
      <c r="Y643" s="1">
        <f>SUM(I643,M643:N643,P643:Q643)/SUM(I643:Q643)</f>
        <v>0.85087719298245612</v>
      </c>
      <c r="Z643" s="1">
        <f>IF(X643&gt;=0.8,1,0)</f>
        <v>1</v>
      </c>
      <c r="AA643" s="1">
        <f>IF(Y643&gt;=0.8,1,0)</f>
        <v>1</v>
      </c>
    </row>
    <row r="644" spans="1:27" x14ac:dyDescent="0.25">
      <c r="A644" s="1" t="s">
        <v>598</v>
      </c>
      <c r="B644" s="1" t="s">
        <v>167</v>
      </c>
      <c r="C644" s="1" t="s">
        <v>962</v>
      </c>
      <c r="D644" s="1">
        <v>-16.090218526157599</v>
      </c>
      <c r="E644" s="1">
        <v>-56.802278979588202</v>
      </c>
      <c r="F644" s="1" t="s">
        <v>935</v>
      </c>
      <c r="G644" s="1" t="s">
        <v>545</v>
      </c>
      <c r="H644" s="1">
        <v>2</v>
      </c>
      <c r="I644" s="1">
        <v>4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117</v>
      </c>
      <c r="R644" t="str">
        <f t="shared" si="60"/>
        <v>NA</v>
      </c>
      <c r="S644" t="str">
        <f t="shared" si="61"/>
        <v>NA</v>
      </c>
      <c r="T644">
        <f t="shared" si="62"/>
        <v>1</v>
      </c>
      <c r="U644">
        <f t="shared" si="63"/>
        <v>1</v>
      </c>
      <c r="V644">
        <f t="shared" si="64"/>
        <v>1</v>
      </c>
      <c r="W644">
        <f t="shared" si="65"/>
        <v>1</v>
      </c>
      <c r="X644" s="1">
        <f>SUM(I644:J644,L644:M644,Q644)/SUM(I644:Q644)</f>
        <v>1</v>
      </c>
      <c r="Y644" s="1">
        <f>SUM(I644,M644:N644,P644:Q644)/SUM(I644:Q644)</f>
        <v>1</v>
      </c>
      <c r="Z644" s="1">
        <f>IF(X644&gt;=0.8,1,0)</f>
        <v>1</v>
      </c>
      <c r="AA644" s="1">
        <f>IF(Y644&gt;=0.8,1,0)</f>
        <v>1</v>
      </c>
    </row>
    <row r="645" spans="1:27" x14ac:dyDescent="0.25">
      <c r="A645" s="1" t="s">
        <v>599</v>
      </c>
      <c r="B645" s="1" t="s">
        <v>204</v>
      </c>
      <c r="C645" s="1" t="s">
        <v>962</v>
      </c>
      <c r="D645" s="1">
        <v>-16.0817856533187</v>
      </c>
      <c r="E645" s="1">
        <v>-56.776480519885702</v>
      </c>
      <c r="F645" s="1" t="s">
        <v>935</v>
      </c>
      <c r="G645" s="1" t="s">
        <v>545</v>
      </c>
      <c r="H645" s="1">
        <v>3</v>
      </c>
      <c r="I645" s="1">
        <v>57</v>
      </c>
      <c r="J645" s="1">
        <v>1</v>
      </c>
      <c r="K645" s="1">
        <v>0</v>
      </c>
      <c r="L645" s="1">
        <v>0</v>
      </c>
      <c r="M645" s="1">
        <v>65</v>
      </c>
      <c r="N645" s="1">
        <v>0</v>
      </c>
      <c r="O645" s="1">
        <v>0</v>
      </c>
      <c r="P645" s="1">
        <v>0</v>
      </c>
      <c r="Q645" s="1">
        <v>0</v>
      </c>
      <c r="R645">
        <f t="shared" si="60"/>
        <v>0.98484848484848486</v>
      </c>
      <c r="S645">
        <f t="shared" si="61"/>
        <v>1</v>
      </c>
      <c r="T645" t="str">
        <f t="shared" si="62"/>
        <v>NA</v>
      </c>
      <c r="U645" t="str">
        <f t="shared" si="63"/>
        <v>NA</v>
      </c>
      <c r="V645">
        <f t="shared" si="64"/>
        <v>0.98484848484848486</v>
      </c>
      <c r="W645">
        <f t="shared" si="65"/>
        <v>1</v>
      </c>
      <c r="X645" s="1">
        <f>SUM(I645:J645,L645:M645,Q645)/SUM(I645:Q645)</f>
        <v>1</v>
      </c>
      <c r="Y645" s="1">
        <f>SUM(I645,M645:N645,P645:Q645)/SUM(I645:Q645)</f>
        <v>0.99186991869918695</v>
      </c>
      <c r="Z645" s="1">
        <f>IF(X645&gt;=0.8,1,0)</f>
        <v>1</v>
      </c>
      <c r="AA645" s="1">
        <f>IF(Y645&gt;=0.8,1,0)</f>
        <v>1</v>
      </c>
    </row>
    <row r="646" spans="1:27" x14ac:dyDescent="0.25">
      <c r="A646" s="1" t="s">
        <v>600</v>
      </c>
      <c r="B646" s="1" t="s">
        <v>204</v>
      </c>
      <c r="C646" s="1" t="s">
        <v>962</v>
      </c>
      <c r="D646" s="1">
        <v>-16.087738666134801</v>
      </c>
      <c r="E646" s="1">
        <v>-56.763850611598897</v>
      </c>
      <c r="F646" s="1" t="s">
        <v>935</v>
      </c>
      <c r="G646" s="1" t="s">
        <v>545</v>
      </c>
      <c r="H646" s="1">
        <v>3</v>
      </c>
      <c r="I646" s="1">
        <v>57</v>
      </c>
      <c r="J646" s="1">
        <v>5</v>
      </c>
      <c r="K646" s="1">
        <v>0</v>
      </c>
      <c r="L646" s="1">
        <v>0</v>
      </c>
      <c r="M646" s="1">
        <v>16</v>
      </c>
      <c r="N646" s="1">
        <v>0</v>
      </c>
      <c r="O646" s="1">
        <v>0</v>
      </c>
      <c r="P646" s="1">
        <v>38</v>
      </c>
      <c r="Q646" s="1">
        <v>0</v>
      </c>
      <c r="R646">
        <f t="shared" si="60"/>
        <v>0.9152542372881356</v>
      </c>
      <c r="S646">
        <f t="shared" si="61"/>
        <v>1</v>
      </c>
      <c r="T646" t="str">
        <f t="shared" si="62"/>
        <v>NA</v>
      </c>
      <c r="U646">
        <f t="shared" si="63"/>
        <v>1</v>
      </c>
      <c r="V646">
        <f t="shared" si="64"/>
        <v>0.9152542372881356</v>
      </c>
      <c r="W646">
        <f t="shared" si="65"/>
        <v>1</v>
      </c>
      <c r="X646" s="1">
        <f>SUM(I646:J646,L646:M646,Q646)/SUM(I646:Q646)</f>
        <v>0.67241379310344829</v>
      </c>
      <c r="Y646" s="1">
        <f>SUM(I646,M646:N646,P646:Q646)/SUM(I646:Q646)</f>
        <v>0.9568965517241379</v>
      </c>
      <c r="Z646" s="1">
        <f>IF(X646&gt;=0.8,1,0)</f>
        <v>0</v>
      </c>
      <c r="AA646" s="1">
        <f>IF(Y646&gt;=0.8,1,0)</f>
        <v>1</v>
      </c>
    </row>
    <row r="647" spans="1:27" x14ac:dyDescent="0.25">
      <c r="A647" s="1" t="s">
        <v>601</v>
      </c>
      <c r="B647" s="1" t="s">
        <v>204</v>
      </c>
      <c r="C647" s="1" t="s">
        <v>962</v>
      </c>
      <c r="D647" s="1">
        <v>-16.0516844047383</v>
      </c>
      <c r="E647" s="1">
        <v>-56.7793187921285</v>
      </c>
      <c r="F647" s="1" t="s">
        <v>935</v>
      </c>
      <c r="G647" s="1" t="s">
        <v>545</v>
      </c>
      <c r="H647" s="1">
        <v>2</v>
      </c>
      <c r="I647" s="1">
        <v>77</v>
      </c>
      <c r="J647" s="1">
        <v>2</v>
      </c>
      <c r="K647" s="1">
        <v>4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34</v>
      </c>
      <c r="R647">
        <f t="shared" si="60"/>
        <v>0</v>
      </c>
      <c r="S647" t="str">
        <f t="shared" si="61"/>
        <v>NA</v>
      </c>
      <c r="T647">
        <f t="shared" si="62"/>
        <v>0.89473684210526316</v>
      </c>
      <c r="U647">
        <f t="shared" si="63"/>
        <v>1</v>
      </c>
      <c r="V647">
        <f t="shared" si="64"/>
        <v>0.85</v>
      </c>
      <c r="W647">
        <f t="shared" si="65"/>
        <v>1</v>
      </c>
      <c r="X647" s="1">
        <f>SUM(I647:J647,L647:M647,Q647)/SUM(I647:Q647)</f>
        <v>0.96581196581196582</v>
      </c>
      <c r="Y647" s="1">
        <f>SUM(I647,M647:N647,P647:Q647)/SUM(I647:Q647)</f>
        <v>0.94871794871794868</v>
      </c>
      <c r="Z647" s="1">
        <f>IF(X647&gt;=0.8,1,0)</f>
        <v>1</v>
      </c>
      <c r="AA647" s="1">
        <f>IF(Y647&gt;=0.8,1,0)</f>
        <v>1</v>
      </c>
    </row>
    <row r="648" spans="1:27" x14ac:dyDescent="0.25">
      <c r="A648" s="1" t="s">
        <v>602</v>
      </c>
      <c r="B648" s="1" t="s">
        <v>8</v>
      </c>
      <c r="C648" s="1" t="s">
        <v>962</v>
      </c>
      <c r="D648" s="1">
        <v>-16.087195008531602</v>
      </c>
      <c r="E648" s="1">
        <v>-56.762729190402602</v>
      </c>
      <c r="F648" s="1" t="s">
        <v>935</v>
      </c>
      <c r="G648" s="1" t="s">
        <v>545</v>
      </c>
      <c r="H648" s="1">
        <v>4</v>
      </c>
      <c r="I648" s="1">
        <v>122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t="str">
        <f t="shared" si="60"/>
        <v>NA</v>
      </c>
      <c r="S648" t="str">
        <f t="shared" si="61"/>
        <v>NA</v>
      </c>
      <c r="T648" t="str">
        <f t="shared" si="62"/>
        <v>NA</v>
      </c>
      <c r="U648" t="str">
        <f t="shared" si="63"/>
        <v>NA</v>
      </c>
      <c r="V648" t="str">
        <f t="shared" si="64"/>
        <v>NA</v>
      </c>
      <c r="W648" t="str">
        <f t="shared" si="65"/>
        <v>NA</v>
      </c>
      <c r="X648" s="1">
        <f>SUM(I648:J648,L648:M648,Q648)/SUM(I648:Q648)</f>
        <v>1</v>
      </c>
      <c r="Y648" s="1">
        <f>SUM(I648,M648:N648,P648:Q648)/SUM(I648:Q648)</f>
        <v>1</v>
      </c>
      <c r="Z648" s="1">
        <f>IF(X648&gt;=0.8,1,0)</f>
        <v>1</v>
      </c>
      <c r="AA648" s="1">
        <f>IF(Y648&gt;=0.8,1,0)</f>
        <v>1</v>
      </c>
    </row>
    <row r="649" spans="1:27" x14ac:dyDescent="0.25">
      <c r="A649" s="1" t="s">
        <v>603</v>
      </c>
      <c r="B649" s="1" t="s">
        <v>8</v>
      </c>
      <c r="C649" s="1" t="s">
        <v>962</v>
      </c>
      <c r="D649" s="1">
        <v>-16.052812133015799</v>
      </c>
      <c r="E649" s="1">
        <v>-56.825875284844102</v>
      </c>
      <c r="F649" s="1" t="s">
        <v>935</v>
      </c>
      <c r="G649" s="1" t="s">
        <v>545</v>
      </c>
      <c r="H649" s="1">
        <v>3</v>
      </c>
      <c r="I649" s="1">
        <v>111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t="str">
        <f t="shared" si="60"/>
        <v>NA</v>
      </c>
      <c r="S649" t="str">
        <f t="shared" si="61"/>
        <v>NA</v>
      </c>
      <c r="T649" t="str">
        <f t="shared" si="62"/>
        <v>NA</v>
      </c>
      <c r="U649" t="str">
        <f t="shared" si="63"/>
        <v>NA</v>
      </c>
      <c r="V649" t="str">
        <f t="shared" si="64"/>
        <v>NA</v>
      </c>
      <c r="W649" t="str">
        <f t="shared" si="65"/>
        <v>NA</v>
      </c>
      <c r="X649" s="1">
        <f>SUM(I649:J649,L649:M649,Q649)/SUM(I649:Q649)</f>
        <v>1</v>
      </c>
      <c r="Y649" s="1">
        <f>SUM(I649,M649:N649,P649:Q649)/SUM(I649:Q649)</f>
        <v>1</v>
      </c>
      <c r="Z649" s="1">
        <f>IF(X649&gt;=0.8,1,0)</f>
        <v>1</v>
      </c>
      <c r="AA649" s="1">
        <f>IF(Y649&gt;=0.8,1,0)</f>
        <v>1</v>
      </c>
    </row>
    <row r="650" spans="1:27" x14ac:dyDescent="0.25">
      <c r="A650" s="1" t="s">
        <v>604</v>
      </c>
      <c r="B650" s="1" t="s">
        <v>8</v>
      </c>
      <c r="C650" s="1" t="s">
        <v>962</v>
      </c>
      <c r="D650" s="1">
        <v>-33.398971399992398</v>
      </c>
      <c r="E650" s="1">
        <v>-63.610739446394703</v>
      </c>
      <c r="F650" s="1" t="s">
        <v>936</v>
      </c>
      <c r="G650" s="1" t="s">
        <v>545</v>
      </c>
      <c r="H650" s="1">
        <v>3</v>
      </c>
      <c r="I650" s="1">
        <v>110</v>
      </c>
      <c r="J650" s="1">
        <v>3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>
        <f t="shared" si="60"/>
        <v>0</v>
      </c>
      <c r="S650" t="str">
        <f t="shared" si="61"/>
        <v>NA</v>
      </c>
      <c r="T650" t="str">
        <f t="shared" si="62"/>
        <v>NA</v>
      </c>
      <c r="U650" t="str">
        <f t="shared" si="63"/>
        <v>NA</v>
      </c>
      <c r="V650">
        <f t="shared" si="64"/>
        <v>0</v>
      </c>
      <c r="W650" t="str">
        <f t="shared" si="65"/>
        <v>NA</v>
      </c>
      <c r="X650" s="1">
        <f>SUM(I650:J650,L650:M650,Q650)/SUM(I650:Q650)</f>
        <v>1</v>
      </c>
      <c r="Y650" s="1">
        <f>SUM(I650,M650:N650,P650:Q650)/SUM(I650:Q650)</f>
        <v>0.97345132743362828</v>
      </c>
      <c r="Z650" s="1">
        <f>IF(X650&gt;=0.8,1,0)</f>
        <v>1</v>
      </c>
      <c r="AA650" s="1">
        <f>IF(Y650&gt;=0.8,1,0)</f>
        <v>1</v>
      </c>
    </row>
    <row r="651" spans="1:27" x14ac:dyDescent="0.25">
      <c r="A651" s="1" t="s">
        <v>605</v>
      </c>
      <c r="B651" s="1" t="s">
        <v>204</v>
      </c>
      <c r="C651" s="1" t="s">
        <v>962</v>
      </c>
      <c r="D651" s="1">
        <v>-33.479782357560097</v>
      </c>
      <c r="E651" s="1">
        <v>-63.573849874127802</v>
      </c>
      <c r="F651" s="1" t="s">
        <v>936</v>
      </c>
      <c r="G651" s="1" t="s">
        <v>545</v>
      </c>
      <c r="H651" s="1">
        <v>3</v>
      </c>
      <c r="I651" s="1">
        <v>92</v>
      </c>
      <c r="J651" s="1">
        <v>18</v>
      </c>
      <c r="K651" s="1">
        <v>0</v>
      </c>
      <c r="L651" s="1">
        <v>0</v>
      </c>
      <c r="M651" s="1">
        <v>4</v>
      </c>
      <c r="N651" s="1">
        <v>0</v>
      </c>
      <c r="O651" s="1">
        <v>0</v>
      </c>
      <c r="P651" s="1">
        <v>0</v>
      </c>
      <c r="Q651" s="1">
        <v>0</v>
      </c>
      <c r="R651">
        <f t="shared" si="60"/>
        <v>0.18181818181818182</v>
      </c>
      <c r="S651">
        <f t="shared" si="61"/>
        <v>1</v>
      </c>
      <c r="T651" t="str">
        <f t="shared" si="62"/>
        <v>NA</v>
      </c>
      <c r="U651" t="str">
        <f t="shared" si="63"/>
        <v>NA</v>
      </c>
      <c r="V651">
        <f t="shared" si="64"/>
        <v>0.18181818181818182</v>
      </c>
      <c r="W651">
        <f t="shared" si="65"/>
        <v>1</v>
      </c>
      <c r="X651" s="1">
        <f>SUM(I651:J651,L651:M651,Q651)/SUM(I651:Q651)</f>
        <v>1</v>
      </c>
      <c r="Y651" s="1">
        <f>SUM(I651,M651:N651,P651:Q651)/SUM(I651:Q651)</f>
        <v>0.84210526315789469</v>
      </c>
      <c r="Z651" s="1">
        <f>IF(X651&gt;=0.8,1,0)</f>
        <v>1</v>
      </c>
      <c r="AA651" s="1">
        <f>IF(Y651&gt;=0.8,1,0)</f>
        <v>1</v>
      </c>
    </row>
    <row r="652" spans="1:27" x14ac:dyDescent="0.25">
      <c r="A652" s="1" t="s">
        <v>606</v>
      </c>
      <c r="B652" s="1" t="s">
        <v>8</v>
      </c>
      <c r="C652" s="1" t="s">
        <v>962</v>
      </c>
      <c r="D652" s="1">
        <v>-33.437266858103399</v>
      </c>
      <c r="E652" s="1">
        <v>-63.636181211685198</v>
      </c>
      <c r="F652" s="1" t="s">
        <v>936</v>
      </c>
      <c r="G652" s="1" t="s">
        <v>545</v>
      </c>
      <c r="H652" s="1">
        <v>4</v>
      </c>
      <c r="I652" s="1">
        <v>115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t="str">
        <f t="shared" si="60"/>
        <v>NA</v>
      </c>
      <c r="S652" t="str">
        <f t="shared" si="61"/>
        <v>NA</v>
      </c>
      <c r="T652" t="str">
        <f t="shared" si="62"/>
        <v>NA</v>
      </c>
      <c r="U652" t="str">
        <f t="shared" si="63"/>
        <v>NA</v>
      </c>
      <c r="V652" t="str">
        <f t="shared" si="64"/>
        <v>NA</v>
      </c>
      <c r="W652" t="str">
        <f t="shared" si="65"/>
        <v>NA</v>
      </c>
      <c r="X652" s="1">
        <f>SUM(I652:J652,L652:M652,Q652)/SUM(I652:Q652)</f>
        <v>1</v>
      </c>
      <c r="Y652" s="1">
        <f>SUM(I652,M652:N652,P652:Q652)/SUM(I652:Q652)</f>
        <v>1</v>
      </c>
      <c r="Z652" s="1">
        <f>IF(X652&gt;=0.8,1,0)</f>
        <v>1</v>
      </c>
      <c r="AA652" s="1">
        <f>IF(Y652&gt;=0.8,1,0)</f>
        <v>1</v>
      </c>
    </row>
    <row r="653" spans="1:27" x14ac:dyDescent="0.25">
      <c r="A653" s="1" t="s">
        <v>607</v>
      </c>
      <c r="B653" s="1" t="s">
        <v>8</v>
      </c>
      <c r="C653" s="1" t="s">
        <v>962</v>
      </c>
      <c r="D653" s="1">
        <v>-33.4376860965764</v>
      </c>
      <c r="E653" s="1">
        <v>-63.5483987659278</v>
      </c>
      <c r="F653" s="1" t="s">
        <v>936</v>
      </c>
      <c r="G653" s="1" t="s">
        <v>545</v>
      </c>
      <c r="H653" s="1">
        <v>1</v>
      </c>
      <c r="I653" s="1">
        <v>115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t="str">
        <f t="shared" si="60"/>
        <v>NA</v>
      </c>
      <c r="S653" t="str">
        <f t="shared" si="61"/>
        <v>NA</v>
      </c>
      <c r="T653" t="str">
        <f t="shared" si="62"/>
        <v>NA</v>
      </c>
      <c r="U653" t="str">
        <f t="shared" si="63"/>
        <v>NA</v>
      </c>
      <c r="V653" t="str">
        <f t="shared" si="64"/>
        <v>NA</v>
      </c>
      <c r="W653" t="str">
        <f t="shared" si="65"/>
        <v>NA</v>
      </c>
      <c r="X653" s="1">
        <f>SUM(I653:J653,L653:M653,Q653)/SUM(I653:Q653)</f>
        <v>1</v>
      </c>
      <c r="Y653" s="1">
        <f>SUM(I653,M653:N653,P653:Q653)/SUM(I653:Q653)</f>
        <v>1</v>
      </c>
      <c r="Z653" s="1">
        <f>IF(X653&gt;=0.8,1,0)</f>
        <v>1</v>
      </c>
      <c r="AA653" s="1">
        <f>IF(Y653&gt;=0.8,1,0)</f>
        <v>1</v>
      </c>
    </row>
    <row r="654" spans="1:27" x14ac:dyDescent="0.25">
      <c r="A654" s="1" t="s">
        <v>608</v>
      </c>
      <c r="B654" s="1" t="s">
        <v>8</v>
      </c>
      <c r="C654" s="1" t="s">
        <v>962</v>
      </c>
      <c r="D654" s="1">
        <v>-33.4261533313882</v>
      </c>
      <c r="E654" s="1">
        <v>-63.6399724943454</v>
      </c>
      <c r="F654" s="1" t="s">
        <v>936</v>
      </c>
      <c r="G654" s="1" t="s">
        <v>545</v>
      </c>
      <c r="H654" s="1">
        <v>4</v>
      </c>
      <c r="I654" s="1">
        <v>99</v>
      </c>
      <c r="J654" s="1">
        <v>16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>
        <f t="shared" si="60"/>
        <v>0</v>
      </c>
      <c r="S654" t="str">
        <f t="shared" si="61"/>
        <v>NA</v>
      </c>
      <c r="T654" t="str">
        <f t="shared" si="62"/>
        <v>NA</v>
      </c>
      <c r="U654" t="str">
        <f t="shared" si="63"/>
        <v>NA</v>
      </c>
      <c r="V654">
        <f t="shared" si="64"/>
        <v>0</v>
      </c>
      <c r="W654" t="str">
        <f t="shared" si="65"/>
        <v>NA</v>
      </c>
      <c r="X654" s="1">
        <f>SUM(I654:J654,L654:M654,Q654)/SUM(I654:Q654)</f>
        <v>1</v>
      </c>
      <c r="Y654" s="1">
        <f>SUM(I654,M654:N654,P654:Q654)/SUM(I654:Q654)</f>
        <v>0.86086956521739133</v>
      </c>
      <c r="Z654" s="1">
        <f>IF(X654&gt;=0.8,1,0)</f>
        <v>1</v>
      </c>
      <c r="AA654" s="1">
        <f>IF(Y654&gt;=0.8,1,0)</f>
        <v>1</v>
      </c>
    </row>
    <row r="655" spans="1:27" x14ac:dyDescent="0.25">
      <c r="A655" s="1" t="s">
        <v>609</v>
      </c>
      <c r="B655" s="1" t="s">
        <v>204</v>
      </c>
      <c r="C655" s="1" t="s">
        <v>962</v>
      </c>
      <c r="D655" s="1">
        <v>-33.432393659690099</v>
      </c>
      <c r="E655" s="1">
        <v>-63.581605827956103</v>
      </c>
      <c r="F655" s="1" t="s">
        <v>936</v>
      </c>
      <c r="G655" s="1" t="s">
        <v>545</v>
      </c>
      <c r="H655" s="1">
        <v>3</v>
      </c>
      <c r="I655" s="1">
        <v>115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t="str">
        <f t="shared" si="60"/>
        <v>NA</v>
      </c>
      <c r="S655" t="str">
        <f t="shared" si="61"/>
        <v>NA</v>
      </c>
      <c r="T655" t="str">
        <f t="shared" si="62"/>
        <v>NA</v>
      </c>
      <c r="U655" t="str">
        <f t="shared" si="63"/>
        <v>NA</v>
      </c>
      <c r="V655" t="str">
        <f t="shared" si="64"/>
        <v>NA</v>
      </c>
      <c r="W655" t="str">
        <f t="shared" si="65"/>
        <v>NA</v>
      </c>
      <c r="X655" s="1">
        <f>SUM(I655:J655,L655:M655,Q655)/SUM(I655:Q655)</f>
        <v>1</v>
      </c>
      <c r="Y655" s="1">
        <f>SUM(I655,M655:N655,P655:Q655)/SUM(I655:Q655)</f>
        <v>1</v>
      </c>
      <c r="Z655" s="1">
        <f>IF(X655&gt;=0.8,1,0)</f>
        <v>1</v>
      </c>
      <c r="AA655" s="1">
        <f>IF(Y655&gt;=0.8,1,0)</f>
        <v>1</v>
      </c>
    </row>
    <row r="656" spans="1:27" x14ac:dyDescent="0.25">
      <c r="A656" s="1" t="s">
        <v>610</v>
      </c>
      <c r="B656" s="1" t="s">
        <v>204</v>
      </c>
      <c r="C656" s="1" t="s">
        <v>962</v>
      </c>
      <c r="D656" s="1">
        <v>-33.406956199920003</v>
      </c>
      <c r="E656" s="1">
        <v>-63.5820815097779</v>
      </c>
      <c r="F656" s="1" t="s">
        <v>936</v>
      </c>
      <c r="G656" s="1" t="s">
        <v>545</v>
      </c>
      <c r="H656" s="1">
        <v>3</v>
      </c>
      <c r="I656" s="1">
        <v>98</v>
      </c>
      <c r="J656" s="1">
        <v>0</v>
      </c>
      <c r="K656" s="1">
        <v>0</v>
      </c>
      <c r="L656" s="1">
        <v>15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t="str">
        <f t="shared" si="60"/>
        <v>NA</v>
      </c>
      <c r="S656">
        <f t="shared" si="61"/>
        <v>0</v>
      </c>
      <c r="T656" t="str">
        <f t="shared" si="62"/>
        <v>NA</v>
      </c>
      <c r="U656" t="str">
        <f t="shared" si="63"/>
        <v>NA</v>
      </c>
      <c r="V656" t="str">
        <f t="shared" si="64"/>
        <v>NA</v>
      </c>
      <c r="W656">
        <f t="shared" si="65"/>
        <v>0</v>
      </c>
      <c r="X656" s="1">
        <f>SUM(I656:J656,L656:M656,Q656)/SUM(I656:Q656)</f>
        <v>1</v>
      </c>
      <c r="Y656" s="1">
        <f>SUM(I656,M656:N656,P656:Q656)/SUM(I656:Q656)</f>
        <v>0.86725663716814161</v>
      </c>
      <c r="Z656" s="1">
        <f>IF(X656&gt;=0.8,1,0)</f>
        <v>1</v>
      </c>
      <c r="AA656" s="1">
        <f>IF(Y656&gt;=0.8,1,0)</f>
        <v>1</v>
      </c>
    </row>
    <row r="657" spans="1:27" x14ac:dyDescent="0.25">
      <c r="A657" s="1" t="s">
        <v>1031</v>
      </c>
      <c r="B657" s="1" t="s">
        <v>8</v>
      </c>
      <c r="C657" s="1" t="s">
        <v>962</v>
      </c>
      <c r="D657" s="1">
        <v>-9.9376334947498002</v>
      </c>
      <c r="E657" s="1">
        <v>-50.1196439968992</v>
      </c>
      <c r="F657" s="1" t="s">
        <v>1032</v>
      </c>
      <c r="G657" s="1" t="s">
        <v>1033</v>
      </c>
      <c r="H657" s="1">
        <v>4</v>
      </c>
      <c r="I657" s="1">
        <v>121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t="str">
        <f t="shared" si="60"/>
        <v>NA</v>
      </c>
      <c r="S657" t="str">
        <f t="shared" si="61"/>
        <v>NA</v>
      </c>
      <c r="T657" t="str">
        <f t="shared" si="62"/>
        <v>NA</v>
      </c>
      <c r="U657" t="str">
        <f t="shared" si="63"/>
        <v>NA</v>
      </c>
      <c r="V657" t="str">
        <f t="shared" si="64"/>
        <v>NA</v>
      </c>
      <c r="W657" t="str">
        <f t="shared" si="65"/>
        <v>NA</v>
      </c>
      <c r="X657" s="1">
        <f>SUM(I657:J657,L657:M657,Q657)/SUM(I657:Q657)</f>
        <v>1</v>
      </c>
      <c r="Y657" s="1">
        <f>SUM(I657,M657:N657,P657:Q657)/SUM(I657:Q657)</f>
        <v>1</v>
      </c>
      <c r="Z657" s="1">
        <f>IF(X657&gt;=0.8,1,0)</f>
        <v>1</v>
      </c>
      <c r="AA657" s="1">
        <f>IF(Y657&gt;=0.8,1,0)</f>
        <v>1</v>
      </c>
    </row>
    <row r="658" spans="1:27" x14ac:dyDescent="0.25">
      <c r="A658" s="1" t="s">
        <v>611</v>
      </c>
      <c r="B658" s="1" t="s">
        <v>204</v>
      </c>
      <c r="C658" s="1" t="s">
        <v>962</v>
      </c>
      <c r="D658" s="1">
        <v>21.6426517011135</v>
      </c>
      <c r="E658" s="1">
        <v>74.507964845771198</v>
      </c>
      <c r="F658" s="1" t="s">
        <v>937</v>
      </c>
      <c r="G658" s="1" t="s">
        <v>612</v>
      </c>
      <c r="H658" s="1">
        <v>1</v>
      </c>
      <c r="I658" s="1">
        <v>101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19</v>
      </c>
      <c r="Q658" s="1">
        <v>20</v>
      </c>
      <c r="R658">
        <f t="shared" ref="R658:R721" si="66">IF(SUM(J658,M658,P658)&gt;0,SUM(P658,M658)/SUM(J658,M658,P658),"NA")</f>
        <v>1</v>
      </c>
      <c r="S658" t="str">
        <f t="shared" ref="S658:S721" si="67">IF(SUM(L658:N658)&gt;0,SUM(M658:N658)/SUM(L658:N658),"NA")</f>
        <v>NA</v>
      </c>
      <c r="T658">
        <f t="shared" si="62"/>
        <v>1</v>
      </c>
      <c r="U658">
        <f t="shared" si="63"/>
        <v>1</v>
      </c>
      <c r="V658">
        <f t="shared" si="64"/>
        <v>1</v>
      </c>
      <c r="W658">
        <f t="shared" si="65"/>
        <v>1</v>
      </c>
      <c r="X658" s="1">
        <f>SUM(I658:J658,L658:M658,Q658)/SUM(I658:Q658)</f>
        <v>0.86428571428571432</v>
      </c>
      <c r="Y658" s="1">
        <f>SUM(I658,M658:N658,P658:Q658)/SUM(I658:Q658)</f>
        <v>1</v>
      </c>
      <c r="Z658" s="1">
        <f>IF(X658&gt;=0.8,1,0)</f>
        <v>1</v>
      </c>
      <c r="AA658" s="1">
        <f>IF(Y658&gt;=0.8,1,0)</f>
        <v>1</v>
      </c>
    </row>
    <row r="659" spans="1:27" x14ac:dyDescent="0.25">
      <c r="A659" s="1" t="s">
        <v>613</v>
      </c>
      <c r="B659" s="1" t="s">
        <v>204</v>
      </c>
      <c r="C659" s="1" t="s">
        <v>962</v>
      </c>
      <c r="D659" s="1">
        <v>21.641109587698701</v>
      </c>
      <c r="E659" s="1">
        <v>74.5372507569015</v>
      </c>
      <c r="F659" s="1" t="s">
        <v>937</v>
      </c>
      <c r="G659" s="1" t="s">
        <v>612</v>
      </c>
      <c r="H659" s="1">
        <v>1</v>
      </c>
      <c r="I659" s="1">
        <v>50</v>
      </c>
      <c r="J659" s="1">
        <v>0</v>
      </c>
      <c r="K659" s="1">
        <v>0</v>
      </c>
      <c r="L659" s="1">
        <v>5</v>
      </c>
      <c r="M659" s="1">
        <v>10</v>
      </c>
      <c r="N659" s="1">
        <v>0</v>
      </c>
      <c r="O659" s="1">
        <v>0</v>
      </c>
      <c r="P659" s="1">
        <v>57</v>
      </c>
      <c r="Q659" s="1">
        <v>31</v>
      </c>
      <c r="R659">
        <f t="shared" si="66"/>
        <v>1</v>
      </c>
      <c r="S659">
        <f t="shared" si="67"/>
        <v>0.66666666666666663</v>
      </c>
      <c r="T659">
        <f t="shared" si="62"/>
        <v>1</v>
      </c>
      <c r="U659">
        <f t="shared" si="63"/>
        <v>1</v>
      </c>
      <c r="V659">
        <f t="shared" si="64"/>
        <v>1</v>
      </c>
      <c r="W659">
        <f t="shared" si="65"/>
        <v>0.95145631067961167</v>
      </c>
      <c r="X659" s="1">
        <f>SUM(I659:J659,L659:M659,Q659)/SUM(I659:Q659)</f>
        <v>0.62745098039215685</v>
      </c>
      <c r="Y659" s="1">
        <f>SUM(I659,M659:N659,P659:Q659)/SUM(I659:Q659)</f>
        <v>0.9673202614379085</v>
      </c>
      <c r="Z659" s="1">
        <f>IF(X659&gt;=0.8,1,0)</f>
        <v>0</v>
      </c>
      <c r="AA659" s="1">
        <f>IF(Y659&gt;=0.8,1,0)</f>
        <v>1</v>
      </c>
    </row>
    <row r="660" spans="1:27" x14ac:dyDescent="0.25">
      <c r="A660" s="1" t="s">
        <v>614</v>
      </c>
      <c r="B660" s="1" t="s">
        <v>204</v>
      </c>
      <c r="C660" s="1" t="s">
        <v>962</v>
      </c>
      <c r="D660" s="1">
        <v>21.629381051727101</v>
      </c>
      <c r="E660" s="1">
        <v>74.511488395187001</v>
      </c>
      <c r="F660" s="1" t="s">
        <v>937</v>
      </c>
      <c r="G660" s="1" t="s">
        <v>612</v>
      </c>
      <c r="H660" s="1">
        <v>2</v>
      </c>
      <c r="I660" s="1">
        <v>131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4</v>
      </c>
      <c r="P660" s="1">
        <v>27</v>
      </c>
      <c r="Q660" s="1">
        <v>0</v>
      </c>
      <c r="R660">
        <f t="shared" si="66"/>
        <v>1</v>
      </c>
      <c r="S660" t="str">
        <f t="shared" si="67"/>
        <v>NA</v>
      </c>
      <c r="T660" t="str">
        <f t="shared" si="62"/>
        <v>NA</v>
      </c>
      <c r="U660">
        <f t="shared" si="63"/>
        <v>0.87096774193548387</v>
      </c>
      <c r="V660">
        <f t="shared" si="64"/>
        <v>1</v>
      </c>
      <c r="W660">
        <f t="shared" si="65"/>
        <v>0.87096774193548387</v>
      </c>
      <c r="X660" s="1">
        <f>SUM(I660:J660,L660:M660,Q660)/SUM(I660:Q660)</f>
        <v>0.80864197530864201</v>
      </c>
      <c r="Y660" s="1">
        <f>SUM(I660,M660:N660,P660:Q660)/SUM(I660:Q660)</f>
        <v>0.97530864197530864</v>
      </c>
      <c r="Z660" s="1">
        <f>IF(X660&gt;=0.8,1,0)</f>
        <v>1</v>
      </c>
      <c r="AA660" s="1">
        <f>IF(Y660&gt;=0.8,1,0)</f>
        <v>1</v>
      </c>
    </row>
    <row r="661" spans="1:27" x14ac:dyDescent="0.25">
      <c r="A661" s="1" t="s">
        <v>615</v>
      </c>
      <c r="B661" s="1" t="s">
        <v>204</v>
      </c>
      <c r="C661" s="1" t="s">
        <v>962</v>
      </c>
      <c r="D661" s="1">
        <v>21.620427353860599</v>
      </c>
      <c r="E661" s="1">
        <v>74.5083299559751</v>
      </c>
      <c r="F661" s="1" t="s">
        <v>937</v>
      </c>
      <c r="G661" s="1" t="s">
        <v>612</v>
      </c>
      <c r="H661" s="1">
        <v>3</v>
      </c>
      <c r="I661" s="1">
        <v>127</v>
      </c>
      <c r="J661" s="1">
        <v>0</v>
      </c>
      <c r="K661" s="1">
        <v>0</v>
      </c>
      <c r="L661" s="1">
        <v>7</v>
      </c>
      <c r="M661" s="1">
        <v>0</v>
      </c>
      <c r="N661" s="1">
        <v>0</v>
      </c>
      <c r="O661" s="1">
        <v>14</v>
      </c>
      <c r="P661" s="1">
        <v>16</v>
      </c>
      <c r="Q661" s="1">
        <v>0</v>
      </c>
      <c r="R661">
        <f t="shared" si="66"/>
        <v>1</v>
      </c>
      <c r="S661">
        <f t="shared" si="67"/>
        <v>0</v>
      </c>
      <c r="T661" t="str">
        <f t="shared" si="62"/>
        <v>NA</v>
      </c>
      <c r="U661">
        <f t="shared" si="63"/>
        <v>0.53333333333333333</v>
      </c>
      <c r="V661">
        <f t="shared" si="64"/>
        <v>1</v>
      </c>
      <c r="W661">
        <f t="shared" si="65"/>
        <v>0.43243243243243246</v>
      </c>
      <c r="X661" s="1">
        <f>SUM(I661:J661,L661:M661,Q661)/SUM(I661:Q661)</f>
        <v>0.81707317073170727</v>
      </c>
      <c r="Y661" s="1">
        <f>SUM(I661,M661:N661,P661:Q661)/SUM(I661:Q661)</f>
        <v>0.87195121951219512</v>
      </c>
      <c r="Z661" s="1">
        <f>IF(X661&gt;=0.8,1,0)</f>
        <v>1</v>
      </c>
      <c r="AA661" s="1">
        <f>IF(Y661&gt;=0.8,1,0)</f>
        <v>1</v>
      </c>
    </row>
    <row r="662" spans="1:27" x14ac:dyDescent="0.25">
      <c r="A662" s="1" t="s">
        <v>616</v>
      </c>
      <c r="B662" s="1" t="s">
        <v>8</v>
      </c>
      <c r="C662" s="1" t="s">
        <v>962</v>
      </c>
      <c r="D662" s="1">
        <v>21.600348849092299</v>
      </c>
      <c r="E662" s="1">
        <v>74.501152162711705</v>
      </c>
      <c r="F662" s="1" t="s">
        <v>937</v>
      </c>
      <c r="G662" s="1" t="s">
        <v>612</v>
      </c>
      <c r="H662" s="1">
        <v>3</v>
      </c>
      <c r="I662" s="1">
        <v>168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t="str">
        <f t="shared" si="66"/>
        <v>NA</v>
      </c>
      <c r="S662" t="str">
        <f t="shared" si="67"/>
        <v>NA</v>
      </c>
      <c r="T662" t="str">
        <f t="shared" si="62"/>
        <v>NA</v>
      </c>
      <c r="U662" t="str">
        <f t="shared" si="63"/>
        <v>NA</v>
      </c>
      <c r="V662" t="str">
        <f t="shared" si="64"/>
        <v>NA</v>
      </c>
      <c r="W662" t="str">
        <f t="shared" si="65"/>
        <v>NA</v>
      </c>
      <c r="X662" s="1">
        <f>SUM(I662:J662,L662:M662,Q662)/SUM(I662:Q662)</f>
        <v>1</v>
      </c>
      <c r="Y662" s="1">
        <f>SUM(I662,M662:N662,P662:Q662)/SUM(I662:Q662)</f>
        <v>1</v>
      </c>
      <c r="Z662" s="1">
        <f>IF(X662&gt;=0.8,1,0)</f>
        <v>1</v>
      </c>
      <c r="AA662" s="1">
        <f>IF(Y662&gt;=0.8,1,0)</f>
        <v>1</v>
      </c>
    </row>
    <row r="663" spans="1:27" x14ac:dyDescent="0.25">
      <c r="A663" s="1" t="s">
        <v>617</v>
      </c>
      <c r="B663" s="1" t="s">
        <v>8</v>
      </c>
      <c r="C663" s="1" t="s">
        <v>962</v>
      </c>
      <c r="D663" s="1">
        <v>21.661002918551699</v>
      </c>
      <c r="E663" s="1">
        <v>74.577490190805904</v>
      </c>
      <c r="F663" s="1" t="s">
        <v>937</v>
      </c>
      <c r="G663" s="1" t="s">
        <v>612</v>
      </c>
      <c r="H663" s="1">
        <v>4</v>
      </c>
      <c r="I663" s="1">
        <v>168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t="str">
        <f t="shared" si="66"/>
        <v>NA</v>
      </c>
      <c r="S663" t="str">
        <f t="shared" si="67"/>
        <v>NA</v>
      </c>
      <c r="T663" t="str">
        <f t="shared" si="62"/>
        <v>NA</v>
      </c>
      <c r="U663" t="str">
        <f t="shared" si="63"/>
        <v>NA</v>
      </c>
      <c r="V663" t="str">
        <f t="shared" si="64"/>
        <v>NA</v>
      </c>
      <c r="W663" t="str">
        <f t="shared" si="65"/>
        <v>NA</v>
      </c>
      <c r="X663" s="1">
        <f>SUM(I663:J663,L663:M663,Q663)/SUM(I663:Q663)</f>
        <v>1</v>
      </c>
      <c r="Y663" s="1">
        <f>SUM(I663,M663:N663,P663:Q663)/SUM(I663:Q663)</f>
        <v>1</v>
      </c>
      <c r="Z663" s="1">
        <f>IF(X663&gt;=0.8,1,0)</f>
        <v>1</v>
      </c>
      <c r="AA663" s="1">
        <f>IF(Y663&gt;=0.8,1,0)</f>
        <v>1</v>
      </c>
    </row>
    <row r="664" spans="1:27" x14ac:dyDescent="0.25">
      <c r="A664" s="1" t="s">
        <v>618</v>
      </c>
      <c r="B664" s="1" t="s">
        <v>204</v>
      </c>
      <c r="C664" s="1" t="s">
        <v>962</v>
      </c>
      <c r="D664" s="1">
        <v>21.630737099707702</v>
      </c>
      <c r="E664" s="1">
        <v>74.511773723672505</v>
      </c>
      <c r="F664" s="1" t="s">
        <v>937</v>
      </c>
      <c r="G664" s="1" t="s">
        <v>612</v>
      </c>
      <c r="H664" s="1">
        <v>1</v>
      </c>
      <c r="I664" s="1">
        <v>128</v>
      </c>
      <c r="J664" s="1">
        <v>0</v>
      </c>
      <c r="K664" s="1">
        <v>0</v>
      </c>
      <c r="L664" s="1">
        <v>2</v>
      </c>
      <c r="M664" s="1">
        <v>0</v>
      </c>
      <c r="N664" s="1">
        <v>0</v>
      </c>
      <c r="O664" s="1">
        <v>2</v>
      </c>
      <c r="P664" s="1">
        <v>2</v>
      </c>
      <c r="Q664" s="1">
        <v>31</v>
      </c>
      <c r="R664">
        <f t="shared" si="66"/>
        <v>1</v>
      </c>
      <c r="S664">
        <f t="shared" si="67"/>
        <v>0</v>
      </c>
      <c r="T664">
        <f t="shared" si="62"/>
        <v>1</v>
      </c>
      <c r="U664">
        <f t="shared" si="63"/>
        <v>0.94285714285714284</v>
      </c>
      <c r="V664">
        <f t="shared" si="64"/>
        <v>1</v>
      </c>
      <c r="W664">
        <f t="shared" si="65"/>
        <v>0.89189189189189189</v>
      </c>
      <c r="X664" s="1">
        <f>SUM(I664:J664,L664:M664,Q664)/SUM(I664:Q664)</f>
        <v>0.97575757575757571</v>
      </c>
      <c r="Y664" s="1">
        <f>SUM(I664,M664:N664,P664:Q664)/SUM(I664:Q664)</f>
        <v>0.97575757575757571</v>
      </c>
      <c r="Z664" s="1">
        <f>IF(X664&gt;=0.8,1,0)</f>
        <v>1</v>
      </c>
      <c r="AA664" s="1">
        <f>IF(Y664&gt;=0.8,1,0)</f>
        <v>1</v>
      </c>
    </row>
    <row r="665" spans="1:27" x14ac:dyDescent="0.25">
      <c r="A665" s="1" t="s">
        <v>619</v>
      </c>
      <c r="B665" s="1" t="s">
        <v>204</v>
      </c>
      <c r="C665" s="1" t="s">
        <v>962</v>
      </c>
      <c r="D665" s="1">
        <v>21.635999551058799</v>
      </c>
      <c r="E665" s="1">
        <v>74.551761947528902</v>
      </c>
      <c r="F665" s="1" t="s">
        <v>937</v>
      </c>
      <c r="G665" s="1" t="s">
        <v>612</v>
      </c>
      <c r="H665" s="1">
        <v>2</v>
      </c>
      <c r="I665" s="1">
        <v>140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1</v>
      </c>
      <c r="P665" s="1">
        <v>25</v>
      </c>
      <c r="Q665" s="1">
        <v>0</v>
      </c>
      <c r="R665">
        <f t="shared" si="66"/>
        <v>1</v>
      </c>
      <c r="S665" t="str">
        <f t="shared" si="67"/>
        <v>NA</v>
      </c>
      <c r="T665" t="str">
        <f t="shared" si="62"/>
        <v>NA</v>
      </c>
      <c r="U665">
        <f t="shared" si="63"/>
        <v>0.96153846153846156</v>
      </c>
      <c r="V665">
        <f t="shared" si="64"/>
        <v>1</v>
      </c>
      <c r="W665">
        <f t="shared" si="65"/>
        <v>0.96153846153846156</v>
      </c>
      <c r="X665" s="1">
        <f>SUM(I665:J665,L665:M665,Q665)/SUM(I665:Q665)</f>
        <v>0.84337349397590367</v>
      </c>
      <c r="Y665" s="1">
        <f>SUM(I665,M665:N665,P665:Q665)/SUM(I665:Q665)</f>
        <v>0.99397590361445787</v>
      </c>
      <c r="Z665" s="1">
        <f>IF(X665&gt;=0.8,1,0)</f>
        <v>1</v>
      </c>
      <c r="AA665" s="1">
        <f>IF(Y665&gt;=0.8,1,0)</f>
        <v>1</v>
      </c>
    </row>
    <row r="666" spans="1:27" x14ac:dyDescent="0.25">
      <c r="A666" s="1" t="s">
        <v>620</v>
      </c>
      <c r="B666" s="1" t="s">
        <v>204</v>
      </c>
      <c r="C666" s="1" t="s">
        <v>962</v>
      </c>
      <c r="D666" s="1">
        <v>21.670213119934299</v>
      </c>
      <c r="E666" s="1">
        <v>74.575433592514202</v>
      </c>
      <c r="F666" s="1" t="s">
        <v>937</v>
      </c>
      <c r="G666" s="1" t="s">
        <v>612</v>
      </c>
      <c r="H666" s="1">
        <v>3</v>
      </c>
      <c r="I666" s="1">
        <v>101</v>
      </c>
      <c r="J666" s="1">
        <v>0</v>
      </c>
      <c r="K666" s="1">
        <v>0</v>
      </c>
      <c r="L666" s="1">
        <v>0</v>
      </c>
      <c r="M666" s="1">
        <v>35</v>
      </c>
      <c r="N666" s="1">
        <v>0</v>
      </c>
      <c r="O666" s="1">
        <v>0</v>
      </c>
      <c r="P666" s="1">
        <v>0</v>
      </c>
      <c r="Q666" s="1">
        <v>0</v>
      </c>
      <c r="R666">
        <f t="shared" si="66"/>
        <v>1</v>
      </c>
      <c r="S666">
        <f t="shared" si="67"/>
        <v>1</v>
      </c>
      <c r="T666" t="str">
        <f t="shared" si="62"/>
        <v>NA</v>
      </c>
      <c r="U666" t="str">
        <f t="shared" si="63"/>
        <v>NA</v>
      </c>
      <c r="V666">
        <f t="shared" si="64"/>
        <v>1</v>
      </c>
      <c r="W666">
        <f t="shared" si="65"/>
        <v>1</v>
      </c>
      <c r="X666" s="1">
        <f>SUM(I666:J666,L666:M666,Q666)/SUM(I666:Q666)</f>
        <v>1</v>
      </c>
      <c r="Y666" s="1">
        <f>SUM(I666,M666:N666,P666:Q666)/SUM(I666:Q666)</f>
        <v>1</v>
      </c>
      <c r="Z666" s="1">
        <f>IF(X666&gt;=0.8,1,0)</f>
        <v>1</v>
      </c>
      <c r="AA666" s="1">
        <f>IF(Y666&gt;=0.8,1,0)</f>
        <v>1</v>
      </c>
    </row>
    <row r="667" spans="1:27" x14ac:dyDescent="0.25">
      <c r="A667" s="1" t="s">
        <v>621</v>
      </c>
      <c r="B667" s="1" t="s">
        <v>204</v>
      </c>
      <c r="C667" s="1" t="s">
        <v>962</v>
      </c>
      <c r="D667" s="1">
        <v>21.6245031944087</v>
      </c>
      <c r="E667" s="1">
        <v>74.511794663141998</v>
      </c>
      <c r="F667" s="1" t="s">
        <v>937</v>
      </c>
      <c r="G667" s="1" t="s">
        <v>612</v>
      </c>
      <c r="H667" s="1">
        <v>2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3</v>
      </c>
      <c r="P667" s="1">
        <v>160</v>
      </c>
      <c r="Q667" s="1">
        <v>0</v>
      </c>
      <c r="R667">
        <f t="shared" si="66"/>
        <v>1</v>
      </c>
      <c r="S667" t="str">
        <f t="shared" si="67"/>
        <v>NA</v>
      </c>
      <c r="T667" t="str">
        <f t="shared" si="62"/>
        <v>NA</v>
      </c>
      <c r="U667">
        <f t="shared" si="63"/>
        <v>0.98159509202453987</v>
      </c>
      <c r="V667">
        <f t="shared" si="64"/>
        <v>1</v>
      </c>
      <c r="W667">
        <f t="shared" si="65"/>
        <v>0.98159509202453987</v>
      </c>
      <c r="X667" s="1">
        <f>SUM(I667:J667,L667:M667,Q667)/SUM(I667:Q667)</f>
        <v>0</v>
      </c>
      <c r="Y667" s="1">
        <f>SUM(I667,M667:N667,P667:Q667)/SUM(I667:Q667)</f>
        <v>0.98159509202453987</v>
      </c>
      <c r="Z667" s="1">
        <f>IF(X667&gt;=0.8,1,0)</f>
        <v>0</v>
      </c>
      <c r="AA667" s="1">
        <f>IF(Y667&gt;=0.8,1,0)</f>
        <v>1</v>
      </c>
    </row>
    <row r="668" spans="1:27" x14ac:dyDescent="0.25">
      <c r="A668" s="1" t="s">
        <v>622</v>
      </c>
      <c r="B668" s="1" t="s">
        <v>8</v>
      </c>
      <c r="C668" s="1" t="s">
        <v>962</v>
      </c>
      <c r="D668" s="1">
        <v>21.654065073260199</v>
      </c>
      <c r="E668" s="1">
        <v>74.518073834072098</v>
      </c>
      <c r="F668" s="1" t="s">
        <v>937</v>
      </c>
      <c r="G668" s="1" t="s">
        <v>612</v>
      </c>
      <c r="H668" s="1">
        <v>4</v>
      </c>
      <c r="I668" s="1">
        <v>168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t="str">
        <f t="shared" si="66"/>
        <v>NA</v>
      </c>
      <c r="S668" t="str">
        <f t="shared" si="67"/>
        <v>NA</v>
      </c>
      <c r="T668" t="str">
        <f t="shared" si="62"/>
        <v>NA</v>
      </c>
      <c r="U668" t="str">
        <f t="shared" si="63"/>
        <v>NA</v>
      </c>
      <c r="V668" t="str">
        <f t="shared" si="64"/>
        <v>NA</v>
      </c>
      <c r="W668" t="str">
        <f t="shared" si="65"/>
        <v>NA</v>
      </c>
      <c r="X668" s="1">
        <f>SUM(I668:J668,L668:M668,Q668)/SUM(I668:Q668)</f>
        <v>1</v>
      </c>
      <c r="Y668" s="1">
        <f>SUM(I668,M668:N668,P668:Q668)/SUM(I668:Q668)</f>
        <v>1</v>
      </c>
      <c r="Z668" s="1">
        <f>IF(X668&gt;=0.8,1,0)</f>
        <v>1</v>
      </c>
      <c r="AA668" s="1">
        <f>IF(Y668&gt;=0.8,1,0)</f>
        <v>1</v>
      </c>
    </row>
    <row r="669" spans="1:27" x14ac:dyDescent="0.25">
      <c r="A669" s="1" t="s">
        <v>623</v>
      </c>
      <c r="B669" s="1" t="s">
        <v>204</v>
      </c>
      <c r="C669" s="1" t="s">
        <v>962</v>
      </c>
      <c r="D669" s="1">
        <v>21.674149430463999</v>
      </c>
      <c r="E669" s="1">
        <v>74.527576247845403</v>
      </c>
      <c r="F669" s="1" t="s">
        <v>937</v>
      </c>
      <c r="G669" s="1" t="s">
        <v>612</v>
      </c>
      <c r="H669" s="1">
        <v>2</v>
      </c>
      <c r="I669" s="1">
        <v>120</v>
      </c>
      <c r="J669" s="1">
        <v>0</v>
      </c>
      <c r="K669" s="1">
        <v>0</v>
      </c>
      <c r="L669" s="1">
        <v>18</v>
      </c>
      <c r="M669" s="1">
        <v>18</v>
      </c>
      <c r="N669" s="1">
        <v>0</v>
      </c>
      <c r="O669" s="1">
        <v>0</v>
      </c>
      <c r="P669" s="1">
        <v>0</v>
      </c>
      <c r="Q669" s="1">
        <v>0</v>
      </c>
      <c r="R669">
        <f t="shared" si="66"/>
        <v>1</v>
      </c>
      <c r="S669">
        <f t="shared" si="67"/>
        <v>0.5</v>
      </c>
      <c r="T669" t="str">
        <f t="shared" si="62"/>
        <v>NA</v>
      </c>
      <c r="U669" t="str">
        <f t="shared" si="63"/>
        <v>NA</v>
      </c>
      <c r="V669">
        <f t="shared" si="64"/>
        <v>1</v>
      </c>
      <c r="W669">
        <f t="shared" si="65"/>
        <v>0.5</v>
      </c>
      <c r="X669" s="1">
        <f>SUM(I669:J669,L669:M669,Q669)/SUM(I669:Q669)</f>
        <v>1</v>
      </c>
      <c r="Y669" s="1">
        <f>SUM(I669,M669:N669,P669:Q669)/SUM(I669:Q669)</f>
        <v>0.88461538461538458</v>
      </c>
      <c r="Z669" s="1">
        <f>IF(X669&gt;=0.8,1,0)</f>
        <v>1</v>
      </c>
      <c r="AA669" s="1">
        <f>IF(Y669&gt;=0.8,1,0)</f>
        <v>1</v>
      </c>
    </row>
    <row r="670" spans="1:27" x14ac:dyDescent="0.25">
      <c r="A670" s="1" t="s">
        <v>624</v>
      </c>
      <c r="B670" s="1" t="s">
        <v>204</v>
      </c>
      <c r="C670" s="1" t="s">
        <v>962</v>
      </c>
      <c r="D670" s="1">
        <v>21.6173109312458</v>
      </c>
      <c r="E670" s="1">
        <v>74.556747216421002</v>
      </c>
      <c r="F670" s="1" t="s">
        <v>937</v>
      </c>
      <c r="G670" s="1" t="s">
        <v>612</v>
      </c>
      <c r="H670" s="1">
        <v>3</v>
      </c>
      <c r="I670" s="1">
        <v>22</v>
      </c>
      <c r="J670" s="1">
        <v>6</v>
      </c>
      <c r="K670" s="1">
        <v>0</v>
      </c>
      <c r="L670" s="1">
        <v>58</v>
      </c>
      <c r="M670" s="1">
        <v>50</v>
      </c>
      <c r="N670" s="1">
        <v>0</v>
      </c>
      <c r="O670" s="1">
        <v>0</v>
      </c>
      <c r="P670" s="1">
        <v>0</v>
      </c>
      <c r="Q670" s="1">
        <v>0</v>
      </c>
      <c r="R670">
        <f t="shared" si="66"/>
        <v>0.8928571428571429</v>
      </c>
      <c r="S670">
        <f t="shared" si="67"/>
        <v>0.46296296296296297</v>
      </c>
      <c r="T670" t="str">
        <f t="shared" si="62"/>
        <v>NA</v>
      </c>
      <c r="U670" t="str">
        <f t="shared" si="63"/>
        <v>NA</v>
      </c>
      <c r="V670">
        <f t="shared" si="64"/>
        <v>0.8928571428571429</v>
      </c>
      <c r="W670">
        <f t="shared" si="65"/>
        <v>0.46296296296296297</v>
      </c>
      <c r="X670" s="1">
        <f>SUM(I670:J670,L670:M670,Q670)/SUM(I670:Q670)</f>
        <v>1</v>
      </c>
      <c r="Y670" s="1">
        <f>SUM(I670,M670:N670,P670:Q670)/SUM(I670:Q670)</f>
        <v>0.52941176470588236</v>
      </c>
      <c r="Z670" s="1">
        <f>IF(X670&gt;=0.8,1,0)</f>
        <v>1</v>
      </c>
      <c r="AA670" s="1">
        <f>IF(Y670&gt;=0.8,1,0)</f>
        <v>0</v>
      </c>
    </row>
    <row r="671" spans="1:27" x14ac:dyDescent="0.25">
      <c r="A671" s="1" t="s">
        <v>625</v>
      </c>
      <c r="B671" s="1" t="s">
        <v>204</v>
      </c>
      <c r="C671" s="1" t="s">
        <v>962</v>
      </c>
      <c r="D671" s="1">
        <v>21.6622707214512</v>
      </c>
      <c r="E671" s="1">
        <v>74.544432062872602</v>
      </c>
      <c r="F671" s="1" t="s">
        <v>937</v>
      </c>
      <c r="G671" s="1" t="s">
        <v>612</v>
      </c>
      <c r="H671" s="1">
        <v>1</v>
      </c>
      <c r="I671" s="1">
        <v>0</v>
      </c>
      <c r="J671" s="1">
        <v>12</v>
      </c>
      <c r="K671" s="1">
        <v>0</v>
      </c>
      <c r="L671" s="1">
        <v>0</v>
      </c>
      <c r="M671" s="1">
        <v>14</v>
      </c>
      <c r="N671" s="1">
        <v>140</v>
      </c>
      <c r="O671" s="1">
        <v>0</v>
      </c>
      <c r="P671" s="1">
        <v>0</v>
      </c>
      <c r="Q671" s="1">
        <v>0</v>
      </c>
      <c r="R671">
        <f t="shared" si="66"/>
        <v>0.53846153846153844</v>
      </c>
      <c r="S671">
        <f t="shared" si="67"/>
        <v>1</v>
      </c>
      <c r="T671">
        <f t="shared" si="62"/>
        <v>1</v>
      </c>
      <c r="U671" t="str">
        <f t="shared" si="63"/>
        <v>NA</v>
      </c>
      <c r="V671">
        <f t="shared" si="64"/>
        <v>0.92771084337349397</v>
      </c>
      <c r="W671">
        <f t="shared" si="65"/>
        <v>1</v>
      </c>
      <c r="X671" s="1">
        <f>SUM(I671:J671,L671:M671,Q671)/SUM(I671:Q671)</f>
        <v>0.15662650602409639</v>
      </c>
      <c r="Y671" s="1">
        <f>SUM(I671,M671:N671,P671:Q671)/SUM(I671:Q671)</f>
        <v>0.92771084337349397</v>
      </c>
      <c r="Z671" s="1">
        <f>IF(X671&gt;=0.8,1,0)</f>
        <v>0</v>
      </c>
      <c r="AA671" s="1">
        <f>IF(Y671&gt;=0.8,1,0)</f>
        <v>1</v>
      </c>
    </row>
    <row r="672" spans="1:27" x14ac:dyDescent="0.25">
      <c r="A672" s="1" t="s">
        <v>626</v>
      </c>
      <c r="B672" s="1" t="s">
        <v>204</v>
      </c>
      <c r="C672" s="1" t="s">
        <v>962</v>
      </c>
      <c r="D672" s="1">
        <v>21.6503521094013</v>
      </c>
      <c r="E672" s="1">
        <v>74.547078815472304</v>
      </c>
      <c r="F672" s="1" t="s">
        <v>937</v>
      </c>
      <c r="G672" s="1" t="s">
        <v>612</v>
      </c>
      <c r="H672" s="1">
        <v>3</v>
      </c>
      <c r="I672" s="1">
        <v>64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1</v>
      </c>
      <c r="P672" s="1">
        <v>94</v>
      </c>
      <c r="Q672" s="1">
        <v>0</v>
      </c>
      <c r="R672">
        <f t="shared" si="66"/>
        <v>1</v>
      </c>
      <c r="S672" t="str">
        <f t="shared" si="67"/>
        <v>NA</v>
      </c>
      <c r="T672" t="str">
        <f t="shared" si="62"/>
        <v>NA</v>
      </c>
      <c r="U672">
        <f t="shared" si="63"/>
        <v>0.98947368421052628</v>
      </c>
      <c r="V672">
        <f t="shared" si="64"/>
        <v>1</v>
      </c>
      <c r="W672">
        <f t="shared" si="65"/>
        <v>0.98947368421052628</v>
      </c>
      <c r="X672" s="1">
        <f>SUM(I672:J672,L672:M672,Q672)/SUM(I672:Q672)</f>
        <v>0.40251572327044027</v>
      </c>
      <c r="Y672" s="1">
        <f>SUM(I672,M672:N672,P672:Q672)/SUM(I672:Q672)</f>
        <v>0.99371069182389937</v>
      </c>
      <c r="Z672" s="1">
        <f>IF(X672&gt;=0.8,1,0)</f>
        <v>0</v>
      </c>
      <c r="AA672" s="1">
        <f>IF(Y672&gt;=0.8,1,0)</f>
        <v>1</v>
      </c>
    </row>
    <row r="673" spans="1:27" x14ac:dyDescent="0.25">
      <c r="A673" s="1" t="s">
        <v>627</v>
      </c>
      <c r="B673" s="1" t="s">
        <v>204</v>
      </c>
      <c r="C673" s="1" t="s">
        <v>962</v>
      </c>
      <c r="D673" s="1">
        <v>21.6311501553411</v>
      </c>
      <c r="E673" s="1">
        <v>74.562792687042005</v>
      </c>
      <c r="F673" s="1" t="s">
        <v>937</v>
      </c>
      <c r="G673" s="1" t="s">
        <v>612</v>
      </c>
      <c r="H673" s="1">
        <v>2</v>
      </c>
      <c r="I673" s="1">
        <v>0</v>
      </c>
      <c r="J673" s="1">
        <v>0</v>
      </c>
      <c r="K673" s="1">
        <v>0</v>
      </c>
      <c r="L673" s="1">
        <v>6</v>
      </c>
      <c r="M673" s="1">
        <v>159</v>
      </c>
      <c r="N673" s="1">
        <v>0</v>
      </c>
      <c r="O673" s="1">
        <v>0</v>
      </c>
      <c r="P673" s="1">
        <v>0</v>
      </c>
      <c r="Q673" s="1">
        <v>0</v>
      </c>
      <c r="R673">
        <f t="shared" si="66"/>
        <v>1</v>
      </c>
      <c r="S673">
        <f t="shared" si="67"/>
        <v>0.96363636363636362</v>
      </c>
      <c r="T673" t="str">
        <f t="shared" si="62"/>
        <v>NA</v>
      </c>
      <c r="U673" t="str">
        <f t="shared" si="63"/>
        <v>NA</v>
      </c>
      <c r="V673">
        <f t="shared" si="64"/>
        <v>1</v>
      </c>
      <c r="W673">
        <f t="shared" si="65"/>
        <v>0.96363636363636362</v>
      </c>
      <c r="X673" s="1">
        <f>SUM(I673:J673,L673:M673,Q673)/SUM(I673:Q673)</f>
        <v>1</v>
      </c>
      <c r="Y673" s="1">
        <f>SUM(I673,M673:N673,P673:Q673)/SUM(I673:Q673)</f>
        <v>0.96363636363636362</v>
      </c>
      <c r="Z673" s="1">
        <f>IF(X673&gt;=0.8,1,0)</f>
        <v>1</v>
      </c>
      <c r="AA673" s="1">
        <f>IF(Y673&gt;=0.8,1,0)</f>
        <v>1</v>
      </c>
    </row>
    <row r="674" spans="1:27" x14ac:dyDescent="0.25">
      <c r="A674" s="1" t="s">
        <v>628</v>
      </c>
      <c r="B674" s="1" t="s">
        <v>8</v>
      </c>
      <c r="C674" s="1" t="s">
        <v>962</v>
      </c>
      <c r="D674" s="1">
        <v>21.671624145803499</v>
      </c>
      <c r="E674" s="1">
        <v>74.498297660697204</v>
      </c>
      <c r="F674" s="1" t="s">
        <v>937</v>
      </c>
      <c r="G674" s="1" t="s">
        <v>612</v>
      </c>
      <c r="H674" s="1">
        <v>2</v>
      </c>
      <c r="I674" s="1">
        <v>160</v>
      </c>
      <c r="J674" s="1">
        <v>7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>
        <f t="shared" si="66"/>
        <v>0</v>
      </c>
      <c r="S674" t="str">
        <f t="shared" si="67"/>
        <v>NA</v>
      </c>
      <c r="T674" t="str">
        <f t="shared" si="62"/>
        <v>NA</v>
      </c>
      <c r="U674" t="str">
        <f t="shared" si="63"/>
        <v>NA</v>
      </c>
      <c r="V674">
        <f t="shared" si="64"/>
        <v>0</v>
      </c>
      <c r="W674" t="str">
        <f t="shared" si="65"/>
        <v>NA</v>
      </c>
      <c r="X674" s="1">
        <f>SUM(I674:J674,L674:M674,Q674)/SUM(I674:Q674)</f>
        <v>1</v>
      </c>
      <c r="Y674" s="1">
        <f>SUM(I674,M674:N674,P674:Q674)/SUM(I674:Q674)</f>
        <v>0.95808383233532934</v>
      </c>
      <c r="Z674" s="1">
        <f>IF(X674&gt;=0.8,1,0)</f>
        <v>1</v>
      </c>
      <c r="AA674" s="1">
        <f>IF(Y674&gt;=0.8,1,0)</f>
        <v>1</v>
      </c>
    </row>
    <row r="675" spans="1:27" x14ac:dyDescent="0.25">
      <c r="A675" s="1" t="s">
        <v>629</v>
      </c>
      <c r="B675" s="1" t="s">
        <v>204</v>
      </c>
      <c r="C675" s="1" t="s">
        <v>962</v>
      </c>
      <c r="D675" s="1">
        <v>21.635742501268801</v>
      </c>
      <c r="E675" s="1">
        <v>74.556980905132093</v>
      </c>
      <c r="F675" s="1" t="s">
        <v>937</v>
      </c>
      <c r="G675" s="1" t="s">
        <v>612</v>
      </c>
      <c r="H675" s="1">
        <v>1</v>
      </c>
      <c r="I675" s="1">
        <v>119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1</v>
      </c>
      <c r="P675" s="1">
        <v>5</v>
      </c>
      <c r="Q675" s="1">
        <v>27</v>
      </c>
      <c r="R675">
        <f t="shared" si="66"/>
        <v>1</v>
      </c>
      <c r="S675" t="str">
        <f t="shared" si="67"/>
        <v>NA</v>
      </c>
      <c r="T675">
        <f t="shared" si="62"/>
        <v>1</v>
      </c>
      <c r="U675">
        <f t="shared" si="63"/>
        <v>0.96969696969696972</v>
      </c>
      <c r="V675">
        <f t="shared" si="64"/>
        <v>1</v>
      </c>
      <c r="W675">
        <f t="shared" si="65"/>
        <v>0.96969696969696972</v>
      </c>
      <c r="X675" s="1">
        <f>SUM(I675:J675,L675:M675,Q675)/SUM(I675:Q675)</f>
        <v>0.96052631578947367</v>
      </c>
      <c r="Y675" s="1">
        <f>SUM(I675,M675:N675,P675:Q675)/SUM(I675:Q675)</f>
        <v>0.99342105263157898</v>
      </c>
      <c r="Z675" s="1">
        <f>IF(X675&gt;=0.8,1,0)</f>
        <v>1</v>
      </c>
      <c r="AA675" s="1">
        <f>IF(Y675&gt;=0.8,1,0)</f>
        <v>1</v>
      </c>
    </row>
    <row r="676" spans="1:27" x14ac:dyDescent="0.25">
      <c r="A676" s="1" t="s">
        <v>630</v>
      </c>
      <c r="B676" s="1" t="s">
        <v>204</v>
      </c>
      <c r="C676" s="1" t="s">
        <v>962</v>
      </c>
      <c r="D676" s="1">
        <v>21.624822749104201</v>
      </c>
      <c r="E676" s="1">
        <v>74.528606352856599</v>
      </c>
      <c r="F676" s="1" t="s">
        <v>937</v>
      </c>
      <c r="G676" s="1" t="s">
        <v>612</v>
      </c>
      <c r="H676" s="1">
        <v>1</v>
      </c>
      <c r="I676" s="1">
        <v>101</v>
      </c>
      <c r="J676" s="1">
        <v>0</v>
      </c>
      <c r="K676" s="1">
        <v>0</v>
      </c>
      <c r="L676" s="1">
        <v>0</v>
      </c>
      <c r="M676" s="1">
        <v>5</v>
      </c>
      <c r="N676" s="1">
        <v>31</v>
      </c>
      <c r="O676" s="1">
        <v>0</v>
      </c>
      <c r="P676" s="1">
        <v>0</v>
      </c>
      <c r="Q676" s="1">
        <v>0</v>
      </c>
      <c r="R676">
        <f t="shared" si="66"/>
        <v>1</v>
      </c>
      <c r="S676">
        <f t="shared" si="67"/>
        <v>1</v>
      </c>
      <c r="T676">
        <f t="shared" si="62"/>
        <v>1</v>
      </c>
      <c r="U676" t="str">
        <f t="shared" si="63"/>
        <v>NA</v>
      </c>
      <c r="V676">
        <f t="shared" si="64"/>
        <v>1</v>
      </c>
      <c r="W676">
        <f t="shared" si="65"/>
        <v>1</v>
      </c>
      <c r="X676" s="1">
        <f>SUM(I676:J676,L676:M676,Q676)/SUM(I676:Q676)</f>
        <v>0.77372262773722633</v>
      </c>
      <c r="Y676" s="1">
        <f>SUM(I676,M676:N676,P676:Q676)/SUM(I676:Q676)</f>
        <v>1</v>
      </c>
      <c r="Z676" s="1">
        <f>IF(X676&gt;=0.8,1,0)</f>
        <v>0</v>
      </c>
      <c r="AA676" s="1">
        <f>IF(Y676&gt;=0.8,1,0)</f>
        <v>1</v>
      </c>
    </row>
    <row r="677" spans="1:27" x14ac:dyDescent="0.25">
      <c r="A677" s="1" t="s">
        <v>631</v>
      </c>
      <c r="B677" s="1" t="s">
        <v>204</v>
      </c>
      <c r="C677" s="1" t="s">
        <v>962</v>
      </c>
      <c r="D677" s="1">
        <v>21.6276273809756</v>
      </c>
      <c r="E677" s="1">
        <v>74.563093166488102</v>
      </c>
      <c r="F677" s="1" t="s">
        <v>937</v>
      </c>
      <c r="G677" s="1" t="s">
        <v>612</v>
      </c>
      <c r="H677" s="1">
        <v>3</v>
      </c>
      <c r="I677" s="1">
        <v>12</v>
      </c>
      <c r="J677" s="1">
        <v>0</v>
      </c>
      <c r="K677" s="1">
        <v>0</v>
      </c>
      <c r="L677" s="1">
        <v>10</v>
      </c>
      <c r="M677" s="1">
        <v>135</v>
      </c>
      <c r="N677" s="1">
        <v>0</v>
      </c>
      <c r="O677" s="1">
        <v>0</v>
      </c>
      <c r="P677" s="1">
        <v>0</v>
      </c>
      <c r="Q677" s="1">
        <v>0</v>
      </c>
      <c r="R677">
        <f t="shared" si="66"/>
        <v>1</v>
      </c>
      <c r="S677">
        <f t="shared" si="67"/>
        <v>0.93103448275862066</v>
      </c>
      <c r="T677" t="str">
        <f t="shared" si="62"/>
        <v>NA</v>
      </c>
      <c r="U677" t="str">
        <f t="shared" si="63"/>
        <v>NA</v>
      </c>
      <c r="V677">
        <f t="shared" si="64"/>
        <v>1</v>
      </c>
      <c r="W677">
        <f t="shared" si="65"/>
        <v>0.93103448275862066</v>
      </c>
      <c r="X677" s="1">
        <f>SUM(I677:J677,L677:M677,Q677)/SUM(I677:Q677)</f>
        <v>1</v>
      </c>
      <c r="Y677" s="1">
        <f>SUM(I677,M677:N677,P677:Q677)/SUM(I677:Q677)</f>
        <v>0.93630573248407645</v>
      </c>
      <c r="Z677" s="1">
        <f>IF(X677&gt;=0.8,1,0)</f>
        <v>1</v>
      </c>
      <c r="AA677" s="1">
        <f>IF(Y677&gt;=0.8,1,0)</f>
        <v>1</v>
      </c>
    </row>
    <row r="678" spans="1:27" x14ac:dyDescent="0.25">
      <c r="A678" s="1" t="s">
        <v>632</v>
      </c>
      <c r="B678" s="1" t="s">
        <v>204</v>
      </c>
      <c r="C678" s="1" t="s">
        <v>962</v>
      </c>
      <c r="D678" s="1">
        <v>49.952619941606997</v>
      </c>
      <c r="E678" s="1">
        <v>35.786527858178303</v>
      </c>
      <c r="F678" s="1" t="s">
        <v>938</v>
      </c>
      <c r="G678" s="1" t="s">
        <v>612</v>
      </c>
      <c r="H678" s="1">
        <v>3</v>
      </c>
      <c r="I678" s="1">
        <v>84</v>
      </c>
      <c r="J678" s="1">
        <v>0</v>
      </c>
      <c r="K678" s="1">
        <v>0</v>
      </c>
      <c r="L678" s="1">
        <v>10</v>
      </c>
      <c r="M678" s="1">
        <v>52</v>
      </c>
      <c r="N678" s="1">
        <v>0</v>
      </c>
      <c r="O678" s="1">
        <v>0</v>
      </c>
      <c r="P678" s="1">
        <v>0</v>
      </c>
      <c r="Q678" s="1">
        <v>0</v>
      </c>
      <c r="R678">
        <f t="shared" si="66"/>
        <v>1</v>
      </c>
      <c r="S678">
        <f t="shared" si="67"/>
        <v>0.83870967741935487</v>
      </c>
      <c r="T678" t="str">
        <f t="shared" si="62"/>
        <v>NA</v>
      </c>
      <c r="U678" t="str">
        <f t="shared" si="63"/>
        <v>NA</v>
      </c>
      <c r="V678">
        <f t="shared" si="64"/>
        <v>1</v>
      </c>
      <c r="W678">
        <f t="shared" si="65"/>
        <v>0.83870967741935487</v>
      </c>
      <c r="X678" s="1">
        <f>SUM(I678:J678,L678:M678,Q678)/SUM(I678:Q678)</f>
        <v>1</v>
      </c>
      <c r="Y678" s="1">
        <f>SUM(I678,M678:N678,P678:Q678)/SUM(I678:Q678)</f>
        <v>0.93150684931506844</v>
      </c>
      <c r="Z678" s="1">
        <f>IF(X678&gt;=0.8,1,0)</f>
        <v>1</v>
      </c>
      <c r="AA678" s="1">
        <f>IF(Y678&gt;=0.8,1,0)</f>
        <v>1</v>
      </c>
    </row>
    <row r="679" spans="1:27" x14ac:dyDescent="0.25">
      <c r="A679" s="1" t="s">
        <v>633</v>
      </c>
      <c r="B679" s="1" t="s">
        <v>204</v>
      </c>
      <c r="C679" s="1" t="s">
        <v>962</v>
      </c>
      <c r="D679" s="1">
        <v>50.031670867933201</v>
      </c>
      <c r="E679" s="1">
        <v>35.730772452632301</v>
      </c>
      <c r="F679" s="1" t="s">
        <v>938</v>
      </c>
      <c r="G679" s="1" t="s">
        <v>612</v>
      </c>
      <c r="H679" s="1">
        <v>1</v>
      </c>
      <c r="I679" s="1">
        <v>73</v>
      </c>
      <c r="J679" s="1">
        <v>0</v>
      </c>
      <c r="K679" s="1">
        <v>12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50</v>
      </c>
      <c r="R679" t="str">
        <f t="shared" si="66"/>
        <v>NA</v>
      </c>
      <c r="S679" t="str">
        <f t="shared" si="67"/>
        <v>NA</v>
      </c>
      <c r="T679">
        <f t="shared" si="62"/>
        <v>0.80645161290322576</v>
      </c>
      <c r="U679">
        <f t="shared" si="63"/>
        <v>1</v>
      </c>
      <c r="V679">
        <f t="shared" si="64"/>
        <v>0.80645161290322576</v>
      </c>
      <c r="W679">
        <f t="shared" si="65"/>
        <v>1</v>
      </c>
      <c r="X679" s="1">
        <f>SUM(I679:J679,L679:M679,Q679)/SUM(I679:Q679)</f>
        <v>0.91111111111111109</v>
      </c>
      <c r="Y679" s="1">
        <f>SUM(I679,M679:N679,P679:Q679)/SUM(I679:Q679)</f>
        <v>0.91111111111111109</v>
      </c>
      <c r="Z679" s="1">
        <f>IF(X679&gt;=0.8,1,0)</f>
        <v>1</v>
      </c>
      <c r="AA679" s="1">
        <f>IF(Y679&gt;=0.8,1,0)</f>
        <v>1</v>
      </c>
    </row>
    <row r="680" spans="1:27" x14ac:dyDescent="0.25">
      <c r="A680" s="1" t="s">
        <v>634</v>
      </c>
      <c r="B680" s="1" t="s">
        <v>204</v>
      </c>
      <c r="C680" s="1" t="s">
        <v>962</v>
      </c>
      <c r="D680" s="1">
        <v>49.959648190304499</v>
      </c>
      <c r="E680" s="1">
        <v>35.774802030361798</v>
      </c>
      <c r="F680" s="1" t="s">
        <v>938</v>
      </c>
      <c r="G680" s="1" t="s">
        <v>612</v>
      </c>
      <c r="H680" s="1">
        <v>2</v>
      </c>
      <c r="I680" s="1">
        <v>79</v>
      </c>
      <c r="J680" s="1">
        <v>0</v>
      </c>
      <c r="K680" s="1">
        <v>0</v>
      </c>
      <c r="L680" s="1">
        <v>15</v>
      </c>
      <c r="M680" s="1">
        <v>37</v>
      </c>
      <c r="N680" s="1">
        <v>0</v>
      </c>
      <c r="O680" s="1">
        <v>0</v>
      </c>
      <c r="P680" s="1">
        <v>0</v>
      </c>
      <c r="Q680" s="1">
        <v>0</v>
      </c>
      <c r="R680">
        <f t="shared" si="66"/>
        <v>1</v>
      </c>
      <c r="S680">
        <f t="shared" si="67"/>
        <v>0.71153846153846156</v>
      </c>
      <c r="T680" t="str">
        <f t="shared" si="62"/>
        <v>NA</v>
      </c>
      <c r="U680" t="str">
        <f t="shared" si="63"/>
        <v>NA</v>
      </c>
      <c r="V680">
        <f t="shared" si="64"/>
        <v>1</v>
      </c>
      <c r="W680">
        <f t="shared" si="65"/>
        <v>0.71153846153846156</v>
      </c>
      <c r="X680" s="1">
        <f>SUM(I680:J680,L680:M680,Q680)/SUM(I680:Q680)</f>
        <v>1</v>
      </c>
      <c r="Y680" s="1">
        <f>SUM(I680,M680:N680,P680:Q680)/SUM(I680:Q680)</f>
        <v>0.8854961832061069</v>
      </c>
      <c r="Z680" s="1">
        <f>IF(X680&gt;=0.8,1,0)</f>
        <v>1</v>
      </c>
      <c r="AA680" s="1">
        <f>IF(Y680&gt;=0.8,1,0)</f>
        <v>1</v>
      </c>
    </row>
    <row r="681" spans="1:27" x14ac:dyDescent="0.25">
      <c r="A681" s="1" t="s">
        <v>635</v>
      </c>
      <c r="B681" s="1" t="s">
        <v>636</v>
      </c>
      <c r="C681" s="1" t="s">
        <v>962</v>
      </c>
      <c r="D681" s="1">
        <v>49.9783788518641</v>
      </c>
      <c r="E681" s="1">
        <v>35.859161830150597</v>
      </c>
      <c r="F681" s="1" t="s">
        <v>938</v>
      </c>
      <c r="G681" s="1" t="s">
        <v>612</v>
      </c>
      <c r="H681" s="1">
        <v>3</v>
      </c>
      <c r="I681" s="1">
        <v>72</v>
      </c>
      <c r="J681" s="1">
        <v>0</v>
      </c>
      <c r="K681" s="1">
        <v>0</v>
      </c>
      <c r="L681" s="1">
        <v>23</v>
      </c>
      <c r="M681" s="1">
        <v>34</v>
      </c>
      <c r="N681" s="1">
        <v>0</v>
      </c>
      <c r="O681" s="1">
        <v>0</v>
      </c>
      <c r="P681" s="1">
        <v>0</v>
      </c>
      <c r="Q681" s="1">
        <v>0</v>
      </c>
      <c r="R681">
        <f t="shared" si="66"/>
        <v>1</v>
      </c>
      <c r="S681">
        <f t="shared" si="67"/>
        <v>0.59649122807017541</v>
      </c>
      <c r="T681" t="str">
        <f t="shared" si="62"/>
        <v>NA</v>
      </c>
      <c r="U681" t="str">
        <f t="shared" si="63"/>
        <v>NA</v>
      </c>
      <c r="V681">
        <f t="shared" si="64"/>
        <v>1</v>
      </c>
      <c r="W681">
        <f t="shared" si="65"/>
        <v>0.59649122807017541</v>
      </c>
      <c r="X681" s="1">
        <f>SUM(I681:J681,L681:M681,Q681)/SUM(I681:Q681)</f>
        <v>1</v>
      </c>
      <c r="Y681" s="1">
        <f>SUM(I681,M681:N681,P681:Q681)/SUM(I681:Q681)</f>
        <v>0.82170542635658916</v>
      </c>
      <c r="Z681" s="1">
        <f>IF(X681&gt;=0.8,1,0)</f>
        <v>1</v>
      </c>
      <c r="AA681" s="1">
        <f>IF(Y681&gt;=0.8,1,0)</f>
        <v>1</v>
      </c>
    </row>
    <row r="682" spans="1:27" x14ac:dyDescent="0.25">
      <c r="A682" s="1" t="s">
        <v>637</v>
      </c>
      <c r="B682" s="1" t="s">
        <v>204</v>
      </c>
      <c r="C682" s="1" t="s">
        <v>962</v>
      </c>
      <c r="D682" s="1">
        <v>50.0368867146585</v>
      </c>
      <c r="E682" s="1">
        <v>35.772550200057502</v>
      </c>
      <c r="F682" s="1" t="s">
        <v>938</v>
      </c>
      <c r="G682" s="1" t="s">
        <v>612</v>
      </c>
      <c r="H682" s="1">
        <v>1</v>
      </c>
      <c r="I682" s="1">
        <v>57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2</v>
      </c>
      <c r="P682" s="1">
        <v>5</v>
      </c>
      <c r="Q682" s="1">
        <v>77</v>
      </c>
      <c r="R682">
        <f t="shared" si="66"/>
        <v>1</v>
      </c>
      <c r="S682" t="str">
        <f t="shared" si="67"/>
        <v>NA</v>
      </c>
      <c r="T682">
        <f t="shared" si="62"/>
        <v>1</v>
      </c>
      <c r="U682">
        <f t="shared" si="63"/>
        <v>0.97619047619047616</v>
      </c>
      <c r="V682">
        <f t="shared" si="64"/>
        <v>1</v>
      </c>
      <c r="W682">
        <f t="shared" si="65"/>
        <v>0.97619047619047616</v>
      </c>
      <c r="X682" s="1">
        <f>SUM(I682:J682,L682:M682,Q682)/SUM(I682:Q682)</f>
        <v>0.95035460992907805</v>
      </c>
      <c r="Y682" s="1">
        <f>SUM(I682,M682:N682,P682:Q682)/SUM(I682:Q682)</f>
        <v>0.98581560283687941</v>
      </c>
      <c r="Z682" s="1">
        <f>IF(X682&gt;=0.8,1,0)</f>
        <v>1</v>
      </c>
      <c r="AA682" s="1">
        <f>IF(Y682&gt;=0.8,1,0)</f>
        <v>1</v>
      </c>
    </row>
    <row r="683" spans="1:27" x14ac:dyDescent="0.25">
      <c r="A683" s="1" t="s">
        <v>638</v>
      </c>
      <c r="B683" s="1" t="s">
        <v>8</v>
      </c>
      <c r="C683" s="1" t="s">
        <v>962</v>
      </c>
      <c r="D683" s="1">
        <v>49.988154154740101</v>
      </c>
      <c r="E683" s="1">
        <v>35.790256258420897</v>
      </c>
      <c r="F683" s="1" t="s">
        <v>938</v>
      </c>
      <c r="G683" s="1" t="s">
        <v>612</v>
      </c>
      <c r="H683" s="1">
        <v>2</v>
      </c>
      <c r="I683" s="1">
        <v>142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t="str">
        <f t="shared" si="66"/>
        <v>NA</v>
      </c>
      <c r="S683" t="str">
        <f t="shared" si="67"/>
        <v>NA</v>
      </c>
      <c r="T683" t="str">
        <f t="shared" si="62"/>
        <v>NA</v>
      </c>
      <c r="U683" t="str">
        <f t="shared" si="63"/>
        <v>NA</v>
      </c>
      <c r="V683" t="str">
        <f t="shared" si="64"/>
        <v>NA</v>
      </c>
      <c r="W683" t="str">
        <f t="shared" si="65"/>
        <v>NA</v>
      </c>
      <c r="X683" s="1">
        <f>SUM(I683:J683,L683:M683,Q683)/SUM(I683:Q683)</f>
        <v>1</v>
      </c>
      <c r="Y683" s="1">
        <f>SUM(I683,M683:N683,P683:Q683)/SUM(I683:Q683)</f>
        <v>1</v>
      </c>
      <c r="Z683" s="1">
        <f>IF(X683&gt;=0.8,1,0)</f>
        <v>1</v>
      </c>
      <c r="AA683" s="1">
        <f>IF(Y683&gt;=0.8,1,0)</f>
        <v>1</v>
      </c>
    </row>
    <row r="684" spans="1:27" x14ac:dyDescent="0.25">
      <c r="A684" s="1" t="s">
        <v>639</v>
      </c>
      <c r="B684" s="1" t="s">
        <v>8</v>
      </c>
      <c r="C684" s="1" t="s">
        <v>962</v>
      </c>
      <c r="D684" s="1">
        <v>50.025251772729803</v>
      </c>
      <c r="E684" s="1">
        <v>35.728313717140303</v>
      </c>
      <c r="F684" s="1" t="s">
        <v>938</v>
      </c>
      <c r="G684" s="1" t="s">
        <v>612</v>
      </c>
      <c r="H684" s="1">
        <v>2</v>
      </c>
      <c r="I684" s="1">
        <v>65</v>
      </c>
      <c r="J684" s="1">
        <v>76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>
        <f t="shared" si="66"/>
        <v>0</v>
      </c>
      <c r="S684" t="str">
        <f t="shared" si="67"/>
        <v>NA</v>
      </c>
      <c r="T684" t="str">
        <f t="shared" si="62"/>
        <v>NA</v>
      </c>
      <c r="U684" t="str">
        <f t="shared" si="63"/>
        <v>NA</v>
      </c>
      <c r="V684">
        <f t="shared" si="64"/>
        <v>0</v>
      </c>
      <c r="W684" t="str">
        <f t="shared" si="65"/>
        <v>NA</v>
      </c>
      <c r="X684" s="1">
        <f>SUM(I684:J684,L684:M684,Q684)/SUM(I684:Q684)</f>
        <v>1</v>
      </c>
      <c r="Y684" s="1">
        <f>SUM(I684,M684:N684,P684:Q684)/SUM(I684:Q684)</f>
        <v>0.46099290780141844</v>
      </c>
      <c r="Z684" s="1">
        <f>IF(X684&gt;=0.8,1,0)</f>
        <v>1</v>
      </c>
      <c r="AA684" s="1">
        <f>IF(Y684&gt;=0.8,1,0)</f>
        <v>0</v>
      </c>
    </row>
    <row r="685" spans="1:27" x14ac:dyDescent="0.25">
      <c r="A685" s="1" t="s">
        <v>640</v>
      </c>
      <c r="B685" s="1" t="s">
        <v>30</v>
      </c>
      <c r="C685" s="1" t="s">
        <v>962</v>
      </c>
      <c r="D685" s="1">
        <v>49.976004985764902</v>
      </c>
      <c r="E685" s="1">
        <v>35.856928628256398</v>
      </c>
      <c r="F685" s="1" t="s">
        <v>938</v>
      </c>
      <c r="G685" s="1" t="s">
        <v>612</v>
      </c>
      <c r="H685" s="1">
        <v>3</v>
      </c>
      <c r="I685" s="1">
        <v>35</v>
      </c>
      <c r="J685" s="1">
        <v>0</v>
      </c>
      <c r="K685" s="1">
        <v>0</v>
      </c>
      <c r="L685" s="1">
        <v>43</v>
      </c>
      <c r="M685" s="1">
        <v>53</v>
      </c>
      <c r="N685" s="1">
        <v>0</v>
      </c>
      <c r="O685" s="1">
        <v>0</v>
      </c>
      <c r="P685" s="1">
        <v>0</v>
      </c>
      <c r="Q685" s="1">
        <v>0</v>
      </c>
      <c r="R685">
        <f t="shared" si="66"/>
        <v>1</v>
      </c>
      <c r="S685">
        <f t="shared" si="67"/>
        <v>0.55208333333333337</v>
      </c>
      <c r="T685" t="str">
        <f t="shared" si="62"/>
        <v>NA</v>
      </c>
      <c r="U685" t="str">
        <f t="shared" si="63"/>
        <v>NA</v>
      </c>
      <c r="V685">
        <f t="shared" si="64"/>
        <v>1</v>
      </c>
      <c r="W685">
        <f t="shared" si="65"/>
        <v>0.55208333333333337</v>
      </c>
      <c r="X685" s="1">
        <f>SUM(I685:J685,L685:M685,Q685)/SUM(I685:Q685)</f>
        <v>1</v>
      </c>
      <c r="Y685" s="1">
        <f>SUM(I685,M685:N685,P685:Q685)/SUM(I685:Q685)</f>
        <v>0.6717557251908397</v>
      </c>
      <c r="Z685" s="1">
        <f>IF(X685&gt;=0.8,1,0)</f>
        <v>1</v>
      </c>
      <c r="AA685" s="1">
        <f>IF(Y685&gt;=0.8,1,0)</f>
        <v>0</v>
      </c>
    </row>
    <row r="686" spans="1:27" x14ac:dyDescent="0.25">
      <c r="A686" s="1" t="s">
        <v>641</v>
      </c>
      <c r="B686" s="1" t="s">
        <v>204</v>
      </c>
      <c r="C686" s="1" t="s">
        <v>962</v>
      </c>
      <c r="D686" s="1">
        <v>49.969976737261497</v>
      </c>
      <c r="E686" s="1">
        <v>35.794225492005197</v>
      </c>
      <c r="F686" s="1" t="s">
        <v>938</v>
      </c>
      <c r="G686" s="1" t="s">
        <v>612</v>
      </c>
      <c r="H686" s="1">
        <v>1</v>
      </c>
      <c r="I686" s="1">
        <v>79</v>
      </c>
      <c r="J686" s="1">
        <v>0</v>
      </c>
      <c r="K686" s="1">
        <v>0</v>
      </c>
      <c r="L686" s="1">
        <v>3</v>
      </c>
      <c r="M686" s="1">
        <v>41</v>
      </c>
      <c r="N686" s="1">
        <v>15</v>
      </c>
      <c r="O686" s="1">
        <v>0</v>
      </c>
      <c r="P686" s="1">
        <v>0</v>
      </c>
      <c r="Q686" s="1">
        <v>0</v>
      </c>
      <c r="R686">
        <f t="shared" si="66"/>
        <v>1</v>
      </c>
      <c r="S686">
        <f t="shared" si="67"/>
        <v>0.94915254237288138</v>
      </c>
      <c r="T686">
        <f t="shared" si="62"/>
        <v>1</v>
      </c>
      <c r="U686" t="str">
        <f t="shared" si="63"/>
        <v>NA</v>
      </c>
      <c r="V686">
        <f t="shared" si="64"/>
        <v>1</v>
      </c>
      <c r="W686">
        <f t="shared" si="65"/>
        <v>0.94915254237288138</v>
      </c>
      <c r="X686" s="1">
        <f>SUM(I686:J686,L686:M686,Q686)/SUM(I686:Q686)</f>
        <v>0.89130434782608692</v>
      </c>
      <c r="Y686" s="1">
        <f>SUM(I686,M686:N686,P686:Q686)/SUM(I686:Q686)</f>
        <v>0.97826086956521741</v>
      </c>
      <c r="Z686" s="1">
        <f>IF(X686&gt;=0.8,1,0)</f>
        <v>1</v>
      </c>
      <c r="AA686" s="1">
        <f>IF(Y686&gt;=0.8,1,0)</f>
        <v>1</v>
      </c>
    </row>
    <row r="687" spans="1:27" x14ac:dyDescent="0.25">
      <c r="A687" s="1" t="s">
        <v>642</v>
      </c>
      <c r="B687" s="1" t="s">
        <v>30</v>
      </c>
      <c r="C687" s="1" t="s">
        <v>962</v>
      </c>
      <c r="D687" s="1">
        <v>49.970725697974203</v>
      </c>
      <c r="E687" s="1">
        <v>35.841133653721798</v>
      </c>
      <c r="F687" s="1" t="s">
        <v>938</v>
      </c>
      <c r="G687" s="1" t="s">
        <v>612</v>
      </c>
      <c r="H687" s="1">
        <v>3</v>
      </c>
      <c r="I687" s="1">
        <v>89</v>
      </c>
      <c r="J687" s="1">
        <v>0</v>
      </c>
      <c r="K687" s="1">
        <v>0</v>
      </c>
      <c r="L687" s="1">
        <v>24</v>
      </c>
      <c r="M687" s="1">
        <v>20</v>
      </c>
      <c r="N687" s="1">
        <v>0</v>
      </c>
      <c r="O687" s="1">
        <v>0</v>
      </c>
      <c r="P687" s="1">
        <v>0</v>
      </c>
      <c r="Q687" s="1">
        <v>0</v>
      </c>
      <c r="R687">
        <f t="shared" si="66"/>
        <v>1</v>
      </c>
      <c r="S687">
        <f t="shared" si="67"/>
        <v>0.45454545454545453</v>
      </c>
      <c r="T687" t="str">
        <f t="shared" si="62"/>
        <v>NA</v>
      </c>
      <c r="U687" t="str">
        <f t="shared" si="63"/>
        <v>NA</v>
      </c>
      <c r="V687">
        <f t="shared" si="64"/>
        <v>1</v>
      </c>
      <c r="W687">
        <f t="shared" si="65"/>
        <v>0.45454545454545453</v>
      </c>
      <c r="X687" s="1">
        <f>SUM(I687:J687,L687:M687,Q687)/SUM(I687:Q687)</f>
        <v>1</v>
      </c>
      <c r="Y687" s="1">
        <f>SUM(I687,M687:N687,P687:Q687)/SUM(I687:Q687)</f>
        <v>0.81954887218045114</v>
      </c>
      <c r="Z687" s="1">
        <f>IF(X687&gt;=0.8,1,0)</f>
        <v>1</v>
      </c>
      <c r="AA687" s="1">
        <f>IF(Y687&gt;=0.8,1,0)</f>
        <v>1</v>
      </c>
    </row>
    <row r="688" spans="1:27" x14ac:dyDescent="0.25">
      <c r="A688" s="1" t="s">
        <v>643</v>
      </c>
      <c r="B688" s="1" t="s">
        <v>204</v>
      </c>
      <c r="C688" s="1" t="s">
        <v>962</v>
      </c>
      <c r="D688" s="1">
        <v>50.022089988142298</v>
      </c>
      <c r="E688" s="1">
        <v>35.736512046503101</v>
      </c>
      <c r="F688" s="1" t="s">
        <v>938</v>
      </c>
      <c r="G688" s="1" t="s">
        <v>612</v>
      </c>
      <c r="H688" s="1">
        <v>2</v>
      </c>
      <c r="I688" s="1">
        <v>50</v>
      </c>
      <c r="J688" s="1">
        <v>0</v>
      </c>
      <c r="K688" s="1">
        <v>0</v>
      </c>
      <c r="L688" s="1">
        <v>2</v>
      </c>
      <c r="M688" s="1">
        <v>80</v>
      </c>
      <c r="N688" s="1">
        <v>0</v>
      </c>
      <c r="O688" s="1">
        <v>0</v>
      </c>
      <c r="P688" s="1">
        <v>0</v>
      </c>
      <c r="Q688" s="1">
        <v>0</v>
      </c>
      <c r="R688">
        <f t="shared" si="66"/>
        <v>1</v>
      </c>
      <c r="S688">
        <f t="shared" si="67"/>
        <v>0.97560975609756095</v>
      </c>
      <c r="T688" t="str">
        <f t="shared" si="62"/>
        <v>NA</v>
      </c>
      <c r="U688" t="str">
        <f t="shared" si="63"/>
        <v>NA</v>
      </c>
      <c r="V688">
        <f t="shared" si="64"/>
        <v>1</v>
      </c>
      <c r="W688">
        <f t="shared" si="65"/>
        <v>0.97560975609756095</v>
      </c>
      <c r="X688" s="1">
        <f>SUM(I688:J688,L688:M688,Q688)/SUM(I688:Q688)</f>
        <v>1</v>
      </c>
      <c r="Y688" s="1">
        <f>SUM(I688,M688:N688,P688:Q688)/SUM(I688:Q688)</f>
        <v>0.98484848484848486</v>
      </c>
      <c r="Z688" s="1">
        <f>IF(X688&gt;=0.8,1,0)</f>
        <v>1</v>
      </c>
      <c r="AA688" s="1">
        <f>IF(Y688&gt;=0.8,1,0)</f>
        <v>1</v>
      </c>
    </row>
    <row r="689" spans="1:27" x14ac:dyDescent="0.25">
      <c r="A689" s="1" t="s">
        <v>644</v>
      </c>
      <c r="B689" s="1" t="s">
        <v>204</v>
      </c>
      <c r="C689" s="1" t="s">
        <v>962</v>
      </c>
      <c r="D689" s="1">
        <v>49.973245052371702</v>
      </c>
      <c r="E689" s="1">
        <v>35.724951567659303</v>
      </c>
      <c r="F689" s="1" t="s">
        <v>938</v>
      </c>
      <c r="G689" s="1" t="s">
        <v>612</v>
      </c>
      <c r="H689" s="1">
        <v>1</v>
      </c>
      <c r="I689" s="1">
        <v>90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3</v>
      </c>
      <c r="P689" s="1">
        <v>3</v>
      </c>
      <c r="Q689" s="1">
        <v>59</v>
      </c>
      <c r="R689">
        <f t="shared" si="66"/>
        <v>1</v>
      </c>
      <c r="S689" t="str">
        <f t="shared" si="67"/>
        <v>NA</v>
      </c>
      <c r="T689">
        <f t="shared" si="62"/>
        <v>1</v>
      </c>
      <c r="U689">
        <f t="shared" si="63"/>
        <v>0.9538461538461539</v>
      </c>
      <c r="V689">
        <f t="shared" si="64"/>
        <v>1</v>
      </c>
      <c r="W689">
        <f t="shared" si="65"/>
        <v>0.9538461538461539</v>
      </c>
      <c r="X689" s="1">
        <f>SUM(I689:J689,L689:M689,Q689)/SUM(I689:Q689)</f>
        <v>0.96129032258064517</v>
      </c>
      <c r="Y689" s="1">
        <f>SUM(I689,M689:N689,P689:Q689)/SUM(I689:Q689)</f>
        <v>0.98064516129032253</v>
      </c>
      <c r="Z689" s="1">
        <f>IF(X689&gt;=0.8,1,0)</f>
        <v>1</v>
      </c>
      <c r="AA689" s="1">
        <f>IF(Y689&gt;=0.8,1,0)</f>
        <v>1</v>
      </c>
    </row>
    <row r="690" spans="1:27" x14ac:dyDescent="0.25">
      <c r="A690" s="1" t="s">
        <v>645</v>
      </c>
      <c r="B690" s="1" t="s">
        <v>204</v>
      </c>
      <c r="C690" s="1" t="s">
        <v>962</v>
      </c>
      <c r="D690" s="1">
        <v>49.953793711192702</v>
      </c>
      <c r="E690" s="1">
        <v>35.860214456764297</v>
      </c>
      <c r="F690" s="1" t="s">
        <v>938</v>
      </c>
      <c r="G690" s="1" t="s">
        <v>612</v>
      </c>
      <c r="H690" s="1">
        <v>3</v>
      </c>
      <c r="I690" s="1">
        <v>58</v>
      </c>
      <c r="J690" s="1">
        <v>26</v>
      </c>
      <c r="K690" s="1">
        <v>0</v>
      </c>
      <c r="L690" s="1">
        <v>27</v>
      </c>
      <c r="M690" s="1">
        <v>27</v>
      </c>
      <c r="N690" s="1">
        <v>0</v>
      </c>
      <c r="O690" s="1">
        <v>0</v>
      </c>
      <c r="P690" s="1">
        <v>0</v>
      </c>
      <c r="Q690" s="1">
        <v>0</v>
      </c>
      <c r="R690">
        <f t="shared" si="66"/>
        <v>0.50943396226415094</v>
      </c>
      <c r="S690">
        <f t="shared" si="67"/>
        <v>0.5</v>
      </c>
      <c r="T690" t="str">
        <f t="shared" si="62"/>
        <v>NA</v>
      </c>
      <c r="U690" t="str">
        <f t="shared" si="63"/>
        <v>NA</v>
      </c>
      <c r="V690">
        <f t="shared" si="64"/>
        <v>0.50943396226415094</v>
      </c>
      <c r="W690">
        <f t="shared" si="65"/>
        <v>0.5</v>
      </c>
      <c r="X690" s="1">
        <f>SUM(I690:J690,L690:M690,Q690)/SUM(I690:Q690)</f>
        <v>1</v>
      </c>
      <c r="Y690" s="1">
        <f>SUM(I690,M690:N690,P690:Q690)/SUM(I690:Q690)</f>
        <v>0.61594202898550721</v>
      </c>
      <c r="Z690" s="1">
        <f>IF(X690&gt;=0.8,1,0)</f>
        <v>1</v>
      </c>
      <c r="AA690" s="1">
        <f>IF(Y690&gt;=0.8,1,0)</f>
        <v>0</v>
      </c>
    </row>
    <row r="691" spans="1:27" x14ac:dyDescent="0.25">
      <c r="A691" s="1" t="s">
        <v>646</v>
      </c>
      <c r="B691" s="1" t="s">
        <v>204</v>
      </c>
      <c r="C691" s="1" t="s">
        <v>962</v>
      </c>
      <c r="D691" s="1">
        <v>50.038858407809997</v>
      </c>
      <c r="E691" s="1">
        <v>35.825042242103699</v>
      </c>
      <c r="F691" s="1" t="s">
        <v>938</v>
      </c>
      <c r="G691" s="1" t="s">
        <v>612</v>
      </c>
      <c r="H691" s="1">
        <v>2</v>
      </c>
      <c r="I691" s="1">
        <v>93</v>
      </c>
      <c r="J691" s="1">
        <v>0</v>
      </c>
      <c r="K691" s="1">
        <v>0</v>
      </c>
      <c r="L691" s="1">
        <v>12</v>
      </c>
      <c r="M691" s="1">
        <v>30</v>
      </c>
      <c r="N691" s="1">
        <v>0</v>
      </c>
      <c r="O691" s="1">
        <v>0</v>
      </c>
      <c r="P691" s="1">
        <v>0</v>
      </c>
      <c r="Q691" s="1">
        <v>0</v>
      </c>
      <c r="R691">
        <f t="shared" si="66"/>
        <v>1</v>
      </c>
      <c r="S691">
        <f t="shared" si="67"/>
        <v>0.7142857142857143</v>
      </c>
      <c r="T691" t="str">
        <f t="shared" si="62"/>
        <v>NA</v>
      </c>
      <c r="U691" t="str">
        <f t="shared" si="63"/>
        <v>NA</v>
      </c>
      <c r="V691">
        <f t="shared" si="64"/>
        <v>1</v>
      </c>
      <c r="W691">
        <f t="shared" si="65"/>
        <v>0.7142857142857143</v>
      </c>
      <c r="X691" s="1">
        <f>SUM(I691:J691,L691:M691,Q691)/SUM(I691:Q691)</f>
        <v>1</v>
      </c>
      <c r="Y691" s="1">
        <f>SUM(I691,M691:N691,P691:Q691)/SUM(I691:Q691)</f>
        <v>0.91111111111111109</v>
      </c>
      <c r="Z691" s="1">
        <f>IF(X691&gt;=0.8,1,0)</f>
        <v>1</v>
      </c>
      <c r="AA691" s="1">
        <f>IF(Y691&gt;=0.8,1,0)</f>
        <v>1</v>
      </c>
    </row>
    <row r="692" spans="1:27" x14ac:dyDescent="0.25">
      <c r="A692" s="1" t="s">
        <v>647</v>
      </c>
      <c r="B692" s="1" t="s">
        <v>30</v>
      </c>
      <c r="C692" s="1" t="s">
        <v>962</v>
      </c>
      <c r="D692" s="1">
        <v>50.029389318384801</v>
      </c>
      <c r="E692" s="1">
        <v>35.837054704598003</v>
      </c>
      <c r="F692" s="1" t="s">
        <v>938</v>
      </c>
      <c r="G692" s="1" t="s">
        <v>612</v>
      </c>
      <c r="H692" s="1">
        <v>3</v>
      </c>
      <c r="I692" s="1">
        <v>96</v>
      </c>
      <c r="J692" s="1">
        <v>1</v>
      </c>
      <c r="K692" s="1">
        <v>0</v>
      </c>
      <c r="L692" s="1">
        <v>1</v>
      </c>
      <c r="M692" s="1">
        <v>33</v>
      </c>
      <c r="N692" s="1">
        <v>0</v>
      </c>
      <c r="O692" s="1">
        <v>0</v>
      </c>
      <c r="P692" s="1">
        <v>0</v>
      </c>
      <c r="Q692" s="1">
        <v>0</v>
      </c>
      <c r="R692">
        <f t="shared" si="66"/>
        <v>0.97058823529411764</v>
      </c>
      <c r="S692">
        <f t="shared" si="67"/>
        <v>0.97058823529411764</v>
      </c>
      <c r="T692" t="str">
        <f t="shared" si="62"/>
        <v>NA</v>
      </c>
      <c r="U692" t="str">
        <f t="shared" si="63"/>
        <v>NA</v>
      </c>
      <c r="V692">
        <f t="shared" si="64"/>
        <v>0.97058823529411764</v>
      </c>
      <c r="W692">
        <f t="shared" si="65"/>
        <v>0.97058823529411764</v>
      </c>
      <c r="X692" s="1">
        <f>SUM(I692:J692,L692:M692,Q692)/SUM(I692:Q692)</f>
        <v>1</v>
      </c>
      <c r="Y692" s="1">
        <f>SUM(I692,M692:N692,P692:Q692)/SUM(I692:Q692)</f>
        <v>0.98473282442748089</v>
      </c>
      <c r="Z692" s="1">
        <f>IF(X692&gt;=0.8,1,0)</f>
        <v>1</v>
      </c>
      <c r="AA692" s="1">
        <f>IF(Y692&gt;=0.8,1,0)</f>
        <v>1</v>
      </c>
    </row>
    <row r="693" spans="1:27" x14ac:dyDescent="0.25">
      <c r="A693" s="1" t="s">
        <v>648</v>
      </c>
      <c r="B693" s="1" t="s">
        <v>8</v>
      </c>
      <c r="C693" s="1" t="s">
        <v>962</v>
      </c>
      <c r="D693" s="1">
        <v>49.971673120989003</v>
      </c>
      <c r="E693" s="1">
        <v>35.824451693646999</v>
      </c>
      <c r="F693" s="1" t="s">
        <v>938</v>
      </c>
      <c r="G693" s="1" t="s">
        <v>612</v>
      </c>
      <c r="H693" s="1">
        <v>4</v>
      </c>
      <c r="I693" s="1">
        <v>138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t="str">
        <f t="shared" si="66"/>
        <v>NA</v>
      </c>
      <c r="S693" t="str">
        <f t="shared" si="67"/>
        <v>NA</v>
      </c>
      <c r="T693" t="str">
        <f t="shared" si="62"/>
        <v>NA</v>
      </c>
      <c r="U693" t="str">
        <f t="shared" si="63"/>
        <v>NA</v>
      </c>
      <c r="V693" t="str">
        <f t="shared" si="64"/>
        <v>NA</v>
      </c>
      <c r="W693" t="str">
        <f t="shared" si="65"/>
        <v>NA</v>
      </c>
      <c r="X693" s="1">
        <f>SUM(I693:J693,L693:M693,Q693)/SUM(I693:Q693)</f>
        <v>1</v>
      </c>
      <c r="Y693" s="1">
        <f>SUM(I693,M693:N693,P693:Q693)/SUM(I693:Q693)</f>
        <v>1</v>
      </c>
      <c r="Z693" s="1">
        <f>IF(X693&gt;=0.8,1,0)</f>
        <v>1</v>
      </c>
      <c r="AA693" s="1">
        <f>IF(Y693&gt;=0.8,1,0)</f>
        <v>1</v>
      </c>
    </row>
    <row r="694" spans="1:27" x14ac:dyDescent="0.25">
      <c r="A694" s="1" t="s">
        <v>649</v>
      </c>
      <c r="B694" s="1" t="s">
        <v>8</v>
      </c>
      <c r="C694" s="1" t="s">
        <v>962</v>
      </c>
      <c r="D694" s="1">
        <v>50.016196419198998</v>
      </c>
      <c r="E694" s="1">
        <v>35.723193465429098</v>
      </c>
      <c r="F694" s="1" t="s">
        <v>938</v>
      </c>
      <c r="G694" s="1" t="s">
        <v>612</v>
      </c>
      <c r="H694" s="1">
        <v>2</v>
      </c>
      <c r="I694" s="1">
        <v>64</v>
      </c>
      <c r="J694" s="1">
        <v>0</v>
      </c>
      <c r="K694" s="1">
        <v>69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t="str">
        <f t="shared" si="66"/>
        <v>NA</v>
      </c>
      <c r="S694" t="str">
        <f t="shared" si="67"/>
        <v>NA</v>
      </c>
      <c r="T694">
        <f t="shared" si="62"/>
        <v>0</v>
      </c>
      <c r="U694" t="str">
        <f t="shared" si="63"/>
        <v>NA</v>
      </c>
      <c r="V694">
        <f t="shared" si="64"/>
        <v>0</v>
      </c>
      <c r="W694" t="str">
        <f t="shared" si="65"/>
        <v>NA</v>
      </c>
      <c r="X694" s="1">
        <f>SUM(I694:J694,L694:M694,Q694)/SUM(I694:Q694)</f>
        <v>0.48120300751879697</v>
      </c>
      <c r="Y694" s="1">
        <f>SUM(I694,M694:N694,P694:Q694)/SUM(I694:Q694)</f>
        <v>0.48120300751879697</v>
      </c>
      <c r="Z694" s="1">
        <f>IF(X694&gt;=0.8,1,0)</f>
        <v>0</v>
      </c>
      <c r="AA694" s="1">
        <f>IF(Y694&gt;=0.8,1,0)</f>
        <v>0</v>
      </c>
    </row>
    <row r="695" spans="1:27" x14ac:dyDescent="0.25">
      <c r="A695" s="1" t="s">
        <v>650</v>
      </c>
      <c r="B695" s="1" t="s">
        <v>8</v>
      </c>
      <c r="C695" s="1" t="s">
        <v>962</v>
      </c>
      <c r="D695" s="1">
        <v>49.956850883916204</v>
      </c>
      <c r="E695" s="1">
        <v>35.823583855771197</v>
      </c>
      <c r="F695" s="1" t="s">
        <v>938</v>
      </c>
      <c r="G695" s="1" t="s">
        <v>612</v>
      </c>
      <c r="H695" s="1">
        <v>4</v>
      </c>
      <c r="I695" s="1">
        <v>132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t="str">
        <f t="shared" si="66"/>
        <v>NA</v>
      </c>
      <c r="S695" t="str">
        <f t="shared" si="67"/>
        <v>NA</v>
      </c>
      <c r="T695" t="str">
        <f t="shared" si="62"/>
        <v>NA</v>
      </c>
      <c r="U695" t="str">
        <f t="shared" si="63"/>
        <v>NA</v>
      </c>
      <c r="V695" t="str">
        <f t="shared" si="64"/>
        <v>NA</v>
      </c>
      <c r="W695" t="str">
        <f t="shared" si="65"/>
        <v>NA</v>
      </c>
      <c r="X695" s="1">
        <f>SUM(I695:J695,L695:M695,Q695)/SUM(I695:Q695)</f>
        <v>1</v>
      </c>
      <c r="Y695" s="1">
        <f>SUM(I695,M695:N695,P695:Q695)/SUM(I695:Q695)</f>
        <v>1</v>
      </c>
      <c r="Z695" s="1">
        <f>IF(X695&gt;=0.8,1,0)</f>
        <v>1</v>
      </c>
      <c r="AA695" s="1">
        <f>IF(Y695&gt;=0.8,1,0)</f>
        <v>1</v>
      </c>
    </row>
    <row r="696" spans="1:27" x14ac:dyDescent="0.25">
      <c r="A696" s="1" t="s">
        <v>651</v>
      </c>
      <c r="B696" s="1" t="s">
        <v>204</v>
      </c>
      <c r="C696" s="1" t="s">
        <v>962</v>
      </c>
      <c r="D696" s="1">
        <v>49.989061270723496</v>
      </c>
      <c r="E696" s="1">
        <v>35.740914976526298</v>
      </c>
      <c r="F696" s="1" t="s">
        <v>938</v>
      </c>
      <c r="G696" s="1" t="s">
        <v>612</v>
      </c>
      <c r="H696" s="1">
        <v>1</v>
      </c>
      <c r="I696" s="1">
        <v>48</v>
      </c>
      <c r="J696" s="1">
        <v>0</v>
      </c>
      <c r="K696" s="1">
        <v>0</v>
      </c>
      <c r="L696" s="1">
        <v>4</v>
      </c>
      <c r="M696" s="1">
        <v>0</v>
      </c>
      <c r="N696" s="1">
        <v>89</v>
      </c>
      <c r="O696" s="1">
        <v>0</v>
      </c>
      <c r="P696" s="1">
        <v>0</v>
      </c>
      <c r="Q696" s="1">
        <v>0</v>
      </c>
      <c r="R696" t="str">
        <f t="shared" si="66"/>
        <v>NA</v>
      </c>
      <c r="S696">
        <f t="shared" si="67"/>
        <v>0.956989247311828</v>
      </c>
      <c r="T696">
        <f t="shared" si="62"/>
        <v>1</v>
      </c>
      <c r="U696" t="str">
        <f t="shared" si="63"/>
        <v>NA</v>
      </c>
      <c r="V696">
        <f t="shared" si="64"/>
        <v>1</v>
      </c>
      <c r="W696">
        <f t="shared" si="65"/>
        <v>0.956989247311828</v>
      </c>
      <c r="X696" s="1">
        <f>SUM(I696:J696,L696:M696,Q696)/SUM(I696:Q696)</f>
        <v>0.36879432624113473</v>
      </c>
      <c r="Y696" s="1">
        <f>SUM(I696,M696:N696,P696:Q696)/SUM(I696:Q696)</f>
        <v>0.97163120567375882</v>
      </c>
      <c r="Z696" s="1">
        <f>IF(X696&gt;=0.8,1,0)</f>
        <v>0</v>
      </c>
      <c r="AA696" s="1">
        <f>IF(Y696&gt;=0.8,1,0)</f>
        <v>1</v>
      </c>
    </row>
    <row r="697" spans="1:27" x14ac:dyDescent="0.25">
      <c r="A697" s="1" t="s">
        <v>652</v>
      </c>
      <c r="B697" s="1" t="s">
        <v>204</v>
      </c>
      <c r="C697" s="1" t="s">
        <v>962</v>
      </c>
      <c r="D697" s="1">
        <v>50.030592814301897</v>
      </c>
      <c r="E697" s="1">
        <v>35.730711275631599</v>
      </c>
      <c r="F697" s="1" t="s">
        <v>938</v>
      </c>
      <c r="G697" s="1" t="s">
        <v>612</v>
      </c>
      <c r="H697" s="1">
        <v>1</v>
      </c>
      <c r="I697" s="1">
        <v>61</v>
      </c>
      <c r="J697" s="1">
        <v>0</v>
      </c>
      <c r="K697" s="1">
        <v>0</v>
      </c>
      <c r="L697" s="1">
        <v>5</v>
      </c>
      <c r="M697" s="1">
        <v>0</v>
      </c>
      <c r="N697" s="1">
        <v>0</v>
      </c>
      <c r="O697" s="1">
        <v>7</v>
      </c>
      <c r="P697" s="1">
        <v>0</v>
      </c>
      <c r="Q697" s="1">
        <v>62</v>
      </c>
      <c r="R697" t="str">
        <f t="shared" si="66"/>
        <v>NA</v>
      </c>
      <c r="S697">
        <f t="shared" si="67"/>
        <v>0</v>
      </c>
      <c r="T697">
        <f t="shared" si="62"/>
        <v>1</v>
      </c>
      <c r="U697">
        <f t="shared" si="63"/>
        <v>0.89855072463768115</v>
      </c>
      <c r="V697">
        <f t="shared" si="64"/>
        <v>1</v>
      </c>
      <c r="W697">
        <f t="shared" si="65"/>
        <v>0.83783783783783783</v>
      </c>
      <c r="X697" s="1">
        <f>SUM(I697:J697,L697:M697,Q697)/SUM(I697:Q697)</f>
        <v>0.94814814814814818</v>
      </c>
      <c r="Y697" s="1">
        <f>SUM(I697,M697:N697,P697:Q697)/SUM(I697:Q697)</f>
        <v>0.91111111111111109</v>
      </c>
      <c r="Z697" s="1">
        <f>IF(X697&gt;=0.8,1,0)</f>
        <v>1</v>
      </c>
      <c r="AA697" s="1">
        <f>IF(Y697&gt;=0.8,1,0)</f>
        <v>1</v>
      </c>
    </row>
    <row r="698" spans="1:27" x14ac:dyDescent="0.25">
      <c r="A698" s="1" t="s">
        <v>653</v>
      </c>
      <c r="B698" s="1" t="s">
        <v>204</v>
      </c>
      <c r="C698" s="1" t="s">
        <v>962</v>
      </c>
      <c r="D698" s="1">
        <v>53.587540137736497</v>
      </c>
      <c r="E698" s="1">
        <v>42.736465195853697</v>
      </c>
      <c r="F698" s="1" t="s">
        <v>939</v>
      </c>
      <c r="G698" s="1" t="s">
        <v>612</v>
      </c>
      <c r="H698" s="1">
        <v>3</v>
      </c>
      <c r="I698" s="1">
        <v>86</v>
      </c>
      <c r="J698" s="1">
        <v>11</v>
      </c>
      <c r="K698" s="1">
        <v>0</v>
      </c>
      <c r="L698" s="1">
        <v>28</v>
      </c>
      <c r="M698" s="1">
        <v>16</v>
      </c>
      <c r="N698" s="1">
        <v>0</v>
      </c>
      <c r="O698" s="1">
        <v>0</v>
      </c>
      <c r="P698" s="1">
        <v>0</v>
      </c>
      <c r="Q698" s="1">
        <v>0</v>
      </c>
      <c r="R698">
        <f t="shared" si="66"/>
        <v>0.59259259259259256</v>
      </c>
      <c r="S698">
        <f t="shared" si="67"/>
        <v>0.36363636363636365</v>
      </c>
      <c r="T698" t="str">
        <f t="shared" si="62"/>
        <v>NA</v>
      </c>
      <c r="U698" t="str">
        <f t="shared" si="63"/>
        <v>NA</v>
      </c>
      <c r="V698">
        <f t="shared" si="64"/>
        <v>0.59259259259259256</v>
      </c>
      <c r="W698">
        <f t="shared" si="65"/>
        <v>0.36363636363636365</v>
      </c>
      <c r="X698" s="1">
        <f>SUM(I698:J698,L698:M698,Q698)/SUM(I698:Q698)</f>
        <v>1</v>
      </c>
      <c r="Y698" s="1">
        <f>SUM(I698,M698:N698,P698:Q698)/SUM(I698:Q698)</f>
        <v>0.72340425531914898</v>
      </c>
      <c r="Z698" s="1">
        <f>IF(X698&gt;=0.8,1,0)</f>
        <v>1</v>
      </c>
      <c r="AA698" s="1">
        <f>IF(Y698&gt;=0.8,1,0)</f>
        <v>0</v>
      </c>
    </row>
    <row r="699" spans="1:27" x14ac:dyDescent="0.25">
      <c r="A699" s="1" t="s">
        <v>654</v>
      </c>
      <c r="B699" s="1" t="s">
        <v>8</v>
      </c>
      <c r="C699" s="1" t="s">
        <v>962</v>
      </c>
      <c r="D699" s="1">
        <v>53.638680971454399</v>
      </c>
      <c r="E699" s="1">
        <v>42.803166124089699</v>
      </c>
      <c r="F699" s="1" t="s">
        <v>939</v>
      </c>
      <c r="G699" s="1" t="s">
        <v>612</v>
      </c>
      <c r="H699" s="1">
        <v>4</v>
      </c>
      <c r="I699" s="1">
        <v>148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t="str">
        <f t="shared" si="66"/>
        <v>NA</v>
      </c>
      <c r="S699" t="str">
        <f t="shared" si="67"/>
        <v>NA</v>
      </c>
      <c r="T699" t="str">
        <f t="shared" si="62"/>
        <v>NA</v>
      </c>
      <c r="U699" t="str">
        <f t="shared" si="63"/>
        <v>NA</v>
      </c>
      <c r="V699" t="str">
        <f t="shared" si="64"/>
        <v>NA</v>
      </c>
      <c r="W699" t="str">
        <f t="shared" si="65"/>
        <v>NA</v>
      </c>
      <c r="X699" s="1">
        <f>SUM(I699:J699,L699:M699,Q699)/SUM(I699:Q699)</f>
        <v>1</v>
      </c>
      <c r="Y699" s="1">
        <f>SUM(I699,M699:N699,P699:Q699)/SUM(I699:Q699)</f>
        <v>1</v>
      </c>
      <c r="Z699" s="1">
        <f>IF(X699&gt;=0.8,1,0)</f>
        <v>1</v>
      </c>
      <c r="AA699" s="1">
        <f>IF(Y699&gt;=0.8,1,0)</f>
        <v>1</v>
      </c>
    </row>
    <row r="700" spans="1:27" x14ac:dyDescent="0.25">
      <c r="A700" s="1" t="s">
        <v>655</v>
      </c>
      <c r="B700" s="1" t="s">
        <v>8</v>
      </c>
      <c r="C700" s="1" t="s">
        <v>962</v>
      </c>
      <c r="D700" s="1">
        <v>53.560142147899299</v>
      </c>
      <c r="E700" s="1">
        <v>42.742458839509403</v>
      </c>
      <c r="F700" s="1" t="s">
        <v>939</v>
      </c>
      <c r="G700" s="1" t="s">
        <v>612</v>
      </c>
      <c r="H700" s="1">
        <v>3</v>
      </c>
      <c r="I700" s="1">
        <v>35</v>
      </c>
      <c r="J700" s="1">
        <v>111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>
        <f t="shared" si="66"/>
        <v>0</v>
      </c>
      <c r="S700" t="str">
        <f t="shared" si="67"/>
        <v>NA</v>
      </c>
      <c r="T700" t="str">
        <f t="shared" si="62"/>
        <v>NA</v>
      </c>
      <c r="U700" t="str">
        <f t="shared" si="63"/>
        <v>NA</v>
      </c>
      <c r="V700">
        <f t="shared" si="64"/>
        <v>0</v>
      </c>
      <c r="W700" t="str">
        <f t="shared" si="65"/>
        <v>NA</v>
      </c>
      <c r="X700" s="1">
        <f>SUM(I700:J700,L700:M700,Q700)/SUM(I700:Q700)</f>
        <v>1</v>
      </c>
      <c r="Y700" s="1">
        <f>SUM(I700,M700:N700,P700:Q700)/SUM(I700:Q700)</f>
        <v>0.23972602739726026</v>
      </c>
      <c r="Z700" s="1">
        <f>IF(X700&gt;=0.8,1,0)</f>
        <v>1</v>
      </c>
      <c r="AA700" s="1">
        <f>IF(Y700&gt;=0.8,1,0)</f>
        <v>0</v>
      </c>
    </row>
    <row r="701" spans="1:27" x14ac:dyDescent="0.25">
      <c r="A701" s="1" t="s">
        <v>656</v>
      </c>
      <c r="B701" s="1" t="s">
        <v>8</v>
      </c>
      <c r="C701" s="1" t="s">
        <v>962</v>
      </c>
      <c r="D701" s="1">
        <v>53.580008407509297</v>
      </c>
      <c r="E701" s="1">
        <v>42.695170921014999</v>
      </c>
      <c r="F701" s="1" t="s">
        <v>939</v>
      </c>
      <c r="G701" s="1" t="s">
        <v>612</v>
      </c>
      <c r="H701" s="1">
        <v>2</v>
      </c>
      <c r="I701" s="1">
        <v>141</v>
      </c>
      <c r="J701" s="1">
        <v>28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>
        <f t="shared" si="66"/>
        <v>0</v>
      </c>
      <c r="S701" t="str">
        <f t="shared" si="67"/>
        <v>NA</v>
      </c>
      <c r="T701" t="str">
        <f t="shared" si="62"/>
        <v>NA</v>
      </c>
      <c r="U701" t="str">
        <f t="shared" si="63"/>
        <v>NA</v>
      </c>
      <c r="V701">
        <f t="shared" si="64"/>
        <v>0</v>
      </c>
      <c r="W701" t="str">
        <f t="shared" si="65"/>
        <v>NA</v>
      </c>
      <c r="X701" s="1">
        <f>SUM(I701:J701,L701:M701,Q701)/SUM(I701:Q701)</f>
        <v>1</v>
      </c>
      <c r="Y701" s="1">
        <f>SUM(I701,M701:N701,P701:Q701)/SUM(I701:Q701)</f>
        <v>0.83431952662721898</v>
      </c>
      <c r="Z701" s="1">
        <f>IF(X701&gt;=0.8,1,0)</f>
        <v>1</v>
      </c>
      <c r="AA701" s="1">
        <f>IF(Y701&gt;=0.8,1,0)</f>
        <v>1</v>
      </c>
    </row>
    <row r="702" spans="1:27" x14ac:dyDescent="0.25">
      <c r="A702" s="1" t="s">
        <v>657</v>
      </c>
      <c r="B702" s="1" t="s">
        <v>204</v>
      </c>
      <c r="C702" s="1" t="s">
        <v>962</v>
      </c>
      <c r="D702" s="1">
        <v>53.577991259588998</v>
      </c>
      <c r="E702" s="1">
        <v>42.6884825853544</v>
      </c>
      <c r="F702" s="1" t="s">
        <v>939</v>
      </c>
      <c r="G702" s="1" t="s">
        <v>612</v>
      </c>
      <c r="H702" s="1">
        <v>3</v>
      </c>
      <c r="I702" s="1">
        <v>45</v>
      </c>
      <c r="J702" s="1">
        <v>0</v>
      </c>
      <c r="K702" s="1">
        <v>0</v>
      </c>
      <c r="L702" s="1">
        <v>2</v>
      </c>
      <c r="M702" s="1">
        <v>91</v>
      </c>
      <c r="N702" s="1">
        <v>0</v>
      </c>
      <c r="O702" s="1">
        <v>0</v>
      </c>
      <c r="P702" s="1">
        <v>0</v>
      </c>
      <c r="Q702" s="1">
        <v>0</v>
      </c>
      <c r="R702">
        <f t="shared" si="66"/>
        <v>1</v>
      </c>
      <c r="S702">
        <f t="shared" si="67"/>
        <v>0.978494623655914</v>
      </c>
      <c r="T702" t="str">
        <f t="shared" si="62"/>
        <v>NA</v>
      </c>
      <c r="U702" t="str">
        <f t="shared" si="63"/>
        <v>NA</v>
      </c>
      <c r="V702">
        <f t="shared" si="64"/>
        <v>1</v>
      </c>
      <c r="W702">
        <f t="shared" si="65"/>
        <v>0.978494623655914</v>
      </c>
      <c r="X702" s="1">
        <f>SUM(I702:J702,L702:M702,Q702)/SUM(I702:Q702)</f>
        <v>1</v>
      </c>
      <c r="Y702" s="1">
        <f>SUM(I702,M702:N702,P702:Q702)/SUM(I702:Q702)</f>
        <v>0.98550724637681164</v>
      </c>
      <c r="Z702" s="1">
        <f>IF(X702&gt;=0.8,1,0)</f>
        <v>1</v>
      </c>
      <c r="AA702" s="1">
        <f>IF(Y702&gt;=0.8,1,0)</f>
        <v>1</v>
      </c>
    </row>
    <row r="703" spans="1:27" x14ac:dyDescent="0.25">
      <c r="A703" s="1" t="s">
        <v>658</v>
      </c>
      <c r="B703" s="1" t="s">
        <v>204</v>
      </c>
      <c r="C703" s="1" t="s">
        <v>962</v>
      </c>
      <c r="D703" s="1">
        <v>53.597624446980298</v>
      </c>
      <c r="E703" s="1">
        <v>42.727764462200298</v>
      </c>
      <c r="F703" s="1" t="s">
        <v>939</v>
      </c>
      <c r="G703" s="1" t="s">
        <v>612</v>
      </c>
      <c r="H703" s="1">
        <v>2</v>
      </c>
      <c r="I703" s="1">
        <v>74</v>
      </c>
      <c r="J703" s="1">
        <v>0</v>
      </c>
      <c r="K703" s="1">
        <v>0</v>
      </c>
      <c r="L703" s="1">
        <v>13</v>
      </c>
      <c r="M703" s="1">
        <v>52</v>
      </c>
      <c r="N703" s="1">
        <v>0</v>
      </c>
      <c r="O703" s="1">
        <v>0</v>
      </c>
      <c r="P703" s="1">
        <v>0</v>
      </c>
      <c r="Q703" s="1">
        <v>0</v>
      </c>
      <c r="R703">
        <f t="shared" si="66"/>
        <v>1</v>
      </c>
      <c r="S703">
        <f t="shared" si="67"/>
        <v>0.8</v>
      </c>
      <c r="T703" t="str">
        <f t="shared" si="62"/>
        <v>NA</v>
      </c>
      <c r="U703" t="str">
        <f t="shared" si="63"/>
        <v>NA</v>
      </c>
      <c r="V703">
        <f t="shared" si="64"/>
        <v>1</v>
      </c>
      <c r="W703">
        <f t="shared" si="65"/>
        <v>0.8</v>
      </c>
      <c r="X703" s="1">
        <f>SUM(I703:J703,L703:M703,Q703)/SUM(I703:Q703)</f>
        <v>1</v>
      </c>
      <c r="Y703" s="1">
        <f>SUM(I703,M703:N703,P703:Q703)/SUM(I703:Q703)</f>
        <v>0.90647482014388492</v>
      </c>
      <c r="Z703" s="1">
        <f>IF(X703&gt;=0.8,1,0)</f>
        <v>1</v>
      </c>
      <c r="AA703" s="1">
        <f>IF(Y703&gt;=0.8,1,0)</f>
        <v>1</v>
      </c>
    </row>
    <row r="704" spans="1:27" x14ac:dyDescent="0.25">
      <c r="A704" s="1" t="s">
        <v>659</v>
      </c>
      <c r="B704" s="1" t="s">
        <v>204</v>
      </c>
      <c r="C704" s="1" t="s">
        <v>962</v>
      </c>
      <c r="D704" s="1">
        <v>53.600806101121499</v>
      </c>
      <c r="E704" s="1">
        <v>42.7248729419195</v>
      </c>
      <c r="F704" s="1" t="s">
        <v>939</v>
      </c>
      <c r="G704" s="1" t="s">
        <v>612</v>
      </c>
      <c r="H704" s="1">
        <v>2</v>
      </c>
      <c r="I704" s="1">
        <v>85</v>
      </c>
      <c r="J704" s="1">
        <v>0</v>
      </c>
      <c r="K704" s="1">
        <v>0</v>
      </c>
      <c r="L704" s="1">
        <v>53</v>
      </c>
      <c r="M704" s="1">
        <v>4</v>
      </c>
      <c r="N704" s="1">
        <v>0</v>
      </c>
      <c r="O704" s="1">
        <v>0</v>
      </c>
      <c r="P704" s="1">
        <v>0</v>
      </c>
      <c r="Q704" s="1">
        <v>0</v>
      </c>
      <c r="R704">
        <f t="shared" si="66"/>
        <v>1</v>
      </c>
      <c r="S704">
        <f t="shared" si="67"/>
        <v>7.0175438596491224E-2</v>
      </c>
      <c r="T704" t="str">
        <f t="shared" si="62"/>
        <v>NA</v>
      </c>
      <c r="U704" t="str">
        <f t="shared" si="63"/>
        <v>NA</v>
      </c>
      <c r="V704">
        <f t="shared" si="64"/>
        <v>1</v>
      </c>
      <c r="W704">
        <f t="shared" si="65"/>
        <v>7.0175438596491224E-2</v>
      </c>
      <c r="X704" s="1">
        <f>SUM(I704:J704,L704:M704,Q704)/SUM(I704:Q704)</f>
        <v>1</v>
      </c>
      <c r="Y704" s="1">
        <f>SUM(I704,M704:N704,P704:Q704)/SUM(I704:Q704)</f>
        <v>0.62676056338028174</v>
      </c>
      <c r="Z704" s="1">
        <f>IF(X704&gt;=0.8,1,0)</f>
        <v>1</v>
      </c>
      <c r="AA704" s="1">
        <f>IF(Y704&gt;=0.8,1,0)</f>
        <v>0</v>
      </c>
    </row>
    <row r="705" spans="1:27" x14ac:dyDescent="0.25">
      <c r="A705" s="1" t="s">
        <v>660</v>
      </c>
      <c r="B705" s="1" t="s">
        <v>204</v>
      </c>
      <c r="C705" s="1" t="s">
        <v>962</v>
      </c>
      <c r="D705" s="1">
        <v>53.601449737424801</v>
      </c>
      <c r="E705" s="1">
        <v>42.688108308154703</v>
      </c>
      <c r="F705" s="1" t="s">
        <v>939</v>
      </c>
      <c r="G705" s="1" t="s">
        <v>612</v>
      </c>
      <c r="H705" s="1">
        <v>2</v>
      </c>
      <c r="I705" s="1">
        <v>66</v>
      </c>
      <c r="J705" s="1">
        <v>0</v>
      </c>
      <c r="K705" s="1">
        <v>0</v>
      </c>
      <c r="L705" s="1">
        <v>8</v>
      </c>
      <c r="M705" s="1">
        <v>71</v>
      </c>
      <c r="N705" s="1">
        <v>0</v>
      </c>
      <c r="O705" s="1">
        <v>0</v>
      </c>
      <c r="P705" s="1">
        <v>0</v>
      </c>
      <c r="Q705" s="1">
        <v>0</v>
      </c>
      <c r="R705">
        <f t="shared" si="66"/>
        <v>1</v>
      </c>
      <c r="S705">
        <f t="shared" si="67"/>
        <v>0.89873417721518989</v>
      </c>
      <c r="T705" t="str">
        <f t="shared" si="62"/>
        <v>NA</v>
      </c>
      <c r="U705" t="str">
        <f t="shared" si="63"/>
        <v>NA</v>
      </c>
      <c r="V705">
        <f t="shared" si="64"/>
        <v>1</v>
      </c>
      <c r="W705">
        <f t="shared" si="65"/>
        <v>0.89873417721518989</v>
      </c>
      <c r="X705" s="1">
        <f>SUM(I705:J705,L705:M705,Q705)/SUM(I705:Q705)</f>
        <v>1</v>
      </c>
      <c r="Y705" s="1">
        <f>SUM(I705,M705:N705,P705:Q705)/SUM(I705:Q705)</f>
        <v>0.94482758620689655</v>
      </c>
      <c r="Z705" s="1">
        <f>IF(X705&gt;=0.8,1,0)</f>
        <v>1</v>
      </c>
      <c r="AA705" s="1">
        <f>IF(Y705&gt;=0.8,1,0)</f>
        <v>1</v>
      </c>
    </row>
    <row r="706" spans="1:27" x14ac:dyDescent="0.25">
      <c r="A706" s="1" t="s">
        <v>661</v>
      </c>
      <c r="B706" s="1" t="s">
        <v>204</v>
      </c>
      <c r="C706" s="1" t="s">
        <v>962</v>
      </c>
      <c r="D706" s="1">
        <v>53.581510267937901</v>
      </c>
      <c r="E706" s="1">
        <v>42.818370156655398</v>
      </c>
      <c r="F706" s="1" t="s">
        <v>939</v>
      </c>
      <c r="G706" s="1" t="s">
        <v>612</v>
      </c>
      <c r="H706" s="1">
        <v>2</v>
      </c>
      <c r="I706" s="1">
        <v>0</v>
      </c>
      <c r="J706" s="1">
        <v>46</v>
      </c>
      <c r="K706" s="1">
        <v>0</v>
      </c>
      <c r="L706" s="1">
        <v>4</v>
      </c>
      <c r="M706" s="1">
        <v>87</v>
      </c>
      <c r="N706" s="1">
        <v>0</v>
      </c>
      <c r="O706" s="1">
        <v>0</v>
      </c>
      <c r="P706" s="1">
        <v>0</v>
      </c>
      <c r="Q706" s="1">
        <v>0</v>
      </c>
      <c r="R706">
        <f t="shared" si="66"/>
        <v>0.65413533834586468</v>
      </c>
      <c r="S706">
        <f t="shared" si="67"/>
        <v>0.95604395604395609</v>
      </c>
      <c r="T706" t="str">
        <f t="shared" si="62"/>
        <v>NA</v>
      </c>
      <c r="U706" t="str">
        <f t="shared" si="63"/>
        <v>NA</v>
      </c>
      <c r="V706">
        <f t="shared" si="64"/>
        <v>0.65413533834586468</v>
      </c>
      <c r="W706">
        <f t="shared" si="65"/>
        <v>0.95604395604395609</v>
      </c>
      <c r="X706" s="1">
        <f>SUM(I706:J706,L706:M706,Q706)/SUM(I706:Q706)</f>
        <v>1</v>
      </c>
      <c r="Y706" s="1">
        <f>SUM(I706,M706:N706,P706:Q706)/SUM(I706:Q706)</f>
        <v>0.63503649635036497</v>
      </c>
      <c r="Z706" s="1">
        <f>IF(X706&gt;=0.8,1,0)</f>
        <v>1</v>
      </c>
      <c r="AA706" s="1">
        <f>IF(Y706&gt;=0.8,1,0)</f>
        <v>0</v>
      </c>
    </row>
    <row r="707" spans="1:27" x14ac:dyDescent="0.25">
      <c r="A707" s="1" t="s">
        <v>662</v>
      </c>
      <c r="B707" s="1" t="s">
        <v>204</v>
      </c>
      <c r="C707" s="1" t="s">
        <v>962</v>
      </c>
      <c r="D707" s="1">
        <v>53.624809228934303</v>
      </c>
      <c r="E707" s="1">
        <v>42.7390075460061</v>
      </c>
      <c r="F707" s="1" t="s">
        <v>939</v>
      </c>
      <c r="G707" s="1" t="s">
        <v>612</v>
      </c>
      <c r="H707" s="1">
        <v>1</v>
      </c>
      <c r="I707" s="1">
        <v>62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16</v>
      </c>
      <c r="P707" s="1">
        <v>0</v>
      </c>
      <c r="Q707" s="1">
        <v>63</v>
      </c>
      <c r="R707" t="str">
        <f t="shared" si="66"/>
        <v>NA</v>
      </c>
      <c r="S707" t="str">
        <f t="shared" si="67"/>
        <v>NA</v>
      </c>
      <c r="T707">
        <f t="shared" ref="T707:T770" si="68">IF(SUM(K707,N707,Q707)&gt;0,SUM(Q707,N707)/SUM(K707,N707,Q707),"NA")</f>
        <v>1</v>
      </c>
      <c r="U707">
        <f t="shared" ref="U707:U770" si="69">IF(SUM(O707:Q707)&gt;0,SUM(P707:Q707)/SUM(O707:Q707),"NA")</f>
        <v>0.79746835443037978</v>
      </c>
      <c r="V707">
        <f t="shared" ref="V707:V770" si="70">IF(SUM(J707:K707,M707:N707,P707:Q707),SUM(M707:N707,P707:Q707)/SUM(J707:K707,M707:N707,P707:Q707),"NA")</f>
        <v>1</v>
      </c>
      <c r="W707">
        <f t="shared" ref="W707:W770" si="71">IF(SUM(L707:Q707)&gt;0,SUM(M707:N707,P707:Q707)/SUM(L707:Q707),"NA")</f>
        <v>0.79746835443037978</v>
      </c>
      <c r="X707" s="1">
        <f>SUM(I707:J707,L707:M707,Q707)/SUM(I707:Q707)</f>
        <v>0.88652482269503541</v>
      </c>
      <c r="Y707" s="1">
        <f>SUM(I707,M707:N707,P707:Q707)/SUM(I707:Q707)</f>
        <v>0.88652482269503541</v>
      </c>
      <c r="Z707" s="1">
        <f>IF(X707&gt;=0.8,1,0)</f>
        <v>1</v>
      </c>
      <c r="AA707" s="1">
        <f>IF(Y707&gt;=0.8,1,0)</f>
        <v>1</v>
      </c>
    </row>
    <row r="708" spans="1:27" x14ac:dyDescent="0.25">
      <c r="A708" s="1" t="s">
        <v>663</v>
      </c>
      <c r="B708" s="1" t="s">
        <v>204</v>
      </c>
      <c r="C708" s="1" t="s">
        <v>962</v>
      </c>
      <c r="D708" s="1">
        <v>53.6255702432898</v>
      </c>
      <c r="E708" s="1">
        <v>42.750763372472299</v>
      </c>
      <c r="F708" s="1" t="s">
        <v>939</v>
      </c>
      <c r="G708" s="1" t="s">
        <v>612</v>
      </c>
      <c r="H708" s="1">
        <v>1</v>
      </c>
      <c r="I708" s="1">
        <v>62</v>
      </c>
      <c r="J708" s="1">
        <v>0</v>
      </c>
      <c r="K708" s="1">
        <v>0</v>
      </c>
      <c r="L708" s="1">
        <v>4</v>
      </c>
      <c r="M708" s="1">
        <v>0</v>
      </c>
      <c r="N708" s="1">
        <v>0</v>
      </c>
      <c r="O708" s="1">
        <v>0</v>
      </c>
      <c r="P708" s="1">
        <v>10</v>
      </c>
      <c r="Q708" s="1">
        <v>71</v>
      </c>
      <c r="R708">
        <f t="shared" si="66"/>
        <v>1</v>
      </c>
      <c r="S708">
        <f t="shared" si="67"/>
        <v>0</v>
      </c>
      <c r="T708">
        <f t="shared" si="68"/>
        <v>1</v>
      </c>
      <c r="U708">
        <f t="shared" si="69"/>
        <v>1</v>
      </c>
      <c r="V708">
        <f t="shared" si="70"/>
        <v>1</v>
      </c>
      <c r="W708">
        <f t="shared" si="71"/>
        <v>0.95294117647058818</v>
      </c>
      <c r="X708" s="1">
        <f>SUM(I708:J708,L708:M708,Q708)/SUM(I708:Q708)</f>
        <v>0.93197278911564629</v>
      </c>
      <c r="Y708" s="1">
        <f>SUM(I708,M708:N708,P708:Q708)/SUM(I708:Q708)</f>
        <v>0.97278911564625847</v>
      </c>
      <c r="Z708" s="1">
        <f>IF(X708&gt;=0.8,1,0)</f>
        <v>1</v>
      </c>
      <c r="AA708" s="1">
        <f>IF(Y708&gt;=0.8,1,0)</f>
        <v>1</v>
      </c>
    </row>
    <row r="709" spans="1:27" x14ac:dyDescent="0.25">
      <c r="A709" s="1" t="s">
        <v>664</v>
      </c>
      <c r="B709" s="1" t="s">
        <v>204</v>
      </c>
      <c r="C709" s="1" t="s">
        <v>962</v>
      </c>
      <c r="D709" s="1">
        <v>53.610096243904799</v>
      </c>
      <c r="E709" s="1">
        <v>42.7311765672072</v>
      </c>
      <c r="F709" s="1" t="s">
        <v>939</v>
      </c>
      <c r="G709" s="1" t="s">
        <v>612</v>
      </c>
      <c r="H709" s="1">
        <v>3</v>
      </c>
      <c r="I709" s="1">
        <v>74</v>
      </c>
      <c r="J709" s="1">
        <v>0</v>
      </c>
      <c r="K709" s="1">
        <v>0</v>
      </c>
      <c r="L709" s="1">
        <v>19</v>
      </c>
      <c r="M709" s="1">
        <v>42</v>
      </c>
      <c r="N709" s="1">
        <v>0</v>
      </c>
      <c r="O709" s="1">
        <v>0</v>
      </c>
      <c r="P709" s="1">
        <v>0</v>
      </c>
      <c r="Q709" s="1">
        <v>0</v>
      </c>
      <c r="R709">
        <f t="shared" si="66"/>
        <v>1</v>
      </c>
      <c r="S709">
        <f t="shared" si="67"/>
        <v>0.68852459016393441</v>
      </c>
      <c r="T709" t="str">
        <f t="shared" si="68"/>
        <v>NA</v>
      </c>
      <c r="U709" t="str">
        <f t="shared" si="69"/>
        <v>NA</v>
      </c>
      <c r="V709">
        <f t="shared" si="70"/>
        <v>1</v>
      </c>
      <c r="W709">
        <f t="shared" si="71"/>
        <v>0.68852459016393441</v>
      </c>
      <c r="X709" s="1">
        <f>SUM(I709:J709,L709:M709,Q709)/SUM(I709:Q709)</f>
        <v>1</v>
      </c>
      <c r="Y709" s="1">
        <f>SUM(I709,M709:N709,P709:Q709)/SUM(I709:Q709)</f>
        <v>0.85925925925925928</v>
      </c>
      <c r="Z709" s="1">
        <f>IF(X709&gt;=0.8,1,0)</f>
        <v>1</v>
      </c>
      <c r="AA709" s="1">
        <f>IF(Y709&gt;=0.8,1,0)</f>
        <v>1</v>
      </c>
    </row>
    <row r="710" spans="1:27" x14ac:dyDescent="0.25">
      <c r="A710" s="1" t="s">
        <v>665</v>
      </c>
      <c r="B710" s="1" t="s">
        <v>204</v>
      </c>
      <c r="C710" s="1" t="s">
        <v>962</v>
      </c>
      <c r="D710" s="1">
        <v>53.5905040384473</v>
      </c>
      <c r="E710" s="1">
        <v>42.736306727335297</v>
      </c>
      <c r="F710" s="1" t="s">
        <v>939</v>
      </c>
      <c r="G710" s="1" t="s">
        <v>612</v>
      </c>
      <c r="H710" s="1">
        <v>3</v>
      </c>
      <c r="I710" s="1">
        <v>62</v>
      </c>
      <c r="J710" s="1">
        <v>0</v>
      </c>
      <c r="K710" s="1">
        <v>0</v>
      </c>
      <c r="L710" s="1">
        <v>22</v>
      </c>
      <c r="M710" s="1">
        <v>55</v>
      </c>
      <c r="N710" s="1">
        <v>0</v>
      </c>
      <c r="O710" s="1">
        <v>0</v>
      </c>
      <c r="P710" s="1">
        <v>0</v>
      </c>
      <c r="Q710" s="1">
        <v>0</v>
      </c>
      <c r="R710">
        <f t="shared" si="66"/>
        <v>1</v>
      </c>
      <c r="S710">
        <f t="shared" si="67"/>
        <v>0.7142857142857143</v>
      </c>
      <c r="T710" t="str">
        <f t="shared" si="68"/>
        <v>NA</v>
      </c>
      <c r="U710" t="str">
        <f t="shared" si="69"/>
        <v>NA</v>
      </c>
      <c r="V710">
        <f t="shared" si="70"/>
        <v>1</v>
      </c>
      <c r="W710">
        <f t="shared" si="71"/>
        <v>0.7142857142857143</v>
      </c>
      <c r="X710" s="1">
        <f>SUM(I710:J710,L710:M710,Q710)/SUM(I710:Q710)</f>
        <v>1</v>
      </c>
      <c r="Y710" s="1">
        <f>SUM(I710,M710:N710,P710:Q710)/SUM(I710:Q710)</f>
        <v>0.84172661870503596</v>
      </c>
      <c r="Z710" s="1">
        <f>IF(X710&gt;=0.8,1,0)</f>
        <v>1</v>
      </c>
      <c r="AA710" s="1">
        <f>IF(Y710&gt;=0.8,1,0)</f>
        <v>1</v>
      </c>
    </row>
    <row r="711" spans="1:27" x14ac:dyDescent="0.25">
      <c r="A711" s="1" t="s">
        <v>666</v>
      </c>
      <c r="B711" s="1" t="s">
        <v>28</v>
      </c>
      <c r="C711" s="1" t="s">
        <v>962</v>
      </c>
      <c r="D711" s="1">
        <v>53.635525256497701</v>
      </c>
      <c r="E711" s="1">
        <v>42.763848177327098</v>
      </c>
      <c r="F711" s="1" t="s">
        <v>939</v>
      </c>
      <c r="G711" s="1" t="s">
        <v>612</v>
      </c>
      <c r="H711" s="1">
        <v>3</v>
      </c>
      <c r="I711" s="1">
        <v>0</v>
      </c>
      <c r="J711" s="1">
        <v>0</v>
      </c>
      <c r="K711" s="1">
        <v>0</v>
      </c>
      <c r="L711" s="1">
        <v>15</v>
      </c>
      <c r="M711" s="1">
        <v>128</v>
      </c>
      <c r="N711" s="1">
        <v>0</v>
      </c>
      <c r="O711" s="1">
        <v>0</v>
      </c>
      <c r="P711" s="1">
        <v>0</v>
      </c>
      <c r="Q711" s="1">
        <v>0</v>
      </c>
      <c r="R711">
        <f t="shared" si="66"/>
        <v>1</v>
      </c>
      <c r="S711">
        <f t="shared" si="67"/>
        <v>0.8951048951048951</v>
      </c>
      <c r="T711" t="str">
        <f t="shared" si="68"/>
        <v>NA</v>
      </c>
      <c r="U711" t="str">
        <f t="shared" si="69"/>
        <v>NA</v>
      </c>
      <c r="V711">
        <f t="shared" si="70"/>
        <v>1</v>
      </c>
      <c r="W711">
        <f t="shared" si="71"/>
        <v>0.8951048951048951</v>
      </c>
      <c r="X711" s="1">
        <f>SUM(I711:J711,L711:M711,Q711)/SUM(I711:Q711)</f>
        <v>1</v>
      </c>
      <c r="Y711" s="1">
        <f>SUM(I711,M711:N711,P711:Q711)/SUM(I711:Q711)</f>
        <v>0.8951048951048951</v>
      </c>
      <c r="Z711" s="1">
        <f>IF(X711&gt;=0.8,1,0)</f>
        <v>1</v>
      </c>
      <c r="AA711" s="1">
        <f>IF(Y711&gt;=0.8,1,0)</f>
        <v>1</v>
      </c>
    </row>
    <row r="712" spans="1:27" x14ac:dyDescent="0.25">
      <c r="A712" s="1" t="s">
        <v>667</v>
      </c>
      <c r="B712" s="1" t="s">
        <v>204</v>
      </c>
      <c r="C712" s="1" t="s">
        <v>962</v>
      </c>
      <c r="D712" s="1">
        <v>53.636810194486799</v>
      </c>
      <c r="E712" s="1">
        <v>42.746080737240099</v>
      </c>
      <c r="F712" s="1" t="s">
        <v>939</v>
      </c>
      <c r="G712" s="1" t="s">
        <v>612</v>
      </c>
      <c r="H712" s="1">
        <v>1</v>
      </c>
      <c r="I712" s="1">
        <v>56</v>
      </c>
      <c r="J712" s="1">
        <v>0</v>
      </c>
      <c r="K712" s="1">
        <v>0</v>
      </c>
      <c r="L712" s="1">
        <v>8</v>
      </c>
      <c r="M712" s="1">
        <v>0</v>
      </c>
      <c r="N712" s="1">
        <v>0</v>
      </c>
      <c r="O712" s="1">
        <v>2</v>
      </c>
      <c r="P712" s="1">
        <v>10</v>
      </c>
      <c r="Q712" s="1">
        <v>71</v>
      </c>
      <c r="R712">
        <f t="shared" si="66"/>
        <v>1</v>
      </c>
      <c r="S712">
        <f t="shared" si="67"/>
        <v>0</v>
      </c>
      <c r="T712">
        <f t="shared" si="68"/>
        <v>1</v>
      </c>
      <c r="U712">
        <f t="shared" si="69"/>
        <v>0.97590361445783136</v>
      </c>
      <c r="V712">
        <f t="shared" si="70"/>
        <v>1</v>
      </c>
      <c r="W712">
        <f t="shared" si="71"/>
        <v>0.89010989010989006</v>
      </c>
      <c r="X712" s="1">
        <f>SUM(I712:J712,L712:M712,Q712)/SUM(I712:Q712)</f>
        <v>0.91836734693877553</v>
      </c>
      <c r="Y712" s="1">
        <f>SUM(I712,M712:N712,P712:Q712)/SUM(I712:Q712)</f>
        <v>0.93197278911564629</v>
      </c>
      <c r="Z712" s="1">
        <f>IF(X712&gt;=0.8,1,0)</f>
        <v>1</v>
      </c>
      <c r="AA712" s="1">
        <f>IF(Y712&gt;=0.8,1,0)</f>
        <v>1</v>
      </c>
    </row>
    <row r="713" spans="1:27" x14ac:dyDescent="0.25">
      <c r="A713" s="1" t="s">
        <v>668</v>
      </c>
      <c r="B713" s="1" t="s">
        <v>204</v>
      </c>
      <c r="C713" s="1" t="s">
        <v>962</v>
      </c>
      <c r="D713" s="1">
        <v>53.589709367963103</v>
      </c>
      <c r="E713" s="1">
        <v>42.794828255412199</v>
      </c>
      <c r="F713" s="1" t="s">
        <v>939</v>
      </c>
      <c r="G713" s="1" t="s">
        <v>612</v>
      </c>
      <c r="H713" s="1">
        <v>1</v>
      </c>
      <c r="I713" s="1">
        <v>0</v>
      </c>
      <c r="J713" s="1">
        <v>55</v>
      </c>
      <c r="K713" s="1">
        <v>0</v>
      </c>
      <c r="L713" s="1">
        <v>0</v>
      </c>
      <c r="M713" s="1">
        <v>21</v>
      </c>
      <c r="N713" s="1">
        <v>71</v>
      </c>
      <c r="O713" s="1">
        <v>0</v>
      </c>
      <c r="P713" s="1">
        <v>0</v>
      </c>
      <c r="Q713" s="1">
        <v>0</v>
      </c>
      <c r="R713">
        <f t="shared" si="66"/>
        <v>0.27631578947368424</v>
      </c>
      <c r="S713">
        <f t="shared" si="67"/>
        <v>1</v>
      </c>
      <c r="T713">
        <f t="shared" si="68"/>
        <v>1</v>
      </c>
      <c r="U713" t="str">
        <f t="shared" si="69"/>
        <v>NA</v>
      </c>
      <c r="V713">
        <f t="shared" si="70"/>
        <v>0.62585034013605445</v>
      </c>
      <c r="W713">
        <f t="shared" si="71"/>
        <v>1</v>
      </c>
      <c r="X713" s="1">
        <f>SUM(I713:J713,L713:M713,Q713)/SUM(I713:Q713)</f>
        <v>0.51700680272108845</v>
      </c>
      <c r="Y713" s="1">
        <f>SUM(I713,M713:N713,P713:Q713)/SUM(I713:Q713)</f>
        <v>0.62585034013605445</v>
      </c>
      <c r="Z713" s="1">
        <f>IF(X713&gt;=0.8,1,0)</f>
        <v>0</v>
      </c>
      <c r="AA713" s="1">
        <f>IF(Y713&gt;=0.8,1,0)</f>
        <v>0</v>
      </c>
    </row>
    <row r="714" spans="1:27" x14ac:dyDescent="0.25">
      <c r="A714" s="1" t="s">
        <v>669</v>
      </c>
      <c r="B714" s="1" t="s">
        <v>204</v>
      </c>
      <c r="C714" s="1" t="s">
        <v>962</v>
      </c>
      <c r="D714" s="1">
        <v>53.630668408776202</v>
      </c>
      <c r="E714" s="1">
        <v>42.735064031944503</v>
      </c>
      <c r="F714" s="1" t="s">
        <v>939</v>
      </c>
      <c r="G714" s="1" t="s">
        <v>612</v>
      </c>
      <c r="H714" s="1">
        <v>1</v>
      </c>
      <c r="I714" s="1">
        <v>62</v>
      </c>
      <c r="J714" s="1">
        <v>0</v>
      </c>
      <c r="K714" s="1">
        <v>0</v>
      </c>
      <c r="L714" s="1">
        <v>2</v>
      </c>
      <c r="M714" s="1">
        <v>10</v>
      </c>
      <c r="N714" s="1">
        <v>0</v>
      </c>
      <c r="O714" s="1">
        <v>0</v>
      </c>
      <c r="P714" s="1">
        <v>9</v>
      </c>
      <c r="Q714" s="1">
        <v>65</v>
      </c>
      <c r="R714">
        <f t="shared" si="66"/>
        <v>1</v>
      </c>
      <c r="S714">
        <f t="shared" si="67"/>
        <v>0.83333333333333337</v>
      </c>
      <c r="T714">
        <f t="shared" si="68"/>
        <v>1</v>
      </c>
      <c r="U714">
        <f t="shared" si="69"/>
        <v>1</v>
      </c>
      <c r="V714">
        <f t="shared" si="70"/>
        <v>1</v>
      </c>
      <c r="W714">
        <f t="shared" si="71"/>
        <v>0.97674418604651159</v>
      </c>
      <c r="X714" s="1">
        <f>SUM(I714:J714,L714:M714,Q714)/SUM(I714:Q714)</f>
        <v>0.93918918918918914</v>
      </c>
      <c r="Y714" s="1">
        <f>SUM(I714,M714:N714,P714:Q714)/SUM(I714:Q714)</f>
        <v>0.98648648648648651</v>
      </c>
      <c r="Z714" s="1">
        <f>IF(X714&gt;=0.8,1,0)</f>
        <v>1</v>
      </c>
      <c r="AA714" s="1">
        <f>IF(Y714&gt;=0.8,1,0)</f>
        <v>1</v>
      </c>
    </row>
    <row r="715" spans="1:27" x14ac:dyDescent="0.25">
      <c r="A715" s="1" t="s">
        <v>670</v>
      </c>
      <c r="B715" s="1" t="s">
        <v>8</v>
      </c>
      <c r="C715" s="1" t="s">
        <v>962</v>
      </c>
      <c r="D715" s="1">
        <v>53.601052648596003</v>
      </c>
      <c r="E715" s="1">
        <v>42.7665770188908</v>
      </c>
      <c r="F715" s="1" t="s">
        <v>939</v>
      </c>
      <c r="G715" s="1" t="s">
        <v>612</v>
      </c>
      <c r="H715" s="1">
        <v>4</v>
      </c>
      <c r="I715" s="1">
        <v>137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t="str">
        <f t="shared" si="66"/>
        <v>NA</v>
      </c>
      <c r="S715" t="str">
        <f t="shared" si="67"/>
        <v>NA</v>
      </c>
      <c r="T715" t="str">
        <f t="shared" si="68"/>
        <v>NA</v>
      </c>
      <c r="U715" t="str">
        <f t="shared" si="69"/>
        <v>NA</v>
      </c>
      <c r="V715" t="str">
        <f t="shared" si="70"/>
        <v>NA</v>
      </c>
      <c r="W715" t="str">
        <f t="shared" si="71"/>
        <v>NA</v>
      </c>
      <c r="X715" s="1">
        <f>SUM(I715:J715,L715:M715,Q715)/SUM(I715:Q715)</f>
        <v>1</v>
      </c>
      <c r="Y715" s="1">
        <f>SUM(I715,M715:N715,P715:Q715)/SUM(I715:Q715)</f>
        <v>1</v>
      </c>
      <c r="Z715" s="1">
        <f>IF(X715&gt;=0.8,1,0)</f>
        <v>1</v>
      </c>
      <c r="AA715" s="1">
        <f>IF(Y715&gt;=0.8,1,0)</f>
        <v>1</v>
      </c>
    </row>
    <row r="716" spans="1:27" x14ac:dyDescent="0.25">
      <c r="A716" s="1" t="s">
        <v>671</v>
      </c>
      <c r="B716" s="1" t="s">
        <v>204</v>
      </c>
      <c r="C716" s="1" t="s">
        <v>962</v>
      </c>
      <c r="D716" s="1">
        <v>53.589585822750202</v>
      </c>
      <c r="E716" s="1">
        <v>42.817500734197402</v>
      </c>
      <c r="F716" s="1" t="s">
        <v>939</v>
      </c>
      <c r="G716" s="1" t="s">
        <v>612</v>
      </c>
      <c r="H716" s="1">
        <v>2</v>
      </c>
      <c r="I716" s="1">
        <v>0</v>
      </c>
      <c r="J716" s="1">
        <v>38</v>
      </c>
      <c r="K716" s="1">
        <v>0</v>
      </c>
      <c r="L716" s="1">
        <v>0</v>
      </c>
      <c r="M716" s="1">
        <v>100</v>
      </c>
      <c r="N716" s="1">
        <v>0</v>
      </c>
      <c r="O716" s="1">
        <v>0</v>
      </c>
      <c r="P716" s="1">
        <v>0</v>
      </c>
      <c r="Q716" s="1">
        <v>0</v>
      </c>
      <c r="R716">
        <f t="shared" si="66"/>
        <v>0.72463768115942029</v>
      </c>
      <c r="S716">
        <f t="shared" si="67"/>
        <v>1</v>
      </c>
      <c r="T716" t="str">
        <f t="shared" si="68"/>
        <v>NA</v>
      </c>
      <c r="U716" t="str">
        <f t="shared" si="69"/>
        <v>NA</v>
      </c>
      <c r="V716">
        <f t="shared" si="70"/>
        <v>0.72463768115942029</v>
      </c>
      <c r="W716">
        <f t="shared" si="71"/>
        <v>1</v>
      </c>
      <c r="X716" s="1">
        <f>SUM(I716:J716,L716:M716,Q716)/SUM(I716:Q716)</f>
        <v>1</v>
      </c>
      <c r="Y716" s="1">
        <f>SUM(I716,M716:N716,P716:Q716)/SUM(I716:Q716)</f>
        <v>0.72463768115942029</v>
      </c>
      <c r="Z716" s="1">
        <f>IF(X716&gt;=0.8,1,0)</f>
        <v>1</v>
      </c>
      <c r="AA716" s="1">
        <f>IF(Y716&gt;=0.8,1,0)</f>
        <v>0</v>
      </c>
    </row>
    <row r="717" spans="1:27" x14ac:dyDescent="0.25">
      <c r="A717" s="1" t="s">
        <v>672</v>
      </c>
      <c r="B717" s="1" t="s">
        <v>204</v>
      </c>
      <c r="C717" s="1" t="s">
        <v>962</v>
      </c>
      <c r="D717" s="1">
        <v>53.590696709532203</v>
      </c>
      <c r="E717" s="1">
        <v>42.8192567934328</v>
      </c>
      <c r="F717" s="1" t="s">
        <v>939</v>
      </c>
      <c r="G717" s="1" t="s">
        <v>612</v>
      </c>
      <c r="H717" s="1">
        <v>1</v>
      </c>
      <c r="I717" s="1">
        <v>0</v>
      </c>
      <c r="J717" s="1">
        <v>38</v>
      </c>
      <c r="K717" s="1">
        <v>4</v>
      </c>
      <c r="L717" s="1">
        <v>0</v>
      </c>
      <c r="M717" s="1">
        <v>17</v>
      </c>
      <c r="N717" s="1">
        <v>79</v>
      </c>
      <c r="O717" s="1">
        <v>0</v>
      </c>
      <c r="P717" s="1">
        <v>0</v>
      </c>
      <c r="Q717" s="1">
        <v>0</v>
      </c>
      <c r="R717">
        <f t="shared" si="66"/>
        <v>0.30909090909090908</v>
      </c>
      <c r="S717">
        <f t="shared" si="67"/>
        <v>1</v>
      </c>
      <c r="T717">
        <f t="shared" si="68"/>
        <v>0.95180722891566261</v>
      </c>
      <c r="U717" t="str">
        <f t="shared" si="69"/>
        <v>NA</v>
      </c>
      <c r="V717">
        <f t="shared" si="70"/>
        <v>0.69565217391304346</v>
      </c>
      <c r="W717">
        <f t="shared" si="71"/>
        <v>1</v>
      </c>
      <c r="X717" s="1">
        <f>SUM(I717:J717,L717:M717,Q717)/SUM(I717:Q717)</f>
        <v>0.39855072463768115</v>
      </c>
      <c r="Y717" s="1">
        <f>SUM(I717,M717:N717,P717:Q717)/SUM(I717:Q717)</f>
        <v>0.69565217391304346</v>
      </c>
      <c r="Z717" s="1">
        <f>IF(X717&gt;=0.8,1,0)</f>
        <v>0</v>
      </c>
      <c r="AA717" s="1">
        <f>IF(Y717&gt;=0.8,1,0)</f>
        <v>0</v>
      </c>
    </row>
    <row r="718" spans="1:27" x14ac:dyDescent="0.25">
      <c r="A718" s="1" t="s">
        <v>673</v>
      </c>
      <c r="B718" s="1" t="s">
        <v>33</v>
      </c>
      <c r="C718" s="1" t="s">
        <v>962</v>
      </c>
      <c r="D718" s="1">
        <v>-18.5636601420827</v>
      </c>
      <c r="E718" s="1">
        <v>122.851546535525</v>
      </c>
      <c r="F718" s="1" t="s">
        <v>940</v>
      </c>
      <c r="G718" s="1" t="s">
        <v>612</v>
      </c>
      <c r="H718" s="1">
        <v>2</v>
      </c>
      <c r="I718" s="1">
        <v>110</v>
      </c>
      <c r="J718" s="1">
        <v>0</v>
      </c>
      <c r="K718" s="1">
        <v>0</v>
      </c>
      <c r="L718" s="1">
        <v>1</v>
      </c>
      <c r="M718" s="1">
        <v>81</v>
      </c>
      <c r="N718" s="1">
        <v>0</v>
      </c>
      <c r="O718" s="1">
        <v>0</v>
      </c>
      <c r="P718" s="1">
        <v>0</v>
      </c>
      <c r="Q718" s="1">
        <v>0</v>
      </c>
      <c r="R718">
        <f t="shared" si="66"/>
        <v>1</v>
      </c>
      <c r="S718">
        <f t="shared" si="67"/>
        <v>0.98780487804878048</v>
      </c>
      <c r="T718" t="str">
        <f t="shared" si="68"/>
        <v>NA</v>
      </c>
      <c r="U718" t="str">
        <f t="shared" si="69"/>
        <v>NA</v>
      </c>
      <c r="V718">
        <f t="shared" si="70"/>
        <v>1</v>
      </c>
      <c r="W718">
        <f t="shared" si="71"/>
        <v>0.98780487804878048</v>
      </c>
      <c r="X718" s="1">
        <f>SUM(I718:J718,L718:M718,Q718)/SUM(I718:Q718)</f>
        <v>1</v>
      </c>
      <c r="Y718" s="1">
        <f>SUM(I718,M718:N718,P718:Q718)/SUM(I718:Q718)</f>
        <v>0.99479166666666663</v>
      </c>
      <c r="Z718" s="1">
        <f>IF(X718&gt;=0.8,1,0)</f>
        <v>1</v>
      </c>
      <c r="AA718" s="1">
        <f>IF(Y718&gt;=0.8,1,0)</f>
        <v>1</v>
      </c>
    </row>
    <row r="719" spans="1:27" x14ac:dyDescent="0.25">
      <c r="A719" s="1" t="s">
        <v>674</v>
      </c>
      <c r="B719" s="1" t="s">
        <v>33</v>
      </c>
      <c r="C719" s="1" t="s">
        <v>962</v>
      </c>
      <c r="D719" s="1">
        <v>-18.624399142370098</v>
      </c>
      <c r="E719" s="1">
        <v>122.85575994768401</v>
      </c>
      <c r="F719" s="1" t="s">
        <v>940</v>
      </c>
      <c r="G719" s="1" t="s">
        <v>612</v>
      </c>
      <c r="H719" s="1">
        <v>1</v>
      </c>
      <c r="I719" s="1">
        <v>0</v>
      </c>
      <c r="J719" s="1">
        <v>0</v>
      </c>
      <c r="K719" s="1">
        <v>0</v>
      </c>
      <c r="L719" s="1">
        <v>17</v>
      </c>
      <c r="M719" s="1">
        <v>2</v>
      </c>
      <c r="N719" s="1">
        <v>172</v>
      </c>
      <c r="O719" s="1">
        <v>0</v>
      </c>
      <c r="P719" s="1">
        <v>0</v>
      </c>
      <c r="Q719" s="1">
        <v>0</v>
      </c>
      <c r="R719">
        <f t="shared" si="66"/>
        <v>1</v>
      </c>
      <c r="S719">
        <f t="shared" si="67"/>
        <v>0.91099476439790572</v>
      </c>
      <c r="T719">
        <f t="shared" si="68"/>
        <v>1</v>
      </c>
      <c r="U719" t="str">
        <f t="shared" si="69"/>
        <v>NA</v>
      </c>
      <c r="V719">
        <f t="shared" si="70"/>
        <v>1</v>
      </c>
      <c r="W719">
        <f t="shared" si="71"/>
        <v>0.91099476439790572</v>
      </c>
      <c r="X719" s="1">
        <f>SUM(I719:J719,L719:M719,Q719)/SUM(I719:Q719)</f>
        <v>9.947643979057591E-2</v>
      </c>
      <c r="Y719" s="1">
        <f>SUM(I719,M719:N719,P719:Q719)/SUM(I719:Q719)</f>
        <v>0.91099476439790572</v>
      </c>
      <c r="Z719" s="1">
        <f>IF(X719&gt;=0.8,1,0)</f>
        <v>0</v>
      </c>
      <c r="AA719" s="1">
        <f>IF(Y719&gt;=0.8,1,0)</f>
        <v>1</v>
      </c>
    </row>
    <row r="720" spans="1:27" x14ac:dyDescent="0.25">
      <c r="A720" s="1" t="s">
        <v>675</v>
      </c>
      <c r="B720" s="1" t="s">
        <v>33</v>
      </c>
      <c r="C720" s="1" t="s">
        <v>962</v>
      </c>
      <c r="D720" s="1">
        <v>-18.559344572071598</v>
      </c>
      <c r="E720" s="1">
        <v>122.8839599356</v>
      </c>
      <c r="F720" s="1" t="s">
        <v>940</v>
      </c>
      <c r="G720" s="1" t="s">
        <v>612</v>
      </c>
      <c r="H720" s="1">
        <v>2</v>
      </c>
      <c r="I720" s="1">
        <v>111</v>
      </c>
      <c r="J720" s="1">
        <v>0</v>
      </c>
      <c r="K720" s="1">
        <v>0</v>
      </c>
      <c r="L720" s="1">
        <v>57</v>
      </c>
      <c r="M720" s="1">
        <v>21</v>
      </c>
      <c r="N720" s="1">
        <v>0</v>
      </c>
      <c r="O720" s="1">
        <v>0</v>
      </c>
      <c r="P720" s="1">
        <v>0</v>
      </c>
      <c r="Q720" s="1">
        <v>0</v>
      </c>
      <c r="R720">
        <f t="shared" si="66"/>
        <v>1</v>
      </c>
      <c r="S720">
        <f t="shared" si="67"/>
        <v>0.26923076923076922</v>
      </c>
      <c r="T720" t="str">
        <f t="shared" si="68"/>
        <v>NA</v>
      </c>
      <c r="U720" t="str">
        <f t="shared" si="69"/>
        <v>NA</v>
      </c>
      <c r="V720">
        <f t="shared" si="70"/>
        <v>1</v>
      </c>
      <c r="W720">
        <f t="shared" si="71"/>
        <v>0.26923076923076922</v>
      </c>
      <c r="X720" s="1">
        <f>SUM(I720:J720,L720:M720,Q720)/SUM(I720:Q720)</f>
        <v>1</v>
      </c>
      <c r="Y720" s="1">
        <f>SUM(I720,M720:N720,P720:Q720)/SUM(I720:Q720)</f>
        <v>0.69841269841269837</v>
      </c>
      <c r="Z720" s="1">
        <f>IF(X720&gt;=0.8,1,0)</f>
        <v>1</v>
      </c>
      <c r="AA720" s="1">
        <f>IF(Y720&gt;=0.8,1,0)</f>
        <v>0</v>
      </c>
    </row>
    <row r="721" spans="1:27" x14ac:dyDescent="0.25">
      <c r="A721" s="1" t="s">
        <v>676</v>
      </c>
      <c r="B721" s="1" t="s">
        <v>33</v>
      </c>
      <c r="C721" s="1" t="s">
        <v>962</v>
      </c>
      <c r="D721" s="1">
        <v>-18.6276543449044</v>
      </c>
      <c r="E721" s="1">
        <v>122.857748062407</v>
      </c>
      <c r="F721" s="1" t="s">
        <v>940</v>
      </c>
      <c r="G721" s="1" t="s">
        <v>612</v>
      </c>
      <c r="H721" s="1">
        <v>1</v>
      </c>
      <c r="I721" s="1">
        <v>0</v>
      </c>
      <c r="J721" s="1">
        <v>0</v>
      </c>
      <c r="K721" s="1">
        <v>0</v>
      </c>
      <c r="L721" s="1">
        <v>3</v>
      </c>
      <c r="M721" s="1">
        <v>25</v>
      </c>
      <c r="N721" s="1">
        <v>163</v>
      </c>
      <c r="O721" s="1">
        <v>0</v>
      </c>
      <c r="P721" s="1">
        <v>0</v>
      </c>
      <c r="Q721" s="1">
        <v>0</v>
      </c>
      <c r="R721">
        <f t="shared" si="66"/>
        <v>1</v>
      </c>
      <c r="S721">
        <f t="shared" si="67"/>
        <v>0.98429319371727753</v>
      </c>
      <c r="T721">
        <f t="shared" si="68"/>
        <v>1</v>
      </c>
      <c r="U721" t="str">
        <f t="shared" si="69"/>
        <v>NA</v>
      </c>
      <c r="V721">
        <f t="shared" si="70"/>
        <v>1</v>
      </c>
      <c r="W721">
        <f t="shared" si="71"/>
        <v>0.98429319371727753</v>
      </c>
      <c r="X721" s="1">
        <f>SUM(I721:J721,L721:M721,Q721)/SUM(I721:Q721)</f>
        <v>0.14659685863874344</v>
      </c>
      <c r="Y721" s="1">
        <f>SUM(I721,M721:N721,P721:Q721)/SUM(I721:Q721)</f>
        <v>0.98429319371727753</v>
      </c>
      <c r="Z721" s="1">
        <f>IF(X721&gt;=0.8,1,0)</f>
        <v>0</v>
      </c>
      <c r="AA721" s="1">
        <f>IF(Y721&gt;=0.8,1,0)</f>
        <v>1</v>
      </c>
    </row>
    <row r="722" spans="1:27" x14ac:dyDescent="0.25">
      <c r="A722" s="1" t="s">
        <v>677</v>
      </c>
      <c r="B722" s="1" t="s">
        <v>33</v>
      </c>
      <c r="C722" s="1" t="s">
        <v>962</v>
      </c>
      <c r="D722" s="1">
        <v>-18.618107669847401</v>
      </c>
      <c r="E722" s="1">
        <v>122.796042854373</v>
      </c>
      <c r="F722" s="1" t="s">
        <v>940</v>
      </c>
      <c r="G722" s="1" t="s">
        <v>612</v>
      </c>
      <c r="H722" s="1">
        <v>1</v>
      </c>
      <c r="I722" s="1">
        <v>110</v>
      </c>
      <c r="J722" s="1">
        <v>0</v>
      </c>
      <c r="K722" s="1">
        <v>0</v>
      </c>
      <c r="L722" s="1">
        <v>23</v>
      </c>
      <c r="M722" s="1">
        <v>19</v>
      </c>
      <c r="N722" s="1">
        <v>32</v>
      </c>
      <c r="O722" s="1">
        <v>0</v>
      </c>
      <c r="P722" s="1">
        <v>0</v>
      </c>
      <c r="Q722" s="1">
        <v>0</v>
      </c>
      <c r="R722">
        <f t="shared" ref="R722:R785" si="72">IF(SUM(J722,M722,P722)&gt;0,SUM(P722,M722)/SUM(J722,M722,P722),"NA")</f>
        <v>1</v>
      </c>
      <c r="S722">
        <f t="shared" ref="S722:S785" si="73">IF(SUM(L722:N722)&gt;0,SUM(M722:N722)/SUM(L722:N722),"NA")</f>
        <v>0.68918918918918914</v>
      </c>
      <c r="T722">
        <f t="shared" si="68"/>
        <v>1</v>
      </c>
      <c r="U722" t="str">
        <f t="shared" si="69"/>
        <v>NA</v>
      </c>
      <c r="V722">
        <f t="shared" si="70"/>
        <v>1</v>
      </c>
      <c r="W722">
        <f t="shared" si="71"/>
        <v>0.68918918918918914</v>
      </c>
      <c r="X722" s="1">
        <f>SUM(I722:J722,L722:M722,Q722)/SUM(I722:Q722)</f>
        <v>0.82608695652173914</v>
      </c>
      <c r="Y722" s="1">
        <f>SUM(I722,M722:N722,P722:Q722)/SUM(I722:Q722)</f>
        <v>0.875</v>
      </c>
      <c r="Z722" s="1">
        <f>IF(X722&gt;=0.8,1,0)</f>
        <v>1</v>
      </c>
      <c r="AA722" s="1">
        <f>IF(Y722&gt;=0.8,1,0)</f>
        <v>1</v>
      </c>
    </row>
    <row r="723" spans="1:27" x14ac:dyDescent="0.25">
      <c r="A723" s="1" t="s">
        <v>678</v>
      </c>
      <c r="B723" s="1" t="s">
        <v>33</v>
      </c>
      <c r="C723" s="1" t="s">
        <v>962</v>
      </c>
      <c r="D723" s="1">
        <v>-18.612740306305199</v>
      </c>
      <c r="E723" s="1">
        <v>122.856054159867</v>
      </c>
      <c r="F723" s="1" t="s">
        <v>940</v>
      </c>
      <c r="G723" s="1" t="s">
        <v>612</v>
      </c>
      <c r="H723" s="1">
        <v>1</v>
      </c>
      <c r="I723" s="1">
        <v>119</v>
      </c>
      <c r="J723" s="1">
        <v>0</v>
      </c>
      <c r="K723" s="1">
        <v>0</v>
      </c>
      <c r="L723" s="1">
        <v>22</v>
      </c>
      <c r="M723" s="1">
        <v>15</v>
      </c>
      <c r="N723" s="1">
        <v>35</v>
      </c>
      <c r="O723" s="1">
        <v>0</v>
      </c>
      <c r="P723" s="1">
        <v>0</v>
      </c>
      <c r="Q723" s="1">
        <v>0</v>
      </c>
      <c r="R723">
        <f t="shared" si="72"/>
        <v>1</v>
      </c>
      <c r="S723">
        <f t="shared" si="73"/>
        <v>0.69444444444444442</v>
      </c>
      <c r="T723">
        <f t="shared" si="68"/>
        <v>1</v>
      </c>
      <c r="U723" t="str">
        <f t="shared" si="69"/>
        <v>NA</v>
      </c>
      <c r="V723">
        <f t="shared" si="70"/>
        <v>1</v>
      </c>
      <c r="W723">
        <f t="shared" si="71"/>
        <v>0.69444444444444442</v>
      </c>
      <c r="X723" s="1">
        <f>SUM(I723:J723,L723:M723,Q723)/SUM(I723:Q723)</f>
        <v>0.81675392670157065</v>
      </c>
      <c r="Y723" s="1">
        <f>SUM(I723,M723:N723,P723:Q723)/SUM(I723:Q723)</f>
        <v>0.88481675392670156</v>
      </c>
      <c r="Z723" s="1">
        <f>IF(X723&gt;=0.8,1,0)</f>
        <v>1</v>
      </c>
      <c r="AA723" s="1">
        <f>IF(Y723&gt;=0.8,1,0)</f>
        <v>1</v>
      </c>
    </row>
    <row r="724" spans="1:27" x14ac:dyDescent="0.25">
      <c r="A724" s="1" t="s">
        <v>679</v>
      </c>
      <c r="B724" s="1" t="s">
        <v>33</v>
      </c>
      <c r="C724" s="1" t="s">
        <v>962</v>
      </c>
      <c r="D724" s="1">
        <v>-18.553911059703498</v>
      </c>
      <c r="E724" s="1">
        <v>122.867759281923</v>
      </c>
      <c r="F724" s="1" t="s">
        <v>940</v>
      </c>
      <c r="G724" s="1" t="s">
        <v>612</v>
      </c>
      <c r="H724" s="1">
        <v>2</v>
      </c>
      <c r="I724" s="1">
        <v>111</v>
      </c>
      <c r="J724" s="1">
        <v>0</v>
      </c>
      <c r="K724" s="1">
        <v>0</v>
      </c>
      <c r="L724" s="1">
        <v>76</v>
      </c>
      <c r="M724" s="1">
        <v>4</v>
      </c>
      <c r="N724" s="1">
        <v>0</v>
      </c>
      <c r="O724" s="1">
        <v>0</v>
      </c>
      <c r="P724" s="1">
        <v>0</v>
      </c>
      <c r="Q724" s="1">
        <v>0</v>
      </c>
      <c r="R724">
        <f t="shared" si="72"/>
        <v>1</v>
      </c>
      <c r="S724">
        <f t="shared" si="73"/>
        <v>0.05</v>
      </c>
      <c r="T724" t="str">
        <f t="shared" si="68"/>
        <v>NA</v>
      </c>
      <c r="U724" t="str">
        <f t="shared" si="69"/>
        <v>NA</v>
      </c>
      <c r="V724">
        <f t="shared" si="70"/>
        <v>1</v>
      </c>
      <c r="W724">
        <f t="shared" si="71"/>
        <v>0.05</v>
      </c>
      <c r="X724" s="1">
        <f>SUM(I724:J724,L724:M724,Q724)/SUM(I724:Q724)</f>
        <v>1</v>
      </c>
      <c r="Y724" s="1">
        <f>SUM(I724,M724:N724,P724:Q724)/SUM(I724:Q724)</f>
        <v>0.60209424083769636</v>
      </c>
      <c r="Z724" s="1">
        <f>IF(X724&gt;=0.8,1,0)</f>
        <v>1</v>
      </c>
      <c r="AA724" s="1">
        <f>IF(Y724&gt;=0.8,1,0)</f>
        <v>0</v>
      </c>
    </row>
    <row r="725" spans="1:27" x14ac:dyDescent="0.25">
      <c r="A725" s="1" t="s">
        <v>680</v>
      </c>
      <c r="B725" s="1" t="s">
        <v>33</v>
      </c>
      <c r="C725" s="1" t="s">
        <v>962</v>
      </c>
      <c r="D725" s="1">
        <v>-18.628739121848401</v>
      </c>
      <c r="E725" s="1">
        <v>122.858031570419</v>
      </c>
      <c r="F725" s="1" t="s">
        <v>940</v>
      </c>
      <c r="G725" s="1" t="s">
        <v>612</v>
      </c>
      <c r="H725" s="1">
        <v>1</v>
      </c>
      <c r="I725" s="1">
        <v>0</v>
      </c>
      <c r="J725" s="1">
        <v>0</v>
      </c>
      <c r="K725" s="1">
        <v>0</v>
      </c>
      <c r="L725" s="1">
        <v>0</v>
      </c>
      <c r="M725" s="1">
        <v>26</v>
      </c>
      <c r="N725" s="1">
        <v>164</v>
      </c>
      <c r="O725" s="1">
        <v>0</v>
      </c>
      <c r="P725" s="1">
        <v>0</v>
      </c>
      <c r="Q725" s="1">
        <v>0</v>
      </c>
      <c r="R725">
        <f t="shared" si="72"/>
        <v>1</v>
      </c>
      <c r="S725">
        <f t="shared" si="73"/>
        <v>1</v>
      </c>
      <c r="T725">
        <f t="shared" si="68"/>
        <v>1</v>
      </c>
      <c r="U725" t="str">
        <f t="shared" si="69"/>
        <v>NA</v>
      </c>
      <c r="V725">
        <f t="shared" si="70"/>
        <v>1</v>
      </c>
      <c r="W725">
        <f t="shared" si="71"/>
        <v>1</v>
      </c>
      <c r="X725" s="1">
        <f>SUM(I725:J725,L725:M725,Q725)/SUM(I725:Q725)</f>
        <v>0.1368421052631579</v>
      </c>
      <c r="Y725" s="1">
        <f>SUM(I725,M725:N725,P725:Q725)/SUM(I725:Q725)</f>
        <v>1</v>
      </c>
      <c r="Z725" s="1">
        <f>IF(X725&gt;=0.8,1,0)</f>
        <v>0</v>
      </c>
      <c r="AA725" s="1">
        <f>IF(Y725&gt;=0.8,1,0)</f>
        <v>1</v>
      </c>
    </row>
    <row r="726" spans="1:27" x14ac:dyDescent="0.25">
      <c r="A726" s="1" t="s">
        <v>681</v>
      </c>
      <c r="B726" s="1" t="s">
        <v>33</v>
      </c>
      <c r="C726" s="1" t="s">
        <v>962</v>
      </c>
      <c r="D726" s="1">
        <v>-18.612739433198598</v>
      </c>
      <c r="E726" s="1">
        <v>122.85491662545201</v>
      </c>
      <c r="F726" s="1" t="s">
        <v>940</v>
      </c>
      <c r="G726" s="1" t="s">
        <v>612</v>
      </c>
      <c r="H726" s="1">
        <v>3</v>
      </c>
      <c r="I726" s="1">
        <v>13</v>
      </c>
      <c r="J726" s="1">
        <v>0</v>
      </c>
      <c r="K726" s="1">
        <v>0</v>
      </c>
      <c r="L726" s="1">
        <v>7</v>
      </c>
      <c r="M726" s="1">
        <v>15</v>
      </c>
      <c r="N726" s="1">
        <v>156</v>
      </c>
      <c r="O726" s="1">
        <v>0</v>
      </c>
      <c r="P726" s="1">
        <v>0</v>
      </c>
      <c r="Q726" s="1">
        <v>0</v>
      </c>
      <c r="R726">
        <f t="shared" si="72"/>
        <v>1</v>
      </c>
      <c r="S726">
        <f t="shared" si="73"/>
        <v>0.9606741573033708</v>
      </c>
      <c r="T726">
        <f t="shared" si="68"/>
        <v>1</v>
      </c>
      <c r="U726" t="str">
        <f t="shared" si="69"/>
        <v>NA</v>
      </c>
      <c r="V726">
        <f t="shared" si="70"/>
        <v>1</v>
      </c>
      <c r="W726">
        <f t="shared" si="71"/>
        <v>0.9606741573033708</v>
      </c>
      <c r="X726" s="1">
        <f>SUM(I726:J726,L726:M726,Q726)/SUM(I726:Q726)</f>
        <v>0.18324607329842932</v>
      </c>
      <c r="Y726" s="1">
        <f>SUM(I726,M726:N726,P726:Q726)/SUM(I726:Q726)</f>
        <v>0.96335078534031415</v>
      </c>
      <c r="Z726" s="1">
        <f>IF(X726&gt;=0.8,1,0)</f>
        <v>0</v>
      </c>
      <c r="AA726" s="1">
        <f>IF(Y726&gt;=0.8,1,0)</f>
        <v>1</v>
      </c>
    </row>
    <row r="727" spans="1:27" x14ac:dyDescent="0.25">
      <c r="A727" s="1" t="s">
        <v>682</v>
      </c>
      <c r="B727" s="1" t="s">
        <v>683</v>
      </c>
      <c r="C727" s="1" t="s">
        <v>962</v>
      </c>
      <c r="D727" s="1">
        <v>-18.602436726885401</v>
      </c>
      <c r="E727" s="1">
        <v>122.855778455918</v>
      </c>
      <c r="F727" s="1" t="s">
        <v>940</v>
      </c>
      <c r="G727" s="1" t="s">
        <v>612</v>
      </c>
      <c r="H727" s="1">
        <v>4</v>
      </c>
      <c r="I727" s="1">
        <v>81</v>
      </c>
      <c r="J727" s="1">
        <v>0</v>
      </c>
      <c r="K727" s="1">
        <v>0</v>
      </c>
      <c r="L727" s="1">
        <v>112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t="str">
        <f t="shared" si="72"/>
        <v>NA</v>
      </c>
      <c r="S727">
        <f t="shared" si="73"/>
        <v>0</v>
      </c>
      <c r="T727" t="str">
        <f t="shared" si="68"/>
        <v>NA</v>
      </c>
      <c r="U727" t="str">
        <f t="shared" si="69"/>
        <v>NA</v>
      </c>
      <c r="V727" t="str">
        <f t="shared" si="70"/>
        <v>NA</v>
      </c>
      <c r="W727">
        <f t="shared" si="71"/>
        <v>0</v>
      </c>
      <c r="X727" s="1">
        <f>SUM(I727:J727,L727:M727,Q727)/SUM(I727:Q727)</f>
        <v>1</v>
      </c>
      <c r="Y727" s="1">
        <f>SUM(I727,M727:N727,P727:Q727)/SUM(I727:Q727)</f>
        <v>0.41968911917098445</v>
      </c>
      <c r="Z727" s="1">
        <f>IF(X727&gt;=0.8,1,0)</f>
        <v>1</v>
      </c>
      <c r="AA727" s="1">
        <f>IF(Y727&gt;=0.8,1,0)</f>
        <v>0</v>
      </c>
    </row>
    <row r="728" spans="1:27" x14ac:dyDescent="0.25">
      <c r="A728" s="1" t="s">
        <v>684</v>
      </c>
      <c r="B728" s="1" t="s">
        <v>33</v>
      </c>
      <c r="C728" s="1" t="s">
        <v>962</v>
      </c>
      <c r="D728" s="1">
        <v>-18.5888413493557</v>
      </c>
      <c r="E728" s="1">
        <v>122.812285287626</v>
      </c>
      <c r="F728" s="1" t="s">
        <v>940</v>
      </c>
      <c r="G728" s="1" t="s">
        <v>612</v>
      </c>
      <c r="H728" s="1">
        <v>4</v>
      </c>
      <c r="I728" s="1">
        <v>153</v>
      </c>
      <c r="J728" s="1">
        <v>0</v>
      </c>
      <c r="K728" s="1">
        <v>0</v>
      </c>
      <c r="L728" s="1">
        <v>32</v>
      </c>
      <c r="M728" s="1">
        <v>5</v>
      </c>
      <c r="N728" s="1">
        <v>0</v>
      </c>
      <c r="O728" s="1">
        <v>0</v>
      </c>
      <c r="P728" s="1">
        <v>0</v>
      </c>
      <c r="Q728" s="1">
        <v>0</v>
      </c>
      <c r="R728">
        <f t="shared" si="72"/>
        <v>1</v>
      </c>
      <c r="S728">
        <f t="shared" si="73"/>
        <v>0.13513513513513514</v>
      </c>
      <c r="T728" t="str">
        <f t="shared" si="68"/>
        <v>NA</v>
      </c>
      <c r="U728" t="str">
        <f t="shared" si="69"/>
        <v>NA</v>
      </c>
      <c r="V728">
        <f t="shared" si="70"/>
        <v>1</v>
      </c>
      <c r="W728">
        <f t="shared" si="71"/>
        <v>0.13513513513513514</v>
      </c>
      <c r="X728" s="1">
        <f>SUM(I728:J728,L728:M728,Q728)/SUM(I728:Q728)</f>
        <v>1</v>
      </c>
      <c r="Y728" s="1">
        <f>SUM(I728,M728:N728,P728:Q728)/SUM(I728:Q728)</f>
        <v>0.83157894736842108</v>
      </c>
      <c r="Z728" s="1">
        <f>IF(X728&gt;=0.8,1,0)</f>
        <v>1</v>
      </c>
      <c r="AA728" s="1">
        <f>IF(Y728&gt;=0.8,1,0)</f>
        <v>1</v>
      </c>
    </row>
    <row r="729" spans="1:27" x14ac:dyDescent="0.25">
      <c r="A729" s="1" t="s">
        <v>685</v>
      </c>
      <c r="B729" s="1" t="s">
        <v>33</v>
      </c>
      <c r="C729" s="1" t="s">
        <v>962</v>
      </c>
      <c r="D729" s="1">
        <v>-18.614911159505201</v>
      </c>
      <c r="E729" s="1">
        <v>122.858327433303</v>
      </c>
      <c r="F729" s="1" t="s">
        <v>940</v>
      </c>
      <c r="G729" s="1" t="s">
        <v>612</v>
      </c>
      <c r="H729" s="1">
        <v>3</v>
      </c>
      <c r="I729" s="1">
        <v>13</v>
      </c>
      <c r="J729" s="1">
        <v>0</v>
      </c>
      <c r="K729" s="1">
        <v>0</v>
      </c>
      <c r="L729" s="1">
        <v>96</v>
      </c>
      <c r="M729" s="1">
        <v>82</v>
      </c>
      <c r="N729" s="1">
        <v>0</v>
      </c>
      <c r="O729" s="1">
        <v>0</v>
      </c>
      <c r="P729" s="1">
        <v>0</v>
      </c>
      <c r="Q729" s="1">
        <v>0</v>
      </c>
      <c r="R729">
        <f t="shared" si="72"/>
        <v>1</v>
      </c>
      <c r="S729">
        <f t="shared" si="73"/>
        <v>0.4606741573033708</v>
      </c>
      <c r="T729" t="str">
        <f t="shared" si="68"/>
        <v>NA</v>
      </c>
      <c r="U729" t="str">
        <f t="shared" si="69"/>
        <v>NA</v>
      </c>
      <c r="V729">
        <f t="shared" si="70"/>
        <v>1</v>
      </c>
      <c r="W729">
        <f t="shared" si="71"/>
        <v>0.4606741573033708</v>
      </c>
      <c r="X729" s="1">
        <f>SUM(I729:J729,L729:M729,Q729)/SUM(I729:Q729)</f>
        <v>1</v>
      </c>
      <c r="Y729" s="1">
        <f>SUM(I729,M729:N729,P729:Q729)/SUM(I729:Q729)</f>
        <v>0.49738219895287961</v>
      </c>
      <c r="Z729" s="1">
        <f>IF(X729&gt;=0.8,1,0)</f>
        <v>1</v>
      </c>
      <c r="AA729" s="1">
        <f>IF(Y729&gt;=0.8,1,0)</f>
        <v>0</v>
      </c>
    </row>
    <row r="730" spans="1:27" x14ac:dyDescent="0.25">
      <c r="A730" s="1" t="s">
        <v>686</v>
      </c>
      <c r="B730" s="1" t="s">
        <v>33</v>
      </c>
      <c r="C730" s="1" t="s">
        <v>962</v>
      </c>
      <c r="D730" s="1">
        <v>-18.628741875427199</v>
      </c>
      <c r="E730" s="1">
        <v>122.86172890376901</v>
      </c>
      <c r="F730" s="1" t="s">
        <v>940</v>
      </c>
      <c r="G730" s="1" t="s">
        <v>612</v>
      </c>
      <c r="H730" s="1">
        <v>1</v>
      </c>
      <c r="I730" s="1">
        <v>0</v>
      </c>
      <c r="J730" s="1">
        <v>0</v>
      </c>
      <c r="K730" s="1">
        <v>0</v>
      </c>
      <c r="L730" s="1">
        <v>1</v>
      </c>
      <c r="M730" s="1">
        <v>25</v>
      </c>
      <c r="N730" s="1">
        <v>163</v>
      </c>
      <c r="O730" s="1">
        <v>0</v>
      </c>
      <c r="P730" s="1">
        <v>0</v>
      </c>
      <c r="Q730" s="1">
        <v>0</v>
      </c>
      <c r="R730">
        <f t="shared" si="72"/>
        <v>1</v>
      </c>
      <c r="S730">
        <f t="shared" si="73"/>
        <v>0.99470899470899465</v>
      </c>
      <c r="T730">
        <f t="shared" si="68"/>
        <v>1</v>
      </c>
      <c r="U730" t="str">
        <f t="shared" si="69"/>
        <v>NA</v>
      </c>
      <c r="V730">
        <f t="shared" si="70"/>
        <v>1</v>
      </c>
      <c r="W730">
        <f t="shared" si="71"/>
        <v>0.99470899470899465</v>
      </c>
      <c r="X730" s="1">
        <f>SUM(I730:J730,L730:M730,Q730)/SUM(I730:Q730)</f>
        <v>0.13756613756613756</v>
      </c>
      <c r="Y730" s="1">
        <f>SUM(I730,M730:N730,P730:Q730)/SUM(I730:Q730)</f>
        <v>0.99470899470899465</v>
      </c>
      <c r="Z730" s="1">
        <f>IF(X730&gt;=0.8,1,0)</f>
        <v>0</v>
      </c>
      <c r="AA730" s="1">
        <f>IF(Y730&gt;=0.8,1,0)</f>
        <v>1</v>
      </c>
    </row>
    <row r="731" spans="1:27" x14ac:dyDescent="0.25">
      <c r="A731" s="1" t="s">
        <v>687</v>
      </c>
      <c r="B731" s="1" t="s">
        <v>33</v>
      </c>
      <c r="C731" s="1" t="s">
        <v>962</v>
      </c>
      <c r="D731" s="1">
        <v>-18.554158689356399</v>
      </c>
      <c r="E731" s="1">
        <v>122.837624711469</v>
      </c>
      <c r="F731" s="1" t="s">
        <v>940</v>
      </c>
      <c r="G731" s="1" t="s">
        <v>612</v>
      </c>
      <c r="H731" s="1">
        <v>2</v>
      </c>
      <c r="I731" s="1">
        <v>110</v>
      </c>
      <c r="J731" s="1">
        <v>0</v>
      </c>
      <c r="K731" s="1">
        <v>0</v>
      </c>
      <c r="L731" s="1">
        <v>12</v>
      </c>
      <c r="M731" s="1">
        <v>67</v>
      </c>
      <c r="N731" s="1">
        <v>0</v>
      </c>
      <c r="O731" s="1">
        <v>0</v>
      </c>
      <c r="P731" s="1">
        <v>0</v>
      </c>
      <c r="Q731" s="1">
        <v>0</v>
      </c>
      <c r="R731">
        <f t="shared" si="72"/>
        <v>1</v>
      </c>
      <c r="S731">
        <f t="shared" si="73"/>
        <v>0.84810126582278478</v>
      </c>
      <c r="T731" t="str">
        <f t="shared" si="68"/>
        <v>NA</v>
      </c>
      <c r="U731" t="str">
        <f t="shared" si="69"/>
        <v>NA</v>
      </c>
      <c r="V731">
        <f t="shared" si="70"/>
        <v>1</v>
      </c>
      <c r="W731">
        <f t="shared" si="71"/>
        <v>0.84810126582278478</v>
      </c>
      <c r="X731" s="1">
        <f>SUM(I731:J731,L731:M731,Q731)/SUM(I731:Q731)</f>
        <v>1</v>
      </c>
      <c r="Y731" s="1">
        <f>SUM(I731,M731:N731,P731:Q731)/SUM(I731:Q731)</f>
        <v>0.93650793650793651</v>
      </c>
      <c r="Z731" s="1">
        <f>IF(X731&gt;=0.8,1,0)</f>
        <v>1</v>
      </c>
      <c r="AA731" s="1">
        <f>IF(Y731&gt;=0.8,1,0)</f>
        <v>1</v>
      </c>
    </row>
    <row r="732" spans="1:27" x14ac:dyDescent="0.25">
      <c r="A732" s="1" t="s">
        <v>688</v>
      </c>
      <c r="B732" s="1" t="s">
        <v>33</v>
      </c>
      <c r="C732" s="1" t="s">
        <v>962</v>
      </c>
      <c r="D732" s="1">
        <v>-18.601899338189401</v>
      </c>
      <c r="E732" s="1">
        <v>122.86231932226001</v>
      </c>
      <c r="F732" s="1" t="s">
        <v>940</v>
      </c>
      <c r="G732" s="1" t="s">
        <v>612</v>
      </c>
      <c r="H732" s="1">
        <v>2</v>
      </c>
      <c r="I732" s="1">
        <v>106</v>
      </c>
      <c r="J732" s="1">
        <v>3</v>
      </c>
      <c r="K732" s="1">
        <v>0</v>
      </c>
      <c r="L732" s="1">
        <v>82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>
        <f t="shared" si="72"/>
        <v>0</v>
      </c>
      <c r="S732">
        <f t="shared" si="73"/>
        <v>0</v>
      </c>
      <c r="T732" t="str">
        <f t="shared" si="68"/>
        <v>NA</v>
      </c>
      <c r="U732" t="str">
        <f t="shared" si="69"/>
        <v>NA</v>
      </c>
      <c r="V732">
        <f t="shared" si="70"/>
        <v>0</v>
      </c>
      <c r="W732">
        <f t="shared" si="71"/>
        <v>0</v>
      </c>
      <c r="X732" s="1">
        <f>SUM(I732:J732,L732:M732,Q732)/SUM(I732:Q732)</f>
        <v>1</v>
      </c>
      <c r="Y732" s="1">
        <f>SUM(I732,M732:N732,P732:Q732)/SUM(I732:Q732)</f>
        <v>0.55497382198952883</v>
      </c>
      <c r="Z732" s="1">
        <f>IF(X732&gt;=0.8,1,0)</f>
        <v>1</v>
      </c>
      <c r="AA732" s="1">
        <f>IF(Y732&gt;=0.8,1,0)</f>
        <v>0</v>
      </c>
    </row>
    <row r="733" spans="1:27" x14ac:dyDescent="0.25">
      <c r="A733" s="1" t="s">
        <v>689</v>
      </c>
      <c r="B733" s="1" t="s">
        <v>33</v>
      </c>
      <c r="C733" s="1" t="s">
        <v>962</v>
      </c>
      <c r="D733" s="1">
        <v>-18.543057686270799</v>
      </c>
      <c r="E733" s="1">
        <v>122.857249707991</v>
      </c>
      <c r="F733" s="1" t="s">
        <v>940</v>
      </c>
      <c r="G733" s="1" t="s">
        <v>612</v>
      </c>
      <c r="H733" s="1">
        <v>2</v>
      </c>
      <c r="I733" s="1">
        <v>20</v>
      </c>
      <c r="J733" s="1">
        <v>8</v>
      </c>
      <c r="K733" s="1">
        <v>0</v>
      </c>
      <c r="L733" s="1">
        <v>39</v>
      </c>
      <c r="M733" s="1">
        <v>123</v>
      </c>
      <c r="N733" s="1">
        <v>0</v>
      </c>
      <c r="O733" s="1">
        <v>0</v>
      </c>
      <c r="P733" s="1">
        <v>0</v>
      </c>
      <c r="Q733" s="1">
        <v>0</v>
      </c>
      <c r="R733">
        <f t="shared" si="72"/>
        <v>0.93893129770992367</v>
      </c>
      <c r="S733">
        <f t="shared" si="73"/>
        <v>0.7592592592592593</v>
      </c>
      <c r="T733" t="str">
        <f t="shared" si="68"/>
        <v>NA</v>
      </c>
      <c r="U733" t="str">
        <f t="shared" si="69"/>
        <v>NA</v>
      </c>
      <c r="V733">
        <f t="shared" si="70"/>
        <v>0.93893129770992367</v>
      </c>
      <c r="W733">
        <f t="shared" si="71"/>
        <v>0.7592592592592593</v>
      </c>
      <c r="X733" s="1">
        <f>SUM(I733:J733,L733:M733,Q733)/SUM(I733:Q733)</f>
        <v>1</v>
      </c>
      <c r="Y733" s="1">
        <f>SUM(I733,M733:N733,P733:Q733)/SUM(I733:Q733)</f>
        <v>0.75263157894736843</v>
      </c>
      <c r="Z733" s="1">
        <f>IF(X733&gt;=0.8,1,0)</f>
        <v>1</v>
      </c>
      <c r="AA733" s="1">
        <f>IF(Y733&gt;=0.8,1,0)</f>
        <v>0</v>
      </c>
    </row>
    <row r="734" spans="1:27" x14ac:dyDescent="0.25">
      <c r="A734" s="1" t="s">
        <v>861</v>
      </c>
      <c r="B734" s="1" t="s">
        <v>33</v>
      </c>
      <c r="C734" s="1" t="s">
        <v>962</v>
      </c>
      <c r="D734" s="1">
        <v>-21.6519615008079</v>
      </c>
      <c r="E734" s="1">
        <v>117.175073327126</v>
      </c>
      <c r="F734" s="1" t="s">
        <v>968</v>
      </c>
      <c r="G734" s="1" t="s">
        <v>612</v>
      </c>
      <c r="H734" s="1">
        <v>2</v>
      </c>
      <c r="I734" s="1">
        <v>9</v>
      </c>
      <c r="J734" s="1">
        <v>0</v>
      </c>
      <c r="K734" s="1">
        <v>0</v>
      </c>
      <c r="L734" s="1">
        <v>183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t="str">
        <f t="shared" si="72"/>
        <v>NA</v>
      </c>
      <c r="S734">
        <f t="shared" si="73"/>
        <v>0</v>
      </c>
      <c r="T734" t="str">
        <f t="shared" si="68"/>
        <v>NA</v>
      </c>
      <c r="U734" t="str">
        <f t="shared" si="69"/>
        <v>NA</v>
      </c>
      <c r="V734" t="str">
        <f t="shared" si="70"/>
        <v>NA</v>
      </c>
      <c r="W734">
        <f t="shared" si="71"/>
        <v>0</v>
      </c>
      <c r="X734" s="1">
        <f>SUM(I734:J734,L734:M734,Q734)/SUM(I734:Q734)</f>
        <v>1</v>
      </c>
      <c r="Y734" s="1">
        <f>SUM(I734,M734:N734,P734:Q734)/SUM(I734:Q734)</f>
        <v>4.6875E-2</v>
      </c>
      <c r="Z734" s="1">
        <f>IF(X734&gt;=0.8,1,0)</f>
        <v>1</v>
      </c>
      <c r="AA734" s="1">
        <f>IF(Y734&gt;=0.8,1,0)</f>
        <v>0</v>
      </c>
    </row>
    <row r="735" spans="1:27" x14ac:dyDescent="0.25">
      <c r="A735" s="1" t="s">
        <v>862</v>
      </c>
      <c r="B735" s="1" t="s">
        <v>33</v>
      </c>
      <c r="C735" s="1" t="s">
        <v>962</v>
      </c>
      <c r="D735" s="1">
        <v>-21.636216082910501</v>
      </c>
      <c r="E735" s="1">
        <v>117.197087072419</v>
      </c>
      <c r="F735" s="1" t="s">
        <v>968</v>
      </c>
      <c r="G735" s="1" t="s">
        <v>612</v>
      </c>
      <c r="H735" s="1">
        <v>1</v>
      </c>
      <c r="I735" s="1">
        <v>9</v>
      </c>
      <c r="J735" s="1">
        <v>0</v>
      </c>
      <c r="K735" s="1">
        <v>0</v>
      </c>
      <c r="L735" s="1">
        <v>17</v>
      </c>
      <c r="M735" s="1">
        <v>4</v>
      </c>
      <c r="N735" s="1">
        <v>160</v>
      </c>
      <c r="O735" s="1">
        <v>0</v>
      </c>
      <c r="P735" s="1">
        <v>0</v>
      </c>
      <c r="Q735" s="1">
        <v>0</v>
      </c>
      <c r="R735">
        <f t="shared" si="72"/>
        <v>1</v>
      </c>
      <c r="S735">
        <f t="shared" si="73"/>
        <v>0.90607734806629836</v>
      </c>
      <c r="T735">
        <f t="shared" si="68"/>
        <v>1</v>
      </c>
      <c r="U735" t="str">
        <f t="shared" si="69"/>
        <v>NA</v>
      </c>
      <c r="V735">
        <f t="shared" si="70"/>
        <v>1</v>
      </c>
      <c r="W735">
        <f t="shared" si="71"/>
        <v>0.90607734806629836</v>
      </c>
      <c r="X735" s="1">
        <f>SUM(I735:J735,L735:M735,Q735)/SUM(I735:Q735)</f>
        <v>0.15789473684210525</v>
      </c>
      <c r="Y735" s="1">
        <f>SUM(I735,M735:N735,P735:Q735)/SUM(I735:Q735)</f>
        <v>0.91052631578947374</v>
      </c>
      <c r="Z735" s="1">
        <f>IF(X735&gt;=0.8,1,0)</f>
        <v>0</v>
      </c>
      <c r="AA735" s="1">
        <f>IF(Y735&gt;=0.8,1,0)</f>
        <v>1</v>
      </c>
    </row>
    <row r="736" spans="1:27" x14ac:dyDescent="0.25">
      <c r="A736" s="1" t="s">
        <v>863</v>
      </c>
      <c r="B736" s="1" t="s">
        <v>30</v>
      </c>
      <c r="C736" s="1" t="s">
        <v>962</v>
      </c>
      <c r="D736" s="1">
        <v>-21.6874060825008</v>
      </c>
      <c r="E736" s="1">
        <v>117.2267372538</v>
      </c>
      <c r="F736" s="1" t="s">
        <v>968</v>
      </c>
      <c r="G736" s="1" t="s">
        <v>612</v>
      </c>
      <c r="H736" s="1">
        <v>3</v>
      </c>
      <c r="I736" s="1">
        <v>48</v>
      </c>
      <c r="J736" s="1">
        <v>16</v>
      </c>
      <c r="K736" s="1">
        <v>0</v>
      </c>
      <c r="L736" s="1">
        <v>55</v>
      </c>
      <c r="M736" s="1">
        <v>66</v>
      </c>
      <c r="N736" s="1">
        <v>0</v>
      </c>
      <c r="O736" s="1">
        <v>0</v>
      </c>
      <c r="P736" s="1">
        <v>0</v>
      </c>
      <c r="Q736" s="1">
        <v>0</v>
      </c>
      <c r="R736">
        <f t="shared" si="72"/>
        <v>0.80487804878048785</v>
      </c>
      <c r="S736">
        <f t="shared" si="73"/>
        <v>0.54545454545454541</v>
      </c>
      <c r="T736" t="str">
        <f t="shared" si="68"/>
        <v>NA</v>
      </c>
      <c r="U736" t="str">
        <f t="shared" si="69"/>
        <v>NA</v>
      </c>
      <c r="V736">
        <f t="shared" si="70"/>
        <v>0.80487804878048785</v>
      </c>
      <c r="W736">
        <f t="shared" si="71"/>
        <v>0.54545454545454541</v>
      </c>
      <c r="X736" s="1">
        <f>SUM(I736:J736,L736:M736,Q736)/SUM(I736:Q736)</f>
        <v>1</v>
      </c>
      <c r="Y736" s="1">
        <f>SUM(I736,M736:N736,P736:Q736)/SUM(I736:Q736)</f>
        <v>0.61621621621621625</v>
      </c>
      <c r="Z736" s="1">
        <f>IF(X736&gt;=0.8,1,0)</f>
        <v>1</v>
      </c>
      <c r="AA736" s="1">
        <f>IF(Y736&gt;=0.8,1,0)</f>
        <v>0</v>
      </c>
    </row>
    <row r="737" spans="1:27" x14ac:dyDescent="0.25">
      <c r="A737" s="1" t="s">
        <v>864</v>
      </c>
      <c r="B737" s="1" t="s">
        <v>8</v>
      </c>
      <c r="C737" s="1" t="s">
        <v>962</v>
      </c>
      <c r="D737" s="1">
        <v>-21.685007885048702</v>
      </c>
      <c r="E737" s="1">
        <v>117.19425333744501</v>
      </c>
      <c r="F737" s="1" t="s">
        <v>968</v>
      </c>
      <c r="G737" s="1" t="s">
        <v>612</v>
      </c>
      <c r="H737" s="1">
        <v>4</v>
      </c>
      <c r="I737" s="1">
        <v>194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t="str">
        <f t="shared" si="72"/>
        <v>NA</v>
      </c>
      <c r="S737" t="str">
        <f t="shared" si="73"/>
        <v>NA</v>
      </c>
      <c r="T737" t="str">
        <f t="shared" si="68"/>
        <v>NA</v>
      </c>
      <c r="U737" t="str">
        <f t="shared" si="69"/>
        <v>NA</v>
      </c>
      <c r="V737" t="str">
        <f t="shared" si="70"/>
        <v>NA</v>
      </c>
      <c r="W737" t="str">
        <f t="shared" si="71"/>
        <v>NA</v>
      </c>
      <c r="X737" s="1">
        <f>SUM(I737:J737,L737:M737,Q737)/SUM(I737:Q737)</f>
        <v>1</v>
      </c>
      <c r="Y737" s="1">
        <f>SUM(I737,M737:N737,P737:Q737)/SUM(I737:Q737)</f>
        <v>1</v>
      </c>
      <c r="Z737" s="1">
        <f>IF(X737&gt;=0.8,1,0)</f>
        <v>1</v>
      </c>
      <c r="AA737" s="1">
        <f>IF(Y737&gt;=0.8,1,0)</f>
        <v>1</v>
      </c>
    </row>
    <row r="738" spans="1:27" x14ac:dyDescent="0.25">
      <c r="A738" s="1" t="s">
        <v>865</v>
      </c>
      <c r="B738" s="1" t="s">
        <v>33</v>
      </c>
      <c r="C738" s="1" t="s">
        <v>962</v>
      </c>
      <c r="D738" s="1">
        <v>-21.628344090638699</v>
      </c>
      <c r="E738" s="1">
        <v>117.20664271272101</v>
      </c>
      <c r="F738" s="1" t="s">
        <v>968</v>
      </c>
      <c r="G738" s="1" t="s">
        <v>612</v>
      </c>
      <c r="H738" s="1">
        <v>1</v>
      </c>
      <c r="I738" s="1">
        <v>8</v>
      </c>
      <c r="J738" s="1">
        <v>0</v>
      </c>
      <c r="K738" s="1">
        <v>0</v>
      </c>
      <c r="L738" s="1">
        <v>21</v>
      </c>
      <c r="M738" s="1">
        <v>27</v>
      </c>
      <c r="N738" s="1">
        <v>128</v>
      </c>
      <c r="O738" s="1">
        <v>0</v>
      </c>
      <c r="P738" s="1">
        <v>0</v>
      </c>
      <c r="Q738" s="1">
        <v>0</v>
      </c>
      <c r="R738">
        <f t="shared" si="72"/>
        <v>1</v>
      </c>
      <c r="S738">
        <f t="shared" si="73"/>
        <v>0.88068181818181823</v>
      </c>
      <c r="T738">
        <f t="shared" si="68"/>
        <v>1</v>
      </c>
      <c r="U738" t="str">
        <f t="shared" si="69"/>
        <v>NA</v>
      </c>
      <c r="V738">
        <f t="shared" si="70"/>
        <v>1</v>
      </c>
      <c r="W738">
        <f t="shared" si="71"/>
        <v>0.88068181818181823</v>
      </c>
      <c r="X738" s="1">
        <f>SUM(I738:J738,L738:M738,Q738)/SUM(I738:Q738)</f>
        <v>0.30434782608695654</v>
      </c>
      <c r="Y738" s="1">
        <f>SUM(I738,M738:N738,P738:Q738)/SUM(I738:Q738)</f>
        <v>0.88586956521739135</v>
      </c>
      <c r="Z738" s="1">
        <f>IF(X738&gt;=0.8,1,0)</f>
        <v>0</v>
      </c>
      <c r="AA738" s="1">
        <f>IF(Y738&gt;=0.8,1,0)</f>
        <v>1</v>
      </c>
    </row>
    <row r="739" spans="1:27" x14ac:dyDescent="0.25">
      <c r="A739" s="1" t="s">
        <v>866</v>
      </c>
      <c r="B739" s="1" t="s">
        <v>8</v>
      </c>
      <c r="C739" s="1" t="s">
        <v>962</v>
      </c>
      <c r="D739" s="1">
        <v>-21.6822779869659</v>
      </c>
      <c r="E739" s="1">
        <v>117.210199465043</v>
      </c>
      <c r="F739" s="1" t="s">
        <v>968</v>
      </c>
      <c r="G739" s="1" t="s">
        <v>612</v>
      </c>
      <c r="H739" s="1">
        <v>3</v>
      </c>
      <c r="I739" s="1">
        <v>70</v>
      </c>
      <c r="J739" s="1">
        <v>112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>
        <f t="shared" si="72"/>
        <v>0</v>
      </c>
      <c r="S739" t="str">
        <f t="shared" si="73"/>
        <v>NA</v>
      </c>
      <c r="T739" t="str">
        <f t="shared" si="68"/>
        <v>NA</v>
      </c>
      <c r="U739" t="str">
        <f t="shared" si="69"/>
        <v>NA</v>
      </c>
      <c r="V739">
        <f t="shared" si="70"/>
        <v>0</v>
      </c>
      <c r="W739" t="str">
        <f t="shared" si="71"/>
        <v>NA</v>
      </c>
      <c r="X739" s="1">
        <f>SUM(I739:J739,L739:M739,Q739)/SUM(I739:Q739)</f>
        <v>1</v>
      </c>
      <c r="Y739" s="1">
        <f>SUM(I739,M739:N739,P739:Q739)/SUM(I739:Q739)</f>
        <v>0.38461538461538464</v>
      </c>
      <c r="Z739" s="1">
        <f>IF(X739&gt;=0.8,1,0)</f>
        <v>1</v>
      </c>
      <c r="AA739" s="1">
        <f>IF(Y739&gt;=0.8,1,0)</f>
        <v>0</v>
      </c>
    </row>
    <row r="740" spans="1:27" x14ac:dyDescent="0.25">
      <c r="A740" s="1" t="s">
        <v>867</v>
      </c>
      <c r="B740" s="1" t="s">
        <v>30</v>
      </c>
      <c r="C740" s="1" t="s">
        <v>962</v>
      </c>
      <c r="D740" s="1">
        <v>-21.617221603916299</v>
      </c>
      <c r="E740" s="1">
        <v>117.21416342283101</v>
      </c>
      <c r="F740" s="1" t="s">
        <v>968</v>
      </c>
      <c r="G740" s="1" t="s">
        <v>612</v>
      </c>
      <c r="H740" s="1">
        <v>3</v>
      </c>
      <c r="I740" s="1">
        <v>0</v>
      </c>
      <c r="J740" s="1">
        <v>0</v>
      </c>
      <c r="K740" s="1">
        <v>0</v>
      </c>
      <c r="L740" s="1">
        <v>10</v>
      </c>
      <c r="M740" s="1">
        <v>177</v>
      </c>
      <c r="N740" s="1">
        <v>0</v>
      </c>
      <c r="O740" s="1">
        <v>0</v>
      </c>
      <c r="P740" s="1">
        <v>0</v>
      </c>
      <c r="Q740" s="1">
        <v>0</v>
      </c>
      <c r="R740">
        <f t="shared" si="72"/>
        <v>1</v>
      </c>
      <c r="S740">
        <f t="shared" si="73"/>
        <v>0.946524064171123</v>
      </c>
      <c r="T740" t="str">
        <f t="shared" si="68"/>
        <v>NA</v>
      </c>
      <c r="U740" t="str">
        <f t="shared" si="69"/>
        <v>NA</v>
      </c>
      <c r="V740">
        <f t="shared" si="70"/>
        <v>1</v>
      </c>
      <c r="W740">
        <f t="shared" si="71"/>
        <v>0.946524064171123</v>
      </c>
      <c r="X740" s="1">
        <f>SUM(I740:J740,L740:M740,Q740)/SUM(I740:Q740)</f>
        <v>1</v>
      </c>
      <c r="Y740" s="1">
        <f>SUM(I740,M740:N740,P740:Q740)/SUM(I740:Q740)</f>
        <v>0.946524064171123</v>
      </c>
      <c r="Z740" s="1">
        <f>IF(X740&gt;=0.8,1,0)</f>
        <v>1</v>
      </c>
      <c r="AA740" s="1">
        <f>IF(Y740&gt;=0.8,1,0)</f>
        <v>1</v>
      </c>
    </row>
    <row r="741" spans="1:27" x14ac:dyDescent="0.25">
      <c r="A741" s="1" t="s">
        <v>868</v>
      </c>
      <c r="B741" s="1" t="s">
        <v>30</v>
      </c>
      <c r="C741" s="1" t="s">
        <v>962</v>
      </c>
      <c r="D741" s="1">
        <v>-21.644301371698798</v>
      </c>
      <c r="E741" s="1">
        <v>117.232758208306</v>
      </c>
      <c r="F741" s="1" t="s">
        <v>968</v>
      </c>
      <c r="G741" s="1" t="s">
        <v>612</v>
      </c>
      <c r="H741" s="1">
        <v>4</v>
      </c>
      <c r="I741" s="1">
        <v>118</v>
      </c>
      <c r="J741" s="1">
        <v>0</v>
      </c>
      <c r="K741" s="1">
        <v>0</v>
      </c>
      <c r="L741" s="1">
        <v>76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t="str">
        <f t="shared" si="72"/>
        <v>NA</v>
      </c>
      <c r="S741">
        <f t="shared" si="73"/>
        <v>0</v>
      </c>
      <c r="T741" t="str">
        <f t="shared" si="68"/>
        <v>NA</v>
      </c>
      <c r="U741" t="str">
        <f t="shared" si="69"/>
        <v>NA</v>
      </c>
      <c r="V741" t="str">
        <f t="shared" si="70"/>
        <v>NA</v>
      </c>
      <c r="W741">
        <f t="shared" si="71"/>
        <v>0</v>
      </c>
      <c r="X741" s="1">
        <f>SUM(I741:J741,L741:M741,Q741)/SUM(I741:Q741)</f>
        <v>1</v>
      </c>
      <c r="Y741" s="1">
        <f>SUM(I741,M741:N741,P741:Q741)/SUM(I741:Q741)</f>
        <v>0.60824742268041232</v>
      </c>
      <c r="Z741" s="1">
        <f>IF(X741&gt;=0.8,1,0)</f>
        <v>1</v>
      </c>
      <c r="AA741" s="1">
        <f>IF(Y741&gt;=0.8,1,0)</f>
        <v>0</v>
      </c>
    </row>
    <row r="742" spans="1:27" x14ac:dyDescent="0.25">
      <c r="A742" s="1" t="s">
        <v>869</v>
      </c>
      <c r="B742" s="1" t="s">
        <v>33</v>
      </c>
      <c r="C742" s="1" t="s">
        <v>962</v>
      </c>
      <c r="D742" s="1">
        <v>-21.628892238005498</v>
      </c>
      <c r="E742" s="1">
        <v>117.201715371517</v>
      </c>
      <c r="F742" s="1" t="s">
        <v>968</v>
      </c>
      <c r="G742" s="1" t="s">
        <v>612</v>
      </c>
      <c r="H742" s="1">
        <v>2</v>
      </c>
      <c r="I742" s="1">
        <v>8</v>
      </c>
      <c r="J742" s="1">
        <v>0</v>
      </c>
      <c r="K742" s="1">
        <v>0</v>
      </c>
      <c r="L742" s="1">
        <v>177</v>
      </c>
      <c r="M742" s="1">
        <v>6</v>
      </c>
      <c r="N742" s="1">
        <v>0</v>
      </c>
      <c r="O742" s="1">
        <v>0</v>
      </c>
      <c r="P742" s="1">
        <v>0</v>
      </c>
      <c r="Q742" s="1">
        <v>0</v>
      </c>
      <c r="R742">
        <f t="shared" si="72"/>
        <v>1</v>
      </c>
      <c r="S742">
        <f t="shared" si="73"/>
        <v>3.2786885245901641E-2</v>
      </c>
      <c r="T742" t="str">
        <f t="shared" si="68"/>
        <v>NA</v>
      </c>
      <c r="U742" t="str">
        <f t="shared" si="69"/>
        <v>NA</v>
      </c>
      <c r="V742">
        <f t="shared" si="70"/>
        <v>1</v>
      </c>
      <c r="W742">
        <f t="shared" si="71"/>
        <v>3.2786885245901641E-2</v>
      </c>
      <c r="X742" s="1">
        <f>SUM(I742:J742,L742:M742,Q742)/SUM(I742:Q742)</f>
        <v>1</v>
      </c>
      <c r="Y742" s="1">
        <f>SUM(I742,M742:N742,P742:Q742)/SUM(I742:Q742)</f>
        <v>7.3298429319371722E-2</v>
      </c>
      <c r="Z742" s="1">
        <f>IF(X742&gt;=0.8,1,0)</f>
        <v>1</v>
      </c>
      <c r="AA742" s="1">
        <f>IF(Y742&gt;=0.8,1,0)</f>
        <v>0</v>
      </c>
    </row>
    <row r="743" spans="1:27" x14ac:dyDescent="0.25">
      <c r="A743" s="1" t="s">
        <v>870</v>
      </c>
      <c r="B743" s="1" t="s">
        <v>33</v>
      </c>
      <c r="C743" s="1" t="s">
        <v>962</v>
      </c>
      <c r="D743" s="1">
        <v>-21.644652160082</v>
      </c>
      <c r="E743" s="1">
        <v>117.166366875053</v>
      </c>
      <c r="F743" s="1" t="s">
        <v>968</v>
      </c>
      <c r="G743" s="1" t="s">
        <v>612</v>
      </c>
      <c r="H743" s="1">
        <v>1</v>
      </c>
      <c r="I743" s="1">
        <v>9</v>
      </c>
      <c r="J743" s="1">
        <v>0</v>
      </c>
      <c r="K743" s="1">
        <v>0</v>
      </c>
      <c r="L743" s="1">
        <v>13</v>
      </c>
      <c r="M743" s="1">
        <v>32</v>
      </c>
      <c r="N743" s="1">
        <v>132</v>
      </c>
      <c r="O743" s="1">
        <v>0</v>
      </c>
      <c r="P743" s="1">
        <v>0</v>
      </c>
      <c r="Q743" s="1">
        <v>0</v>
      </c>
      <c r="R743">
        <f t="shared" si="72"/>
        <v>1</v>
      </c>
      <c r="S743">
        <f t="shared" si="73"/>
        <v>0.92655367231638419</v>
      </c>
      <c r="T743">
        <f t="shared" si="68"/>
        <v>1</v>
      </c>
      <c r="U743" t="str">
        <f t="shared" si="69"/>
        <v>NA</v>
      </c>
      <c r="V743">
        <f t="shared" si="70"/>
        <v>1</v>
      </c>
      <c r="W743">
        <f t="shared" si="71"/>
        <v>0.92655367231638419</v>
      </c>
      <c r="X743" s="1">
        <f>SUM(I743:J743,L743:M743,Q743)/SUM(I743:Q743)</f>
        <v>0.29032258064516131</v>
      </c>
      <c r="Y743" s="1">
        <f>SUM(I743,M743:N743,P743:Q743)/SUM(I743:Q743)</f>
        <v>0.93010752688172038</v>
      </c>
      <c r="Z743" s="1">
        <f>IF(X743&gt;=0.8,1,0)</f>
        <v>0</v>
      </c>
      <c r="AA743" s="1">
        <f>IF(Y743&gt;=0.8,1,0)</f>
        <v>1</v>
      </c>
    </row>
    <row r="744" spans="1:27" x14ac:dyDescent="0.25">
      <c r="A744" s="1" t="s">
        <v>871</v>
      </c>
      <c r="B744" s="1" t="s">
        <v>30</v>
      </c>
      <c r="C744" s="1" t="s">
        <v>962</v>
      </c>
      <c r="D744" s="1">
        <v>-21.677975452328798</v>
      </c>
      <c r="E744" s="1">
        <v>117.1811944672</v>
      </c>
      <c r="F744" s="1" t="s">
        <v>968</v>
      </c>
      <c r="G744" s="1" t="s">
        <v>612</v>
      </c>
      <c r="H744" s="1">
        <v>3</v>
      </c>
      <c r="I744" s="1">
        <v>81</v>
      </c>
      <c r="J744" s="1">
        <v>0</v>
      </c>
      <c r="K744" s="1">
        <v>0</v>
      </c>
      <c r="L744" s="1">
        <v>1</v>
      </c>
      <c r="M744" s="1">
        <v>111</v>
      </c>
      <c r="N744" s="1">
        <v>0</v>
      </c>
      <c r="O744" s="1">
        <v>0</v>
      </c>
      <c r="P744" s="1">
        <v>0</v>
      </c>
      <c r="Q744" s="1">
        <v>0</v>
      </c>
      <c r="R744">
        <f t="shared" si="72"/>
        <v>1</v>
      </c>
      <c r="S744">
        <f t="shared" si="73"/>
        <v>0.9910714285714286</v>
      </c>
      <c r="T744" t="str">
        <f t="shared" si="68"/>
        <v>NA</v>
      </c>
      <c r="U744" t="str">
        <f t="shared" si="69"/>
        <v>NA</v>
      </c>
      <c r="V744">
        <f t="shared" si="70"/>
        <v>1</v>
      </c>
      <c r="W744">
        <f t="shared" si="71"/>
        <v>0.9910714285714286</v>
      </c>
      <c r="X744" s="1">
        <f>SUM(I744:J744,L744:M744,Q744)/SUM(I744:Q744)</f>
        <v>1</v>
      </c>
      <c r="Y744" s="1">
        <f>SUM(I744,M744:N744,P744:Q744)/SUM(I744:Q744)</f>
        <v>0.99481865284974091</v>
      </c>
      <c r="Z744" s="1">
        <f>IF(X744&gt;=0.8,1,0)</f>
        <v>1</v>
      </c>
      <c r="AA744" s="1">
        <f>IF(Y744&gt;=0.8,1,0)</f>
        <v>1</v>
      </c>
    </row>
    <row r="745" spans="1:27" x14ac:dyDescent="0.25">
      <c r="A745" s="1" t="s">
        <v>872</v>
      </c>
      <c r="B745" s="1" t="s">
        <v>873</v>
      </c>
      <c r="C745" s="1" t="s">
        <v>962</v>
      </c>
      <c r="D745" s="1">
        <v>-21.637301984905299</v>
      </c>
      <c r="E745" s="1">
        <v>117.195639013922</v>
      </c>
      <c r="F745" s="1" t="s">
        <v>968</v>
      </c>
      <c r="G745" s="1" t="s">
        <v>612</v>
      </c>
      <c r="H745" s="1">
        <v>1</v>
      </c>
      <c r="I745" s="1">
        <v>6</v>
      </c>
      <c r="J745" s="1">
        <v>0</v>
      </c>
      <c r="K745" s="1">
        <v>0</v>
      </c>
      <c r="L745" s="1">
        <v>7</v>
      </c>
      <c r="M745" s="1">
        <v>22</v>
      </c>
      <c r="N745" s="1">
        <v>153</v>
      </c>
      <c r="O745" s="1">
        <v>0</v>
      </c>
      <c r="P745" s="1">
        <v>0</v>
      </c>
      <c r="Q745" s="1">
        <v>0</v>
      </c>
      <c r="R745">
        <f t="shared" si="72"/>
        <v>1</v>
      </c>
      <c r="S745">
        <f t="shared" si="73"/>
        <v>0.96153846153846156</v>
      </c>
      <c r="T745">
        <f t="shared" si="68"/>
        <v>1</v>
      </c>
      <c r="U745" t="str">
        <f t="shared" si="69"/>
        <v>NA</v>
      </c>
      <c r="V745">
        <f t="shared" si="70"/>
        <v>1</v>
      </c>
      <c r="W745">
        <f t="shared" si="71"/>
        <v>0.96153846153846156</v>
      </c>
      <c r="X745" s="1">
        <f>SUM(I745:J745,L745:M745,Q745)/SUM(I745:Q745)</f>
        <v>0.18617021276595744</v>
      </c>
      <c r="Y745" s="1">
        <f>SUM(I745,M745:N745,P745:Q745)/SUM(I745:Q745)</f>
        <v>0.96276595744680848</v>
      </c>
      <c r="Z745" s="1">
        <f>IF(X745&gt;=0.8,1,0)</f>
        <v>0</v>
      </c>
      <c r="AA745" s="1">
        <f>IF(Y745&gt;=0.8,1,0)</f>
        <v>1</v>
      </c>
    </row>
    <row r="746" spans="1:27" x14ac:dyDescent="0.25">
      <c r="A746" s="1" t="s">
        <v>874</v>
      </c>
      <c r="B746" s="1" t="s">
        <v>33</v>
      </c>
      <c r="C746" s="1" t="s">
        <v>962</v>
      </c>
      <c r="D746" s="1">
        <v>-21.661412535180698</v>
      </c>
      <c r="E746" s="1">
        <v>117.206109863885</v>
      </c>
      <c r="F746" s="1" t="s">
        <v>968</v>
      </c>
      <c r="G746" s="1" t="s">
        <v>612</v>
      </c>
      <c r="H746" s="1">
        <v>2</v>
      </c>
      <c r="I746" s="1">
        <v>0</v>
      </c>
      <c r="J746" s="1">
        <v>0</v>
      </c>
      <c r="K746" s="1">
        <v>0</v>
      </c>
      <c r="L746" s="1">
        <v>40</v>
      </c>
      <c r="M746" s="1">
        <v>150</v>
      </c>
      <c r="N746" s="1">
        <v>0</v>
      </c>
      <c r="O746" s="1">
        <v>0</v>
      </c>
      <c r="P746" s="1">
        <v>0</v>
      </c>
      <c r="Q746" s="1">
        <v>0</v>
      </c>
      <c r="R746">
        <f t="shared" si="72"/>
        <v>1</v>
      </c>
      <c r="S746">
        <f t="shared" si="73"/>
        <v>0.78947368421052633</v>
      </c>
      <c r="T746" t="str">
        <f t="shared" si="68"/>
        <v>NA</v>
      </c>
      <c r="U746" t="str">
        <f t="shared" si="69"/>
        <v>NA</v>
      </c>
      <c r="V746">
        <f t="shared" si="70"/>
        <v>1</v>
      </c>
      <c r="W746">
        <f t="shared" si="71"/>
        <v>0.78947368421052633</v>
      </c>
      <c r="X746" s="1">
        <f>SUM(I746:J746,L746:M746,Q746)/SUM(I746:Q746)</f>
        <v>1</v>
      </c>
      <c r="Y746" s="1">
        <f>SUM(I746,M746:N746,P746:Q746)/SUM(I746:Q746)</f>
        <v>0.78947368421052633</v>
      </c>
      <c r="Z746" s="1">
        <f>IF(X746&gt;=0.8,1,0)</f>
        <v>1</v>
      </c>
      <c r="AA746" s="1">
        <f>IF(Y746&gt;=0.8,1,0)</f>
        <v>0</v>
      </c>
    </row>
    <row r="747" spans="1:27" x14ac:dyDescent="0.25">
      <c r="A747" s="1" t="s">
        <v>875</v>
      </c>
      <c r="B747" s="1" t="s">
        <v>30</v>
      </c>
      <c r="C747" s="1" t="s">
        <v>962</v>
      </c>
      <c r="D747" s="1">
        <v>-21.622080364089101</v>
      </c>
      <c r="E747" s="1">
        <v>117.229244111184</v>
      </c>
      <c r="F747" s="1" t="s">
        <v>968</v>
      </c>
      <c r="G747" s="1" t="s">
        <v>612</v>
      </c>
      <c r="H747" s="1">
        <v>2</v>
      </c>
      <c r="I747" s="1">
        <v>101</v>
      </c>
      <c r="J747" s="1">
        <v>0</v>
      </c>
      <c r="K747" s="1">
        <v>0</v>
      </c>
      <c r="L747" s="1">
        <v>21</v>
      </c>
      <c r="M747" s="1">
        <v>60</v>
      </c>
      <c r="N747" s="1">
        <v>0</v>
      </c>
      <c r="O747" s="1">
        <v>0</v>
      </c>
      <c r="P747" s="1">
        <v>0</v>
      </c>
      <c r="Q747" s="1">
        <v>0</v>
      </c>
      <c r="R747">
        <f t="shared" si="72"/>
        <v>1</v>
      </c>
      <c r="S747">
        <f t="shared" si="73"/>
        <v>0.7407407407407407</v>
      </c>
      <c r="T747" t="str">
        <f t="shared" si="68"/>
        <v>NA</v>
      </c>
      <c r="U747" t="str">
        <f t="shared" si="69"/>
        <v>NA</v>
      </c>
      <c r="V747">
        <f t="shared" si="70"/>
        <v>1</v>
      </c>
      <c r="W747">
        <f t="shared" si="71"/>
        <v>0.7407407407407407</v>
      </c>
      <c r="X747" s="1">
        <f>SUM(I747:J747,L747:M747,Q747)/SUM(I747:Q747)</f>
        <v>1</v>
      </c>
      <c r="Y747" s="1">
        <f>SUM(I747,M747:N747,P747:Q747)/SUM(I747:Q747)</f>
        <v>0.88461538461538458</v>
      </c>
      <c r="Z747" s="1">
        <f>IF(X747&gt;=0.8,1,0)</f>
        <v>1</v>
      </c>
      <c r="AA747" s="1">
        <f>IF(Y747&gt;=0.8,1,0)</f>
        <v>1</v>
      </c>
    </row>
    <row r="748" spans="1:27" x14ac:dyDescent="0.25">
      <c r="A748" s="1" t="s">
        <v>876</v>
      </c>
      <c r="B748" s="1" t="s">
        <v>8</v>
      </c>
      <c r="C748" s="1" t="s">
        <v>962</v>
      </c>
      <c r="D748" s="1">
        <v>-21.6779719387435</v>
      </c>
      <c r="E748" s="1">
        <v>117.18438432799501</v>
      </c>
      <c r="F748" s="1" t="s">
        <v>968</v>
      </c>
      <c r="G748" s="1" t="s">
        <v>612</v>
      </c>
      <c r="H748" s="1">
        <v>3</v>
      </c>
      <c r="I748" s="1">
        <v>44</v>
      </c>
      <c r="J748" s="1">
        <v>142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>
        <f t="shared" si="72"/>
        <v>0</v>
      </c>
      <c r="S748" t="str">
        <f t="shared" si="73"/>
        <v>NA</v>
      </c>
      <c r="T748" t="str">
        <f t="shared" si="68"/>
        <v>NA</v>
      </c>
      <c r="U748" t="str">
        <f t="shared" si="69"/>
        <v>NA</v>
      </c>
      <c r="V748">
        <f t="shared" si="70"/>
        <v>0</v>
      </c>
      <c r="W748" t="str">
        <f t="shared" si="71"/>
        <v>NA</v>
      </c>
      <c r="X748" s="1">
        <f>SUM(I748:J748,L748:M748,Q748)/SUM(I748:Q748)</f>
        <v>1</v>
      </c>
      <c r="Y748" s="1">
        <f>SUM(I748,M748:N748,P748:Q748)/SUM(I748:Q748)</f>
        <v>0.23655913978494625</v>
      </c>
      <c r="Z748" s="1">
        <f>IF(X748&gt;=0.8,1,0)</f>
        <v>1</v>
      </c>
      <c r="AA748" s="1">
        <f>IF(Y748&gt;=0.8,1,0)</f>
        <v>0</v>
      </c>
    </row>
    <row r="749" spans="1:27" x14ac:dyDescent="0.25">
      <c r="A749" s="1" t="s">
        <v>877</v>
      </c>
      <c r="B749" s="1" t="s">
        <v>33</v>
      </c>
      <c r="C749" s="1" t="s">
        <v>962</v>
      </c>
      <c r="D749" s="1">
        <v>-21.634070526382398</v>
      </c>
      <c r="E749" s="1">
        <v>117.176791162698</v>
      </c>
      <c r="F749" s="1" t="s">
        <v>968</v>
      </c>
      <c r="G749" s="1" t="s">
        <v>612</v>
      </c>
      <c r="H749" s="1">
        <v>1</v>
      </c>
      <c r="I749" s="1">
        <v>41</v>
      </c>
      <c r="J749" s="1">
        <v>0</v>
      </c>
      <c r="K749" s="1">
        <v>0</v>
      </c>
      <c r="L749" s="1">
        <v>56</v>
      </c>
      <c r="M749" s="1">
        <v>33</v>
      </c>
      <c r="N749" s="1">
        <v>50</v>
      </c>
      <c r="O749" s="1">
        <v>0</v>
      </c>
      <c r="P749" s="1">
        <v>0</v>
      </c>
      <c r="Q749" s="1">
        <v>0</v>
      </c>
      <c r="R749">
        <f t="shared" si="72"/>
        <v>1</v>
      </c>
      <c r="S749">
        <f t="shared" si="73"/>
        <v>0.59712230215827333</v>
      </c>
      <c r="T749">
        <f t="shared" si="68"/>
        <v>1</v>
      </c>
      <c r="U749" t="str">
        <f t="shared" si="69"/>
        <v>NA</v>
      </c>
      <c r="V749">
        <f t="shared" si="70"/>
        <v>1</v>
      </c>
      <c r="W749">
        <f t="shared" si="71"/>
        <v>0.59712230215827333</v>
      </c>
      <c r="X749" s="1">
        <f>SUM(I749:J749,L749:M749,Q749)/SUM(I749:Q749)</f>
        <v>0.72222222222222221</v>
      </c>
      <c r="Y749" s="1">
        <f>SUM(I749,M749:N749,P749:Q749)/SUM(I749:Q749)</f>
        <v>0.68888888888888888</v>
      </c>
      <c r="Z749" s="1">
        <f>IF(X749&gt;=0.8,1,0)</f>
        <v>0</v>
      </c>
      <c r="AA749" s="1">
        <f>IF(Y749&gt;=0.8,1,0)</f>
        <v>0</v>
      </c>
    </row>
    <row r="750" spans="1:27" x14ac:dyDescent="0.25">
      <c r="A750" s="1" t="s">
        <v>878</v>
      </c>
      <c r="B750" s="1" t="s">
        <v>8</v>
      </c>
      <c r="C750" s="1" t="s">
        <v>962</v>
      </c>
      <c r="D750" s="1">
        <v>-21.6690368432075</v>
      </c>
      <c r="E750" s="1">
        <v>117.175673869904</v>
      </c>
      <c r="F750" s="1" t="s">
        <v>968</v>
      </c>
      <c r="G750" s="1" t="s">
        <v>612</v>
      </c>
      <c r="H750" s="1">
        <v>3</v>
      </c>
      <c r="I750" s="1">
        <v>98</v>
      </c>
      <c r="J750" s="1">
        <v>94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>
        <f t="shared" si="72"/>
        <v>0</v>
      </c>
      <c r="S750" t="str">
        <f t="shared" si="73"/>
        <v>NA</v>
      </c>
      <c r="T750" t="str">
        <f t="shared" si="68"/>
        <v>NA</v>
      </c>
      <c r="U750" t="str">
        <f t="shared" si="69"/>
        <v>NA</v>
      </c>
      <c r="V750">
        <f t="shared" si="70"/>
        <v>0</v>
      </c>
      <c r="W750" t="str">
        <f t="shared" si="71"/>
        <v>NA</v>
      </c>
      <c r="X750" s="1">
        <f>SUM(I750:J750,L750:M750,Q750)/SUM(I750:Q750)</f>
        <v>1</v>
      </c>
      <c r="Y750" s="1">
        <f>SUM(I750,M750:N750,P750:Q750)/SUM(I750:Q750)</f>
        <v>0.51041666666666663</v>
      </c>
      <c r="Z750" s="1">
        <f>IF(X750&gt;=0.8,1,0)</f>
        <v>1</v>
      </c>
      <c r="AA750" s="1">
        <f>IF(Y750&gt;=0.8,1,0)</f>
        <v>0</v>
      </c>
    </row>
    <row r="751" spans="1:27" x14ac:dyDescent="0.25">
      <c r="A751" s="1" t="s">
        <v>879</v>
      </c>
      <c r="B751" s="1" t="s">
        <v>33</v>
      </c>
      <c r="C751" s="1" t="s">
        <v>962</v>
      </c>
      <c r="D751" s="1">
        <v>-21.626216499249502</v>
      </c>
      <c r="E751" s="1">
        <v>117.170694034712</v>
      </c>
      <c r="F751" s="1" t="s">
        <v>968</v>
      </c>
      <c r="G751" s="1" t="s">
        <v>612</v>
      </c>
      <c r="H751" s="1">
        <v>2</v>
      </c>
      <c r="I751" s="1">
        <v>25</v>
      </c>
      <c r="J751" s="1">
        <v>0</v>
      </c>
      <c r="K751" s="1">
        <v>0</v>
      </c>
      <c r="L751" s="1">
        <v>159</v>
      </c>
      <c r="M751" s="1">
        <v>4</v>
      </c>
      <c r="N751" s="1">
        <v>0</v>
      </c>
      <c r="O751" s="1">
        <v>0</v>
      </c>
      <c r="P751" s="1">
        <v>0</v>
      </c>
      <c r="Q751" s="1">
        <v>0</v>
      </c>
      <c r="R751">
        <f t="shared" si="72"/>
        <v>1</v>
      </c>
      <c r="S751">
        <f t="shared" si="73"/>
        <v>2.4539877300613498E-2</v>
      </c>
      <c r="T751" t="str">
        <f t="shared" si="68"/>
        <v>NA</v>
      </c>
      <c r="U751" t="str">
        <f t="shared" si="69"/>
        <v>NA</v>
      </c>
      <c r="V751">
        <f t="shared" si="70"/>
        <v>1</v>
      </c>
      <c r="W751">
        <f t="shared" si="71"/>
        <v>2.4539877300613498E-2</v>
      </c>
      <c r="X751" s="1">
        <f>SUM(I751:J751,L751:M751,Q751)/SUM(I751:Q751)</f>
        <v>1</v>
      </c>
      <c r="Y751" s="1">
        <f>SUM(I751,M751:N751,P751:Q751)/SUM(I751:Q751)</f>
        <v>0.15425531914893617</v>
      </c>
      <c r="Z751" s="1">
        <f>IF(X751&gt;=0.8,1,0)</f>
        <v>1</v>
      </c>
      <c r="AA751" s="1">
        <f>IF(Y751&gt;=0.8,1,0)</f>
        <v>0</v>
      </c>
    </row>
    <row r="752" spans="1:27" x14ac:dyDescent="0.25">
      <c r="A752" s="1" t="s">
        <v>880</v>
      </c>
      <c r="B752" s="1" t="s">
        <v>8</v>
      </c>
      <c r="C752" s="1" t="s">
        <v>962</v>
      </c>
      <c r="D752" s="1">
        <v>-21.614221981069999</v>
      </c>
      <c r="E752" s="1">
        <v>117.227782424087</v>
      </c>
      <c r="F752" s="1" t="s">
        <v>968</v>
      </c>
      <c r="G752" s="1" t="s">
        <v>612</v>
      </c>
      <c r="H752" s="1">
        <v>2</v>
      </c>
      <c r="I752" s="1">
        <v>119</v>
      </c>
      <c r="J752" s="1">
        <v>69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>
        <f t="shared" si="72"/>
        <v>0</v>
      </c>
      <c r="S752" t="str">
        <f t="shared" si="73"/>
        <v>NA</v>
      </c>
      <c r="T752" t="str">
        <f t="shared" si="68"/>
        <v>NA</v>
      </c>
      <c r="U752" t="str">
        <f t="shared" si="69"/>
        <v>NA</v>
      </c>
      <c r="V752">
        <f t="shared" si="70"/>
        <v>0</v>
      </c>
      <c r="W752" t="str">
        <f t="shared" si="71"/>
        <v>NA</v>
      </c>
      <c r="X752" s="1">
        <f>SUM(I752:J752,L752:M752,Q752)/SUM(I752:Q752)</f>
        <v>1</v>
      </c>
      <c r="Y752" s="1">
        <f>SUM(I752,M752:N752,P752:Q752)/SUM(I752:Q752)</f>
        <v>0.63297872340425532</v>
      </c>
      <c r="Z752" s="1">
        <f>IF(X752&gt;=0.8,1,0)</f>
        <v>1</v>
      </c>
      <c r="AA752" s="1">
        <f>IF(Y752&gt;=0.8,1,0)</f>
        <v>0</v>
      </c>
    </row>
    <row r="753" spans="1:27" x14ac:dyDescent="0.25">
      <c r="A753" s="1" t="s">
        <v>690</v>
      </c>
      <c r="B753" s="1" t="s">
        <v>167</v>
      </c>
      <c r="C753" s="1" t="s">
        <v>962</v>
      </c>
      <c r="D753" s="1">
        <v>-13.214231746597299</v>
      </c>
      <c r="E753" s="1">
        <v>-60.696078668877803</v>
      </c>
      <c r="F753" s="1" t="s">
        <v>941</v>
      </c>
      <c r="G753" s="1" t="s">
        <v>612</v>
      </c>
      <c r="H753" s="1">
        <v>2</v>
      </c>
      <c r="I753" s="1">
        <v>53</v>
      </c>
      <c r="J753" s="1">
        <v>9</v>
      </c>
      <c r="K753" s="1">
        <v>0</v>
      </c>
      <c r="L753" s="1">
        <v>5</v>
      </c>
      <c r="M753" s="1">
        <v>54</v>
      </c>
      <c r="N753" s="1">
        <v>0</v>
      </c>
      <c r="O753" s="1">
        <v>0</v>
      </c>
      <c r="P753" s="1">
        <v>0</v>
      </c>
      <c r="Q753" s="1">
        <v>0</v>
      </c>
      <c r="R753">
        <f t="shared" si="72"/>
        <v>0.8571428571428571</v>
      </c>
      <c r="S753">
        <f t="shared" si="73"/>
        <v>0.9152542372881356</v>
      </c>
      <c r="T753" t="str">
        <f t="shared" si="68"/>
        <v>NA</v>
      </c>
      <c r="U753" t="str">
        <f t="shared" si="69"/>
        <v>NA</v>
      </c>
      <c r="V753">
        <f t="shared" si="70"/>
        <v>0.8571428571428571</v>
      </c>
      <c r="W753">
        <f t="shared" si="71"/>
        <v>0.9152542372881356</v>
      </c>
      <c r="X753" s="1">
        <f>SUM(I753:J753,L753:M753,Q753)/SUM(I753:Q753)</f>
        <v>1</v>
      </c>
      <c r="Y753" s="1">
        <f>SUM(I753,M753:N753,P753:Q753)/SUM(I753:Q753)</f>
        <v>0.88429752066115708</v>
      </c>
      <c r="Z753" s="1">
        <f>IF(X753&gt;=0.8,1,0)</f>
        <v>1</v>
      </c>
      <c r="AA753" s="1">
        <f>IF(Y753&gt;=0.8,1,0)</f>
        <v>1</v>
      </c>
    </row>
    <row r="754" spans="1:27" x14ac:dyDescent="0.25">
      <c r="A754" s="1" t="s">
        <v>691</v>
      </c>
      <c r="B754" s="1" t="s">
        <v>8</v>
      </c>
      <c r="C754" s="1" t="s">
        <v>962</v>
      </c>
      <c r="D754" s="1">
        <v>-13.173254629043701</v>
      </c>
      <c r="E754" s="1">
        <v>-60.631730564650802</v>
      </c>
      <c r="F754" s="1" t="s">
        <v>941</v>
      </c>
      <c r="G754" s="1" t="s">
        <v>612</v>
      </c>
      <c r="H754" s="1">
        <v>3</v>
      </c>
      <c r="I754" s="1">
        <v>112</v>
      </c>
      <c r="J754" s="1">
        <v>0</v>
      </c>
      <c r="K754" s="1">
        <v>11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t="str">
        <f t="shared" si="72"/>
        <v>NA</v>
      </c>
      <c r="S754" t="str">
        <f t="shared" si="73"/>
        <v>NA</v>
      </c>
      <c r="T754">
        <f t="shared" si="68"/>
        <v>0</v>
      </c>
      <c r="U754" t="str">
        <f t="shared" si="69"/>
        <v>NA</v>
      </c>
      <c r="V754">
        <f t="shared" si="70"/>
        <v>0</v>
      </c>
      <c r="W754" t="str">
        <f t="shared" si="71"/>
        <v>NA</v>
      </c>
      <c r="X754" s="1">
        <f>SUM(I754:J754,L754:M754,Q754)/SUM(I754:Q754)</f>
        <v>0.91056910569105687</v>
      </c>
      <c r="Y754" s="1">
        <f>SUM(I754,M754:N754,P754:Q754)/SUM(I754:Q754)</f>
        <v>0.91056910569105687</v>
      </c>
      <c r="Z754" s="1">
        <f>IF(X754&gt;=0.8,1,0)</f>
        <v>1</v>
      </c>
      <c r="AA754" s="1">
        <f>IF(Y754&gt;=0.8,1,0)</f>
        <v>1</v>
      </c>
    </row>
    <row r="755" spans="1:27" x14ac:dyDescent="0.25">
      <c r="A755" s="1" t="s">
        <v>692</v>
      </c>
      <c r="B755" s="1" t="s">
        <v>693</v>
      </c>
      <c r="C755" s="1" t="s">
        <v>962</v>
      </c>
      <c r="D755" s="1">
        <v>-13.1875684434881</v>
      </c>
      <c r="E755" s="1">
        <v>-60.685262533532203</v>
      </c>
      <c r="F755" s="1" t="s">
        <v>941</v>
      </c>
      <c r="G755" s="1" t="s">
        <v>612</v>
      </c>
      <c r="H755" s="1">
        <v>1</v>
      </c>
      <c r="I755" s="1">
        <v>82</v>
      </c>
      <c r="J755" s="1">
        <v>0</v>
      </c>
      <c r="K755" s="1">
        <v>7</v>
      </c>
      <c r="L755" s="1">
        <v>14</v>
      </c>
      <c r="M755" s="1">
        <v>0</v>
      </c>
      <c r="N755" s="1">
        <v>2</v>
      </c>
      <c r="O755" s="1">
        <v>0</v>
      </c>
      <c r="P755" s="1">
        <v>0</v>
      </c>
      <c r="Q755" s="1">
        <v>0</v>
      </c>
      <c r="R755" t="str">
        <f t="shared" si="72"/>
        <v>NA</v>
      </c>
      <c r="S755">
        <f t="shared" si="73"/>
        <v>0.125</v>
      </c>
      <c r="T755">
        <f t="shared" si="68"/>
        <v>0.22222222222222221</v>
      </c>
      <c r="U755" t="str">
        <f t="shared" si="69"/>
        <v>NA</v>
      </c>
      <c r="V755">
        <f t="shared" si="70"/>
        <v>0.22222222222222221</v>
      </c>
      <c r="W755">
        <f t="shared" si="71"/>
        <v>0.125</v>
      </c>
      <c r="X755" s="1">
        <f>SUM(I755:J755,L755:M755,Q755)/SUM(I755:Q755)</f>
        <v>0.91428571428571426</v>
      </c>
      <c r="Y755" s="1">
        <f>SUM(I755,M755:N755,P755:Q755)/SUM(I755:Q755)</f>
        <v>0.8</v>
      </c>
      <c r="Z755" s="1">
        <f>IF(X755&gt;=0.8,1,0)</f>
        <v>1</v>
      </c>
      <c r="AA755" s="1">
        <f>IF(Y755&gt;=0.8,1,0)</f>
        <v>1</v>
      </c>
    </row>
    <row r="756" spans="1:27" x14ac:dyDescent="0.25">
      <c r="A756" s="1" t="s">
        <v>694</v>
      </c>
      <c r="B756" s="1" t="s">
        <v>30</v>
      </c>
      <c r="C756" s="1" t="s">
        <v>962</v>
      </c>
      <c r="D756" s="1">
        <v>-13.1638126676913</v>
      </c>
      <c r="E756" s="1">
        <v>-60.696274348698402</v>
      </c>
      <c r="F756" s="1" t="s">
        <v>941</v>
      </c>
      <c r="G756" s="1" t="s">
        <v>612</v>
      </c>
      <c r="H756" s="1">
        <v>2</v>
      </c>
      <c r="I756" s="1">
        <v>0</v>
      </c>
      <c r="J756" s="1">
        <v>22</v>
      </c>
      <c r="K756" s="1">
        <v>50</v>
      </c>
      <c r="L756" s="1">
        <v>7</v>
      </c>
      <c r="M756" s="1">
        <v>38</v>
      </c>
      <c r="N756" s="1">
        <v>4</v>
      </c>
      <c r="O756" s="1">
        <v>0</v>
      </c>
      <c r="P756" s="1">
        <v>0</v>
      </c>
      <c r="Q756" s="1">
        <v>0</v>
      </c>
      <c r="R756">
        <f t="shared" si="72"/>
        <v>0.6333333333333333</v>
      </c>
      <c r="S756">
        <f t="shared" si="73"/>
        <v>0.8571428571428571</v>
      </c>
      <c r="T756">
        <f t="shared" si="68"/>
        <v>7.407407407407407E-2</v>
      </c>
      <c r="U756" t="str">
        <f t="shared" si="69"/>
        <v>NA</v>
      </c>
      <c r="V756">
        <f t="shared" si="70"/>
        <v>0.36842105263157893</v>
      </c>
      <c r="W756">
        <f t="shared" si="71"/>
        <v>0.8571428571428571</v>
      </c>
      <c r="X756" s="1">
        <f>SUM(I756:J756,L756:M756,Q756)/SUM(I756:Q756)</f>
        <v>0.55371900826446285</v>
      </c>
      <c r="Y756" s="1">
        <f>SUM(I756,M756:N756,P756:Q756)/SUM(I756:Q756)</f>
        <v>0.34710743801652894</v>
      </c>
      <c r="Z756" s="1">
        <f>IF(X756&gt;=0.8,1,0)</f>
        <v>0</v>
      </c>
      <c r="AA756" s="1">
        <f>IF(Y756&gt;=0.8,1,0)</f>
        <v>0</v>
      </c>
    </row>
    <row r="757" spans="1:27" x14ac:dyDescent="0.25">
      <c r="A757" s="1" t="s">
        <v>695</v>
      </c>
      <c r="B757" s="1" t="s">
        <v>8</v>
      </c>
      <c r="C757" s="1" t="s">
        <v>962</v>
      </c>
      <c r="D757" s="1">
        <v>-13.1687730875353</v>
      </c>
      <c r="E757" s="1">
        <v>-60.675203950060002</v>
      </c>
      <c r="F757" s="1" t="s">
        <v>941</v>
      </c>
      <c r="G757" s="1" t="s">
        <v>612</v>
      </c>
      <c r="H757" s="1">
        <v>3</v>
      </c>
      <c r="I757" s="1">
        <v>88</v>
      </c>
      <c r="J757" s="1">
        <v>0</v>
      </c>
      <c r="K757" s="1">
        <v>37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t="str">
        <f t="shared" si="72"/>
        <v>NA</v>
      </c>
      <c r="S757" t="str">
        <f t="shared" si="73"/>
        <v>NA</v>
      </c>
      <c r="T757">
        <f t="shared" si="68"/>
        <v>0</v>
      </c>
      <c r="U757" t="str">
        <f t="shared" si="69"/>
        <v>NA</v>
      </c>
      <c r="V757">
        <f t="shared" si="70"/>
        <v>0</v>
      </c>
      <c r="W757" t="str">
        <f t="shared" si="71"/>
        <v>NA</v>
      </c>
      <c r="X757" s="1">
        <f>SUM(I757:J757,L757:M757,Q757)/SUM(I757:Q757)</f>
        <v>0.70399999999999996</v>
      </c>
      <c r="Y757" s="1">
        <f>SUM(I757,M757:N757,P757:Q757)/SUM(I757:Q757)</f>
        <v>0.70399999999999996</v>
      </c>
      <c r="Z757" s="1">
        <f>IF(X757&gt;=0.8,1,0)</f>
        <v>0</v>
      </c>
      <c r="AA757" s="1">
        <f>IF(Y757&gt;=0.8,1,0)</f>
        <v>0</v>
      </c>
    </row>
    <row r="758" spans="1:27" x14ac:dyDescent="0.25">
      <c r="A758" s="1" t="s">
        <v>696</v>
      </c>
      <c r="B758" s="1" t="s">
        <v>8</v>
      </c>
      <c r="C758" s="1" t="s">
        <v>962</v>
      </c>
      <c r="D758" s="1">
        <v>-13.1511181635301</v>
      </c>
      <c r="E758" s="1">
        <v>-60.612304654069803</v>
      </c>
      <c r="F758" s="1" t="s">
        <v>941</v>
      </c>
      <c r="G758" s="1" t="s">
        <v>612</v>
      </c>
      <c r="H758" s="1">
        <v>4</v>
      </c>
      <c r="I758" s="1">
        <v>126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t="str">
        <f t="shared" si="72"/>
        <v>NA</v>
      </c>
      <c r="S758" t="str">
        <f t="shared" si="73"/>
        <v>NA</v>
      </c>
      <c r="T758" t="str">
        <f t="shared" si="68"/>
        <v>NA</v>
      </c>
      <c r="U758" t="str">
        <f t="shared" si="69"/>
        <v>NA</v>
      </c>
      <c r="V758" t="str">
        <f t="shared" si="70"/>
        <v>NA</v>
      </c>
      <c r="W758" t="str">
        <f t="shared" si="71"/>
        <v>NA</v>
      </c>
      <c r="X758" s="1">
        <f>SUM(I758:J758,L758:M758,Q758)/SUM(I758:Q758)</f>
        <v>1</v>
      </c>
      <c r="Y758" s="1">
        <f>SUM(I758,M758:N758,P758:Q758)/SUM(I758:Q758)</f>
        <v>1</v>
      </c>
      <c r="Z758" s="1">
        <f>IF(X758&gt;=0.8,1,0)</f>
        <v>1</v>
      </c>
      <c r="AA758" s="1">
        <f>IF(Y758&gt;=0.8,1,0)</f>
        <v>1</v>
      </c>
    </row>
    <row r="759" spans="1:27" x14ac:dyDescent="0.25">
      <c r="A759" s="1" t="s">
        <v>697</v>
      </c>
      <c r="B759" s="1" t="s">
        <v>8</v>
      </c>
      <c r="C759" s="1" t="s">
        <v>962</v>
      </c>
      <c r="D759" s="1">
        <v>-13.1491518374128</v>
      </c>
      <c r="E759" s="1">
        <v>-60.663771508863398</v>
      </c>
      <c r="F759" s="1" t="s">
        <v>941</v>
      </c>
      <c r="G759" s="1" t="s">
        <v>612</v>
      </c>
      <c r="H759" s="1">
        <v>3</v>
      </c>
      <c r="I759" s="1">
        <v>107</v>
      </c>
      <c r="J759" s="1">
        <v>0</v>
      </c>
      <c r="K759" s="1">
        <v>9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t="str">
        <f t="shared" si="72"/>
        <v>NA</v>
      </c>
      <c r="S759" t="str">
        <f t="shared" si="73"/>
        <v>NA</v>
      </c>
      <c r="T759">
        <f t="shared" si="68"/>
        <v>0</v>
      </c>
      <c r="U759" t="str">
        <f t="shared" si="69"/>
        <v>NA</v>
      </c>
      <c r="V759">
        <f t="shared" si="70"/>
        <v>0</v>
      </c>
      <c r="W759" t="str">
        <f t="shared" si="71"/>
        <v>NA</v>
      </c>
      <c r="X759" s="1">
        <f>SUM(I759:J759,L759:M759,Q759)/SUM(I759:Q759)</f>
        <v>0.92241379310344829</v>
      </c>
      <c r="Y759" s="1">
        <f>SUM(I759,M759:N759,P759:Q759)/SUM(I759:Q759)</f>
        <v>0.92241379310344829</v>
      </c>
      <c r="Z759" s="1">
        <f>IF(X759&gt;=0.8,1,0)</f>
        <v>1</v>
      </c>
      <c r="AA759" s="1">
        <f>IF(Y759&gt;=0.8,1,0)</f>
        <v>1</v>
      </c>
    </row>
    <row r="760" spans="1:27" x14ac:dyDescent="0.25">
      <c r="A760" s="1" t="s">
        <v>698</v>
      </c>
      <c r="B760" s="1" t="s">
        <v>167</v>
      </c>
      <c r="C760" s="1" t="s">
        <v>962</v>
      </c>
      <c r="D760" s="1">
        <v>-13.1583139606018</v>
      </c>
      <c r="E760" s="1">
        <v>-60.628278253670899</v>
      </c>
      <c r="F760" s="1" t="s">
        <v>941</v>
      </c>
      <c r="G760" s="1" t="s">
        <v>612</v>
      </c>
      <c r="H760" s="1">
        <v>1</v>
      </c>
      <c r="I760" s="1">
        <v>0</v>
      </c>
      <c r="J760" s="1">
        <v>51</v>
      </c>
      <c r="K760" s="1">
        <v>0</v>
      </c>
      <c r="L760" s="1">
        <v>0</v>
      </c>
      <c r="M760" s="1">
        <v>50</v>
      </c>
      <c r="N760" s="1">
        <v>24</v>
      </c>
      <c r="O760" s="1">
        <v>0</v>
      </c>
      <c r="P760" s="1">
        <v>0</v>
      </c>
      <c r="Q760" s="1">
        <v>0</v>
      </c>
      <c r="R760">
        <f t="shared" si="72"/>
        <v>0.49504950495049505</v>
      </c>
      <c r="S760">
        <f t="shared" si="73"/>
        <v>1</v>
      </c>
      <c r="T760">
        <f t="shared" si="68"/>
        <v>1</v>
      </c>
      <c r="U760" t="str">
        <f t="shared" si="69"/>
        <v>NA</v>
      </c>
      <c r="V760">
        <f t="shared" si="70"/>
        <v>0.59199999999999997</v>
      </c>
      <c r="W760">
        <f t="shared" si="71"/>
        <v>1</v>
      </c>
      <c r="X760" s="1">
        <f>SUM(I760:J760,L760:M760,Q760)/SUM(I760:Q760)</f>
        <v>0.80800000000000005</v>
      </c>
      <c r="Y760" s="1">
        <f>SUM(I760,M760:N760,P760:Q760)/SUM(I760:Q760)</f>
        <v>0.59199999999999997</v>
      </c>
      <c r="Z760" s="1">
        <f>IF(X760&gt;=0.8,1,0)</f>
        <v>1</v>
      </c>
      <c r="AA760" s="1">
        <f>IF(Y760&gt;=0.8,1,0)</f>
        <v>0</v>
      </c>
    </row>
    <row r="761" spans="1:27" x14ac:dyDescent="0.25">
      <c r="A761" s="1" t="s">
        <v>699</v>
      </c>
      <c r="B761" s="1" t="s">
        <v>8</v>
      </c>
      <c r="C761" s="1" t="s">
        <v>962</v>
      </c>
      <c r="D761" s="1">
        <v>-13.1931655928007</v>
      </c>
      <c r="E761" s="1">
        <v>-60.615769944586603</v>
      </c>
      <c r="F761" s="1" t="s">
        <v>941</v>
      </c>
      <c r="G761" s="1" t="s">
        <v>612</v>
      </c>
      <c r="H761" s="1">
        <v>3</v>
      </c>
      <c r="I761" s="1">
        <v>87</v>
      </c>
      <c r="J761" s="1">
        <v>39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>
        <f t="shared" si="72"/>
        <v>0</v>
      </c>
      <c r="S761" t="str">
        <f t="shared" si="73"/>
        <v>NA</v>
      </c>
      <c r="T761" t="str">
        <f t="shared" si="68"/>
        <v>NA</v>
      </c>
      <c r="U761" t="str">
        <f t="shared" si="69"/>
        <v>NA</v>
      </c>
      <c r="V761">
        <f t="shared" si="70"/>
        <v>0</v>
      </c>
      <c r="W761" t="str">
        <f t="shared" si="71"/>
        <v>NA</v>
      </c>
      <c r="X761" s="1">
        <f>SUM(I761:J761,L761:M761,Q761)/SUM(I761:Q761)</f>
        <v>1</v>
      </c>
      <c r="Y761" s="1">
        <f>SUM(I761,M761:N761,P761:Q761)/SUM(I761:Q761)</f>
        <v>0.69047619047619047</v>
      </c>
      <c r="Z761" s="1">
        <f>IF(X761&gt;=0.8,1,0)</f>
        <v>1</v>
      </c>
      <c r="AA761" s="1">
        <f>IF(Y761&gt;=0.8,1,0)</f>
        <v>0</v>
      </c>
    </row>
    <row r="762" spans="1:27" x14ac:dyDescent="0.25">
      <c r="A762" s="1" t="s">
        <v>700</v>
      </c>
      <c r="B762" s="1" t="s">
        <v>8</v>
      </c>
      <c r="C762" s="1" t="s">
        <v>962</v>
      </c>
      <c r="D762" s="1">
        <v>-13.1535240761529</v>
      </c>
      <c r="E762" s="1">
        <v>-60.608685546070603</v>
      </c>
      <c r="F762" s="1" t="s">
        <v>941</v>
      </c>
      <c r="G762" s="1" t="s">
        <v>612</v>
      </c>
      <c r="H762" s="1">
        <v>2</v>
      </c>
      <c r="I762" s="1">
        <v>94</v>
      </c>
      <c r="J762" s="1">
        <v>31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>
        <f t="shared" si="72"/>
        <v>0</v>
      </c>
      <c r="S762" t="str">
        <f t="shared" si="73"/>
        <v>NA</v>
      </c>
      <c r="T762" t="str">
        <f t="shared" si="68"/>
        <v>NA</v>
      </c>
      <c r="U762" t="str">
        <f t="shared" si="69"/>
        <v>NA</v>
      </c>
      <c r="V762">
        <f t="shared" si="70"/>
        <v>0</v>
      </c>
      <c r="W762" t="str">
        <f t="shared" si="71"/>
        <v>NA</v>
      </c>
      <c r="X762" s="1">
        <f>SUM(I762:J762,L762:M762,Q762)/SUM(I762:Q762)</f>
        <v>1</v>
      </c>
      <c r="Y762" s="1">
        <f>SUM(I762,M762:N762,P762:Q762)/SUM(I762:Q762)</f>
        <v>0.752</v>
      </c>
      <c r="Z762" s="1">
        <f>IF(X762&gt;=0.8,1,0)</f>
        <v>1</v>
      </c>
      <c r="AA762" s="1">
        <f>IF(Y762&gt;=0.8,1,0)</f>
        <v>0</v>
      </c>
    </row>
    <row r="763" spans="1:27" x14ac:dyDescent="0.25">
      <c r="A763" s="1" t="s">
        <v>701</v>
      </c>
      <c r="B763" s="1" t="s">
        <v>8</v>
      </c>
      <c r="C763" s="1" t="s">
        <v>962</v>
      </c>
      <c r="D763" s="1">
        <v>-13.219873296701801</v>
      </c>
      <c r="E763" s="1">
        <v>-60.6606096210365</v>
      </c>
      <c r="F763" s="1" t="s">
        <v>941</v>
      </c>
      <c r="G763" s="1" t="s">
        <v>612</v>
      </c>
      <c r="H763" s="1">
        <v>1</v>
      </c>
      <c r="I763" s="1">
        <v>87</v>
      </c>
      <c r="J763" s="1">
        <v>0</v>
      </c>
      <c r="K763" s="1">
        <v>37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t="str">
        <f t="shared" si="72"/>
        <v>NA</v>
      </c>
      <c r="S763" t="str">
        <f t="shared" si="73"/>
        <v>NA</v>
      </c>
      <c r="T763">
        <f t="shared" si="68"/>
        <v>0</v>
      </c>
      <c r="U763" t="str">
        <f t="shared" si="69"/>
        <v>NA</v>
      </c>
      <c r="V763">
        <f t="shared" si="70"/>
        <v>0</v>
      </c>
      <c r="W763" t="str">
        <f t="shared" si="71"/>
        <v>NA</v>
      </c>
      <c r="X763" s="1">
        <f>SUM(I763:J763,L763:M763,Q763)/SUM(I763:Q763)</f>
        <v>0.70161290322580649</v>
      </c>
      <c r="Y763" s="1">
        <f>SUM(I763,M763:N763,P763:Q763)/SUM(I763:Q763)</f>
        <v>0.70161290322580649</v>
      </c>
      <c r="Z763" s="1">
        <f>IF(X763&gt;=0.8,1,0)</f>
        <v>0</v>
      </c>
      <c r="AA763" s="1">
        <f>IF(Y763&gt;=0.8,1,0)</f>
        <v>0</v>
      </c>
    </row>
    <row r="764" spans="1:27" x14ac:dyDescent="0.25">
      <c r="A764" s="1" t="s">
        <v>702</v>
      </c>
      <c r="B764" s="1" t="s">
        <v>8</v>
      </c>
      <c r="C764" s="1" t="s">
        <v>962</v>
      </c>
      <c r="D764" s="1">
        <v>-13.2034402005747</v>
      </c>
      <c r="E764" s="1">
        <v>-60.642229681961602</v>
      </c>
      <c r="F764" s="1" t="s">
        <v>941</v>
      </c>
      <c r="G764" s="1" t="s">
        <v>612</v>
      </c>
      <c r="H764" s="1">
        <v>1</v>
      </c>
      <c r="I764" s="1">
        <v>102</v>
      </c>
      <c r="J764" s="1">
        <v>11</v>
      </c>
      <c r="K764" s="1">
        <v>9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>
        <f t="shared" si="72"/>
        <v>0</v>
      </c>
      <c r="S764" t="str">
        <f t="shared" si="73"/>
        <v>NA</v>
      </c>
      <c r="T764">
        <f t="shared" si="68"/>
        <v>0</v>
      </c>
      <c r="U764" t="str">
        <f t="shared" si="69"/>
        <v>NA</v>
      </c>
      <c r="V764">
        <f t="shared" si="70"/>
        <v>0</v>
      </c>
      <c r="W764" t="str">
        <f t="shared" si="71"/>
        <v>NA</v>
      </c>
      <c r="X764" s="1">
        <f>SUM(I764:J764,L764:M764,Q764)/SUM(I764:Q764)</f>
        <v>0.92622950819672134</v>
      </c>
      <c r="Y764" s="1">
        <f>SUM(I764,M764:N764,P764:Q764)/SUM(I764:Q764)</f>
        <v>0.83606557377049184</v>
      </c>
      <c r="Z764" s="1">
        <f>IF(X764&gt;=0.8,1,0)</f>
        <v>1</v>
      </c>
      <c r="AA764" s="1">
        <f>IF(Y764&gt;=0.8,1,0)</f>
        <v>1</v>
      </c>
    </row>
    <row r="765" spans="1:27" x14ac:dyDescent="0.25">
      <c r="A765" s="1" t="s">
        <v>703</v>
      </c>
      <c r="B765" s="1" t="s">
        <v>8</v>
      </c>
      <c r="C765" s="1" t="s">
        <v>962</v>
      </c>
      <c r="D765" s="1">
        <v>-13.198093236650699</v>
      </c>
      <c r="E765" s="1">
        <v>-60.620978545909502</v>
      </c>
      <c r="F765" s="1" t="s">
        <v>941</v>
      </c>
      <c r="G765" s="1" t="s">
        <v>612</v>
      </c>
      <c r="H765" s="1">
        <v>3</v>
      </c>
      <c r="I765" s="1">
        <v>113</v>
      </c>
      <c r="J765" s="1">
        <v>9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>
        <f t="shared" si="72"/>
        <v>0</v>
      </c>
      <c r="S765" t="str">
        <f t="shared" si="73"/>
        <v>NA</v>
      </c>
      <c r="T765" t="str">
        <f t="shared" si="68"/>
        <v>NA</v>
      </c>
      <c r="U765" t="str">
        <f t="shared" si="69"/>
        <v>NA</v>
      </c>
      <c r="V765">
        <f t="shared" si="70"/>
        <v>0</v>
      </c>
      <c r="W765" t="str">
        <f t="shared" si="71"/>
        <v>NA</v>
      </c>
      <c r="X765" s="1">
        <f>SUM(I765:J765,L765:M765,Q765)/SUM(I765:Q765)</f>
        <v>1</v>
      </c>
      <c r="Y765" s="1">
        <f>SUM(I765,M765:N765,P765:Q765)/SUM(I765:Q765)</f>
        <v>0.92622950819672134</v>
      </c>
      <c r="Z765" s="1">
        <f>IF(X765&gt;=0.8,1,0)</f>
        <v>1</v>
      </c>
      <c r="AA765" s="1">
        <f>IF(Y765&gt;=0.8,1,0)</f>
        <v>1</v>
      </c>
    </row>
    <row r="766" spans="1:27" x14ac:dyDescent="0.25">
      <c r="A766" s="1" t="s">
        <v>704</v>
      </c>
      <c r="B766" s="1" t="s">
        <v>167</v>
      </c>
      <c r="C766" s="1" t="s">
        <v>962</v>
      </c>
      <c r="D766" s="1">
        <v>-13.1485265067708</v>
      </c>
      <c r="E766" s="1">
        <v>-60.684522950510697</v>
      </c>
      <c r="F766" s="1" t="s">
        <v>941</v>
      </c>
      <c r="G766" s="1" t="s">
        <v>612</v>
      </c>
      <c r="H766" s="1">
        <v>2</v>
      </c>
      <c r="I766" s="1">
        <v>29</v>
      </c>
      <c r="J766" s="1">
        <v>49</v>
      </c>
      <c r="K766" s="1">
        <v>0</v>
      </c>
      <c r="L766" s="1">
        <v>13</v>
      </c>
      <c r="M766" s="1">
        <v>25</v>
      </c>
      <c r="N766" s="1">
        <v>0</v>
      </c>
      <c r="O766" s="1">
        <v>0</v>
      </c>
      <c r="P766" s="1">
        <v>0</v>
      </c>
      <c r="Q766" s="1">
        <v>0</v>
      </c>
      <c r="R766">
        <f t="shared" si="72"/>
        <v>0.33783783783783783</v>
      </c>
      <c r="S766">
        <f t="shared" si="73"/>
        <v>0.65789473684210531</v>
      </c>
      <c r="T766" t="str">
        <f t="shared" si="68"/>
        <v>NA</v>
      </c>
      <c r="U766" t="str">
        <f t="shared" si="69"/>
        <v>NA</v>
      </c>
      <c r="V766">
        <f t="shared" si="70"/>
        <v>0.33783783783783783</v>
      </c>
      <c r="W766">
        <f t="shared" si="71"/>
        <v>0.65789473684210531</v>
      </c>
      <c r="X766" s="1">
        <f>SUM(I766:J766,L766:M766,Q766)/SUM(I766:Q766)</f>
        <v>1</v>
      </c>
      <c r="Y766" s="1">
        <f>SUM(I766,M766:N766,P766:Q766)/SUM(I766:Q766)</f>
        <v>0.46551724137931033</v>
      </c>
      <c r="Z766" s="1">
        <f>IF(X766&gt;=0.8,1,0)</f>
        <v>1</v>
      </c>
      <c r="AA766" s="1">
        <f>IF(Y766&gt;=0.8,1,0)</f>
        <v>0</v>
      </c>
    </row>
    <row r="767" spans="1:27" x14ac:dyDescent="0.25">
      <c r="A767" s="1" t="s">
        <v>705</v>
      </c>
      <c r="B767" s="1" t="s">
        <v>8</v>
      </c>
      <c r="C767" s="1" t="s">
        <v>962</v>
      </c>
      <c r="D767" s="1">
        <v>-13.1498399562686</v>
      </c>
      <c r="E767" s="1">
        <v>-60.620614969598101</v>
      </c>
      <c r="F767" s="1" t="s">
        <v>941</v>
      </c>
      <c r="G767" s="1" t="s">
        <v>612</v>
      </c>
      <c r="H767" s="1">
        <v>2</v>
      </c>
      <c r="I767" s="1">
        <v>95</v>
      </c>
      <c r="J767" s="1">
        <v>28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>
        <f t="shared" si="72"/>
        <v>0</v>
      </c>
      <c r="S767" t="str">
        <f t="shared" si="73"/>
        <v>NA</v>
      </c>
      <c r="T767" t="str">
        <f t="shared" si="68"/>
        <v>NA</v>
      </c>
      <c r="U767" t="str">
        <f t="shared" si="69"/>
        <v>NA</v>
      </c>
      <c r="V767">
        <f t="shared" si="70"/>
        <v>0</v>
      </c>
      <c r="W767" t="str">
        <f t="shared" si="71"/>
        <v>NA</v>
      </c>
      <c r="X767" s="1">
        <f>SUM(I767:J767,L767:M767,Q767)/SUM(I767:Q767)</f>
        <v>1</v>
      </c>
      <c r="Y767" s="1">
        <f>SUM(I767,M767:N767,P767:Q767)/SUM(I767:Q767)</f>
        <v>0.77235772357723576</v>
      </c>
      <c r="Z767" s="1">
        <f>IF(X767&gt;=0.8,1,0)</f>
        <v>1</v>
      </c>
      <c r="AA767" s="1">
        <f>IF(Y767&gt;=0.8,1,0)</f>
        <v>0</v>
      </c>
    </row>
    <row r="768" spans="1:27" x14ac:dyDescent="0.25">
      <c r="A768" s="1" t="s">
        <v>706</v>
      </c>
      <c r="B768" s="1" t="s">
        <v>8</v>
      </c>
      <c r="C768" s="1" t="s">
        <v>962</v>
      </c>
      <c r="D768" s="1">
        <v>-13.212371963147501</v>
      </c>
      <c r="E768" s="1">
        <v>-60.640760551754703</v>
      </c>
      <c r="F768" s="1" t="s">
        <v>941</v>
      </c>
      <c r="G768" s="1" t="s">
        <v>612</v>
      </c>
      <c r="H768" s="1">
        <v>4</v>
      </c>
      <c r="I768" s="1">
        <v>122</v>
      </c>
      <c r="J768" s="1">
        <v>3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>
        <f t="shared" si="72"/>
        <v>0</v>
      </c>
      <c r="S768" t="str">
        <f t="shared" si="73"/>
        <v>NA</v>
      </c>
      <c r="T768" t="str">
        <f t="shared" si="68"/>
        <v>NA</v>
      </c>
      <c r="U768" t="str">
        <f t="shared" si="69"/>
        <v>NA</v>
      </c>
      <c r="V768">
        <f t="shared" si="70"/>
        <v>0</v>
      </c>
      <c r="W768" t="str">
        <f t="shared" si="71"/>
        <v>NA</v>
      </c>
      <c r="X768" s="1">
        <f>SUM(I768:J768,L768:M768,Q768)/SUM(I768:Q768)</f>
        <v>1</v>
      </c>
      <c r="Y768" s="1">
        <f>SUM(I768,M768:N768,P768:Q768)/SUM(I768:Q768)</f>
        <v>0.97599999999999998</v>
      </c>
      <c r="Z768" s="1">
        <f>IF(X768&gt;=0.8,1,0)</f>
        <v>1</v>
      </c>
      <c r="AA768" s="1">
        <f>IF(Y768&gt;=0.8,1,0)</f>
        <v>1</v>
      </c>
    </row>
    <row r="769" spans="1:27" x14ac:dyDescent="0.25">
      <c r="A769" s="1" t="s">
        <v>707</v>
      </c>
      <c r="B769" s="1" t="s">
        <v>8</v>
      </c>
      <c r="C769" s="1" t="s">
        <v>962</v>
      </c>
      <c r="D769" s="1">
        <v>-13.206327165415599</v>
      </c>
      <c r="E769" s="1">
        <v>-60.631965345695399</v>
      </c>
      <c r="F769" s="1" t="s">
        <v>941</v>
      </c>
      <c r="G769" s="1" t="s">
        <v>612</v>
      </c>
      <c r="H769" s="1">
        <v>2</v>
      </c>
      <c r="I769" s="1">
        <v>86</v>
      </c>
      <c r="J769" s="1">
        <v>39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>
        <f t="shared" si="72"/>
        <v>0</v>
      </c>
      <c r="S769" t="str">
        <f t="shared" si="73"/>
        <v>NA</v>
      </c>
      <c r="T769" t="str">
        <f t="shared" si="68"/>
        <v>NA</v>
      </c>
      <c r="U769" t="str">
        <f t="shared" si="69"/>
        <v>NA</v>
      </c>
      <c r="V769">
        <f t="shared" si="70"/>
        <v>0</v>
      </c>
      <c r="W769" t="str">
        <f t="shared" si="71"/>
        <v>NA</v>
      </c>
      <c r="X769" s="1">
        <f>SUM(I769:J769,L769:M769,Q769)/SUM(I769:Q769)</f>
        <v>1</v>
      </c>
      <c r="Y769" s="1">
        <f>SUM(I769,M769:N769,P769:Q769)/SUM(I769:Q769)</f>
        <v>0.68799999999999994</v>
      </c>
      <c r="Z769" s="1">
        <f>IF(X769&gt;=0.8,1,0)</f>
        <v>1</v>
      </c>
      <c r="AA769" s="1">
        <f>IF(Y769&gt;=0.8,1,0)</f>
        <v>0</v>
      </c>
    </row>
    <row r="770" spans="1:27" x14ac:dyDescent="0.25">
      <c r="A770" s="1" t="s">
        <v>708</v>
      </c>
      <c r="B770" s="1" t="s">
        <v>167</v>
      </c>
      <c r="C770" s="1" t="s">
        <v>962</v>
      </c>
      <c r="D770" s="1">
        <v>-13.2266553693823</v>
      </c>
      <c r="E770" s="1">
        <v>-60.690981414380097</v>
      </c>
      <c r="F770" s="1" t="s">
        <v>941</v>
      </c>
      <c r="G770" s="1" t="s">
        <v>612</v>
      </c>
      <c r="H770" s="1">
        <v>1</v>
      </c>
      <c r="I770" s="1">
        <v>17</v>
      </c>
      <c r="J770" s="1">
        <v>0</v>
      </c>
      <c r="K770" s="1">
        <v>0</v>
      </c>
      <c r="L770" s="1">
        <v>7</v>
      </c>
      <c r="M770" s="1">
        <v>0</v>
      </c>
      <c r="N770" s="1">
        <v>101</v>
      </c>
      <c r="O770" s="1">
        <v>0</v>
      </c>
      <c r="P770" s="1">
        <v>0</v>
      </c>
      <c r="Q770" s="1">
        <v>0</v>
      </c>
      <c r="R770" t="str">
        <f t="shared" si="72"/>
        <v>NA</v>
      </c>
      <c r="S770">
        <f t="shared" si="73"/>
        <v>0.93518518518518523</v>
      </c>
      <c r="T770">
        <f t="shared" si="68"/>
        <v>1</v>
      </c>
      <c r="U770" t="str">
        <f t="shared" si="69"/>
        <v>NA</v>
      </c>
      <c r="V770">
        <f t="shared" si="70"/>
        <v>1</v>
      </c>
      <c r="W770">
        <f t="shared" si="71"/>
        <v>0.93518518518518523</v>
      </c>
      <c r="X770" s="1">
        <f>SUM(I770:J770,L770:M770,Q770)/SUM(I770:Q770)</f>
        <v>0.192</v>
      </c>
      <c r="Y770" s="1">
        <f>SUM(I770,M770:N770,P770:Q770)/SUM(I770:Q770)</f>
        <v>0.94399999999999995</v>
      </c>
      <c r="Z770" s="1">
        <f>IF(X770&gt;=0.8,1,0)</f>
        <v>0</v>
      </c>
      <c r="AA770" s="1">
        <f>IF(Y770&gt;=0.8,1,0)</f>
        <v>1</v>
      </c>
    </row>
    <row r="771" spans="1:27" x14ac:dyDescent="0.25">
      <c r="A771" s="1" t="s">
        <v>709</v>
      </c>
      <c r="B771" s="1" t="s">
        <v>8</v>
      </c>
      <c r="C771" s="1" t="s">
        <v>962</v>
      </c>
      <c r="D771" s="1">
        <v>-13.142739426035099</v>
      </c>
      <c r="E771" s="1">
        <v>-60.674066402184998</v>
      </c>
      <c r="F771" s="1" t="s">
        <v>941</v>
      </c>
      <c r="G771" s="1" t="s">
        <v>612</v>
      </c>
      <c r="H771" s="1">
        <v>1</v>
      </c>
      <c r="I771" s="1">
        <v>112</v>
      </c>
      <c r="J771" s="1">
        <v>0</v>
      </c>
      <c r="K771" s="1">
        <v>11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t="str">
        <f t="shared" si="72"/>
        <v>NA</v>
      </c>
      <c r="S771" t="str">
        <f t="shared" si="73"/>
        <v>NA</v>
      </c>
      <c r="T771">
        <f t="shared" ref="T771:T834" si="74">IF(SUM(K771,N771,Q771)&gt;0,SUM(Q771,N771)/SUM(K771,N771,Q771),"NA")</f>
        <v>0</v>
      </c>
      <c r="U771" t="str">
        <f t="shared" ref="U771:U834" si="75">IF(SUM(O771:Q771)&gt;0,SUM(P771:Q771)/SUM(O771:Q771),"NA")</f>
        <v>NA</v>
      </c>
      <c r="V771">
        <f t="shared" ref="V771:V834" si="76">IF(SUM(J771:K771,M771:N771,P771:Q771),SUM(M771:N771,P771:Q771)/SUM(J771:K771,M771:N771,P771:Q771),"NA")</f>
        <v>0</v>
      </c>
      <c r="W771" t="str">
        <f t="shared" ref="W771:W834" si="77">IF(SUM(L771:Q771)&gt;0,SUM(M771:N771,P771:Q771)/SUM(L771:Q771),"NA")</f>
        <v>NA</v>
      </c>
      <c r="X771" s="1">
        <f>SUM(I771:J771,L771:M771,Q771)/SUM(I771:Q771)</f>
        <v>0.91056910569105687</v>
      </c>
      <c r="Y771" s="1">
        <f>SUM(I771,M771:N771,P771:Q771)/SUM(I771:Q771)</f>
        <v>0.91056910569105687</v>
      </c>
      <c r="Z771" s="1">
        <f>IF(X771&gt;=0.8,1,0)</f>
        <v>1</v>
      </c>
      <c r="AA771" s="1">
        <f>IF(Y771&gt;=0.8,1,0)</f>
        <v>1</v>
      </c>
    </row>
    <row r="772" spans="1:27" x14ac:dyDescent="0.25">
      <c r="A772" s="1" t="s">
        <v>710</v>
      </c>
      <c r="B772" s="1" t="s">
        <v>8</v>
      </c>
      <c r="C772" s="1" t="s">
        <v>962</v>
      </c>
      <c r="D772" s="1">
        <v>-13.2053652308411</v>
      </c>
      <c r="E772" s="1">
        <v>-60.674858050601301</v>
      </c>
      <c r="F772" s="1" t="s">
        <v>941</v>
      </c>
      <c r="G772" s="1" t="s">
        <v>612</v>
      </c>
      <c r="H772" s="1">
        <v>3</v>
      </c>
      <c r="I772" s="1">
        <v>86</v>
      </c>
      <c r="J772" s="1">
        <v>0</v>
      </c>
      <c r="K772" s="1">
        <v>32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t="str">
        <f t="shared" si="72"/>
        <v>NA</v>
      </c>
      <c r="S772" t="str">
        <f t="shared" si="73"/>
        <v>NA</v>
      </c>
      <c r="T772">
        <f t="shared" si="74"/>
        <v>0</v>
      </c>
      <c r="U772" t="str">
        <f t="shared" si="75"/>
        <v>NA</v>
      </c>
      <c r="V772">
        <f t="shared" si="76"/>
        <v>0</v>
      </c>
      <c r="W772" t="str">
        <f t="shared" si="77"/>
        <v>NA</v>
      </c>
      <c r="X772" s="1">
        <f>SUM(I772:J772,L772:M772,Q772)/SUM(I772:Q772)</f>
        <v>0.72881355932203384</v>
      </c>
      <c r="Y772" s="1">
        <f>SUM(I772,M772:N772,P772:Q772)/SUM(I772:Q772)</f>
        <v>0.72881355932203384</v>
      </c>
      <c r="Z772" s="1">
        <f>IF(X772&gt;=0.8,1,0)</f>
        <v>0</v>
      </c>
      <c r="AA772" s="1">
        <f>IF(Y772&gt;=0.8,1,0)</f>
        <v>0</v>
      </c>
    </row>
    <row r="773" spans="1:27" x14ac:dyDescent="0.25">
      <c r="A773" s="1" t="s">
        <v>711</v>
      </c>
      <c r="B773" s="1" t="s">
        <v>204</v>
      </c>
      <c r="C773" s="1" t="s">
        <v>962</v>
      </c>
      <c r="D773" s="1">
        <v>-37.909618202015899</v>
      </c>
      <c r="E773" s="1">
        <v>-58.425537095121001</v>
      </c>
      <c r="F773" s="1" t="s">
        <v>942</v>
      </c>
      <c r="G773" s="1" t="s">
        <v>612</v>
      </c>
      <c r="H773" s="1">
        <v>3</v>
      </c>
      <c r="I773" s="1">
        <v>0</v>
      </c>
      <c r="J773" s="1">
        <v>49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5</v>
      </c>
      <c r="Q773" s="1">
        <v>115</v>
      </c>
      <c r="R773">
        <f t="shared" si="72"/>
        <v>9.2592592592592587E-2</v>
      </c>
      <c r="S773" t="str">
        <f t="shared" si="73"/>
        <v>NA</v>
      </c>
      <c r="T773">
        <f t="shared" si="74"/>
        <v>1</v>
      </c>
      <c r="U773">
        <f t="shared" si="75"/>
        <v>1</v>
      </c>
      <c r="V773">
        <f t="shared" si="76"/>
        <v>0.7100591715976331</v>
      </c>
      <c r="W773">
        <f t="shared" si="77"/>
        <v>1</v>
      </c>
      <c r="X773" s="1">
        <f>SUM(I773:J773,L773:M773,Q773)/SUM(I773:Q773)</f>
        <v>0.97041420118343191</v>
      </c>
      <c r="Y773" s="1">
        <f>SUM(I773,M773:N773,P773:Q773)/SUM(I773:Q773)</f>
        <v>0.7100591715976331</v>
      </c>
      <c r="Z773" s="1">
        <f>IF(X773&gt;=0.8,1,0)</f>
        <v>1</v>
      </c>
      <c r="AA773" s="1">
        <f>IF(Y773&gt;=0.8,1,0)</f>
        <v>0</v>
      </c>
    </row>
    <row r="774" spans="1:27" x14ac:dyDescent="0.25">
      <c r="A774" s="1" t="s">
        <v>712</v>
      </c>
      <c r="B774" s="1" t="s">
        <v>204</v>
      </c>
      <c r="C774" s="1" t="s">
        <v>962</v>
      </c>
      <c r="D774" s="1">
        <v>-37.941035940523697</v>
      </c>
      <c r="E774" s="1">
        <v>-58.443213710156797</v>
      </c>
      <c r="F774" s="1" t="s">
        <v>942</v>
      </c>
      <c r="G774" s="1" t="s">
        <v>612</v>
      </c>
      <c r="H774" s="1">
        <v>1</v>
      </c>
      <c r="I774" s="1">
        <v>17</v>
      </c>
      <c r="J774" s="1">
        <v>8</v>
      </c>
      <c r="K774" s="1">
        <v>8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135</v>
      </c>
      <c r="R774">
        <f t="shared" si="72"/>
        <v>0</v>
      </c>
      <c r="S774" t="str">
        <f t="shared" si="73"/>
        <v>NA</v>
      </c>
      <c r="T774">
        <f t="shared" si="74"/>
        <v>0.94405594405594406</v>
      </c>
      <c r="U774">
        <f t="shared" si="75"/>
        <v>1</v>
      </c>
      <c r="V774">
        <f t="shared" si="76"/>
        <v>0.89403973509933776</v>
      </c>
      <c r="W774">
        <f t="shared" si="77"/>
        <v>1</v>
      </c>
      <c r="X774" s="1">
        <f>SUM(I774:J774,L774:M774,Q774)/SUM(I774:Q774)</f>
        <v>0.95238095238095233</v>
      </c>
      <c r="Y774" s="1">
        <f>SUM(I774,M774:N774,P774:Q774)/SUM(I774:Q774)</f>
        <v>0.90476190476190477</v>
      </c>
      <c r="Z774" s="1">
        <f>IF(X774&gt;=0.8,1,0)</f>
        <v>1</v>
      </c>
      <c r="AA774" s="1">
        <f>IF(Y774&gt;=0.8,1,0)</f>
        <v>1</v>
      </c>
    </row>
    <row r="775" spans="1:27" x14ac:dyDescent="0.25">
      <c r="A775" s="1" t="s">
        <v>713</v>
      </c>
      <c r="B775" s="1" t="s">
        <v>204</v>
      </c>
      <c r="C775" s="1" t="s">
        <v>962</v>
      </c>
      <c r="D775" s="1">
        <v>-37.921986038019703</v>
      </c>
      <c r="E775" s="1">
        <v>-58.431236786971802</v>
      </c>
      <c r="F775" s="1" t="s">
        <v>942</v>
      </c>
      <c r="G775" s="1" t="s">
        <v>612</v>
      </c>
      <c r="H775" s="1">
        <v>3</v>
      </c>
      <c r="I775" s="1">
        <v>42</v>
      </c>
      <c r="J775" s="1">
        <v>0</v>
      </c>
      <c r="K775" s="1">
        <v>0</v>
      </c>
      <c r="L775" s="1">
        <v>5</v>
      </c>
      <c r="M775" s="1">
        <v>22</v>
      </c>
      <c r="N775" s="1">
        <v>8</v>
      </c>
      <c r="O775" s="1">
        <v>0</v>
      </c>
      <c r="P775" s="1">
        <v>61</v>
      </c>
      <c r="Q775" s="1">
        <v>15</v>
      </c>
      <c r="R775">
        <f t="shared" si="72"/>
        <v>1</v>
      </c>
      <c r="S775">
        <f t="shared" si="73"/>
        <v>0.8571428571428571</v>
      </c>
      <c r="T775">
        <f t="shared" si="74"/>
        <v>1</v>
      </c>
      <c r="U775">
        <f t="shared" si="75"/>
        <v>1</v>
      </c>
      <c r="V775">
        <f t="shared" si="76"/>
        <v>1</v>
      </c>
      <c r="W775">
        <f t="shared" si="77"/>
        <v>0.95495495495495497</v>
      </c>
      <c r="X775" s="1">
        <f>SUM(I775:J775,L775:M775,Q775)/SUM(I775:Q775)</f>
        <v>0.5490196078431373</v>
      </c>
      <c r="Y775" s="1">
        <f>SUM(I775,M775:N775,P775:Q775)/SUM(I775:Q775)</f>
        <v>0.9673202614379085</v>
      </c>
      <c r="Z775" s="1">
        <f>IF(X775&gt;=0.8,1,0)</f>
        <v>0</v>
      </c>
      <c r="AA775" s="1">
        <f>IF(Y775&gt;=0.8,1,0)</f>
        <v>1</v>
      </c>
    </row>
    <row r="776" spans="1:27" x14ac:dyDescent="0.25">
      <c r="A776" s="1" t="s">
        <v>714</v>
      </c>
      <c r="B776" s="1" t="s">
        <v>204</v>
      </c>
      <c r="C776" s="1" t="s">
        <v>962</v>
      </c>
      <c r="D776" s="1">
        <v>-37.956496215046101</v>
      </c>
      <c r="E776" s="1">
        <v>-58.347904774932601</v>
      </c>
      <c r="F776" s="1" t="s">
        <v>942</v>
      </c>
      <c r="G776" s="1" t="s">
        <v>612</v>
      </c>
      <c r="H776" s="1">
        <v>1</v>
      </c>
      <c r="I776" s="1">
        <v>91</v>
      </c>
      <c r="J776" s="1">
        <v>0</v>
      </c>
      <c r="K776" s="1">
        <v>0</v>
      </c>
      <c r="L776" s="1">
        <v>17</v>
      </c>
      <c r="M776" s="1">
        <v>4</v>
      </c>
      <c r="N776" s="1">
        <v>0</v>
      </c>
      <c r="O776" s="1">
        <v>0</v>
      </c>
      <c r="P776" s="1">
        <v>53</v>
      </c>
      <c r="Q776" s="1">
        <v>0</v>
      </c>
      <c r="R776">
        <f t="shared" si="72"/>
        <v>1</v>
      </c>
      <c r="S776">
        <f t="shared" si="73"/>
        <v>0.19047619047619047</v>
      </c>
      <c r="T776" t="str">
        <f t="shared" si="74"/>
        <v>NA</v>
      </c>
      <c r="U776">
        <f t="shared" si="75"/>
        <v>1</v>
      </c>
      <c r="V776">
        <f t="shared" si="76"/>
        <v>1</v>
      </c>
      <c r="W776">
        <f t="shared" si="77"/>
        <v>0.77027027027027029</v>
      </c>
      <c r="X776" s="1">
        <f>SUM(I776:J776,L776:M776,Q776)/SUM(I776:Q776)</f>
        <v>0.67878787878787883</v>
      </c>
      <c r="Y776" s="1">
        <f>SUM(I776,M776:N776,P776:Q776)/SUM(I776:Q776)</f>
        <v>0.89696969696969697</v>
      </c>
      <c r="Z776" s="1">
        <f>IF(X776&gt;=0.8,1,0)</f>
        <v>0</v>
      </c>
      <c r="AA776" s="1">
        <f>IF(Y776&gt;=0.8,1,0)</f>
        <v>1</v>
      </c>
    </row>
    <row r="777" spans="1:27" x14ac:dyDescent="0.25">
      <c r="A777" s="1" t="s">
        <v>715</v>
      </c>
      <c r="B777" s="1" t="s">
        <v>8</v>
      </c>
      <c r="C777" s="1" t="s">
        <v>962</v>
      </c>
      <c r="D777" s="1">
        <v>-37.928877150227002</v>
      </c>
      <c r="E777" s="1">
        <v>-58.351496415533298</v>
      </c>
      <c r="F777" s="1" t="s">
        <v>942</v>
      </c>
      <c r="G777" s="1" t="s">
        <v>612</v>
      </c>
      <c r="H777" s="1">
        <v>3</v>
      </c>
      <c r="I777" s="1">
        <v>85</v>
      </c>
      <c r="J777" s="1">
        <v>82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>
        <f t="shared" si="72"/>
        <v>0</v>
      </c>
      <c r="S777" t="str">
        <f t="shared" si="73"/>
        <v>NA</v>
      </c>
      <c r="T777" t="str">
        <f t="shared" si="74"/>
        <v>NA</v>
      </c>
      <c r="U777" t="str">
        <f t="shared" si="75"/>
        <v>NA</v>
      </c>
      <c r="V777">
        <f t="shared" si="76"/>
        <v>0</v>
      </c>
      <c r="W777" t="str">
        <f t="shared" si="77"/>
        <v>NA</v>
      </c>
      <c r="X777" s="1">
        <f>SUM(I777:J777,L777:M777,Q777)/SUM(I777:Q777)</f>
        <v>1</v>
      </c>
      <c r="Y777" s="1">
        <f>SUM(I777,M777:N777,P777:Q777)/SUM(I777:Q777)</f>
        <v>0.50898203592814373</v>
      </c>
      <c r="Z777" s="1">
        <f>IF(X777&gt;=0.8,1,0)</f>
        <v>1</v>
      </c>
      <c r="AA777" s="1">
        <f>IF(Y777&gt;=0.8,1,0)</f>
        <v>0</v>
      </c>
    </row>
    <row r="778" spans="1:27" x14ac:dyDescent="0.25">
      <c r="A778" s="1" t="s">
        <v>716</v>
      </c>
      <c r="B778" s="1" t="s">
        <v>204</v>
      </c>
      <c r="C778" s="1" t="s">
        <v>962</v>
      </c>
      <c r="D778" s="1">
        <v>-37.903778540657001</v>
      </c>
      <c r="E778" s="1">
        <v>-58.416552573217601</v>
      </c>
      <c r="F778" s="1" t="s">
        <v>942</v>
      </c>
      <c r="G778" s="1" t="s">
        <v>612</v>
      </c>
      <c r="H778" s="1">
        <v>2</v>
      </c>
      <c r="I778" s="1">
        <v>101</v>
      </c>
      <c r="J778" s="1">
        <v>11</v>
      </c>
      <c r="K778" s="1">
        <v>0</v>
      </c>
      <c r="L778" s="1">
        <v>1</v>
      </c>
      <c r="M778" s="1">
        <v>46</v>
      </c>
      <c r="N778" s="1">
        <v>0</v>
      </c>
      <c r="O778" s="1">
        <v>0</v>
      </c>
      <c r="P778" s="1">
        <v>0</v>
      </c>
      <c r="Q778" s="1">
        <v>0</v>
      </c>
      <c r="R778">
        <f t="shared" si="72"/>
        <v>0.80701754385964908</v>
      </c>
      <c r="S778">
        <f t="shared" si="73"/>
        <v>0.97872340425531912</v>
      </c>
      <c r="T778" t="str">
        <f t="shared" si="74"/>
        <v>NA</v>
      </c>
      <c r="U778" t="str">
        <f t="shared" si="75"/>
        <v>NA</v>
      </c>
      <c r="V778">
        <f t="shared" si="76"/>
        <v>0.80701754385964908</v>
      </c>
      <c r="W778">
        <f t="shared" si="77"/>
        <v>0.97872340425531912</v>
      </c>
      <c r="X778" s="1">
        <f>SUM(I778:J778,L778:M778,Q778)/SUM(I778:Q778)</f>
        <v>1</v>
      </c>
      <c r="Y778" s="1">
        <f>SUM(I778,M778:N778,P778:Q778)/SUM(I778:Q778)</f>
        <v>0.92452830188679247</v>
      </c>
      <c r="Z778" s="1">
        <f>IF(X778&gt;=0.8,1,0)</f>
        <v>1</v>
      </c>
      <c r="AA778" s="1">
        <f>IF(Y778&gt;=0.8,1,0)</f>
        <v>1</v>
      </c>
    </row>
    <row r="779" spans="1:27" x14ac:dyDescent="0.25">
      <c r="A779" s="1" t="s">
        <v>717</v>
      </c>
      <c r="B779" s="1" t="s">
        <v>8</v>
      </c>
      <c r="C779" s="1" t="s">
        <v>962</v>
      </c>
      <c r="D779" s="1">
        <v>-37.9798823304004</v>
      </c>
      <c r="E779" s="1">
        <v>-58.405717676688603</v>
      </c>
      <c r="F779" s="1" t="s">
        <v>942</v>
      </c>
      <c r="G779" s="1" t="s">
        <v>612</v>
      </c>
      <c r="H779" s="1">
        <v>2</v>
      </c>
      <c r="I779" s="1">
        <v>168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t="str">
        <f t="shared" si="72"/>
        <v>NA</v>
      </c>
      <c r="S779" t="str">
        <f t="shared" si="73"/>
        <v>NA</v>
      </c>
      <c r="T779" t="str">
        <f t="shared" si="74"/>
        <v>NA</v>
      </c>
      <c r="U779" t="str">
        <f t="shared" si="75"/>
        <v>NA</v>
      </c>
      <c r="V779" t="str">
        <f t="shared" si="76"/>
        <v>NA</v>
      </c>
      <c r="W779" t="str">
        <f t="shared" si="77"/>
        <v>NA</v>
      </c>
      <c r="X779" s="1">
        <f>SUM(I779:J779,L779:M779,Q779)/SUM(I779:Q779)</f>
        <v>1</v>
      </c>
      <c r="Y779" s="1">
        <f>SUM(I779,M779:N779,P779:Q779)/SUM(I779:Q779)</f>
        <v>1</v>
      </c>
      <c r="Z779" s="1">
        <f>IF(X779&gt;=0.8,1,0)</f>
        <v>1</v>
      </c>
      <c r="AA779" s="1">
        <f>IF(Y779&gt;=0.8,1,0)</f>
        <v>1</v>
      </c>
    </row>
    <row r="780" spans="1:27" x14ac:dyDescent="0.25">
      <c r="A780" s="1" t="s">
        <v>718</v>
      </c>
      <c r="B780" s="1" t="s">
        <v>204</v>
      </c>
      <c r="C780" s="1" t="s">
        <v>962</v>
      </c>
      <c r="D780" s="1">
        <v>-37.973234492182797</v>
      </c>
      <c r="E780" s="1">
        <v>-58.396369100815299</v>
      </c>
      <c r="F780" s="1" t="s">
        <v>942</v>
      </c>
      <c r="G780" s="1" t="s">
        <v>612</v>
      </c>
      <c r="H780" s="1">
        <v>3</v>
      </c>
      <c r="I780" s="1">
        <v>124</v>
      </c>
      <c r="J780" s="1">
        <v>7</v>
      </c>
      <c r="K780" s="1">
        <v>0</v>
      </c>
      <c r="L780" s="1">
        <v>12</v>
      </c>
      <c r="M780" s="1">
        <v>23</v>
      </c>
      <c r="N780" s="1">
        <v>0</v>
      </c>
      <c r="O780" s="1">
        <v>0</v>
      </c>
      <c r="P780" s="1">
        <v>0</v>
      </c>
      <c r="Q780" s="1">
        <v>0</v>
      </c>
      <c r="R780">
        <f t="shared" si="72"/>
        <v>0.76666666666666672</v>
      </c>
      <c r="S780">
        <f t="shared" si="73"/>
        <v>0.65714285714285714</v>
      </c>
      <c r="T780" t="str">
        <f t="shared" si="74"/>
        <v>NA</v>
      </c>
      <c r="U780" t="str">
        <f t="shared" si="75"/>
        <v>NA</v>
      </c>
      <c r="V780">
        <f t="shared" si="76"/>
        <v>0.76666666666666672</v>
      </c>
      <c r="W780">
        <f t="shared" si="77"/>
        <v>0.65714285714285714</v>
      </c>
      <c r="X780" s="1">
        <f>SUM(I780:J780,L780:M780,Q780)/SUM(I780:Q780)</f>
        <v>1</v>
      </c>
      <c r="Y780" s="1">
        <f>SUM(I780,M780:N780,P780:Q780)/SUM(I780:Q780)</f>
        <v>0.88554216867469882</v>
      </c>
      <c r="Z780" s="1">
        <f>IF(X780&gt;=0.8,1,0)</f>
        <v>1</v>
      </c>
      <c r="AA780" s="1">
        <f>IF(Y780&gt;=0.8,1,0)</f>
        <v>1</v>
      </c>
    </row>
    <row r="781" spans="1:27" x14ac:dyDescent="0.25">
      <c r="A781" s="1" t="s">
        <v>719</v>
      </c>
      <c r="B781" s="1" t="s">
        <v>204</v>
      </c>
      <c r="C781" s="1" t="s">
        <v>962</v>
      </c>
      <c r="D781" s="1">
        <v>-37.902839843856398</v>
      </c>
      <c r="E781" s="1">
        <v>-58.427112405126799</v>
      </c>
      <c r="F781" s="1" t="s">
        <v>942</v>
      </c>
      <c r="G781" s="1" t="s">
        <v>612</v>
      </c>
      <c r="H781" s="1">
        <v>3</v>
      </c>
      <c r="I781" s="1">
        <v>44</v>
      </c>
      <c r="J781" s="1">
        <v>10</v>
      </c>
      <c r="K781" s="1">
        <v>28</v>
      </c>
      <c r="L781" s="1">
        <v>1</v>
      </c>
      <c r="M781" s="1">
        <v>86</v>
      </c>
      <c r="N781" s="1">
        <v>0</v>
      </c>
      <c r="O781" s="1">
        <v>0</v>
      </c>
      <c r="P781" s="1">
        <v>0</v>
      </c>
      <c r="Q781" s="1">
        <v>0</v>
      </c>
      <c r="R781">
        <f t="shared" si="72"/>
        <v>0.89583333333333337</v>
      </c>
      <c r="S781">
        <f t="shared" si="73"/>
        <v>0.9885057471264368</v>
      </c>
      <c r="T781">
        <f t="shared" si="74"/>
        <v>0</v>
      </c>
      <c r="U781" t="str">
        <f t="shared" si="75"/>
        <v>NA</v>
      </c>
      <c r="V781">
        <f t="shared" si="76"/>
        <v>0.69354838709677424</v>
      </c>
      <c r="W781">
        <f t="shared" si="77"/>
        <v>0.9885057471264368</v>
      </c>
      <c r="X781" s="1">
        <f>SUM(I781:J781,L781:M781,Q781)/SUM(I781:Q781)</f>
        <v>0.83431952662721898</v>
      </c>
      <c r="Y781" s="1">
        <f>SUM(I781,M781:N781,P781:Q781)/SUM(I781:Q781)</f>
        <v>0.76923076923076927</v>
      </c>
      <c r="Z781" s="1">
        <f>IF(X781&gt;=0.8,1,0)</f>
        <v>1</v>
      </c>
      <c r="AA781" s="1">
        <f>IF(Y781&gt;=0.8,1,0)</f>
        <v>0</v>
      </c>
    </row>
    <row r="782" spans="1:27" x14ac:dyDescent="0.25">
      <c r="A782" s="1" t="s">
        <v>720</v>
      </c>
      <c r="B782" s="1" t="s">
        <v>204</v>
      </c>
      <c r="C782" s="1" t="s">
        <v>962</v>
      </c>
      <c r="D782" s="1">
        <v>-37.945749981084099</v>
      </c>
      <c r="E782" s="1">
        <v>-58.341904240749798</v>
      </c>
      <c r="F782" s="1" t="s">
        <v>942</v>
      </c>
      <c r="G782" s="1" t="s">
        <v>612</v>
      </c>
      <c r="H782" s="1">
        <v>3</v>
      </c>
      <c r="I782" s="1">
        <v>35</v>
      </c>
      <c r="J782" s="1">
        <v>42</v>
      </c>
      <c r="K782" s="1">
        <v>0</v>
      </c>
      <c r="L782" s="1">
        <v>0</v>
      </c>
      <c r="M782" s="1">
        <v>10</v>
      </c>
      <c r="N782" s="1">
        <v>0</v>
      </c>
      <c r="O782" s="1">
        <v>12</v>
      </c>
      <c r="P782" s="1">
        <v>20</v>
      </c>
      <c r="Q782" s="1">
        <v>47</v>
      </c>
      <c r="R782">
        <f t="shared" si="72"/>
        <v>0.41666666666666669</v>
      </c>
      <c r="S782">
        <f t="shared" si="73"/>
        <v>1</v>
      </c>
      <c r="T782">
        <f t="shared" si="74"/>
        <v>1</v>
      </c>
      <c r="U782">
        <f t="shared" si="75"/>
        <v>0.84810126582278478</v>
      </c>
      <c r="V782">
        <f t="shared" si="76"/>
        <v>0.6470588235294118</v>
      </c>
      <c r="W782">
        <f t="shared" si="77"/>
        <v>0.8651685393258427</v>
      </c>
      <c r="X782" s="1">
        <f>SUM(I782:J782,L782:M782,Q782)/SUM(I782:Q782)</f>
        <v>0.80722891566265065</v>
      </c>
      <c r="Y782" s="1">
        <f>SUM(I782,M782:N782,P782:Q782)/SUM(I782:Q782)</f>
        <v>0.67469879518072284</v>
      </c>
      <c r="Z782" s="1">
        <f>IF(X782&gt;=0.8,1,0)</f>
        <v>1</v>
      </c>
      <c r="AA782" s="1">
        <f>IF(Y782&gt;=0.8,1,0)</f>
        <v>0</v>
      </c>
    </row>
    <row r="783" spans="1:27" x14ac:dyDescent="0.25">
      <c r="A783" s="1" t="s">
        <v>721</v>
      </c>
      <c r="B783" s="1" t="s">
        <v>204</v>
      </c>
      <c r="C783" s="1" t="s">
        <v>962</v>
      </c>
      <c r="D783" s="1">
        <v>-37.953033706454498</v>
      </c>
      <c r="E783" s="1">
        <v>-58.434912161230201</v>
      </c>
      <c r="F783" s="1" t="s">
        <v>942</v>
      </c>
      <c r="G783" s="1" t="s">
        <v>612</v>
      </c>
      <c r="H783" s="1">
        <v>4</v>
      </c>
      <c r="I783" s="1">
        <v>159</v>
      </c>
      <c r="J783" s="1">
        <v>0</v>
      </c>
      <c r="K783" s="1">
        <v>0</v>
      </c>
      <c r="L783" s="1">
        <v>10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t="str">
        <f t="shared" si="72"/>
        <v>NA</v>
      </c>
      <c r="S783">
        <f t="shared" si="73"/>
        <v>0</v>
      </c>
      <c r="T783" t="str">
        <f t="shared" si="74"/>
        <v>NA</v>
      </c>
      <c r="U783" t="str">
        <f t="shared" si="75"/>
        <v>NA</v>
      </c>
      <c r="V783" t="str">
        <f t="shared" si="76"/>
        <v>NA</v>
      </c>
      <c r="W783">
        <f t="shared" si="77"/>
        <v>0</v>
      </c>
      <c r="X783" s="1">
        <f>SUM(I783:J783,L783:M783,Q783)/SUM(I783:Q783)</f>
        <v>1</v>
      </c>
      <c r="Y783" s="1">
        <f>SUM(I783,M783:N783,P783:Q783)/SUM(I783:Q783)</f>
        <v>0.94082840236686394</v>
      </c>
      <c r="Z783" s="1">
        <f>IF(X783&gt;=0.8,1,0)</f>
        <v>1</v>
      </c>
      <c r="AA783" s="1">
        <f>IF(Y783&gt;=0.8,1,0)</f>
        <v>1</v>
      </c>
    </row>
    <row r="784" spans="1:27" x14ac:dyDescent="0.25">
      <c r="A784" s="1" t="s">
        <v>722</v>
      </c>
      <c r="B784" s="1" t="s">
        <v>204</v>
      </c>
      <c r="C784" s="1" t="s">
        <v>962</v>
      </c>
      <c r="D784" s="1">
        <v>-37.953609454361803</v>
      </c>
      <c r="E784" s="1">
        <v>-58.4096556808557</v>
      </c>
      <c r="F784" s="1" t="s">
        <v>942</v>
      </c>
      <c r="G784" s="1" t="s">
        <v>612</v>
      </c>
      <c r="H784" s="1">
        <v>1</v>
      </c>
      <c r="I784" s="1">
        <v>49</v>
      </c>
      <c r="J784" s="1">
        <v>2</v>
      </c>
      <c r="K784" s="1">
        <v>0</v>
      </c>
      <c r="L784" s="1">
        <v>2</v>
      </c>
      <c r="M784" s="1">
        <v>116</v>
      </c>
      <c r="N784" s="1">
        <v>0</v>
      </c>
      <c r="O784" s="1">
        <v>0</v>
      </c>
      <c r="P784" s="1">
        <v>0</v>
      </c>
      <c r="Q784" s="1">
        <v>0</v>
      </c>
      <c r="R784">
        <f t="shared" si="72"/>
        <v>0.98305084745762716</v>
      </c>
      <c r="S784">
        <f t="shared" si="73"/>
        <v>0.98305084745762716</v>
      </c>
      <c r="T784" t="str">
        <f t="shared" si="74"/>
        <v>NA</v>
      </c>
      <c r="U784" t="str">
        <f t="shared" si="75"/>
        <v>NA</v>
      </c>
      <c r="V784">
        <f t="shared" si="76"/>
        <v>0.98305084745762716</v>
      </c>
      <c r="W784">
        <f t="shared" si="77"/>
        <v>0.98305084745762716</v>
      </c>
      <c r="X784" s="1">
        <f>SUM(I784:J784,L784:M784,Q784)/SUM(I784:Q784)</f>
        <v>1</v>
      </c>
      <c r="Y784" s="1">
        <f>SUM(I784,M784:N784,P784:Q784)/SUM(I784:Q784)</f>
        <v>0.97633136094674555</v>
      </c>
      <c r="Z784" s="1">
        <f>IF(X784&gt;=0.8,1,0)</f>
        <v>1</v>
      </c>
      <c r="AA784" s="1">
        <f>IF(Y784&gt;=0.8,1,0)</f>
        <v>1</v>
      </c>
    </row>
    <row r="785" spans="1:27" x14ac:dyDescent="0.25">
      <c r="A785" s="1" t="s">
        <v>723</v>
      </c>
      <c r="B785" s="1" t="s">
        <v>204</v>
      </c>
      <c r="C785" s="1" t="s">
        <v>962</v>
      </c>
      <c r="D785" s="1">
        <v>-37.900460942746598</v>
      </c>
      <c r="E785" s="1">
        <v>-58.444809315421502</v>
      </c>
      <c r="F785" s="1" t="s">
        <v>942</v>
      </c>
      <c r="G785" s="1" t="s">
        <v>612</v>
      </c>
      <c r="H785" s="1">
        <v>1</v>
      </c>
      <c r="I785" s="1">
        <v>18</v>
      </c>
      <c r="J785" s="1">
        <v>0</v>
      </c>
      <c r="K785" s="1">
        <v>0</v>
      </c>
      <c r="L785" s="1">
        <v>1</v>
      </c>
      <c r="M785" s="1">
        <v>2</v>
      </c>
      <c r="N785" s="1">
        <v>0</v>
      </c>
      <c r="O785" s="1">
        <v>0</v>
      </c>
      <c r="P785" s="1">
        <v>5</v>
      </c>
      <c r="Q785" s="1">
        <v>143</v>
      </c>
      <c r="R785">
        <f t="shared" si="72"/>
        <v>1</v>
      </c>
      <c r="S785">
        <f t="shared" si="73"/>
        <v>0.66666666666666663</v>
      </c>
      <c r="T785">
        <f t="shared" si="74"/>
        <v>1</v>
      </c>
      <c r="U785">
        <f t="shared" si="75"/>
        <v>1</v>
      </c>
      <c r="V785">
        <f t="shared" si="76"/>
        <v>1</v>
      </c>
      <c r="W785">
        <f t="shared" si="77"/>
        <v>0.99337748344370858</v>
      </c>
      <c r="X785" s="1">
        <f>SUM(I785:J785,L785:M785,Q785)/SUM(I785:Q785)</f>
        <v>0.97041420118343191</v>
      </c>
      <c r="Y785" s="1">
        <f>SUM(I785,M785:N785,P785:Q785)/SUM(I785:Q785)</f>
        <v>0.99408284023668636</v>
      </c>
      <c r="Z785" s="1">
        <f>IF(X785&gt;=0.8,1,0)</f>
        <v>1</v>
      </c>
      <c r="AA785" s="1">
        <f>IF(Y785&gt;=0.8,1,0)</f>
        <v>1</v>
      </c>
    </row>
    <row r="786" spans="1:27" x14ac:dyDescent="0.25">
      <c r="A786" s="1" t="s">
        <v>724</v>
      </c>
      <c r="B786" s="1" t="s">
        <v>204</v>
      </c>
      <c r="C786" s="1" t="s">
        <v>962</v>
      </c>
      <c r="D786" s="1">
        <v>-37.895054605978501</v>
      </c>
      <c r="E786" s="1">
        <v>-58.422526666124099</v>
      </c>
      <c r="F786" s="1" t="s">
        <v>942</v>
      </c>
      <c r="G786" s="1" t="s">
        <v>612</v>
      </c>
      <c r="H786" s="1">
        <v>2</v>
      </c>
      <c r="I786" s="1">
        <v>82</v>
      </c>
      <c r="J786" s="1">
        <v>0</v>
      </c>
      <c r="K786" s="1">
        <v>0</v>
      </c>
      <c r="L786" s="1">
        <v>42</v>
      </c>
      <c r="M786" s="1">
        <v>38</v>
      </c>
      <c r="N786" s="1">
        <v>0</v>
      </c>
      <c r="O786" s="1">
        <v>0</v>
      </c>
      <c r="P786" s="1">
        <v>0</v>
      </c>
      <c r="Q786" s="1">
        <v>0</v>
      </c>
      <c r="R786">
        <f t="shared" ref="R786:R842" si="78">IF(SUM(J786,M786,P786)&gt;0,SUM(P786,M786)/SUM(J786,M786,P786),"NA")</f>
        <v>1</v>
      </c>
      <c r="S786">
        <f t="shared" ref="S786:S842" si="79">IF(SUM(L786:N786)&gt;0,SUM(M786:N786)/SUM(L786:N786),"NA")</f>
        <v>0.47499999999999998</v>
      </c>
      <c r="T786" t="str">
        <f t="shared" si="74"/>
        <v>NA</v>
      </c>
      <c r="U786" t="str">
        <f t="shared" si="75"/>
        <v>NA</v>
      </c>
      <c r="V786">
        <f t="shared" si="76"/>
        <v>1</v>
      </c>
      <c r="W786">
        <f t="shared" si="77"/>
        <v>0.47499999999999998</v>
      </c>
      <c r="X786" s="1">
        <f>SUM(I786:J786,L786:M786,Q786)/SUM(I786:Q786)</f>
        <v>1</v>
      </c>
      <c r="Y786" s="1">
        <f>SUM(I786,M786:N786,P786:Q786)/SUM(I786:Q786)</f>
        <v>0.7407407407407407</v>
      </c>
      <c r="Z786" s="1">
        <f>IF(X786&gt;=0.8,1,0)</f>
        <v>1</v>
      </c>
      <c r="AA786" s="1">
        <f>IF(Y786&gt;=0.8,1,0)</f>
        <v>0</v>
      </c>
    </row>
    <row r="787" spans="1:27" x14ac:dyDescent="0.25">
      <c r="A787" s="1" t="s">
        <v>725</v>
      </c>
      <c r="B787" s="1" t="s">
        <v>204</v>
      </c>
      <c r="C787" s="1" t="s">
        <v>962</v>
      </c>
      <c r="D787" s="1">
        <v>-37.969184602564297</v>
      </c>
      <c r="E787" s="1">
        <v>-58.418491687672798</v>
      </c>
      <c r="F787" s="1" t="s">
        <v>942</v>
      </c>
      <c r="G787" s="1" t="s">
        <v>612</v>
      </c>
      <c r="H787" s="1">
        <v>2</v>
      </c>
      <c r="I787" s="1">
        <v>2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168</v>
      </c>
      <c r="Q787" s="1">
        <v>0</v>
      </c>
      <c r="R787">
        <f t="shared" si="78"/>
        <v>1</v>
      </c>
      <c r="S787" t="str">
        <f t="shared" si="79"/>
        <v>NA</v>
      </c>
      <c r="T787" t="str">
        <f t="shared" si="74"/>
        <v>NA</v>
      </c>
      <c r="U787">
        <f t="shared" si="75"/>
        <v>1</v>
      </c>
      <c r="V787">
        <f t="shared" si="76"/>
        <v>1</v>
      </c>
      <c r="W787">
        <f t="shared" si="77"/>
        <v>1</v>
      </c>
      <c r="X787" s="1">
        <f>SUM(I787:J787,L787:M787,Q787)/SUM(I787:Q787)</f>
        <v>1.1764705882352941E-2</v>
      </c>
      <c r="Y787" s="1">
        <f>SUM(I787,M787:N787,P787:Q787)/SUM(I787:Q787)</f>
        <v>1</v>
      </c>
      <c r="Z787" s="1">
        <f>IF(X787&gt;=0.8,1,0)</f>
        <v>0</v>
      </c>
      <c r="AA787" s="1">
        <f>IF(Y787&gt;=0.8,1,0)</f>
        <v>1</v>
      </c>
    </row>
    <row r="788" spans="1:27" x14ac:dyDescent="0.25">
      <c r="A788" s="1" t="s">
        <v>726</v>
      </c>
      <c r="B788" s="1" t="s">
        <v>204</v>
      </c>
      <c r="C788" s="1" t="s">
        <v>962</v>
      </c>
      <c r="D788" s="1">
        <v>-37.967845424736097</v>
      </c>
      <c r="E788" s="1">
        <v>-58.417441352832803</v>
      </c>
      <c r="F788" s="1" t="s">
        <v>942</v>
      </c>
      <c r="G788" s="1" t="s">
        <v>612</v>
      </c>
      <c r="H788" s="1">
        <v>2</v>
      </c>
      <c r="I788" s="1">
        <v>2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168</v>
      </c>
      <c r="Q788" s="1">
        <v>0</v>
      </c>
      <c r="R788">
        <f t="shared" si="78"/>
        <v>1</v>
      </c>
      <c r="S788" t="str">
        <f t="shared" si="79"/>
        <v>NA</v>
      </c>
      <c r="T788" t="str">
        <f t="shared" si="74"/>
        <v>NA</v>
      </c>
      <c r="U788">
        <f t="shared" si="75"/>
        <v>1</v>
      </c>
      <c r="V788">
        <f t="shared" si="76"/>
        <v>1</v>
      </c>
      <c r="W788">
        <f t="shared" si="77"/>
        <v>1</v>
      </c>
      <c r="X788" s="1">
        <f>SUM(I788:J788,L788:M788,Q788)/SUM(I788:Q788)</f>
        <v>1.1764705882352941E-2</v>
      </c>
      <c r="Y788" s="1">
        <f>SUM(I788,M788:N788,P788:Q788)/SUM(I788:Q788)</f>
        <v>1</v>
      </c>
      <c r="Z788" s="1">
        <f>IF(X788&gt;=0.8,1,0)</f>
        <v>0</v>
      </c>
      <c r="AA788" s="1">
        <f>IF(Y788&gt;=0.8,1,0)</f>
        <v>1</v>
      </c>
    </row>
    <row r="789" spans="1:27" x14ac:dyDescent="0.25">
      <c r="A789" s="1" t="s">
        <v>727</v>
      </c>
      <c r="B789" s="1" t="s">
        <v>204</v>
      </c>
      <c r="C789" s="1" t="s">
        <v>962</v>
      </c>
      <c r="D789" s="1">
        <v>-37.977700726110903</v>
      </c>
      <c r="E789" s="1">
        <v>-58.384498852814602</v>
      </c>
      <c r="F789" s="1" t="s">
        <v>942</v>
      </c>
      <c r="G789" s="1" t="s">
        <v>612</v>
      </c>
      <c r="H789" s="1">
        <v>2</v>
      </c>
      <c r="I789" s="1">
        <v>49</v>
      </c>
      <c r="J789" s="1">
        <v>0</v>
      </c>
      <c r="K789" s="1">
        <v>0</v>
      </c>
      <c r="L789" s="1">
        <v>5</v>
      </c>
      <c r="M789" s="1">
        <v>111</v>
      </c>
      <c r="N789" s="1">
        <v>0</v>
      </c>
      <c r="O789" s="1">
        <v>0</v>
      </c>
      <c r="P789" s="1">
        <v>0</v>
      </c>
      <c r="Q789" s="1">
        <v>0</v>
      </c>
      <c r="R789">
        <f t="shared" si="78"/>
        <v>1</v>
      </c>
      <c r="S789">
        <f t="shared" si="79"/>
        <v>0.9568965517241379</v>
      </c>
      <c r="T789" t="str">
        <f t="shared" si="74"/>
        <v>NA</v>
      </c>
      <c r="U789" t="str">
        <f t="shared" si="75"/>
        <v>NA</v>
      </c>
      <c r="V789">
        <f t="shared" si="76"/>
        <v>1</v>
      </c>
      <c r="W789">
        <f t="shared" si="77"/>
        <v>0.9568965517241379</v>
      </c>
      <c r="X789" s="1">
        <f>SUM(I789:J789,L789:M789,Q789)/SUM(I789:Q789)</f>
        <v>1</v>
      </c>
      <c r="Y789" s="1">
        <f>SUM(I789,M789:N789,P789:Q789)/SUM(I789:Q789)</f>
        <v>0.96969696969696972</v>
      </c>
      <c r="Z789" s="1">
        <f>IF(X789&gt;=0.8,1,0)</f>
        <v>1</v>
      </c>
      <c r="AA789" s="1">
        <f>IF(Y789&gt;=0.8,1,0)</f>
        <v>1</v>
      </c>
    </row>
    <row r="790" spans="1:27" x14ac:dyDescent="0.25">
      <c r="A790" s="1" t="s">
        <v>728</v>
      </c>
      <c r="B790" s="1" t="s">
        <v>204</v>
      </c>
      <c r="C790" s="1" t="s">
        <v>962</v>
      </c>
      <c r="D790" s="1">
        <v>-37.9172239675217</v>
      </c>
      <c r="E790" s="1">
        <v>-58.422612323013603</v>
      </c>
      <c r="F790" s="1" t="s">
        <v>942</v>
      </c>
      <c r="G790" s="1" t="s">
        <v>612</v>
      </c>
      <c r="H790" s="1">
        <v>1</v>
      </c>
      <c r="I790" s="1">
        <v>0</v>
      </c>
      <c r="J790" s="1">
        <v>0</v>
      </c>
      <c r="K790" s="1">
        <v>42</v>
      </c>
      <c r="L790" s="1">
        <v>0</v>
      </c>
      <c r="M790" s="1">
        <v>0</v>
      </c>
      <c r="N790" s="1">
        <v>4</v>
      </c>
      <c r="O790" s="1">
        <v>0</v>
      </c>
      <c r="P790" s="1">
        <v>8</v>
      </c>
      <c r="Q790" s="1">
        <v>116</v>
      </c>
      <c r="R790">
        <f t="shared" si="78"/>
        <v>1</v>
      </c>
      <c r="S790">
        <f t="shared" si="79"/>
        <v>1</v>
      </c>
      <c r="T790">
        <f t="shared" si="74"/>
        <v>0.7407407407407407</v>
      </c>
      <c r="U790">
        <f t="shared" si="75"/>
        <v>1</v>
      </c>
      <c r="V790">
        <f t="shared" si="76"/>
        <v>0.75294117647058822</v>
      </c>
      <c r="W790">
        <f t="shared" si="77"/>
        <v>1</v>
      </c>
      <c r="X790" s="1">
        <f>SUM(I790:J790,L790:M790,Q790)/SUM(I790:Q790)</f>
        <v>0.68235294117647061</v>
      </c>
      <c r="Y790" s="1">
        <f>SUM(I790,M790:N790,P790:Q790)/SUM(I790:Q790)</f>
        <v>0.75294117647058822</v>
      </c>
      <c r="Z790" s="1">
        <f>IF(X790&gt;=0.8,1,0)</f>
        <v>0</v>
      </c>
      <c r="AA790" s="1">
        <f>IF(Y790&gt;=0.8,1,0)</f>
        <v>0</v>
      </c>
    </row>
    <row r="791" spans="1:27" x14ac:dyDescent="0.25">
      <c r="A791" s="1" t="s">
        <v>729</v>
      </c>
      <c r="B791" s="1" t="s">
        <v>204</v>
      </c>
      <c r="C791" s="1" t="s">
        <v>962</v>
      </c>
      <c r="D791" s="1">
        <v>-37.906397825454398</v>
      </c>
      <c r="E791" s="1">
        <v>-58.354838711891603</v>
      </c>
      <c r="F791" s="1" t="s">
        <v>942</v>
      </c>
      <c r="G791" s="1" t="s">
        <v>612</v>
      </c>
      <c r="H791" s="1">
        <v>4</v>
      </c>
      <c r="I791" s="1">
        <v>145</v>
      </c>
      <c r="J791" s="1">
        <v>0</v>
      </c>
      <c r="K791" s="1">
        <v>0</v>
      </c>
      <c r="L791" s="1">
        <v>18</v>
      </c>
      <c r="M791" s="1">
        <v>4</v>
      </c>
      <c r="N791" s="1">
        <v>0</v>
      </c>
      <c r="O791" s="1">
        <v>0</v>
      </c>
      <c r="P791" s="1">
        <v>0</v>
      </c>
      <c r="Q791" s="1">
        <v>0</v>
      </c>
      <c r="R791">
        <f t="shared" si="78"/>
        <v>1</v>
      </c>
      <c r="S791">
        <f t="shared" si="79"/>
        <v>0.18181818181818182</v>
      </c>
      <c r="T791" t="str">
        <f t="shared" si="74"/>
        <v>NA</v>
      </c>
      <c r="U791" t="str">
        <f t="shared" si="75"/>
        <v>NA</v>
      </c>
      <c r="V791">
        <f t="shared" si="76"/>
        <v>1</v>
      </c>
      <c r="W791">
        <f t="shared" si="77"/>
        <v>0.18181818181818182</v>
      </c>
      <c r="X791" s="1">
        <f>SUM(I791:J791,L791:M791,Q791)/SUM(I791:Q791)</f>
        <v>1</v>
      </c>
      <c r="Y791" s="1">
        <f>SUM(I791,M791:N791,P791:Q791)/SUM(I791:Q791)</f>
        <v>0.89221556886227549</v>
      </c>
      <c r="Z791" s="1">
        <f>IF(X791&gt;=0.8,1,0)</f>
        <v>1</v>
      </c>
      <c r="AA791" s="1">
        <f>IF(Y791&gt;=0.8,1,0)</f>
        <v>1</v>
      </c>
    </row>
    <row r="792" spans="1:27" x14ac:dyDescent="0.25">
      <c r="A792" s="1" t="s">
        <v>730</v>
      </c>
      <c r="B792" s="1" t="s">
        <v>204</v>
      </c>
      <c r="C792" s="1" t="s">
        <v>962</v>
      </c>
      <c r="D792" s="1">
        <v>-37.900618760246402</v>
      </c>
      <c r="E792" s="1">
        <v>-58.363604263984897</v>
      </c>
      <c r="F792" s="1" t="s">
        <v>942</v>
      </c>
      <c r="G792" s="1" t="s">
        <v>612</v>
      </c>
      <c r="H792" s="1">
        <v>1</v>
      </c>
      <c r="I792" s="1">
        <v>25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141</v>
      </c>
      <c r="Q792" s="1">
        <v>2</v>
      </c>
      <c r="R792">
        <f t="shared" si="78"/>
        <v>1</v>
      </c>
      <c r="S792" t="str">
        <f t="shared" si="79"/>
        <v>NA</v>
      </c>
      <c r="T792">
        <f t="shared" si="74"/>
        <v>1</v>
      </c>
      <c r="U792">
        <f t="shared" si="75"/>
        <v>1</v>
      </c>
      <c r="V792">
        <f t="shared" si="76"/>
        <v>1</v>
      </c>
      <c r="W792">
        <f t="shared" si="77"/>
        <v>1</v>
      </c>
      <c r="X792" s="1">
        <f>SUM(I792:J792,L792:M792,Q792)/SUM(I792:Q792)</f>
        <v>0.16071428571428573</v>
      </c>
      <c r="Y792" s="1">
        <f>SUM(I792,M792:N792,P792:Q792)/SUM(I792:Q792)</f>
        <v>1</v>
      </c>
      <c r="Z792" s="1">
        <f>IF(X792&gt;=0.8,1,0)</f>
        <v>0</v>
      </c>
      <c r="AA792" s="1">
        <f>IF(Y792&gt;=0.8,1,0)</f>
        <v>1</v>
      </c>
    </row>
    <row r="793" spans="1:27" x14ac:dyDescent="0.25">
      <c r="A793" s="1" t="s">
        <v>881</v>
      </c>
      <c r="B793" s="1" t="s">
        <v>204</v>
      </c>
      <c r="C793" s="1" t="s">
        <v>962</v>
      </c>
      <c r="D793" s="1">
        <v>25.193822867296099</v>
      </c>
      <c r="E793" s="1">
        <v>44.582487205153598</v>
      </c>
      <c r="F793" s="1" t="s">
        <v>969</v>
      </c>
      <c r="G793" s="1" t="s">
        <v>732</v>
      </c>
      <c r="H793" s="1">
        <v>3</v>
      </c>
      <c r="I793" s="1">
        <v>9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4</v>
      </c>
      <c r="P793" s="1">
        <v>182</v>
      </c>
      <c r="Q793" s="1">
        <v>0</v>
      </c>
      <c r="R793">
        <f t="shared" si="78"/>
        <v>1</v>
      </c>
      <c r="S793" t="str">
        <f t="shared" si="79"/>
        <v>NA</v>
      </c>
      <c r="T793" t="str">
        <f t="shared" si="74"/>
        <v>NA</v>
      </c>
      <c r="U793">
        <f t="shared" si="75"/>
        <v>0.978494623655914</v>
      </c>
      <c r="V793">
        <f t="shared" si="76"/>
        <v>1</v>
      </c>
      <c r="W793">
        <f t="shared" si="77"/>
        <v>0.978494623655914</v>
      </c>
      <c r="X793" s="1">
        <f>SUM(I793:J793,L793:M793,Q793)/SUM(I793:Q793)</f>
        <v>4.6153846153846156E-2</v>
      </c>
      <c r="Y793" s="1">
        <f>SUM(I793,M793:N793,P793:Q793)/SUM(I793:Q793)</f>
        <v>0.97948717948717945</v>
      </c>
      <c r="Z793" s="1">
        <f>IF(X793&gt;=0.8,1,0)</f>
        <v>0</v>
      </c>
      <c r="AA793" s="1">
        <f>IF(Y793&gt;=0.8,1,0)</f>
        <v>1</v>
      </c>
    </row>
    <row r="794" spans="1:27" x14ac:dyDescent="0.25">
      <c r="A794" s="1" t="s">
        <v>882</v>
      </c>
      <c r="B794" s="1" t="s">
        <v>204</v>
      </c>
      <c r="C794" s="1" t="s">
        <v>962</v>
      </c>
      <c r="D794" s="1">
        <v>25.189487330057599</v>
      </c>
      <c r="E794" s="1">
        <v>44.582204235814899</v>
      </c>
      <c r="F794" s="1" t="s">
        <v>969</v>
      </c>
      <c r="G794" s="1" t="s">
        <v>732</v>
      </c>
      <c r="H794" s="1">
        <v>3</v>
      </c>
      <c r="I794" s="1">
        <v>68</v>
      </c>
      <c r="J794" s="1">
        <v>0</v>
      </c>
      <c r="K794" s="1">
        <v>0</v>
      </c>
      <c r="L794" s="1">
        <v>87</v>
      </c>
      <c r="M794" s="1">
        <v>40</v>
      </c>
      <c r="N794" s="1">
        <v>0</v>
      </c>
      <c r="O794" s="1">
        <v>0</v>
      </c>
      <c r="P794" s="1">
        <v>0</v>
      </c>
      <c r="Q794" s="1">
        <v>0</v>
      </c>
      <c r="R794">
        <f t="shared" si="78"/>
        <v>1</v>
      </c>
      <c r="S794">
        <f t="shared" si="79"/>
        <v>0.31496062992125984</v>
      </c>
      <c r="T794" t="str">
        <f t="shared" si="74"/>
        <v>NA</v>
      </c>
      <c r="U794" t="str">
        <f t="shared" si="75"/>
        <v>NA</v>
      </c>
      <c r="V794">
        <f t="shared" si="76"/>
        <v>1</v>
      </c>
      <c r="W794">
        <f t="shared" si="77"/>
        <v>0.31496062992125984</v>
      </c>
      <c r="X794" s="1">
        <f>SUM(I794:J794,L794:M794,Q794)/SUM(I794:Q794)</f>
        <v>1</v>
      </c>
      <c r="Y794" s="1">
        <f>SUM(I794,M794:N794,P794:Q794)/SUM(I794:Q794)</f>
        <v>0.55384615384615388</v>
      </c>
      <c r="Z794" s="1">
        <f>IF(X794&gt;=0.8,1,0)</f>
        <v>1</v>
      </c>
      <c r="AA794" s="1">
        <f>IF(Y794&gt;=0.8,1,0)</f>
        <v>0</v>
      </c>
    </row>
    <row r="795" spans="1:27" x14ac:dyDescent="0.25">
      <c r="A795" s="1" t="s">
        <v>883</v>
      </c>
      <c r="B795" s="1" t="s">
        <v>8</v>
      </c>
      <c r="C795" s="1" t="s">
        <v>962</v>
      </c>
      <c r="D795" s="1">
        <v>25.156631880685602</v>
      </c>
      <c r="E795" s="1">
        <v>44.659114999616897</v>
      </c>
      <c r="F795" s="1" t="s">
        <v>969</v>
      </c>
      <c r="G795" s="1" t="s">
        <v>732</v>
      </c>
      <c r="H795" s="1">
        <v>4</v>
      </c>
      <c r="I795" s="1">
        <v>197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t="str">
        <f t="shared" si="78"/>
        <v>NA</v>
      </c>
      <c r="S795" t="str">
        <f t="shared" si="79"/>
        <v>NA</v>
      </c>
      <c r="T795" t="str">
        <f t="shared" si="74"/>
        <v>NA</v>
      </c>
      <c r="U795" t="str">
        <f t="shared" si="75"/>
        <v>NA</v>
      </c>
      <c r="V795" t="str">
        <f t="shared" si="76"/>
        <v>NA</v>
      </c>
      <c r="W795" t="str">
        <f t="shared" si="77"/>
        <v>NA</v>
      </c>
      <c r="X795" s="1">
        <f>SUM(I795:J795,L795:M795,Q795)/SUM(I795:Q795)</f>
        <v>1</v>
      </c>
      <c r="Y795" s="1">
        <f>SUM(I795,M795:N795,P795:Q795)/SUM(I795:Q795)</f>
        <v>1</v>
      </c>
      <c r="Z795" s="1">
        <f>IF(X795&gt;=0.8,1,0)</f>
        <v>1</v>
      </c>
      <c r="AA795" s="1">
        <f>IF(Y795&gt;=0.8,1,0)</f>
        <v>1</v>
      </c>
    </row>
    <row r="796" spans="1:27" x14ac:dyDescent="0.25">
      <c r="A796" s="1" t="s">
        <v>884</v>
      </c>
      <c r="B796" s="1" t="s">
        <v>204</v>
      </c>
      <c r="C796" s="1" t="s">
        <v>962</v>
      </c>
      <c r="D796" s="1">
        <v>25.145959540085801</v>
      </c>
      <c r="E796" s="1">
        <v>44.615688590527</v>
      </c>
      <c r="F796" s="1" t="s">
        <v>969</v>
      </c>
      <c r="G796" s="1" t="s">
        <v>732</v>
      </c>
      <c r="H796" s="1">
        <v>2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4</v>
      </c>
      <c r="P796" s="1">
        <v>0</v>
      </c>
      <c r="Q796" s="1">
        <v>191</v>
      </c>
      <c r="R796" t="str">
        <f t="shared" si="78"/>
        <v>NA</v>
      </c>
      <c r="S796" t="str">
        <f t="shared" si="79"/>
        <v>NA</v>
      </c>
      <c r="T796">
        <f t="shared" si="74"/>
        <v>1</v>
      </c>
      <c r="U796">
        <f t="shared" si="75"/>
        <v>0.97948717948717945</v>
      </c>
      <c r="V796">
        <f t="shared" si="76"/>
        <v>1</v>
      </c>
      <c r="W796">
        <f t="shared" si="77"/>
        <v>0.97948717948717945</v>
      </c>
      <c r="X796" s="1">
        <f>SUM(I796:J796,L796:M796,Q796)/SUM(I796:Q796)</f>
        <v>0.97948717948717945</v>
      </c>
      <c r="Y796" s="1">
        <f>SUM(I796,M796:N796,P796:Q796)/SUM(I796:Q796)</f>
        <v>0.97948717948717945</v>
      </c>
      <c r="Z796" s="1">
        <f>IF(X796&gt;=0.8,1,0)</f>
        <v>1</v>
      </c>
      <c r="AA796" s="1">
        <f>IF(Y796&gt;=0.8,1,0)</f>
        <v>1</v>
      </c>
    </row>
    <row r="797" spans="1:27" x14ac:dyDescent="0.25">
      <c r="A797" s="1" t="s">
        <v>885</v>
      </c>
      <c r="B797" s="1" t="s">
        <v>8</v>
      </c>
      <c r="C797" s="1" t="s">
        <v>962</v>
      </c>
      <c r="D797" s="1">
        <v>25.169809810945399</v>
      </c>
      <c r="E797" s="1">
        <v>44.619186279602303</v>
      </c>
      <c r="F797" s="1" t="s">
        <v>969</v>
      </c>
      <c r="G797" s="1" t="s">
        <v>732</v>
      </c>
      <c r="H797" s="1">
        <v>4</v>
      </c>
      <c r="I797" s="1">
        <v>197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t="str">
        <f t="shared" si="78"/>
        <v>NA</v>
      </c>
      <c r="S797" t="str">
        <f t="shared" si="79"/>
        <v>NA</v>
      </c>
      <c r="T797" t="str">
        <f t="shared" si="74"/>
        <v>NA</v>
      </c>
      <c r="U797" t="str">
        <f t="shared" si="75"/>
        <v>NA</v>
      </c>
      <c r="V797" t="str">
        <f t="shared" si="76"/>
        <v>NA</v>
      </c>
      <c r="W797" t="str">
        <f t="shared" si="77"/>
        <v>NA</v>
      </c>
      <c r="X797" s="1">
        <f>SUM(I797:J797,L797:M797,Q797)/SUM(I797:Q797)</f>
        <v>1</v>
      </c>
      <c r="Y797" s="1">
        <f>SUM(I797,M797:N797,P797:Q797)/SUM(I797:Q797)</f>
        <v>1</v>
      </c>
      <c r="Z797" s="1">
        <f>IF(X797&gt;=0.8,1,0)</f>
        <v>1</v>
      </c>
      <c r="AA797" s="1">
        <f>IF(Y797&gt;=0.8,1,0)</f>
        <v>1</v>
      </c>
    </row>
    <row r="798" spans="1:27" x14ac:dyDescent="0.25">
      <c r="A798" s="1" t="s">
        <v>886</v>
      </c>
      <c r="B798" s="1" t="s">
        <v>204</v>
      </c>
      <c r="C798" s="1" t="s">
        <v>962</v>
      </c>
      <c r="D798" s="1">
        <v>25.194095465349399</v>
      </c>
      <c r="E798" s="1">
        <v>44.583081795559799</v>
      </c>
      <c r="F798" s="1" t="s">
        <v>969</v>
      </c>
      <c r="G798" s="1" t="s">
        <v>732</v>
      </c>
      <c r="H798" s="1">
        <v>2</v>
      </c>
      <c r="I798" s="1">
        <v>5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8</v>
      </c>
      <c r="P798" s="1">
        <v>2</v>
      </c>
      <c r="Q798" s="1">
        <v>180</v>
      </c>
      <c r="R798">
        <f t="shared" si="78"/>
        <v>1</v>
      </c>
      <c r="S798" t="str">
        <f t="shared" si="79"/>
        <v>NA</v>
      </c>
      <c r="T798">
        <f t="shared" si="74"/>
        <v>1</v>
      </c>
      <c r="U798">
        <f t="shared" si="75"/>
        <v>0.95789473684210524</v>
      </c>
      <c r="V798">
        <f t="shared" si="76"/>
        <v>1</v>
      </c>
      <c r="W798">
        <f t="shared" si="77"/>
        <v>0.95789473684210524</v>
      </c>
      <c r="X798" s="1">
        <f>SUM(I798:J798,L798:M798,Q798)/SUM(I798:Q798)</f>
        <v>0.94871794871794868</v>
      </c>
      <c r="Y798" s="1">
        <f>SUM(I798,M798:N798,P798:Q798)/SUM(I798:Q798)</f>
        <v>0.95897435897435901</v>
      </c>
      <c r="Z798" s="1">
        <f>IF(X798&gt;=0.8,1,0)</f>
        <v>1</v>
      </c>
      <c r="AA798" s="1">
        <f>IF(Y798&gt;=0.8,1,0)</f>
        <v>1</v>
      </c>
    </row>
    <row r="799" spans="1:27" x14ac:dyDescent="0.25">
      <c r="A799" s="1" t="s">
        <v>887</v>
      </c>
      <c r="B799" s="1" t="s">
        <v>204</v>
      </c>
      <c r="C799" s="1" t="s">
        <v>962</v>
      </c>
      <c r="D799" s="1">
        <v>25.145676968796899</v>
      </c>
      <c r="E799" s="1">
        <v>44.611224829982298</v>
      </c>
      <c r="F799" s="1" t="s">
        <v>969</v>
      </c>
      <c r="G799" s="1" t="s">
        <v>732</v>
      </c>
      <c r="H799" s="1">
        <v>2</v>
      </c>
      <c r="I799" s="1">
        <v>53</v>
      </c>
      <c r="J799" s="1">
        <v>0</v>
      </c>
      <c r="K799" s="1">
        <v>0</v>
      </c>
      <c r="L799" s="1">
        <v>47</v>
      </c>
      <c r="M799" s="1">
        <v>0</v>
      </c>
      <c r="N799" s="1">
        <v>0</v>
      </c>
      <c r="O799" s="1">
        <v>8</v>
      </c>
      <c r="P799" s="1">
        <v>9</v>
      </c>
      <c r="Q799" s="1">
        <v>78</v>
      </c>
      <c r="R799">
        <f t="shared" si="78"/>
        <v>1</v>
      </c>
      <c r="S799">
        <f t="shared" si="79"/>
        <v>0</v>
      </c>
      <c r="T799">
        <f t="shared" si="74"/>
        <v>1</v>
      </c>
      <c r="U799">
        <f t="shared" si="75"/>
        <v>0.91578947368421049</v>
      </c>
      <c r="V799">
        <f t="shared" si="76"/>
        <v>1</v>
      </c>
      <c r="W799">
        <f t="shared" si="77"/>
        <v>0.61267605633802813</v>
      </c>
      <c r="X799" s="1">
        <f>SUM(I799:J799,L799:M799,Q799)/SUM(I799:Q799)</f>
        <v>0.9128205128205128</v>
      </c>
      <c r="Y799" s="1">
        <f>SUM(I799,M799:N799,P799:Q799)/SUM(I799:Q799)</f>
        <v>0.71794871794871795</v>
      </c>
      <c r="Z799" s="1">
        <f>IF(X799&gt;=0.8,1,0)</f>
        <v>1</v>
      </c>
      <c r="AA799" s="1">
        <f>IF(Y799&gt;=0.8,1,0)</f>
        <v>0</v>
      </c>
    </row>
    <row r="800" spans="1:27" x14ac:dyDescent="0.25">
      <c r="A800" s="1" t="s">
        <v>888</v>
      </c>
      <c r="B800" s="1" t="s">
        <v>204</v>
      </c>
      <c r="C800" s="1" t="s">
        <v>962</v>
      </c>
      <c r="D800" s="1">
        <v>25.116085487483101</v>
      </c>
      <c r="E800" s="1">
        <v>44.588703095483901</v>
      </c>
      <c r="F800" s="1" t="s">
        <v>969</v>
      </c>
      <c r="G800" s="1" t="s">
        <v>732</v>
      </c>
      <c r="H800" s="1">
        <v>2</v>
      </c>
      <c r="I800" s="1">
        <v>47</v>
      </c>
      <c r="J800" s="1">
        <v>0</v>
      </c>
      <c r="K800" s="1">
        <v>0</v>
      </c>
      <c r="L800" s="1">
        <v>43</v>
      </c>
      <c r="M800" s="1">
        <v>7</v>
      </c>
      <c r="N800" s="1">
        <v>0</v>
      </c>
      <c r="O800" s="1">
        <v>12</v>
      </c>
      <c r="P800" s="1">
        <v>17</v>
      </c>
      <c r="Q800" s="1">
        <v>66</v>
      </c>
      <c r="R800">
        <f t="shared" si="78"/>
        <v>1</v>
      </c>
      <c r="S800">
        <f t="shared" si="79"/>
        <v>0.14000000000000001</v>
      </c>
      <c r="T800">
        <f t="shared" si="74"/>
        <v>1</v>
      </c>
      <c r="U800">
        <f t="shared" si="75"/>
        <v>0.87368421052631584</v>
      </c>
      <c r="V800">
        <f t="shared" si="76"/>
        <v>1</v>
      </c>
      <c r="W800">
        <f t="shared" si="77"/>
        <v>0.62068965517241381</v>
      </c>
      <c r="X800" s="1">
        <f>SUM(I800:J800,L800:M800,Q800)/SUM(I800:Q800)</f>
        <v>0.84895833333333337</v>
      </c>
      <c r="Y800" s="1">
        <f>SUM(I800,M800:N800,P800:Q800)/SUM(I800:Q800)</f>
        <v>0.71354166666666663</v>
      </c>
      <c r="Z800" s="1">
        <f>IF(X800&gt;=0.8,1,0)</f>
        <v>1</v>
      </c>
      <c r="AA800" s="1">
        <f>IF(Y800&gt;=0.8,1,0)</f>
        <v>0</v>
      </c>
    </row>
    <row r="801" spans="1:27" x14ac:dyDescent="0.25">
      <c r="A801" s="1" t="s">
        <v>889</v>
      </c>
      <c r="B801" s="1" t="s">
        <v>204</v>
      </c>
      <c r="C801" s="1" t="s">
        <v>962</v>
      </c>
      <c r="D801" s="1">
        <v>25.148396285822798</v>
      </c>
      <c r="E801" s="1">
        <v>44.615085660421201</v>
      </c>
      <c r="F801" s="1" t="s">
        <v>969</v>
      </c>
      <c r="G801" s="1" t="s">
        <v>732</v>
      </c>
      <c r="H801" s="1">
        <v>2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2</v>
      </c>
      <c r="P801" s="1">
        <v>4</v>
      </c>
      <c r="Q801" s="1">
        <v>188</v>
      </c>
      <c r="R801">
        <f t="shared" si="78"/>
        <v>1</v>
      </c>
      <c r="S801" t="str">
        <f t="shared" si="79"/>
        <v>NA</v>
      </c>
      <c r="T801">
        <f t="shared" si="74"/>
        <v>1</v>
      </c>
      <c r="U801">
        <f t="shared" si="75"/>
        <v>0.98969072164948457</v>
      </c>
      <c r="V801">
        <f t="shared" si="76"/>
        <v>1</v>
      </c>
      <c r="W801">
        <f t="shared" si="77"/>
        <v>0.98969072164948457</v>
      </c>
      <c r="X801" s="1">
        <f>SUM(I801:J801,L801:M801,Q801)/SUM(I801:Q801)</f>
        <v>0.96907216494845361</v>
      </c>
      <c r="Y801" s="1">
        <f>SUM(I801,M801:N801,P801:Q801)/SUM(I801:Q801)</f>
        <v>0.98969072164948457</v>
      </c>
      <c r="Z801" s="1">
        <f>IF(X801&gt;=0.8,1,0)</f>
        <v>1</v>
      </c>
      <c r="AA801" s="1">
        <f>IF(Y801&gt;=0.8,1,0)</f>
        <v>1</v>
      </c>
    </row>
    <row r="802" spans="1:27" x14ac:dyDescent="0.25">
      <c r="A802" s="1" t="s">
        <v>890</v>
      </c>
      <c r="B802" s="1" t="s">
        <v>204</v>
      </c>
      <c r="C802" s="1" t="s">
        <v>962</v>
      </c>
      <c r="D802" s="1">
        <v>25.1446080171416</v>
      </c>
      <c r="E802" s="1">
        <v>44.616883384434402</v>
      </c>
      <c r="F802" s="1" t="s">
        <v>969</v>
      </c>
      <c r="G802" s="1" t="s">
        <v>732</v>
      </c>
      <c r="H802" s="1">
        <v>2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4</v>
      </c>
      <c r="P802" s="1">
        <v>2</v>
      </c>
      <c r="Q802" s="1">
        <v>189</v>
      </c>
      <c r="R802">
        <f t="shared" si="78"/>
        <v>1</v>
      </c>
      <c r="S802" t="str">
        <f t="shared" si="79"/>
        <v>NA</v>
      </c>
      <c r="T802">
        <f t="shared" si="74"/>
        <v>1</v>
      </c>
      <c r="U802">
        <f t="shared" si="75"/>
        <v>0.97948717948717945</v>
      </c>
      <c r="V802">
        <f t="shared" si="76"/>
        <v>1</v>
      </c>
      <c r="W802">
        <f t="shared" si="77"/>
        <v>0.97948717948717945</v>
      </c>
      <c r="X802" s="1">
        <f>SUM(I802:J802,L802:M802,Q802)/SUM(I802:Q802)</f>
        <v>0.96923076923076923</v>
      </c>
      <c r="Y802" s="1">
        <f>SUM(I802,M802:N802,P802:Q802)/SUM(I802:Q802)</f>
        <v>0.97948717948717945</v>
      </c>
      <c r="Z802" s="1">
        <f>IF(X802&gt;=0.8,1,0)</f>
        <v>1</v>
      </c>
      <c r="AA802" s="1">
        <f>IF(Y802&gt;=0.8,1,0)</f>
        <v>1</v>
      </c>
    </row>
    <row r="803" spans="1:27" x14ac:dyDescent="0.25">
      <c r="A803" s="1" t="s">
        <v>891</v>
      </c>
      <c r="B803" s="1" t="s">
        <v>8</v>
      </c>
      <c r="C803" s="1" t="s">
        <v>962</v>
      </c>
      <c r="D803" s="1">
        <v>25.199862572437802</v>
      </c>
      <c r="E803" s="1">
        <v>44.611648487490797</v>
      </c>
      <c r="F803" s="1" t="s">
        <v>969</v>
      </c>
      <c r="G803" s="1" t="s">
        <v>732</v>
      </c>
      <c r="H803" s="1">
        <v>3</v>
      </c>
      <c r="I803" s="1">
        <v>197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t="str">
        <f t="shared" si="78"/>
        <v>NA</v>
      </c>
      <c r="S803" t="str">
        <f t="shared" si="79"/>
        <v>NA</v>
      </c>
      <c r="T803" t="str">
        <f t="shared" si="74"/>
        <v>NA</v>
      </c>
      <c r="U803" t="str">
        <f t="shared" si="75"/>
        <v>NA</v>
      </c>
      <c r="V803" t="str">
        <f t="shared" si="76"/>
        <v>NA</v>
      </c>
      <c r="W803" t="str">
        <f t="shared" si="77"/>
        <v>NA</v>
      </c>
      <c r="X803" s="1">
        <f>SUM(I803:J803,L803:M803,Q803)/SUM(I803:Q803)</f>
        <v>1</v>
      </c>
      <c r="Y803" s="1">
        <f>SUM(I803,M803:N803,P803:Q803)/SUM(I803:Q803)</f>
        <v>1</v>
      </c>
      <c r="Z803" s="1">
        <f>IF(X803&gt;=0.8,1,0)</f>
        <v>1</v>
      </c>
      <c r="AA803" s="1">
        <f>IF(Y803&gt;=0.8,1,0)</f>
        <v>1</v>
      </c>
    </row>
    <row r="804" spans="1:27" x14ac:dyDescent="0.25">
      <c r="A804" s="1" t="s">
        <v>892</v>
      </c>
      <c r="B804" s="1" t="s">
        <v>204</v>
      </c>
      <c r="C804" s="1" t="s">
        <v>962</v>
      </c>
      <c r="D804" s="1">
        <v>25.115807112410799</v>
      </c>
      <c r="E804" s="1">
        <v>44.586025896832702</v>
      </c>
      <c r="F804" s="1" t="s">
        <v>969</v>
      </c>
      <c r="G804" s="1" t="s">
        <v>732</v>
      </c>
      <c r="H804" s="1">
        <v>2</v>
      </c>
      <c r="I804" s="1">
        <v>0</v>
      </c>
      <c r="J804" s="1">
        <v>42</v>
      </c>
      <c r="K804" s="1">
        <v>0</v>
      </c>
      <c r="L804" s="1">
        <v>37</v>
      </c>
      <c r="M804" s="1">
        <v>22</v>
      </c>
      <c r="N804" s="1">
        <v>0</v>
      </c>
      <c r="O804" s="1">
        <v>12</v>
      </c>
      <c r="P804" s="1">
        <v>10</v>
      </c>
      <c r="Q804" s="1">
        <v>69</v>
      </c>
      <c r="R804">
        <f t="shared" si="78"/>
        <v>0.43243243243243246</v>
      </c>
      <c r="S804">
        <f t="shared" si="79"/>
        <v>0.3728813559322034</v>
      </c>
      <c r="T804">
        <f t="shared" si="74"/>
        <v>1</v>
      </c>
      <c r="U804">
        <f t="shared" si="75"/>
        <v>0.86813186813186816</v>
      </c>
      <c r="V804">
        <f t="shared" si="76"/>
        <v>0.70629370629370625</v>
      </c>
      <c r="W804">
        <f t="shared" si="77"/>
        <v>0.67333333333333334</v>
      </c>
      <c r="X804" s="1">
        <f>SUM(I804:J804,L804:M804,Q804)/SUM(I804:Q804)</f>
        <v>0.88541666666666663</v>
      </c>
      <c r="Y804" s="1">
        <f>SUM(I804,M804:N804,P804:Q804)/SUM(I804:Q804)</f>
        <v>0.52604166666666663</v>
      </c>
      <c r="Z804" s="1">
        <f>IF(X804&gt;=0.8,1,0)</f>
        <v>1</v>
      </c>
      <c r="AA804" s="1">
        <f>IF(Y804&gt;=0.8,1,0)</f>
        <v>0</v>
      </c>
    </row>
    <row r="805" spans="1:27" x14ac:dyDescent="0.25">
      <c r="A805" s="1" t="s">
        <v>893</v>
      </c>
      <c r="B805" s="1" t="s">
        <v>204</v>
      </c>
      <c r="C805" s="1" t="s">
        <v>962</v>
      </c>
      <c r="D805" s="1">
        <v>25.156096178655801</v>
      </c>
      <c r="E805" s="1">
        <v>44.661795511892201</v>
      </c>
      <c r="F805" s="1" t="s">
        <v>969</v>
      </c>
      <c r="G805" s="1" t="s">
        <v>732</v>
      </c>
      <c r="H805" s="1">
        <v>3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5</v>
      </c>
      <c r="P805" s="1">
        <v>189</v>
      </c>
      <c r="Q805" s="1">
        <v>0</v>
      </c>
      <c r="R805">
        <f t="shared" si="78"/>
        <v>1</v>
      </c>
      <c r="S805" t="str">
        <f t="shared" si="79"/>
        <v>NA</v>
      </c>
      <c r="T805" t="str">
        <f t="shared" si="74"/>
        <v>NA</v>
      </c>
      <c r="U805">
        <f t="shared" si="75"/>
        <v>0.97422680412371132</v>
      </c>
      <c r="V805">
        <f t="shared" si="76"/>
        <v>1</v>
      </c>
      <c r="W805">
        <f t="shared" si="77"/>
        <v>0.97422680412371132</v>
      </c>
      <c r="X805" s="1">
        <f>SUM(I805:J805,L805:M805,Q805)/SUM(I805:Q805)</f>
        <v>0</v>
      </c>
      <c r="Y805" s="1">
        <f>SUM(I805,M805:N805,P805:Q805)/SUM(I805:Q805)</f>
        <v>0.97422680412371132</v>
      </c>
      <c r="Z805" s="1">
        <f>IF(X805&gt;=0.8,1,0)</f>
        <v>0</v>
      </c>
      <c r="AA805" s="1">
        <f>IF(Y805&gt;=0.8,1,0)</f>
        <v>1</v>
      </c>
    </row>
    <row r="806" spans="1:27" x14ac:dyDescent="0.25">
      <c r="A806" s="1" t="s">
        <v>731</v>
      </c>
      <c r="B806" s="1" t="s">
        <v>8</v>
      </c>
      <c r="C806" s="1" t="s">
        <v>962</v>
      </c>
      <c r="D806" s="1">
        <v>31.445783965343001</v>
      </c>
      <c r="E806" s="1">
        <v>105.42270283433</v>
      </c>
      <c r="F806" s="1" t="s">
        <v>943</v>
      </c>
      <c r="G806" s="1" t="s">
        <v>732</v>
      </c>
      <c r="H806" s="1">
        <v>4</v>
      </c>
      <c r="I806" s="1">
        <v>98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t="str">
        <f t="shared" si="78"/>
        <v>NA</v>
      </c>
      <c r="S806" t="str">
        <f t="shared" si="79"/>
        <v>NA</v>
      </c>
      <c r="T806" t="str">
        <f t="shared" si="74"/>
        <v>NA</v>
      </c>
      <c r="U806" t="str">
        <f t="shared" si="75"/>
        <v>NA</v>
      </c>
      <c r="V806" t="str">
        <f t="shared" si="76"/>
        <v>NA</v>
      </c>
      <c r="W806" t="str">
        <f t="shared" si="77"/>
        <v>NA</v>
      </c>
      <c r="X806" s="1">
        <f>SUM(I806:J806,L806:M806,Q806)/SUM(I806:Q806)</f>
        <v>1</v>
      </c>
      <c r="Y806" s="1">
        <f>SUM(I806,M806:N806,P806:Q806)/SUM(I806:Q806)</f>
        <v>1</v>
      </c>
      <c r="Z806" s="1">
        <f>IF(X806&gt;=0.8,1,0)</f>
        <v>1</v>
      </c>
      <c r="AA806" s="1">
        <f>IF(Y806&gt;=0.8,1,0)</f>
        <v>1</v>
      </c>
    </row>
    <row r="807" spans="1:27" x14ac:dyDescent="0.25">
      <c r="A807" s="1" t="s">
        <v>733</v>
      </c>
      <c r="B807" s="1" t="s">
        <v>39</v>
      </c>
      <c r="C807" s="1" t="s">
        <v>963</v>
      </c>
      <c r="D807" s="1">
        <v>31.453877781789</v>
      </c>
      <c r="E807" s="1">
        <v>105.430632908428</v>
      </c>
      <c r="F807" s="1" t="s">
        <v>943</v>
      </c>
      <c r="G807" s="1" t="s">
        <v>732</v>
      </c>
      <c r="H807" s="1">
        <v>3</v>
      </c>
      <c r="I807" s="1">
        <v>33</v>
      </c>
      <c r="J807" s="1">
        <v>0</v>
      </c>
      <c r="K807" s="1">
        <v>0</v>
      </c>
      <c r="L807" s="1">
        <v>0</v>
      </c>
      <c r="M807" s="1">
        <v>65</v>
      </c>
      <c r="N807" s="1">
        <v>0</v>
      </c>
      <c r="O807" s="1">
        <v>0</v>
      </c>
      <c r="P807" s="1">
        <v>0</v>
      </c>
      <c r="Q807" s="1">
        <v>0</v>
      </c>
      <c r="R807">
        <f t="shared" si="78"/>
        <v>1</v>
      </c>
      <c r="S807">
        <f t="shared" si="79"/>
        <v>1</v>
      </c>
      <c r="T807" t="str">
        <f t="shared" si="74"/>
        <v>NA</v>
      </c>
      <c r="U807" t="str">
        <f t="shared" si="75"/>
        <v>NA</v>
      </c>
      <c r="V807">
        <f t="shared" si="76"/>
        <v>1</v>
      </c>
      <c r="W807">
        <f t="shared" si="77"/>
        <v>1</v>
      </c>
      <c r="X807" s="1">
        <f>SUM(I807:J807,L807:M807,Q807)/SUM(I807:Q807)</f>
        <v>1</v>
      </c>
      <c r="Y807" s="1">
        <f>SUM(I807,M807:N807,P807:Q807)/SUM(I807:Q807)</f>
        <v>1</v>
      </c>
      <c r="Z807" s="1">
        <f>IF(X807&gt;=0.8,1,0)</f>
        <v>1</v>
      </c>
      <c r="AA807" s="1">
        <f>IF(Y807&gt;=0.8,1,0)</f>
        <v>1</v>
      </c>
    </row>
    <row r="808" spans="1:27" x14ac:dyDescent="0.25">
      <c r="A808" s="1" t="s">
        <v>734</v>
      </c>
      <c r="B808" s="1" t="s">
        <v>39</v>
      </c>
      <c r="C808" s="1" t="s">
        <v>963</v>
      </c>
      <c r="D808" s="1">
        <v>31.451176379130899</v>
      </c>
      <c r="E808" s="1">
        <v>105.429041849615</v>
      </c>
      <c r="F808" s="1" t="s">
        <v>943</v>
      </c>
      <c r="G808" s="1" t="s">
        <v>732</v>
      </c>
      <c r="H808" s="1">
        <v>2</v>
      </c>
      <c r="I808" s="1">
        <v>27</v>
      </c>
      <c r="J808" s="1">
        <v>0</v>
      </c>
      <c r="K808" s="1">
        <v>0</v>
      </c>
      <c r="L808" s="1">
        <v>10</v>
      </c>
      <c r="M808" s="1">
        <v>0</v>
      </c>
      <c r="N808" s="1">
        <v>0</v>
      </c>
      <c r="O808" s="1">
        <v>0</v>
      </c>
      <c r="P808" s="1">
        <v>16</v>
      </c>
      <c r="Q808" s="1">
        <v>38</v>
      </c>
      <c r="R808">
        <f t="shared" si="78"/>
        <v>1</v>
      </c>
      <c r="S808">
        <f t="shared" si="79"/>
        <v>0</v>
      </c>
      <c r="T808">
        <f t="shared" si="74"/>
        <v>1</v>
      </c>
      <c r="U808">
        <f t="shared" si="75"/>
        <v>1</v>
      </c>
      <c r="V808">
        <f t="shared" si="76"/>
        <v>1</v>
      </c>
      <c r="W808">
        <f t="shared" si="77"/>
        <v>0.84375</v>
      </c>
      <c r="X808" s="1">
        <f>SUM(I808:J808,L808:M808,Q808)/SUM(I808:Q808)</f>
        <v>0.82417582417582413</v>
      </c>
      <c r="Y808" s="1">
        <f>SUM(I808,M808:N808,P808:Q808)/SUM(I808:Q808)</f>
        <v>0.89010989010989006</v>
      </c>
      <c r="Z808" s="1">
        <f>IF(X808&gt;=0.8,1,0)</f>
        <v>1</v>
      </c>
      <c r="AA808" s="1">
        <f>IF(Y808&gt;=0.8,1,0)</f>
        <v>1</v>
      </c>
    </row>
    <row r="809" spans="1:27" x14ac:dyDescent="0.25">
      <c r="A809" s="1" t="s">
        <v>735</v>
      </c>
      <c r="B809" s="1" t="s">
        <v>204</v>
      </c>
      <c r="C809" s="1" t="s">
        <v>962</v>
      </c>
      <c r="D809" s="1">
        <v>31.4569160856629</v>
      </c>
      <c r="E809" s="1">
        <v>105.48906217730899</v>
      </c>
      <c r="F809" s="1" t="s">
        <v>943</v>
      </c>
      <c r="G809" s="1" t="s">
        <v>732</v>
      </c>
      <c r="H809" s="1">
        <v>3</v>
      </c>
      <c r="I809" s="1">
        <v>63</v>
      </c>
      <c r="J809" s="1">
        <v>3</v>
      </c>
      <c r="K809" s="1">
        <v>0</v>
      </c>
      <c r="L809" s="1">
        <v>4</v>
      </c>
      <c r="M809" s="1">
        <v>26</v>
      </c>
      <c r="N809" s="1">
        <v>0</v>
      </c>
      <c r="O809" s="1">
        <v>0</v>
      </c>
      <c r="P809" s="1">
        <v>0</v>
      </c>
      <c r="Q809" s="1">
        <v>0</v>
      </c>
      <c r="R809">
        <f t="shared" si="78"/>
        <v>0.89655172413793105</v>
      </c>
      <c r="S809">
        <f t="shared" si="79"/>
        <v>0.8666666666666667</v>
      </c>
      <c r="T809" t="str">
        <f t="shared" si="74"/>
        <v>NA</v>
      </c>
      <c r="U809" t="str">
        <f t="shared" si="75"/>
        <v>NA</v>
      </c>
      <c r="V809">
        <f t="shared" si="76"/>
        <v>0.89655172413793105</v>
      </c>
      <c r="W809">
        <f t="shared" si="77"/>
        <v>0.8666666666666667</v>
      </c>
      <c r="X809" s="1">
        <f>SUM(I809:J809,L809:M809,Q809)/SUM(I809:Q809)</f>
        <v>1</v>
      </c>
      <c r="Y809" s="1">
        <f>SUM(I809,M809:N809,P809:Q809)/SUM(I809:Q809)</f>
        <v>0.92708333333333337</v>
      </c>
      <c r="Z809" s="1">
        <f>IF(X809&gt;=0.8,1,0)</f>
        <v>1</v>
      </c>
      <c r="AA809" s="1">
        <f>IF(Y809&gt;=0.8,1,0)</f>
        <v>1</v>
      </c>
    </row>
    <row r="810" spans="1:27" x14ac:dyDescent="0.25">
      <c r="A810" s="1" t="s">
        <v>736</v>
      </c>
      <c r="B810" s="1" t="s">
        <v>8</v>
      </c>
      <c r="C810" s="1" t="s">
        <v>962</v>
      </c>
      <c r="D810" s="1">
        <v>31.471060605843</v>
      </c>
      <c r="E810" s="1">
        <v>105.470503162914</v>
      </c>
      <c r="F810" s="1" t="s">
        <v>943</v>
      </c>
      <c r="G810" s="1" t="s">
        <v>732</v>
      </c>
      <c r="H810" s="1">
        <v>4</v>
      </c>
      <c r="I810" s="1">
        <v>96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t="str">
        <f t="shared" si="78"/>
        <v>NA</v>
      </c>
      <c r="S810" t="str">
        <f t="shared" si="79"/>
        <v>NA</v>
      </c>
      <c r="T810" t="str">
        <f t="shared" si="74"/>
        <v>NA</v>
      </c>
      <c r="U810" t="str">
        <f t="shared" si="75"/>
        <v>NA</v>
      </c>
      <c r="V810" t="str">
        <f t="shared" si="76"/>
        <v>NA</v>
      </c>
      <c r="W810" t="str">
        <f t="shared" si="77"/>
        <v>NA</v>
      </c>
      <c r="X810" s="1">
        <f>SUM(I810:J810,L810:M810,Q810)/SUM(I810:Q810)</f>
        <v>1</v>
      </c>
      <c r="Y810" s="1">
        <f>SUM(I810,M810:N810,P810:Q810)/SUM(I810:Q810)</f>
        <v>1</v>
      </c>
      <c r="Z810" s="1">
        <f>IF(X810&gt;=0.8,1,0)</f>
        <v>1</v>
      </c>
      <c r="AA810" s="1">
        <f>IF(Y810&gt;=0.8,1,0)</f>
        <v>1</v>
      </c>
    </row>
    <row r="811" spans="1:27" x14ac:dyDescent="0.25">
      <c r="A811" s="1" t="s">
        <v>737</v>
      </c>
      <c r="B811" s="1" t="s">
        <v>76</v>
      </c>
      <c r="C811" s="1" t="s">
        <v>962</v>
      </c>
      <c r="D811" s="1">
        <v>31.443299189253999</v>
      </c>
      <c r="E811" s="1">
        <v>105.437214508214</v>
      </c>
      <c r="F811" s="1" t="s">
        <v>943</v>
      </c>
      <c r="G811" s="1" t="s">
        <v>732</v>
      </c>
      <c r="H811" s="1">
        <v>3</v>
      </c>
      <c r="I811" s="1">
        <v>1</v>
      </c>
      <c r="J811" s="1">
        <v>1</v>
      </c>
      <c r="K811" s="1">
        <v>0</v>
      </c>
      <c r="L811" s="1">
        <v>0</v>
      </c>
      <c r="M811" s="1">
        <v>96</v>
      </c>
      <c r="N811" s="1">
        <v>0</v>
      </c>
      <c r="O811" s="1">
        <v>0</v>
      </c>
      <c r="P811" s="1">
        <v>0</v>
      </c>
      <c r="Q811" s="1">
        <v>0</v>
      </c>
      <c r="R811">
        <f t="shared" si="78"/>
        <v>0.98969072164948457</v>
      </c>
      <c r="S811">
        <f t="shared" si="79"/>
        <v>1</v>
      </c>
      <c r="T811" t="str">
        <f t="shared" si="74"/>
        <v>NA</v>
      </c>
      <c r="U811" t="str">
        <f t="shared" si="75"/>
        <v>NA</v>
      </c>
      <c r="V811">
        <f t="shared" si="76"/>
        <v>0.98969072164948457</v>
      </c>
      <c r="W811">
        <f t="shared" si="77"/>
        <v>1</v>
      </c>
      <c r="X811" s="1">
        <f>SUM(I811:J811,L811:M811,Q811)/SUM(I811:Q811)</f>
        <v>1</v>
      </c>
      <c r="Y811" s="1">
        <f>SUM(I811,M811:N811,P811:Q811)/SUM(I811:Q811)</f>
        <v>0.98979591836734693</v>
      </c>
      <c r="Z811" s="1">
        <f>IF(X811&gt;=0.8,1,0)</f>
        <v>1</v>
      </c>
      <c r="AA811" s="1">
        <f>IF(Y811&gt;=0.8,1,0)</f>
        <v>1</v>
      </c>
    </row>
    <row r="812" spans="1:27" x14ac:dyDescent="0.25">
      <c r="A812" s="1" t="s">
        <v>738</v>
      </c>
      <c r="B812" s="1" t="s">
        <v>8</v>
      </c>
      <c r="C812" s="1" t="s">
        <v>962</v>
      </c>
      <c r="D812" s="1">
        <v>31.4214537075684</v>
      </c>
      <c r="E812" s="1">
        <v>105.490140616033</v>
      </c>
      <c r="F812" s="1" t="s">
        <v>943</v>
      </c>
      <c r="G812" s="1" t="s">
        <v>732</v>
      </c>
      <c r="H812" s="1">
        <v>3</v>
      </c>
      <c r="I812" s="1">
        <v>70</v>
      </c>
      <c r="J812" s="1">
        <v>22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>
        <f t="shared" si="78"/>
        <v>0</v>
      </c>
      <c r="S812" t="str">
        <f t="shared" si="79"/>
        <v>NA</v>
      </c>
      <c r="T812" t="str">
        <f t="shared" si="74"/>
        <v>NA</v>
      </c>
      <c r="U812" t="str">
        <f t="shared" si="75"/>
        <v>NA</v>
      </c>
      <c r="V812">
        <f t="shared" si="76"/>
        <v>0</v>
      </c>
      <c r="W812" t="str">
        <f t="shared" si="77"/>
        <v>NA</v>
      </c>
      <c r="X812" s="1">
        <f>SUM(I812:J812,L812:M812,Q812)/SUM(I812:Q812)</f>
        <v>1</v>
      </c>
      <c r="Y812" s="1">
        <f>SUM(I812,M812:N812,P812:Q812)/SUM(I812:Q812)</f>
        <v>0.76086956521739135</v>
      </c>
      <c r="Z812" s="1">
        <f>IF(X812&gt;=0.8,1,0)</f>
        <v>1</v>
      </c>
      <c r="AA812" s="1">
        <f>IF(Y812&gt;=0.8,1,0)</f>
        <v>0</v>
      </c>
    </row>
    <row r="813" spans="1:27" x14ac:dyDescent="0.25">
      <c r="A813" s="1" t="s">
        <v>739</v>
      </c>
      <c r="B813" s="1" t="s">
        <v>39</v>
      </c>
      <c r="C813" s="1" t="s">
        <v>962</v>
      </c>
      <c r="D813" s="1">
        <v>31.467444854886502</v>
      </c>
      <c r="E813" s="1">
        <v>105.420589568338</v>
      </c>
      <c r="F813" s="1" t="s">
        <v>943</v>
      </c>
      <c r="G813" s="1" t="s">
        <v>732</v>
      </c>
      <c r="H813" s="1">
        <v>3</v>
      </c>
      <c r="I813" s="1">
        <v>23</v>
      </c>
      <c r="J813" s="1">
        <v>0</v>
      </c>
      <c r="K813" s="1">
        <v>0</v>
      </c>
      <c r="L813" s="1">
        <v>3</v>
      </c>
      <c r="M813" s="1">
        <v>66</v>
      </c>
      <c r="N813" s="1">
        <v>0</v>
      </c>
      <c r="O813" s="1">
        <v>0</v>
      </c>
      <c r="P813" s="1">
        <v>0</v>
      </c>
      <c r="Q813" s="1">
        <v>0</v>
      </c>
      <c r="R813">
        <f t="shared" si="78"/>
        <v>1</v>
      </c>
      <c r="S813">
        <f t="shared" si="79"/>
        <v>0.95652173913043481</v>
      </c>
      <c r="T813" t="str">
        <f t="shared" si="74"/>
        <v>NA</v>
      </c>
      <c r="U813" t="str">
        <f t="shared" si="75"/>
        <v>NA</v>
      </c>
      <c r="V813">
        <f t="shared" si="76"/>
        <v>1</v>
      </c>
      <c r="W813">
        <f t="shared" si="77"/>
        <v>0.95652173913043481</v>
      </c>
      <c r="X813" s="1">
        <f>SUM(I813:J813,L813:M813,Q813)/SUM(I813:Q813)</f>
        <v>1</v>
      </c>
      <c r="Y813" s="1">
        <f>SUM(I813,M813:N813,P813:Q813)/SUM(I813:Q813)</f>
        <v>0.96739130434782605</v>
      </c>
      <c r="Z813" s="1">
        <f>IF(X813&gt;=0.8,1,0)</f>
        <v>1</v>
      </c>
      <c r="AA813" s="1">
        <f>IF(Y813&gt;=0.8,1,0)</f>
        <v>1</v>
      </c>
    </row>
    <row r="814" spans="1:27" x14ac:dyDescent="0.25">
      <c r="A814" s="1" t="s">
        <v>740</v>
      </c>
      <c r="B814" s="1" t="s">
        <v>204</v>
      </c>
      <c r="C814" s="1" t="s">
        <v>962</v>
      </c>
      <c r="D814" s="1">
        <v>49.318079300362797</v>
      </c>
      <c r="E814" s="1">
        <v>0.53255293045076402</v>
      </c>
      <c r="F814" s="1" t="s">
        <v>944</v>
      </c>
      <c r="G814" s="1" t="s">
        <v>732</v>
      </c>
      <c r="H814" s="1">
        <v>3</v>
      </c>
      <c r="I814" s="1">
        <v>116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23</v>
      </c>
      <c r="P814" s="1">
        <v>0</v>
      </c>
      <c r="Q814" s="1">
        <v>0</v>
      </c>
      <c r="R814" t="str">
        <f t="shared" si="78"/>
        <v>NA</v>
      </c>
      <c r="S814" t="str">
        <f t="shared" si="79"/>
        <v>NA</v>
      </c>
      <c r="T814" t="str">
        <f t="shared" si="74"/>
        <v>NA</v>
      </c>
      <c r="U814">
        <f t="shared" si="75"/>
        <v>0</v>
      </c>
      <c r="V814" t="str">
        <f t="shared" si="76"/>
        <v>NA</v>
      </c>
      <c r="W814">
        <f t="shared" si="77"/>
        <v>0</v>
      </c>
      <c r="X814" s="1">
        <f>SUM(I814:J814,L814:M814,Q814)/SUM(I814:Q814)</f>
        <v>0.83453237410071945</v>
      </c>
      <c r="Y814" s="1">
        <f>SUM(I814,M814:N814,P814:Q814)/SUM(I814:Q814)</f>
        <v>0.83453237410071945</v>
      </c>
      <c r="Z814" s="1">
        <f>IF(X814&gt;=0.8,1,0)</f>
        <v>1</v>
      </c>
      <c r="AA814" s="1">
        <f>IF(Y814&gt;=0.8,1,0)</f>
        <v>1</v>
      </c>
    </row>
    <row r="815" spans="1:27" x14ac:dyDescent="0.25">
      <c r="A815" s="1" t="s">
        <v>741</v>
      </c>
      <c r="B815" s="1" t="s">
        <v>8</v>
      </c>
      <c r="C815" s="1" t="s">
        <v>962</v>
      </c>
      <c r="D815" s="1">
        <v>49.298381293860103</v>
      </c>
      <c r="E815" s="1">
        <v>0.43366660035392601</v>
      </c>
      <c r="F815" s="1" t="s">
        <v>944</v>
      </c>
      <c r="G815" s="1" t="s">
        <v>732</v>
      </c>
      <c r="H815" s="1">
        <v>3</v>
      </c>
      <c r="I815" s="1">
        <v>162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t="str">
        <f t="shared" si="78"/>
        <v>NA</v>
      </c>
      <c r="S815" t="str">
        <f t="shared" si="79"/>
        <v>NA</v>
      </c>
      <c r="T815" t="str">
        <f t="shared" si="74"/>
        <v>NA</v>
      </c>
      <c r="U815" t="str">
        <f t="shared" si="75"/>
        <v>NA</v>
      </c>
      <c r="V815" t="str">
        <f t="shared" si="76"/>
        <v>NA</v>
      </c>
      <c r="W815" t="str">
        <f t="shared" si="77"/>
        <v>NA</v>
      </c>
      <c r="X815" s="1">
        <f>SUM(I815:J815,L815:M815,Q815)/SUM(I815:Q815)</f>
        <v>1</v>
      </c>
      <c r="Y815" s="1">
        <f>SUM(I815,M815:N815,P815:Q815)/SUM(I815:Q815)</f>
        <v>1</v>
      </c>
      <c r="Z815" s="1">
        <f>IF(X815&gt;=0.8,1,0)</f>
        <v>1</v>
      </c>
      <c r="AA815" s="1">
        <f>IF(Y815&gt;=0.8,1,0)</f>
        <v>1</v>
      </c>
    </row>
    <row r="816" spans="1:27" x14ac:dyDescent="0.25">
      <c r="A816" s="1" t="s">
        <v>742</v>
      </c>
      <c r="B816" s="1" t="s">
        <v>204</v>
      </c>
      <c r="C816" s="1" t="s">
        <v>962</v>
      </c>
      <c r="D816" s="1">
        <v>49.276103528462599</v>
      </c>
      <c r="E816" s="1">
        <v>0.50082375160834203</v>
      </c>
      <c r="F816" s="1" t="s">
        <v>944</v>
      </c>
      <c r="G816" s="1" t="s">
        <v>732</v>
      </c>
      <c r="H816" s="1">
        <v>3</v>
      </c>
      <c r="I816" s="1">
        <v>0</v>
      </c>
      <c r="J816" s="1">
        <v>0</v>
      </c>
      <c r="K816" s="1">
        <v>49</v>
      </c>
      <c r="L816" s="1">
        <v>0</v>
      </c>
      <c r="M816" s="1">
        <v>68</v>
      </c>
      <c r="N816" s="1">
        <v>32</v>
      </c>
      <c r="O816" s="1">
        <v>0</v>
      </c>
      <c r="P816" s="1">
        <v>0</v>
      </c>
      <c r="Q816" s="1">
        <v>0</v>
      </c>
      <c r="R816">
        <f t="shared" si="78"/>
        <v>1</v>
      </c>
      <c r="S816">
        <f t="shared" si="79"/>
        <v>1</v>
      </c>
      <c r="T816">
        <f t="shared" si="74"/>
        <v>0.39506172839506171</v>
      </c>
      <c r="U816" t="str">
        <f t="shared" si="75"/>
        <v>NA</v>
      </c>
      <c r="V816">
        <f t="shared" si="76"/>
        <v>0.67114093959731547</v>
      </c>
      <c r="W816">
        <f t="shared" si="77"/>
        <v>1</v>
      </c>
      <c r="X816" s="1">
        <f>SUM(I816:J816,L816:M816,Q816)/SUM(I816:Q816)</f>
        <v>0.4563758389261745</v>
      </c>
      <c r="Y816" s="1">
        <f>SUM(I816,M816:N816,P816:Q816)/SUM(I816:Q816)</f>
        <v>0.67114093959731547</v>
      </c>
      <c r="Z816" s="1">
        <f>IF(X816&gt;=0.8,1,0)</f>
        <v>0</v>
      </c>
      <c r="AA816" s="1">
        <f>IF(Y816&gt;=0.8,1,0)</f>
        <v>0</v>
      </c>
    </row>
    <row r="817" spans="1:27" x14ac:dyDescent="0.25">
      <c r="A817" s="1" t="s">
        <v>743</v>
      </c>
      <c r="B817" s="1" t="s">
        <v>204</v>
      </c>
      <c r="C817" s="1" t="s">
        <v>962</v>
      </c>
      <c r="D817" s="1">
        <v>49.250941239527201</v>
      </c>
      <c r="E817" s="1">
        <v>0.46086580208511702</v>
      </c>
      <c r="F817" s="1" t="s">
        <v>944</v>
      </c>
      <c r="G817" s="1" t="s">
        <v>732</v>
      </c>
      <c r="H817" s="1">
        <v>2</v>
      </c>
      <c r="I817" s="1">
        <v>48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81</v>
      </c>
      <c r="R817" t="str">
        <f t="shared" si="78"/>
        <v>NA</v>
      </c>
      <c r="S817" t="str">
        <f t="shared" si="79"/>
        <v>NA</v>
      </c>
      <c r="T817">
        <f t="shared" si="74"/>
        <v>1</v>
      </c>
      <c r="U817">
        <f t="shared" si="75"/>
        <v>1</v>
      </c>
      <c r="V817">
        <f t="shared" si="76"/>
        <v>1</v>
      </c>
      <c r="W817">
        <f t="shared" si="77"/>
        <v>1</v>
      </c>
      <c r="X817" s="1">
        <f>SUM(I817:J817,L817:M817,Q817)/SUM(I817:Q817)</f>
        <v>1</v>
      </c>
      <c r="Y817" s="1">
        <f>SUM(I817,M817:N817,P817:Q817)/SUM(I817:Q817)</f>
        <v>1</v>
      </c>
      <c r="Z817" s="1">
        <f>IF(X817&gt;=0.8,1,0)</f>
        <v>1</v>
      </c>
      <c r="AA817" s="1">
        <f>IF(Y817&gt;=0.8,1,0)</f>
        <v>1</v>
      </c>
    </row>
    <row r="818" spans="1:27" x14ac:dyDescent="0.25">
      <c r="A818" s="1" t="s">
        <v>744</v>
      </c>
      <c r="B818" s="1" t="s">
        <v>204</v>
      </c>
      <c r="C818" s="1" t="s">
        <v>962</v>
      </c>
      <c r="D818" s="1">
        <v>49.274350597615403</v>
      </c>
      <c r="E818" s="1">
        <v>0.53226126002358398</v>
      </c>
      <c r="F818" s="1" t="s">
        <v>944</v>
      </c>
      <c r="G818" s="1" t="s">
        <v>732</v>
      </c>
      <c r="H818" s="1">
        <v>2</v>
      </c>
      <c r="I818" s="1">
        <v>30</v>
      </c>
      <c r="J818" s="1">
        <v>0</v>
      </c>
      <c r="K818" s="1">
        <v>1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101</v>
      </c>
      <c r="R818" t="str">
        <f t="shared" si="78"/>
        <v>NA</v>
      </c>
      <c r="S818" t="str">
        <f t="shared" si="79"/>
        <v>NA</v>
      </c>
      <c r="T818">
        <f t="shared" si="74"/>
        <v>0.99019607843137258</v>
      </c>
      <c r="U818">
        <f t="shared" si="75"/>
        <v>1</v>
      </c>
      <c r="V818">
        <f t="shared" si="76"/>
        <v>0.99019607843137258</v>
      </c>
      <c r="W818">
        <f t="shared" si="77"/>
        <v>1</v>
      </c>
      <c r="X818" s="1">
        <f>SUM(I818:J818,L818:M818,Q818)/SUM(I818:Q818)</f>
        <v>0.99242424242424243</v>
      </c>
      <c r="Y818" s="1">
        <f>SUM(I818,M818:N818,P818:Q818)/SUM(I818:Q818)</f>
        <v>0.99242424242424243</v>
      </c>
      <c r="Z818" s="1">
        <f>IF(X818&gt;=0.8,1,0)</f>
        <v>1</v>
      </c>
      <c r="AA818" s="1">
        <f>IF(Y818&gt;=0.8,1,0)</f>
        <v>1</v>
      </c>
    </row>
    <row r="819" spans="1:27" x14ac:dyDescent="0.25">
      <c r="A819" s="1" t="s">
        <v>745</v>
      </c>
      <c r="B819" s="1" t="s">
        <v>204</v>
      </c>
      <c r="C819" s="1" t="s">
        <v>962</v>
      </c>
      <c r="D819" s="1">
        <v>49.272780093521902</v>
      </c>
      <c r="E819" s="1">
        <v>0.48449281967202601</v>
      </c>
      <c r="F819" s="1" t="s">
        <v>944</v>
      </c>
      <c r="G819" s="1" t="s">
        <v>732</v>
      </c>
      <c r="H819" s="1">
        <v>2</v>
      </c>
      <c r="I819" s="1">
        <v>67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6</v>
      </c>
      <c r="P819" s="1">
        <v>0</v>
      </c>
      <c r="Q819" s="1">
        <v>65</v>
      </c>
      <c r="R819" t="str">
        <f t="shared" si="78"/>
        <v>NA</v>
      </c>
      <c r="S819" t="str">
        <f t="shared" si="79"/>
        <v>NA</v>
      </c>
      <c r="T819">
        <f t="shared" si="74"/>
        <v>1</v>
      </c>
      <c r="U819">
        <f t="shared" si="75"/>
        <v>0.91549295774647887</v>
      </c>
      <c r="V819">
        <f t="shared" si="76"/>
        <v>1</v>
      </c>
      <c r="W819">
        <f t="shared" si="77"/>
        <v>0.91549295774647887</v>
      </c>
      <c r="X819" s="1">
        <f>SUM(I819:J819,L819:M819,Q819)/SUM(I819:Q819)</f>
        <v>0.95652173913043481</v>
      </c>
      <c r="Y819" s="1">
        <f>SUM(I819,M819:N819,P819:Q819)/SUM(I819:Q819)</f>
        <v>0.95652173913043481</v>
      </c>
      <c r="Z819" s="1">
        <f>IF(X819&gt;=0.8,1,0)</f>
        <v>1</v>
      </c>
      <c r="AA819" s="1">
        <f>IF(Y819&gt;=0.8,1,0)</f>
        <v>1</v>
      </c>
    </row>
    <row r="820" spans="1:27" x14ac:dyDescent="0.25">
      <c r="A820" s="1" t="s">
        <v>746</v>
      </c>
      <c r="B820" s="1" t="s">
        <v>204</v>
      </c>
      <c r="C820" s="1" t="s">
        <v>962</v>
      </c>
      <c r="D820" s="1">
        <v>49.235708910050697</v>
      </c>
      <c r="E820" s="1">
        <v>0.530066411888517</v>
      </c>
      <c r="F820" s="1" t="s">
        <v>944</v>
      </c>
      <c r="G820" s="1" t="s">
        <v>732</v>
      </c>
      <c r="H820" s="1">
        <v>2</v>
      </c>
      <c r="I820" s="1">
        <v>44</v>
      </c>
      <c r="J820" s="1">
        <v>0</v>
      </c>
      <c r="K820" s="1">
        <v>1</v>
      </c>
      <c r="L820" s="1">
        <v>0</v>
      </c>
      <c r="M820" s="1">
        <v>0</v>
      </c>
      <c r="N820" s="1">
        <v>18</v>
      </c>
      <c r="O820" s="1">
        <v>0</v>
      </c>
      <c r="P820" s="1">
        <v>4</v>
      </c>
      <c r="Q820" s="1">
        <v>60</v>
      </c>
      <c r="R820">
        <f t="shared" si="78"/>
        <v>1</v>
      </c>
      <c r="S820">
        <f t="shared" si="79"/>
        <v>1</v>
      </c>
      <c r="T820">
        <f t="shared" si="74"/>
        <v>0.98734177215189878</v>
      </c>
      <c r="U820">
        <f t="shared" si="75"/>
        <v>1</v>
      </c>
      <c r="V820">
        <f t="shared" si="76"/>
        <v>0.98795180722891562</v>
      </c>
      <c r="W820">
        <f t="shared" si="77"/>
        <v>1</v>
      </c>
      <c r="X820" s="1">
        <f>SUM(I820:J820,L820:M820,Q820)/SUM(I820:Q820)</f>
        <v>0.81889763779527558</v>
      </c>
      <c r="Y820" s="1">
        <f>SUM(I820,M820:N820,P820:Q820)/SUM(I820:Q820)</f>
        <v>0.99212598425196852</v>
      </c>
      <c r="Z820" s="1">
        <f>IF(X820&gt;=0.8,1,0)</f>
        <v>1</v>
      </c>
      <c r="AA820" s="1">
        <f>IF(Y820&gt;=0.8,1,0)</f>
        <v>1</v>
      </c>
    </row>
    <row r="821" spans="1:27" x14ac:dyDescent="0.25">
      <c r="A821" s="1" t="s">
        <v>747</v>
      </c>
      <c r="B821" s="1" t="s">
        <v>8</v>
      </c>
      <c r="C821" s="1" t="s">
        <v>962</v>
      </c>
      <c r="D821" s="1">
        <v>49.251885266949301</v>
      </c>
      <c r="E821" s="1">
        <v>0.52925897174535896</v>
      </c>
      <c r="F821" s="1" t="s">
        <v>944</v>
      </c>
      <c r="G821" s="1" t="s">
        <v>732</v>
      </c>
      <c r="H821" s="1">
        <v>4</v>
      </c>
      <c r="I821" s="1">
        <v>167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t="str">
        <f t="shared" si="78"/>
        <v>NA</v>
      </c>
      <c r="S821" t="str">
        <f t="shared" si="79"/>
        <v>NA</v>
      </c>
      <c r="T821" t="str">
        <f t="shared" si="74"/>
        <v>NA</v>
      </c>
      <c r="U821" t="str">
        <f t="shared" si="75"/>
        <v>NA</v>
      </c>
      <c r="V821" t="str">
        <f t="shared" si="76"/>
        <v>NA</v>
      </c>
      <c r="W821" t="str">
        <f t="shared" si="77"/>
        <v>NA</v>
      </c>
      <c r="X821" s="1">
        <f>SUM(I821:J821,L821:M821,Q821)/SUM(I821:Q821)</f>
        <v>1</v>
      </c>
      <c r="Y821" s="1">
        <f>SUM(I821,M821:N821,P821:Q821)/SUM(I821:Q821)</f>
        <v>1</v>
      </c>
      <c r="Z821" s="1">
        <f>IF(X821&gt;=0.8,1,0)</f>
        <v>1</v>
      </c>
      <c r="AA821" s="1">
        <f>IF(Y821&gt;=0.8,1,0)</f>
        <v>1</v>
      </c>
    </row>
    <row r="822" spans="1:27" x14ac:dyDescent="0.25">
      <c r="A822" s="1" t="s">
        <v>748</v>
      </c>
      <c r="B822" s="1" t="s">
        <v>204</v>
      </c>
      <c r="C822" s="1" t="s">
        <v>962</v>
      </c>
      <c r="D822" s="1">
        <v>49.242796171329999</v>
      </c>
      <c r="E822" s="1">
        <v>0.44644360889141399</v>
      </c>
      <c r="F822" s="1" t="s">
        <v>944</v>
      </c>
      <c r="G822" s="1" t="s">
        <v>732</v>
      </c>
      <c r="H822" s="1">
        <v>3</v>
      </c>
      <c r="I822" s="1">
        <v>110</v>
      </c>
      <c r="J822" s="1">
        <v>0</v>
      </c>
      <c r="K822" s="1">
        <v>1</v>
      </c>
      <c r="L822" s="1">
        <v>0</v>
      </c>
      <c r="M822" s="1">
        <v>0</v>
      </c>
      <c r="N822" s="1">
        <v>0</v>
      </c>
      <c r="O822" s="1">
        <v>4</v>
      </c>
      <c r="P822" s="1">
        <v>0</v>
      </c>
      <c r="Q822" s="1">
        <v>17</v>
      </c>
      <c r="R822" t="str">
        <f t="shared" si="78"/>
        <v>NA</v>
      </c>
      <c r="S822" t="str">
        <f t="shared" si="79"/>
        <v>NA</v>
      </c>
      <c r="T822">
        <f t="shared" si="74"/>
        <v>0.94444444444444442</v>
      </c>
      <c r="U822">
        <f t="shared" si="75"/>
        <v>0.80952380952380953</v>
      </c>
      <c r="V822">
        <f t="shared" si="76"/>
        <v>0.94444444444444442</v>
      </c>
      <c r="W822">
        <f t="shared" si="77"/>
        <v>0.80952380952380953</v>
      </c>
      <c r="X822" s="1">
        <f>SUM(I822:J822,L822:M822,Q822)/SUM(I822:Q822)</f>
        <v>0.96212121212121215</v>
      </c>
      <c r="Y822" s="1">
        <f>SUM(I822,M822:N822,P822:Q822)/SUM(I822:Q822)</f>
        <v>0.96212121212121215</v>
      </c>
      <c r="Z822" s="1">
        <f>IF(X822&gt;=0.8,1,0)</f>
        <v>1</v>
      </c>
      <c r="AA822" s="1">
        <f>IF(Y822&gt;=0.8,1,0)</f>
        <v>1</v>
      </c>
    </row>
    <row r="823" spans="1:27" x14ac:dyDescent="0.25">
      <c r="A823" s="1" t="s">
        <v>749</v>
      </c>
      <c r="B823" s="1" t="s">
        <v>204</v>
      </c>
      <c r="C823" s="1" t="s">
        <v>962</v>
      </c>
      <c r="D823" s="1">
        <v>49.244262390770601</v>
      </c>
      <c r="E823" s="1">
        <v>0.45172704095545302</v>
      </c>
      <c r="F823" s="1" t="s">
        <v>944</v>
      </c>
      <c r="G823" s="1" t="s">
        <v>732</v>
      </c>
      <c r="H823" s="1">
        <v>2</v>
      </c>
      <c r="I823" s="1">
        <v>7</v>
      </c>
      <c r="J823" s="1">
        <v>3</v>
      </c>
      <c r="K823" s="1">
        <v>137</v>
      </c>
      <c r="L823" s="1">
        <v>0</v>
      </c>
      <c r="M823" s="1">
        <v>0</v>
      </c>
      <c r="N823" s="1">
        <v>0</v>
      </c>
      <c r="O823" s="1">
        <v>0</v>
      </c>
      <c r="P823" s="1">
        <v>6</v>
      </c>
      <c r="Q823" s="1">
        <v>8</v>
      </c>
      <c r="R823">
        <f t="shared" si="78"/>
        <v>0.66666666666666663</v>
      </c>
      <c r="S823" t="str">
        <f t="shared" si="79"/>
        <v>NA</v>
      </c>
      <c r="T823">
        <f t="shared" si="74"/>
        <v>5.5172413793103448E-2</v>
      </c>
      <c r="U823">
        <f t="shared" si="75"/>
        <v>1</v>
      </c>
      <c r="V823">
        <f t="shared" si="76"/>
        <v>9.0909090909090912E-2</v>
      </c>
      <c r="W823">
        <f t="shared" si="77"/>
        <v>1</v>
      </c>
      <c r="X823" s="1">
        <f>SUM(I823:J823,L823:M823,Q823)/SUM(I823:Q823)</f>
        <v>0.11180124223602485</v>
      </c>
      <c r="Y823" s="1">
        <f>SUM(I823,M823:N823,P823:Q823)/SUM(I823:Q823)</f>
        <v>0.13043478260869565</v>
      </c>
      <c r="Z823" s="1">
        <f>IF(X823&gt;=0.8,1,0)</f>
        <v>0</v>
      </c>
      <c r="AA823" s="1">
        <f>IF(Y823&gt;=0.8,1,0)</f>
        <v>0</v>
      </c>
    </row>
    <row r="824" spans="1:27" x14ac:dyDescent="0.25">
      <c r="A824" s="1" t="s">
        <v>750</v>
      </c>
      <c r="B824" s="1" t="s">
        <v>8</v>
      </c>
      <c r="C824" s="1" t="s">
        <v>962</v>
      </c>
      <c r="D824" s="1">
        <v>49.310422715497303</v>
      </c>
      <c r="E824" s="1">
        <v>0.50280213850233402</v>
      </c>
      <c r="F824" s="1" t="s">
        <v>944</v>
      </c>
      <c r="G824" s="1" t="s">
        <v>732</v>
      </c>
      <c r="H824" s="1">
        <v>4</v>
      </c>
      <c r="I824" s="1">
        <v>159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t="str">
        <f t="shared" si="78"/>
        <v>NA</v>
      </c>
      <c r="S824" t="str">
        <f t="shared" si="79"/>
        <v>NA</v>
      </c>
      <c r="T824" t="str">
        <f t="shared" si="74"/>
        <v>NA</v>
      </c>
      <c r="U824" t="str">
        <f t="shared" si="75"/>
        <v>NA</v>
      </c>
      <c r="V824" t="str">
        <f t="shared" si="76"/>
        <v>NA</v>
      </c>
      <c r="W824" t="str">
        <f t="shared" si="77"/>
        <v>NA</v>
      </c>
      <c r="X824" s="1">
        <f>SUM(I824:J824,L824:M824,Q824)/SUM(I824:Q824)</f>
        <v>1</v>
      </c>
      <c r="Y824" s="1">
        <f>SUM(I824,M824:N824,P824:Q824)/SUM(I824:Q824)</f>
        <v>1</v>
      </c>
      <c r="Z824" s="1">
        <f>IF(X824&gt;=0.8,1,0)</f>
        <v>1</v>
      </c>
      <c r="AA824" s="1">
        <f>IF(Y824&gt;=0.8,1,0)</f>
        <v>1</v>
      </c>
    </row>
    <row r="825" spans="1:27" x14ac:dyDescent="0.25">
      <c r="A825" s="1" t="s">
        <v>751</v>
      </c>
      <c r="B825" s="1" t="s">
        <v>204</v>
      </c>
      <c r="C825" s="1" t="s">
        <v>962</v>
      </c>
      <c r="D825" s="1">
        <v>49.2343432592154</v>
      </c>
      <c r="E825" s="1">
        <v>0.52931024276210403</v>
      </c>
      <c r="F825" s="1" t="s">
        <v>944</v>
      </c>
      <c r="G825" s="1" t="s">
        <v>732</v>
      </c>
      <c r="H825" s="1">
        <v>2</v>
      </c>
      <c r="I825" s="1">
        <v>84</v>
      </c>
      <c r="J825" s="1">
        <v>0</v>
      </c>
      <c r="K825" s="1">
        <v>9</v>
      </c>
      <c r="L825" s="1">
        <v>0</v>
      </c>
      <c r="M825" s="1">
        <v>0</v>
      </c>
      <c r="N825" s="1">
        <v>0</v>
      </c>
      <c r="O825" s="1">
        <v>0</v>
      </c>
      <c r="P825" s="1">
        <v>4</v>
      </c>
      <c r="Q825" s="1">
        <v>60</v>
      </c>
      <c r="R825">
        <f t="shared" si="78"/>
        <v>1</v>
      </c>
      <c r="S825" t="str">
        <f t="shared" si="79"/>
        <v>NA</v>
      </c>
      <c r="T825">
        <f t="shared" si="74"/>
        <v>0.86956521739130432</v>
      </c>
      <c r="U825">
        <f t="shared" si="75"/>
        <v>1</v>
      </c>
      <c r="V825">
        <f t="shared" si="76"/>
        <v>0.87671232876712324</v>
      </c>
      <c r="W825">
        <f t="shared" si="77"/>
        <v>1</v>
      </c>
      <c r="X825" s="1">
        <f>SUM(I825:J825,L825:M825,Q825)/SUM(I825:Q825)</f>
        <v>0.91719745222929938</v>
      </c>
      <c r="Y825" s="1">
        <f>SUM(I825,M825:N825,P825:Q825)/SUM(I825:Q825)</f>
        <v>0.9426751592356688</v>
      </c>
      <c r="Z825" s="1">
        <f t="shared" ref="Z825:Z874" si="80">IF(X825&gt;=0.8,1,0)</f>
        <v>1</v>
      </c>
      <c r="AA825" s="1">
        <f t="shared" ref="AA825:AA874" si="81">IF(Y825&gt;=0.8,1,0)</f>
        <v>1</v>
      </c>
    </row>
    <row r="826" spans="1:27" x14ac:dyDescent="0.25">
      <c r="A826" s="1" t="s">
        <v>752</v>
      </c>
      <c r="B826" s="1" t="s">
        <v>204</v>
      </c>
      <c r="C826" s="1" t="s">
        <v>962</v>
      </c>
      <c r="D826" s="1">
        <v>49.249989848917998</v>
      </c>
      <c r="E826" s="1">
        <v>0.491423639742605</v>
      </c>
      <c r="F826" s="1" t="s">
        <v>944</v>
      </c>
      <c r="G826" s="1" t="s">
        <v>732</v>
      </c>
      <c r="H826" s="1">
        <v>3</v>
      </c>
      <c r="I826" s="1">
        <v>68</v>
      </c>
      <c r="J826" s="1">
        <v>7</v>
      </c>
      <c r="K826" s="1">
        <v>0</v>
      </c>
      <c r="L826" s="1">
        <v>0</v>
      </c>
      <c r="M826" s="1">
        <v>16</v>
      </c>
      <c r="N826" s="1">
        <v>0</v>
      </c>
      <c r="O826" s="1">
        <v>0</v>
      </c>
      <c r="P826" s="1">
        <v>0</v>
      </c>
      <c r="Q826" s="1">
        <v>0</v>
      </c>
      <c r="R826">
        <f t="shared" si="78"/>
        <v>0.69565217391304346</v>
      </c>
      <c r="S826">
        <f t="shared" si="79"/>
        <v>1</v>
      </c>
      <c r="T826" t="str">
        <f t="shared" si="74"/>
        <v>NA</v>
      </c>
      <c r="U826" t="str">
        <f t="shared" si="75"/>
        <v>NA</v>
      </c>
      <c r="V826">
        <f t="shared" si="76"/>
        <v>0.69565217391304346</v>
      </c>
      <c r="W826">
        <f t="shared" si="77"/>
        <v>1</v>
      </c>
      <c r="X826" s="1">
        <f>SUM(I826:J826,L826:M826,Q826)/SUM(I826:Q826)</f>
        <v>1</v>
      </c>
      <c r="Y826" s="1">
        <f>SUM(I826,M826:N826,P826:Q826)/SUM(I826:Q826)</f>
        <v>0.92307692307692313</v>
      </c>
      <c r="Z826" s="1">
        <f t="shared" si="80"/>
        <v>1</v>
      </c>
      <c r="AA826" s="1">
        <f t="shared" si="81"/>
        <v>1</v>
      </c>
    </row>
    <row r="827" spans="1:27" x14ac:dyDescent="0.25">
      <c r="A827" s="1" t="s">
        <v>753</v>
      </c>
      <c r="B827" s="1" t="s">
        <v>204</v>
      </c>
      <c r="C827" s="1" t="s">
        <v>962</v>
      </c>
      <c r="D827" s="1">
        <v>49.240122870770698</v>
      </c>
      <c r="E827" s="1">
        <v>0.472138085923128</v>
      </c>
      <c r="F827" s="1" t="s">
        <v>944</v>
      </c>
      <c r="G827" s="1" t="s">
        <v>732</v>
      </c>
      <c r="H827" s="1">
        <v>2</v>
      </c>
      <c r="I827" s="1">
        <v>33</v>
      </c>
      <c r="J827" s="1">
        <v>0</v>
      </c>
      <c r="K827" s="1">
        <v>7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62</v>
      </c>
      <c r="R827" t="str">
        <f t="shared" si="78"/>
        <v>NA</v>
      </c>
      <c r="S827" t="str">
        <f t="shared" si="79"/>
        <v>NA</v>
      </c>
      <c r="T827">
        <f t="shared" si="74"/>
        <v>0.89855072463768115</v>
      </c>
      <c r="U827">
        <f t="shared" si="75"/>
        <v>1</v>
      </c>
      <c r="V827">
        <f t="shared" si="76"/>
        <v>0.89855072463768115</v>
      </c>
      <c r="W827">
        <f t="shared" si="77"/>
        <v>1</v>
      </c>
      <c r="X827" s="1">
        <f>SUM(I827:J827,L827:M827,Q827)/SUM(I827:Q827)</f>
        <v>0.93137254901960786</v>
      </c>
      <c r="Y827" s="1">
        <f>SUM(I827,M827:N827,P827:Q827)/SUM(I827:Q827)</f>
        <v>0.93137254901960786</v>
      </c>
      <c r="Z827" s="1">
        <f t="shared" si="80"/>
        <v>1</v>
      </c>
      <c r="AA827" s="1">
        <f t="shared" si="81"/>
        <v>1</v>
      </c>
    </row>
    <row r="828" spans="1:27" x14ac:dyDescent="0.25">
      <c r="A828" s="1" t="s">
        <v>754</v>
      </c>
      <c r="B828" s="1" t="s">
        <v>204</v>
      </c>
      <c r="C828" s="1" t="s">
        <v>962</v>
      </c>
      <c r="D828" s="1">
        <v>49.262730715178101</v>
      </c>
      <c r="E828" s="1">
        <v>0.45696144230603603</v>
      </c>
      <c r="F828" s="1" t="s">
        <v>944</v>
      </c>
      <c r="G828" s="1" t="s">
        <v>732</v>
      </c>
      <c r="H828" s="1">
        <v>3</v>
      </c>
      <c r="I828" s="1">
        <v>138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t="str">
        <f t="shared" si="78"/>
        <v>NA</v>
      </c>
      <c r="S828" t="str">
        <f t="shared" si="79"/>
        <v>NA</v>
      </c>
      <c r="T828" t="str">
        <f t="shared" si="74"/>
        <v>NA</v>
      </c>
      <c r="U828" t="str">
        <f t="shared" si="75"/>
        <v>NA</v>
      </c>
      <c r="V828" t="str">
        <f t="shared" si="76"/>
        <v>NA</v>
      </c>
      <c r="W828" t="str">
        <f t="shared" si="77"/>
        <v>NA</v>
      </c>
      <c r="X828" s="1">
        <f>SUM(I828:J828,L828:M828,Q828)/SUM(I828:Q828)</f>
        <v>1</v>
      </c>
      <c r="Y828" s="1">
        <f>SUM(I828,M828:N828,P828:Q828)/SUM(I828:Q828)</f>
        <v>1</v>
      </c>
      <c r="Z828" s="1">
        <f t="shared" si="80"/>
        <v>1</v>
      </c>
      <c r="AA828" s="1">
        <f t="shared" si="81"/>
        <v>1</v>
      </c>
    </row>
    <row r="829" spans="1:27" x14ac:dyDescent="0.25">
      <c r="A829" s="1" t="s">
        <v>755</v>
      </c>
      <c r="B829" s="1" t="s">
        <v>204</v>
      </c>
      <c r="C829" s="1" t="s">
        <v>962</v>
      </c>
      <c r="D829" s="1">
        <v>49.279733887534697</v>
      </c>
      <c r="E829" s="1">
        <v>0.53157997649364097</v>
      </c>
      <c r="F829" s="1" t="s">
        <v>944</v>
      </c>
      <c r="G829" s="1" t="s">
        <v>732</v>
      </c>
      <c r="H829" s="1">
        <v>2</v>
      </c>
      <c r="I829" s="1">
        <v>13</v>
      </c>
      <c r="J829" s="1">
        <v>0</v>
      </c>
      <c r="K829" s="1">
        <v>6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105</v>
      </c>
      <c r="R829" t="str">
        <f t="shared" si="78"/>
        <v>NA</v>
      </c>
      <c r="S829" t="str">
        <f t="shared" si="79"/>
        <v>NA</v>
      </c>
      <c r="T829">
        <f t="shared" si="74"/>
        <v>0.94594594594594594</v>
      </c>
      <c r="U829">
        <f t="shared" si="75"/>
        <v>1</v>
      </c>
      <c r="V829">
        <f t="shared" si="76"/>
        <v>0.94594594594594594</v>
      </c>
      <c r="W829">
        <f t="shared" si="77"/>
        <v>1</v>
      </c>
      <c r="X829" s="1">
        <f>SUM(I829:J829,L829:M829,Q829)/SUM(I829:Q829)</f>
        <v>0.95161290322580649</v>
      </c>
      <c r="Y829" s="1">
        <f>SUM(I829,M829:N829,P829:Q829)/SUM(I829:Q829)</f>
        <v>0.95161290322580649</v>
      </c>
      <c r="Z829" s="1">
        <f t="shared" si="80"/>
        <v>1</v>
      </c>
      <c r="AA829" s="1">
        <f t="shared" si="81"/>
        <v>1</v>
      </c>
    </row>
    <row r="830" spans="1:27" x14ac:dyDescent="0.25">
      <c r="A830" s="1" t="s">
        <v>756</v>
      </c>
      <c r="B830" s="1" t="s">
        <v>8</v>
      </c>
      <c r="C830" s="1" t="s">
        <v>962</v>
      </c>
      <c r="D830" s="1">
        <v>35.131520534901298</v>
      </c>
      <c r="E830" s="1">
        <v>-4.8795211920379202</v>
      </c>
      <c r="F830" s="1" t="s">
        <v>945</v>
      </c>
      <c r="G830" s="1" t="s">
        <v>732</v>
      </c>
      <c r="H830" s="1">
        <v>3</v>
      </c>
      <c r="I830" s="1">
        <v>6</v>
      </c>
      <c r="J830" s="1">
        <v>183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>
        <f t="shared" si="78"/>
        <v>0</v>
      </c>
      <c r="S830" t="str">
        <f t="shared" si="79"/>
        <v>NA</v>
      </c>
      <c r="T830" t="str">
        <f t="shared" si="74"/>
        <v>NA</v>
      </c>
      <c r="U830" t="str">
        <f t="shared" si="75"/>
        <v>NA</v>
      </c>
      <c r="V830">
        <f t="shared" si="76"/>
        <v>0</v>
      </c>
      <c r="W830" t="str">
        <f t="shared" si="77"/>
        <v>NA</v>
      </c>
      <c r="X830" s="1">
        <f>SUM(I830:J830,L830:M830,Q830)/SUM(I830:Q830)</f>
        <v>1</v>
      </c>
      <c r="Y830" s="1">
        <f>SUM(I830,M830:N830,P830:Q830)/SUM(I830:Q830)</f>
        <v>3.1746031746031744E-2</v>
      </c>
      <c r="Z830" s="1">
        <f t="shared" si="80"/>
        <v>1</v>
      </c>
      <c r="AA830" s="1">
        <f t="shared" si="81"/>
        <v>0</v>
      </c>
    </row>
    <row r="831" spans="1:27" x14ac:dyDescent="0.25">
      <c r="A831" s="1" t="s">
        <v>757</v>
      </c>
      <c r="B831" s="1" t="s">
        <v>30</v>
      </c>
      <c r="C831" s="1" t="s">
        <v>962</v>
      </c>
      <c r="D831" s="1">
        <v>35.177404005941703</v>
      </c>
      <c r="E831" s="1">
        <v>-4.90297717693654</v>
      </c>
      <c r="F831" s="1" t="s">
        <v>945</v>
      </c>
      <c r="G831" s="1" t="s">
        <v>732</v>
      </c>
      <c r="H831" s="1">
        <v>2</v>
      </c>
      <c r="I831" s="1">
        <v>55</v>
      </c>
      <c r="J831" s="1">
        <v>0</v>
      </c>
      <c r="K831" s="1">
        <v>0</v>
      </c>
      <c r="L831" s="1">
        <v>19</v>
      </c>
      <c r="M831" s="1">
        <v>22</v>
      </c>
      <c r="N831" s="1">
        <v>0</v>
      </c>
      <c r="O831" s="1">
        <v>0</v>
      </c>
      <c r="P831" s="1">
        <v>14</v>
      </c>
      <c r="Q831" s="1">
        <v>76</v>
      </c>
      <c r="R831">
        <f t="shared" si="78"/>
        <v>1</v>
      </c>
      <c r="S831">
        <f t="shared" si="79"/>
        <v>0.53658536585365857</v>
      </c>
      <c r="T831">
        <f t="shared" si="74"/>
        <v>1</v>
      </c>
      <c r="U831">
        <f t="shared" si="75"/>
        <v>1</v>
      </c>
      <c r="V831">
        <f t="shared" si="76"/>
        <v>1</v>
      </c>
      <c r="W831">
        <f t="shared" si="77"/>
        <v>0.85496183206106868</v>
      </c>
      <c r="X831" s="1">
        <f>SUM(I831:J831,L831:M831,Q831)/SUM(I831:Q831)</f>
        <v>0.92473118279569888</v>
      </c>
      <c r="Y831" s="1">
        <f>SUM(I831,M831:N831,P831:Q831)/SUM(I831:Q831)</f>
        <v>0.89784946236559138</v>
      </c>
      <c r="Z831" s="1">
        <f t="shared" si="80"/>
        <v>1</v>
      </c>
      <c r="AA831" s="1">
        <f t="shared" si="81"/>
        <v>1</v>
      </c>
    </row>
    <row r="832" spans="1:27" x14ac:dyDescent="0.25">
      <c r="A832" s="1" t="s">
        <v>758</v>
      </c>
      <c r="B832" s="1" t="s">
        <v>8</v>
      </c>
      <c r="C832" s="1" t="s">
        <v>962</v>
      </c>
      <c r="D832" s="1">
        <v>35.1853228174745</v>
      </c>
      <c r="E832" s="1">
        <v>-4.9153512497188698</v>
      </c>
      <c r="F832" s="1" t="s">
        <v>945</v>
      </c>
      <c r="G832" s="1" t="s">
        <v>732</v>
      </c>
      <c r="H832" s="1">
        <v>4</v>
      </c>
      <c r="I832" s="1">
        <v>182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t="str">
        <f t="shared" si="78"/>
        <v>NA</v>
      </c>
      <c r="S832" t="str">
        <f t="shared" si="79"/>
        <v>NA</v>
      </c>
      <c r="T832" t="str">
        <f t="shared" si="74"/>
        <v>NA</v>
      </c>
      <c r="U832" t="str">
        <f t="shared" si="75"/>
        <v>NA</v>
      </c>
      <c r="V832" t="str">
        <f t="shared" si="76"/>
        <v>NA</v>
      </c>
      <c r="W832" t="str">
        <f t="shared" si="77"/>
        <v>NA</v>
      </c>
      <c r="X832" s="1">
        <f>SUM(I832:J832,L832:M832,Q832)/SUM(I832:Q832)</f>
        <v>1</v>
      </c>
      <c r="Y832" s="1">
        <f>SUM(I832,M832:N832,P832:Q832)/SUM(I832:Q832)</f>
        <v>1</v>
      </c>
      <c r="Z832" s="1">
        <f t="shared" si="80"/>
        <v>1</v>
      </c>
      <c r="AA832" s="1">
        <f t="shared" si="81"/>
        <v>1</v>
      </c>
    </row>
    <row r="833" spans="1:27" x14ac:dyDescent="0.25">
      <c r="A833" s="1" t="s">
        <v>759</v>
      </c>
      <c r="B833" s="1" t="s">
        <v>8</v>
      </c>
      <c r="C833" s="1" t="s">
        <v>962</v>
      </c>
      <c r="D833" s="1">
        <v>35.182576751728298</v>
      </c>
      <c r="E833" s="1">
        <v>-4.8484115960496297</v>
      </c>
      <c r="F833" s="1" t="s">
        <v>945</v>
      </c>
      <c r="G833" s="1" t="s">
        <v>732</v>
      </c>
      <c r="H833" s="1">
        <v>3</v>
      </c>
      <c r="I833" s="1">
        <v>189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t="str">
        <f t="shared" si="78"/>
        <v>NA</v>
      </c>
      <c r="S833" t="str">
        <f t="shared" si="79"/>
        <v>NA</v>
      </c>
      <c r="T833" t="str">
        <f t="shared" si="74"/>
        <v>NA</v>
      </c>
      <c r="U833" t="str">
        <f t="shared" si="75"/>
        <v>NA</v>
      </c>
      <c r="V833" t="str">
        <f t="shared" si="76"/>
        <v>NA</v>
      </c>
      <c r="W833" t="str">
        <f t="shared" si="77"/>
        <v>NA</v>
      </c>
      <c r="X833" s="1">
        <f>SUM(I833:J833,L833:M833,Q833)/SUM(I833:Q833)</f>
        <v>1</v>
      </c>
      <c r="Y833" s="1">
        <f>SUM(I833,M833:N833,P833:Q833)/SUM(I833:Q833)</f>
        <v>1</v>
      </c>
      <c r="Z833" s="1">
        <f t="shared" si="80"/>
        <v>1</v>
      </c>
      <c r="AA833" s="1">
        <f t="shared" si="81"/>
        <v>1</v>
      </c>
    </row>
    <row r="834" spans="1:27" x14ac:dyDescent="0.25">
      <c r="A834" s="1" t="s">
        <v>760</v>
      </c>
      <c r="B834" s="1" t="s">
        <v>8</v>
      </c>
      <c r="C834" s="1" t="s">
        <v>962</v>
      </c>
      <c r="D834" s="1">
        <v>35.102850989881098</v>
      </c>
      <c r="E834" s="1">
        <v>-4.9140776275740699</v>
      </c>
      <c r="F834" s="1" t="s">
        <v>945</v>
      </c>
      <c r="G834" s="1" t="s">
        <v>732</v>
      </c>
      <c r="H834" s="1">
        <v>4</v>
      </c>
      <c r="I834" s="1">
        <v>189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t="str">
        <f t="shared" si="78"/>
        <v>NA</v>
      </c>
      <c r="S834" t="str">
        <f t="shared" si="79"/>
        <v>NA</v>
      </c>
      <c r="T834" t="str">
        <f t="shared" si="74"/>
        <v>NA</v>
      </c>
      <c r="U834" t="str">
        <f t="shared" si="75"/>
        <v>NA</v>
      </c>
      <c r="V834" t="str">
        <f t="shared" si="76"/>
        <v>NA</v>
      </c>
      <c r="W834" t="str">
        <f t="shared" si="77"/>
        <v>NA</v>
      </c>
      <c r="X834" s="1">
        <f>SUM(I834:J834,L834:M834,Q834)/SUM(I834:Q834)</f>
        <v>1</v>
      </c>
      <c r="Y834" s="1">
        <f>SUM(I834,M834:N834,P834:Q834)/SUM(I834:Q834)</f>
        <v>1</v>
      </c>
      <c r="Z834" s="1">
        <f t="shared" si="80"/>
        <v>1</v>
      </c>
      <c r="AA834" s="1">
        <f t="shared" si="81"/>
        <v>1</v>
      </c>
    </row>
    <row r="835" spans="1:27" x14ac:dyDescent="0.25">
      <c r="A835" s="1" t="s">
        <v>761</v>
      </c>
      <c r="B835" s="1" t="s">
        <v>204</v>
      </c>
      <c r="C835" s="1" t="s">
        <v>962</v>
      </c>
      <c r="D835" s="1">
        <v>35.123597629924298</v>
      </c>
      <c r="E835" s="1">
        <v>-4.8671588155899101</v>
      </c>
      <c r="F835" s="1" t="s">
        <v>945</v>
      </c>
      <c r="G835" s="1" t="s">
        <v>732</v>
      </c>
      <c r="H835" s="1">
        <v>2</v>
      </c>
      <c r="I835" s="1">
        <v>36</v>
      </c>
      <c r="J835" s="1">
        <v>0</v>
      </c>
      <c r="K835" s="1">
        <v>0</v>
      </c>
      <c r="L835" s="1">
        <v>3</v>
      </c>
      <c r="M835" s="1">
        <v>4</v>
      </c>
      <c r="N835" s="1">
        <v>143</v>
      </c>
      <c r="O835" s="1">
        <v>0</v>
      </c>
      <c r="P835" s="1">
        <v>0</v>
      </c>
      <c r="Q835" s="1">
        <v>0</v>
      </c>
      <c r="R835">
        <f t="shared" si="78"/>
        <v>1</v>
      </c>
      <c r="S835">
        <f t="shared" si="79"/>
        <v>0.98</v>
      </c>
      <c r="T835">
        <f t="shared" ref="T835:T842" si="82">IF(SUM(K835,N835,Q835)&gt;0,SUM(Q835,N835)/SUM(K835,N835,Q835),"NA")</f>
        <v>1</v>
      </c>
      <c r="U835" t="str">
        <f t="shared" ref="U835:U842" si="83">IF(SUM(O835:Q835)&gt;0,SUM(P835:Q835)/SUM(O835:Q835),"NA")</f>
        <v>NA</v>
      </c>
      <c r="V835">
        <f t="shared" ref="V835:V842" si="84">IF(SUM(J835:K835,M835:N835,P835:Q835),SUM(M835:N835,P835:Q835)/SUM(J835:K835,M835:N835,P835:Q835),"NA")</f>
        <v>1</v>
      </c>
      <c r="W835">
        <f t="shared" ref="W835:W842" si="85">IF(SUM(L835:Q835)&gt;0,SUM(M835:N835,P835:Q835)/SUM(L835:Q835),"NA")</f>
        <v>0.98</v>
      </c>
      <c r="X835" s="1">
        <f>SUM(I835:J835,L835:M835,Q835)/SUM(I835:Q835)</f>
        <v>0.23118279569892472</v>
      </c>
      <c r="Y835" s="1">
        <f>SUM(I835,M835:N835,P835:Q835)/SUM(I835:Q835)</f>
        <v>0.9838709677419355</v>
      </c>
      <c r="Z835" s="1">
        <f t="shared" si="80"/>
        <v>0</v>
      </c>
      <c r="AA835" s="1">
        <f t="shared" si="81"/>
        <v>1</v>
      </c>
    </row>
    <row r="836" spans="1:27" x14ac:dyDescent="0.25">
      <c r="A836" s="1" t="s">
        <v>762</v>
      </c>
      <c r="B836" s="1" t="s">
        <v>8</v>
      </c>
      <c r="C836" s="1" t="s">
        <v>962</v>
      </c>
      <c r="D836" s="1">
        <v>35.189798908759897</v>
      </c>
      <c r="E836" s="1">
        <v>-4.9230339338319498</v>
      </c>
      <c r="F836" s="1" t="s">
        <v>945</v>
      </c>
      <c r="G836" s="1" t="s">
        <v>732</v>
      </c>
      <c r="H836" s="1">
        <v>3</v>
      </c>
      <c r="I836" s="1">
        <v>144</v>
      </c>
      <c r="J836" s="1">
        <v>35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>
        <f t="shared" si="78"/>
        <v>0</v>
      </c>
      <c r="S836" t="str">
        <f t="shared" si="79"/>
        <v>NA</v>
      </c>
      <c r="T836" t="str">
        <f t="shared" si="82"/>
        <v>NA</v>
      </c>
      <c r="U836" t="str">
        <f t="shared" si="83"/>
        <v>NA</v>
      </c>
      <c r="V836">
        <f t="shared" si="84"/>
        <v>0</v>
      </c>
      <c r="W836" t="str">
        <f t="shared" si="85"/>
        <v>NA</v>
      </c>
      <c r="X836" s="1">
        <f>SUM(I836:J836,L836:M836,Q836)/SUM(I836:Q836)</f>
        <v>1</v>
      </c>
      <c r="Y836" s="1">
        <f>SUM(I836,M836:N836,P836:Q836)/SUM(I836:Q836)</f>
        <v>0.8044692737430168</v>
      </c>
      <c r="Z836" s="1">
        <f t="shared" si="80"/>
        <v>1</v>
      </c>
      <c r="AA836" s="1">
        <f t="shared" si="81"/>
        <v>1</v>
      </c>
    </row>
    <row r="837" spans="1:27" x14ac:dyDescent="0.25">
      <c r="A837" s="1" t="s">
        <v>763</v>
      </c>
      <c r="B837" s="1" t="s">
        <v>30</v>
      </c>
      <c r="C837" s="1" t="s">
        <v>962</v>
      </c>
      <c r="D837" s="1">
        <v>35.1892522584522</v>
      </c>
      <c r="E837" s="1">
        <v>-4.8716252138988603</v>
      </c>
      <c r="F837" s="1" t="s">
        <v>945</v>
      </c>
      <c r="G837" s="1" t="s">
        <v>732</v>
      </c>
      <c r="H837" s="1">
        <v>3</v>
      </c>
      <c r="I837" s="1">
        <v>104</v>
      </c>
      <c r="J837" s="1">
        <v>0</v>
      </c>
      <c r="K837" s="1">
        <v>0</v>
      </c>
      <c r="L837" s="1">
        <v>0</v>
      </c>
      <c r="M837" s="1">
        <v>74</v>
      </c>
      <c r="N837" s="1">
        <v>0</v>
      </c>
      <c r="O837" s="1">
        <v>0</v>
      </c>
      <c r="P837" s="1">
        <v>0</v>
      </c>
      <c r="Q837" s="1">
        <v>0</v>
      </c>
      <c r="R837">
        <f t="shared" si="78"/>
        <v>1</v>
      </c>
      <c r="S837">
        <f t="shared" si="79"/>
        <v>1</v>
      </c>
      <c r="T837" t="str">
        <f t="shared" si="82"/>
        <v>NA</v>
      </c>
      <c r="U837" t="str">
        <f t="shared" si="83"/>
        <v>NA</v>
      </c>
      <c r="V837">
        <f t="shared" si="84"/>
        <v>1</v>
      </c>
      <c r="W837">
        <f t="shared" si="85"/>
        <v>1</v>
      </c>
      <c r="X837" s="1">
        <f>SUM(I837:J837,L837:M837,Q837)/SUM(I837:Q837)</f>
        <v>1</v>
      </c>
      <c r="Y837" s="1">
        <f>SUM(I837,M837:N837,P837:Q837)/SUM(I837:Q837)</f>
        <v>1</v>
      </c>
      <c r="Z837" s="1">
        <f t="shared" si="80"/>
        <v>1</v>
      </c>
      <c r="AA837" s="1">
        <f t="shared" si="81"/>
        <v>1</v>
      </c>
    </row>
    <row r="838" spans="1:27" x14ac:dyDescent="0.25">
      <c r="A838" s="1" t="s">
        <v>764</v>
      </c>
      <c r="B838" s="1" t="s">
        <v>30</v>
      </c>
      <c r="C838" s="1" t="s">
        <v>962</v>
      </c>
      <c r="D838" s="1">
        <v>35.188654022733502</v>
      </c>
      <c r="E838" s="1">
        <v>-4.8221923002623299</v>
      </c>
      <c r="F838" s="1" t="s">
        <v>945</v>
      </c>
      <c r="G838" s="1" t="s">
        <v>732</v>
      </c>
      <c r="H838" s="1">
        <v>3</v>
      </c>
      <c r="I838" s="1">
        <v>43</v>
      </c>
      <c r="J838" s="1">
        <v>5</v>
      </c>
      <c r="K838" s="1">
        <v>0</v>
      </c>
      <c r="L838" s="1">
        <v>0</v>
      </c>
      <c r="M838" s="1">
        <v>140</v>
      </c>
      <c r="N838" s="1">
        <v>0</v>
      </c>
      <c r="O838" s="1">
        <v>0</v>
      </c>
      <c r="P838" s="1">
        <v>0</v>
      </c>
      <c r="Q838" s="1">
        <v>0</v>
      </c>
      <c r="R838">
        <f t="shared" si="78"/>
        <v>0.96551724137931039</v>
      </c>
      <c r="S838">
        <f t="shared" si="79"/>
        <v>1</v>
      </c>
      <c r="T838" t="str">
        <f t="shared" si="82"/>
        <v>NA</v>
      </c>
      <c r="U838" t="str">
        <f t="shared" si="83"/>
        <v>NA</v>
      </c>
      <c r="V838">
        <f t="shared" si="84"/>
        <v>0.96551724137931039</v>
      </c>
      <c r="W838">
        <f t="shared" si="85"/>
        <v>1</v>
      </c>
      <c r="X838" s="1">
        <f>SUM(I838:J838,L838:M838,Q838)/SUM(I838:Q838)</f>
        <v>1</v>
      </c>
      <c r="Y838" s="1">
        <f>SUM(I838,M838:N838,P838:Q838)/SUM(I838:Q838)</f>
        <v>0.97340425531914898</v>
      </c>
      <c r="Z838" s="1">
        <f t="shared" si="80"/>
        <v>1</v>
      </c>
      <c r="AA838" s="1">
        <f t="shared" si="81"/>
        <v>1</v>
      </c>
    </row>
    <row r="839" spans="1:27" x14ac:dyDescent="0.25">
      <c r="A839" s="1" t="s">
        <v>765</v>
      </c>
      <c r="B839" s="1" t="s">
        <v>766</v>
      </c>
      <c r="C839" s="1" t="s">
        <v>962</v>
      </c>
      <c r="D839" s="1">
        <v>35.170382236755898</v>
      </c>
      <c r="E839" s="1">
        <v>-4.8675693065140102</v>
      </c>
      <c r="F839" s="1" t="s">
        <v>945</v>
      </c>
      <c r="G839" s="1" t="s">
        <v>732</v>
      </c>
      <c r="H839" s="1">
        <v>2</v>
      </c>
      <c r="I839" s="1">
        <v>0</v>
      </c>
      <c r="J839" s="1">
        <v>0</v>
      </c>
      <c r="K839" s="1">
        <v>0</v>
      </c>
      <c r="L839" s="1">
        <v>0</v>
      </c>
      <c r="M839" s="1">
        <v>66</v>
      </c>
      <c r="N839" s="1">
        <v>0</v>
      </c>
      <c r="O839" s="1">
        <v>0</v>
      </c>
      <c r="P839" s="1">
        <v>42</v>
      </c>
      <c r="Q839" s="1">
        <v>79</v>
      </c>
      <c r="R839">
        <f t="shared" si="78"/>
        <v>1</v>
      </c>
      <c r="S839">
        <f t="shared" si="79"/>
        <v>1</v>
      </c>
      <c r="T839">
        <f t="shared" si="82"/>
        <v>1</v>
      </c>
      <c r="U839">
        <f t="shared" si="83"/>
        <v>1</v>
      </c>
      <c r="V839">
        <f t="shared" si="84"/>
        <v>1</v>
      </c>
      <c r="W839">
        <f t="shared" si="85"/>
        <v>1</v>
      </c>
      <c r="X839" s="1">
        <f>SUM(I839:J839,L839:M839,Q839)/SUM(I839:Q839)</f>
        <v>0.77540106951871657</v>
      </c>
      <c r="Y839" s="1">
        <f>SUM(I839,M839:N839,P839:Q839)/SUM(I839:Q839)</f>
        <v>1</v>
      </c>
      <c r="Z839" s="1">
        <f t="shared" si="80"/>
        <v>0</v>
      </c>
      <c r="AA839" s="1">
        <f t="shared" si="81"/>
        <v>1</v>
      </c>
    </row>
    <row r="840" spans="1:27" x14ac:dyDescent="0.25">
      <c r="A840" s="1" t="s">
        <v>767</v>
      </c>
      <c r="B840" s="1" t="s">
        <v>204</v>
      </c>
      <c r="C840" s="1" t="s">
        <v>962</v>
      </c>
      <c r="D840" s="1">
        <v>41.770623474688499</v>
      </c>
      <c r="E840" s="1">
        <v>-71.935506737202104</v>
      </c>
      <c r="F840" s="1" t="s">
        <v>946</v>
      </c>
      <c r="G840" s="1" t="s">
        <v>732</v>
      </c>
      <c r="H840" s="1">
        <v>2</v>
      </c>
      <c r="I840" s="1">
        <v>0</v>
      </c>
      <c r="J840" s="1">
        <v>35</v>
      </c>
      <c r="K840" s="1">
        <v>0</v>
      </c>
      <c r="L840" s="1">
        <v>0</v>
      </c>
      <c r="M840" s="1">
        <v>70</v>
      </c>
      <c r="N840" s="1">
        <v>0</v>
      </c>
      <c r="O840" s="1">
        <v>0</v>
      </c>
      <c r="P840" s="1">
        <v>1</v>
      </c>
      <c r="Q840" s="1">
        <v>42</v>
      </c>
      <c r="R840">
        <f t="shared" si="78"/>
        <v>0.66981132075471694</v>
      </c>
      <c r="S840">
        <f t="shared" si="79"/>
        <v>1</v>
      </c>
      <c r="T840">
        <f t="shared" si="82"/>
        <v>1</v>
      </c>
      <c r="U840">
        <f t="shared" si="83"/>
        <v>1</v>
      </c>
      <c r="V840">
        <f t="shared" si="84"/>
        <v>0.76351351351351349</v>
      </c>
      <c r="W840">
        <f t="shared" si="85"/>
        <v>1</v>
      </c>
      <c r="X840" s="1">
        <f>SUM(I840:J840,L840:M840,Q840)/SUM(I840:Q840)</f>
        <v>0.9932432432432432</v>
      </c>
      <c r="Y840" s="1">
        <f>SUM(I840,M840:N840,P840:Q840)/SUM(I840:Q840)</f>
        <v>0.76351351351351349</v>
      </c>
      <c r="Z840" s="1">
        <f t="shared" si="80"/>
        <v>1</v>
      </c>
      <c r="AA840" s="1">
        <f t="shared" si="81"/>
        <v>0</v>
      </c>
    </row>
    <row r="841" spans="1:27" x14ac:dyDescent="0.25">
      <c r="A841" s="1" t="s">
        <v>768</v>
      </c>
      <c r="B841" s="1" t="s">
        <v>28</v>
      </c>
      <c r="C841" s="1" t="s">
        <v>962</v>
      </c>
      <c r="D841" s="1">
        <v>41.761647975474602</v>
      </c>
      <c r="E841" s="1">
        <v>-71.884578986296404</v>
      </c>
      <c r="F841" s="1" t="s">
        <v>946</v>
      </c>
      <c r="G841" s="1" t="s">
        <v>732</v>
      </c>
      <c r="H841" s="1">
        <v>2</v>
      </c>
      <c r="I841" s="1">
        <v>48</v>
      </c>
      <c r="J841" s="1">
        <v>0</v>
      </c>
      <c r="K841" s="1">
        <v>0</v>
      </c>
      <c r="L841" s="1">
        <v>6</v>
      </c>
      <c r="M841" s="1">
        <v>5</v>
      </c>
      <c r="N841" s="1">
        <v>86</v>
      </c>
      <c r="O841" s="1">
        <v>0</v>
      </c>
      <c r="P841" s="1">
        <v>0</v>
      </c>
      <c r="Q841" s="1">
        <v>0</v>
      </c>
      <c r="R841">
        <f t="shared" si="78"/>
        <v>1</v>
      </c>
      <c r="S841">
        <f t="shared" si="79"/>
        <v>0.93814432989690721</v>
      </c>
      <c r="T841">
        <f t="shared" si="82"/>
        <v>1</v>
      </c>
      <c r="U841" t="str">
        <f t="shared" si="83"/>
        <v>NA</v>
      </c>
      <c r="V841">
        <f t="shared" si="84"/>
        <v>1</v>
      </c>
      <c r="W841">
        <f t="shared" si="85"/>
        <v>0.93814432989690721</v>
      </c>
      <c r="X841" s="1">
        <f>SUM(I841:J841,L841:M841,Q841)/SUM(I841:Q841)</f>
        <v>0.40689655172413791</v>
      </c>
      <c r="Y841" s="1">
        <f>SUM(I841,M841:N841,P841:Q841)/SUM(I841:Q841)</f>
        <v>0.95862068965517244</v>
      </c>
      <c r="Z841" s="1">
        <f t="shared" si="80"/>
        <v>0</v>
      </c>
      <c r="AA841" s="1">
        <f t="shared" si="81"/>
        <v>1</v>
      </c>
    </row>
    <row r="842" spans="1:27" x14ac:dyDescent="0.25">
      <c r="A842" s="1" t="s">
        <v>769</v>
      </c>
      <c r="B842" s="1" t="s">
        <v>204</v>
      </c>
      <c r="C842" s="1" t="s">
        <v>962</v>
      </c>
      <c r="D842" s="1">
        <v>41.827349310158503</v>
      </c>
      <c r="E842" s="1">
        <v>-71.977832336777297</v>
      </c>
      <c r="F842" s="1" t="s">
        <v>946</v>
      </c>
      <c r="G842" s="1" t="s">
        <v>732</v>
      </c>
      <c r="H842" s="1">
        <v>3</v>
      </c>
      <c r="I842" s="1">
        <v>74</v>
      </c>
      <c r="J842" s="1">
        <v>8</v>
      </c>
      <c r="K842" s="1">
        <v>0</v>
      </c>
      <c r="L842" s="1">
        <v>14</v>
      </c>
      <c r="M842" s="1">
        <v>0</v>
      </c>
      <c r="N842" s="1">
        <v>0</v>
      </c>
      <c r="O842" s="1">
        <v>6</v>
      </c>
      <c r="P842" s="1">
        <v>42</v>
      </c>
      <c r="Q842" s="1">
        <v>0</v>
      </c>
      <c r="R842">
        <f t="shared" si="78"/>
        <v>0.84</v>
      </c>
      <c r="S842">
        <f t="shared" si="79"/>
        <v>0</v>
      </c>
      <c r="T842" t="str">
        <f t="shared" si="82"/>
        <v>NA</v>
      </c>
      <c r="U842">
        <f t="shared" si="83"/>
        <v>0.875</v>
      </c>
      <c r="V842">
        <f t="shared" si="84"/>
        <v>0.84</v>
      </c>
      <c r="W842">
        <f t="shared" si="85"/>
        <v>0.67741935483870963</v>
      </c>
      <c r="X842" s="1">
        <f>SUM(I842:J842,L842:M842,Q842)/SUM(I842:Q842)</f>
        <v>0.66666666666666663</v>
      </c>
      <c r="Y842" s="1">
        <f>SUM(I842,M842:N842,P842:Q842)/SUM(I842:Q842)</f>
        <v>0.80555555555555558</v>
      </c>
      <c r="Z842" s="1">
        <f t="shared" si="80"/>
        <v>0</v>
      </c>
      <c r="AA842" s="1">
        <f t="shared" si="81"/>
        <v>1</v>
      </c>
    </row>
    <row r="843" spans="1:27" x14ac:dyDescent="0.25">
      <c r="A843" s="1" t="s">
        <v>770</v>
      </c>
      <c r="B843" s="1" t="s">
        <v>204</v>
      </c>
      <c r="C843" s="1" t="s">
        <v>962</v>
      </c>
      <c r="D843" s="1">
        <v>41.771758187799399</v>
      </c>
      <c r="E843" s="1">
        <v>-71.933393111564101</v>
      </c>
      <c r="F843" s="1" t="s">
        <v>946</v>
      </c>
      <c r="G843" s="1" t="s">
        <v>732</v>
      </c>
      <c r="H843" s="1">
        <v>3</v>
      </c>
      <c r="I843" s="1">
        <v>89</v>
      </c>
      <c r="J843" s="1">
        <v>0</v>
      </c>
      <c r="K843" s="1">
        <v>0</v>
      </c>
      <c r="L843" s="1">
        <v>2</v>
      </c>
      <c r="M843" s="1">
        <v>60</v>
      </c>
      <c r="N843" s="1">
        <v>0</v>
      </c>
      <c r="O843" s="1">
        <v>0</v>
      </c>
      <c r="P843" s="1">
        <v>0</v>
      </c>
      <c r="Q843" s="1">
        <v>0</v>
      </c>
      <c r="R843" s="1">
        <f t="shared" ref="R843:R874" si="86">IF(SUM(J843,M843,P843)&gt;0,SUM(P843,M843)/SUM(J843,M843,P843),"NA")</f>
        <v>1</v>
      </c>
      <c r="S843" s="1">
        <f t="shared" ref="S843:S874" si="87">IF(SUM(L843:N843)&gt;0,SUM(M843:N843)/SUM(L843:N843),"NA")</f>
        <v>0.967741935483871</v>
      </c>
      <c r="T843" s="1" t="str">
        <f t="shared" ref="T843:T874" si="88">IF(SUM(K843,N843,Q843)&gt;0,SUM(Q843,N843)/SUM(K843,N843,Q843),"NA")</f>
        <v>NA</v>
      </c>
      <c r="U843" s="1" t="str">
        <f t="shared" ref="U843:U874" si="89">IF(SUM(O843:Q843)&gt;0,SUM(P843:Q843)/SUM(O843:Q843),"NA")</f>
        <v>NA</v>
      </c>
      <c r="V843" s="1">
        <f t="shared" ref="V843:V874" si="90">IF(SUM(J843:K843,M843:N843,P843:Q843),SUM(M843:N843,P843:Q843)/SUM(J843:K843,M843:N843,P843:Q843),"NA")</f>
        <v>1</v>
      </c>
      <c r="W843" s="1">
        <f t="shared" ref="W843:W874" si="91">IF(SUM(L843:Q843)&gt;0,SUM(M843:N843,P843:Q843)/SUM(L843:Q843),"NA")</f>
        <v>0.967741935483871</v>
      </c>
      <c r="X843" s="1">
        <f>SUM(I843:J843,L843:M843,Q843)/SUM(I843:Q843)</f>
        <v>1</v>
      </c>
      <c r="Y843" s="1">
        <f>SUM(I843,M843:N843,P843:Q843)/SUM(I843:Q843)</f>
        <v>0.98675496688741726</v>
      </c>
      <c r="Z843" s="1">
        <f t="shared" si="80"/>
        <v>1</v>
      </c>
      <c r="AA843" s="1">
        <f t="shared" si="81"/>
        <v>1</v>
      </c>
    </row>
    <row r="844" spans="1:27" x14ac:dyDescent="0.25">
      <c r="A844" s="1" t="s">
        <v>771</v>
      </c>
      <c r="B844" s="1" t="s">
        <v>204</v>
      </c>
      <c r="C844" s="1" t="s">
        <v>962</v>
      </c>
      <c r="D844" s="1">
        <v>41.782619260359198</v>
      </c>
      <c r="E844" s="1">
        <v>-71.941829668400999</v>
      </c>
      <c r="F844" s="1" t="s">
        <v>946</v>
      </c>
      <c r="G844" s="1" t="s">
        <v>732</v>
      </c>
      <c r="H844" s="1">
        <v>2</v>
      </c>
      <c r="I844" s="1">
        <v>44</v>
      </c>
      <c r="J844" s="1">
        <v>0</v>
      </c>
      <c r="K844" s="1">
        <v>0</v>
      </c>
      <c r="L844" s="1">
        <v>5</v>
      </c>
      <c r="M844" s="1">
        <v>0</v>
      </c>
      <c r="N844" s="1">
        <v>56</v>
      </c>
      <c r="O844" s="1">
        <v>0</v>
      </c>
      <c r="P844" s="1">
        <v>0</v>
      </c>
      <c r="Q844" s="1">
        <v>44</v>
      </c>
      <c r="R844" s="1" t="str">
        <f t="shared" si="86"/>
        <v>NA</v>
      </c>
      <c r="S844" s="1">
        <f t="shared" si="87"/>
        <v>0.91803278688524592</v>
      </c>
      <c r="T844" s="1">
        <f t="shared" si="88"/>
        <v>1</v>
      </c>
      <c r="U844" s="1">
        <f t="shared" si="89"/>
        <v>1</v>
      </c>
      <c r="V844" s="1">
        <f t="shared" si="90"/>
        <v>1</v>
      </c>
      <c r="W844" s="1">
        <f t="shared" si="91"/>
        <v>0.95238095238095233</v>
      </c>
      <c r="X844" s="1">
        <f>SUM(I844:J844,L844:M844,Q844)/SUM(I844:Q844)</f>
        <v>0.62416107382550334</v>
      </c>
      <c r="Y844" s="1">
        <f>SUM(I844,M844:N844,P844:Q844)/SUM(I844:Q844)</f>
        <v>0.96644295302013428</v>
      </c>
      <c r="Z844" s="1">
        <f t="shared" si="80"/>
        <v>0</v>
      </c>
      <c r="AA844" s="1">
        <f t="shared" si="81"/>
        <v>1</v>
      </c>
    </row>
    <row r="845" spans="1:27" x14ac:dyDescent="0.25">
      <c r="A845" s="1" t="s">
        <v>772</v>
      </c>
      <c r="B845" s="1" t="s">
        <v>30</v>
      </c>
      <c r="C845" s="1" t="s">
        <v>962</v>
      </c>
      <c r="D845" s="1">
        <v>41.825236520607099</v>
      </c>
      <c r="E845" s="1">
        <v>-71.8914070997849</v>
      </c>
      <c r="F845" s="1" t="s">
        <v>946</v>
      </c>
      <c r="G845" s="1" t="s">
        <v>732</v>
      </c>
      <c r="H845" s="1">
        <v>3</v>
      </c>
      <c r="I845" s="1">
        <v>111</v>
      </c>
      <c r="J845" s="1">
        <v>0</v>
      </c>
      <c r="K845" s="1">
        <v>0</v>
      </c>
      <c r="L845" s="1">
        <v>21</v>
      </c>
      <c r="M845" s="1">
        <v>19</v>
      </c>
      <c r="N845" s="1">
        <v>0</v>
      </c>
      <c r="O845" s="1">
        <v>0</v>
      </c>
      <c r="P845" s="1">
        <v>0</v>
      </c>
      <c r="Q845" s="1">
        <v>0</v>
      </c>
      <c r="R845" s="1">
        <f t="shared" si="86"/>
        <v>1</v>
      </c>
      <c r="S845" s="1">
        <f t="shared" si="87"/>
        <v>0.47499999999999998</v>
      </c>
      <c r="T845" s="1" t="str">
        <f t="shared" si="88"/>
        <v>NA</v>
      </c>
      <c r="U845" s="1" t="str">
        <f t="shared" si="89"/>
        <v>NA</v>
      </c>
      <c r="V845" s="1">
        <f t="shared" si="90"/>
        <v>1</v>
      </c>
      <c r="W845" s="1">
        <f t="shared" si="91"/>
        <v>0.47499999999999998</v>
      </c>
      <c r="X845" s="1">
        <f>SUM(I845:J845,L845:M845,Q845)/SUM(I845:Q845)</f>
        <v>1</v>
      </c>
      <c r="Y845" s="1">
        <f>SUM(I845,M845:N845,P845:Q845)/SUM(I845:Q845)</f>
        <v>0.86092715231788075</v>
      </c>
      <c r="Z845" s="1">
        <f t="shared" si="80"/>
        <v>1</v>
      </c>
      <c r="AA845" s="1">
        <f t="shared" si="81"/>
        <v>1</v>
      </c>
    </row>
    <row r="846" spans="1:27" x14ac:dyDescent="0.25">
      <c r="A846" s="1" t="s">
        <v>773</v>
      </c>
      <c r="B846" s="1" t="s">
        <v>8</v>
      </c>
      <c r="C846" s="1" t="s">
        <v>962</v>
      </c>
      <c r="D846" s="1">
        <v>41.770040467740998</v>
      </c>
      <c r="E846" s="1">
        <v>-71.968682062311402</v>
      </c>
      <c r="F846" s="1" t="s">
        <v>946</v>
      </c>
      <c r="G846" s="1" t="s">
        <v>732</v>
      </c>
      <c r="H846" s="1">
        <v>4</v>
      </c>
      <c r="I846" s="1">
        <v>152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 t="str">
        <f t="shared" si="86"/>
        <v>NA</v>
      </c>
      <c r="S846" s="1" t="str">
        <f t="shared" si="87"/>
        <v>NA</v>
      </c>
      <c r="T846" s="1" t="str">
        <f t="shared" si="88"/>
        <v>NA</v>
      </c>
      <c r="U846" s="1" t="str">
        <f t="shared" si="89"/>
        <v>NA</v>
      </c>
      <c r="V846" s="1" t="str">
        <f t="shared" si="90"/>
        <v>NA</v>
      </c>
      <c r="W846" s="1" t="str">
        <f t="shared" si="91"/>
        <v>NA</v>
      </c>
      <c r="X846" s="1">
        <f>SUM(I846:J846,L846:M846,Q846)/SUM(I846:Q846)</f>
        <v>1</v>
      </c>
      <c r="Y846" s="1">
        <f>SUM(I846,M846:N846,P846:Q846)/SUM(I846:Q846)</f>
        <v>1</v>
      </c>
      <c r="Z846" s="1">
        <f t="shared" si="80"/>
        <v>1</v>
      </c>
      <c r="AA846" s="1">
        <f t="shared" si="81"/>
        <v>1</v>
      </c>
    </row>
    <row r="847" spans="1:27" x14ac:dyDescent="0.25">
      <c r="A847" s="1" t="s">
        <v>774</v>
      </c>
      <c r="B847" s="1" t="s">
        <v>30</v>
      </c>
      <c r="C847" s="1" t="s">
        <v>962</v>
      </c>
      <c r="D847" s="1">
        <v>41.808823974941703</v>
      </c>
      <c r="E847" s="1">
        <v>-71.952418126217296</v>
      </c>
      <c r="F847" s="1" t="s">
        <v>946</v>
      </c>
      <c r="G847" s="1" t="s">
        <v>732</v>
      </c>
      <c r="H847" s="1">
        <v>3</v>
      </c>
      <c r="I847" s="1">
        <v>109</v>
      </c>
      <c r="J847" s="1">
        <v>0</v>
      </c>
      <c r="K847" s="1">
        <v>0</v>
      </c>
      <c r="L847" s="1">
        <v>19</v>
      </c>
      <c r="M847" s="1">
        <v>21</v>
      </c>
      <c r="N847" s="1">
        <v>0</v>
      </c>
      <c r="O847" s="1">
        <v>0</v>
      </c>
      <c r="P847" s="1">
        <v>0</v>
      </c>
      <c r="Q847" s="1">
        <v>0</v>
      </c>
      <c r="R847" s="1">
        <f t="shared" si="86"/>
        <v>1</v>
      </c>
      <c r="S847" s="1">
        <f t="shared" si="87"/>
        <v>0.52500000000000002</v>
      </c>
      <c r="T847" s="1" t="str">
        <f t="shared" si="88"/>
        <v>NA</v>
      </c>
      <c r="U847" s="1" t="str">
        <f t="shared" si="89"/>
        <v>NA</v>
      </c>
      <c r="V847" s="1">
        <f t="shared" si="90"/>
        <v>1</v>
      </c>
      <c r="W847" s="1">
        <f t="shared" si="91"/>
        <v>0.52500000000000002</v>
      </c>
      <c r="X847" s="1">
        <f>SUM(I847:J847,L847:M847,Q847)/SUM(I847:Q847)</f>
        <v>1</v>
      </c>
      <c r="Y847" s="1">
        <f>SUM(I847,M847:N847,P847:Q847)/SUM(I847:Q847)</f>
        <v>0.87248322147651003</v>
      </c>
      <c r="Z847" s="1">
        <f t="shared" si="80"/>
        <v>1</v>
      </c>
      <c r="AA847" s="1">
        <f t="shared" si="81"/>
        <v>1</v>
      </c>
    </row>
    <row r="848" spans="1:27" x14ac:dyDescent="0.25">
      <c r="A848" s="1" t="s">
        <v>775</v>
      </c>
      <c r="B848" s="1" t="s">
        <v>279</v>
      </c>
      <c r="C848" s="1" t="s">
        <v>962</v>
      </c>
      <c r="D848" s="1">
        <v>41.8317183745623</v>
      </c>
      <c r="E848" s="1">
        <v>-71.923488095160096</v>
      </c>
      <c r="F848" s="1" t="s">
        <v>946</v>
      </c>
      <c r="G848" s="1" t="s">
        <v>732</v>
      </c>
      <c r="H848" s="1">
        <v>3</v>
      </c>
      <c r="I848" s="1">
        <v>46</v>
      </c>
      <c r="J848" s="1">
        <v>0</v>
      </c>
      <c r="K848" s="1">
        <v>0</v>
      </c>
      <c r="L848" s="1">
        <v>19</v>
      </c>
      <c r="M848" s="1">
        <v>80</v>
      </c>
      <c r="N848" s="1">
        <v>0</v>
      </c>
      <c r="O848" s="1">
        <v>0</v>
      </c>
      <c r="P848" s="1">
        <v>0</v>
      </c>
      <c r="Q848" s="1">
        <v>0</v>
      </c>
      <c r="R848" s="1">
        <f t="shared" si="86"/>
        <v>1</v>
      </c>
      <c r="S848" s="1">
        <f t="shared" si="87"/>
        <v>0.80808080808080807</v>
      </c>
      <c r="T848" s="1" t="str">
        <f t="shared" si="88"/>
        <v>NA</v>
      </c>
      <c r="U848" s="1" t="str">
        <f t="shared" si="89"/>
        <v>NA</v>
      </c>
      <c r="V848" s="1">
        <f t="shared" si="90"/>
        <v>1</v>
      </c>
      <c r="W848" s="1">
        <f t="shared" si="91"/>
        <v>0.80808080808080807</v>
      </c>
      <c r="X848" s="1">
        <f>SUM(I848:J848,L848:M848,Q848)/SUM(I848:Q848)</f>
        <v>1</v>
      </c>
      <c r="Y848" s="1">
        <f>SUM(I848,M848:N848,P848:Q848)/SUM(I848:Q848)</f>
        <v>0.86896551724137927</v>
      </c>
      <c r="Z848" s="1">
        <f t="shared" si="80"/>
        <v>1</v>
      </c>
      <c r="AA848" s="1">
        <f t="shared" si="81"/>
        <v>1</v>
      </c>
    </row>
    <row r="849" spans="1:27" x14ac:dyDescent="0.25">
      <c r="A849" s="1" t="s">
        <v>776</v>
      </c>
      <c r="B849" s="1" t="s">
        <v>39</v>
      </c>
      <c r="C849" s="1" t="s">
        <v>963</v>
      </c>
      <c r="D849" s="1">
        <v>41.808971908147903</v>
      </c>
      <c r="E849" s="1">
        <v>-71.978063671278207</v>
      </c>
      <c r="F849" s="1" t="s">
        <v>946</v>
      </c>
      <c r="G849" s="1" t="s">
        <v>732</v>
      </c>
      <c r="H849" s="1">
        <v>3</v>
      </c>
      <c r="I849" s="1">
        <v>44</v>
      </c>
      <c r="J849" s="1">
        <v>0</v>
      </c>
      <c r="K849" s="1">
        <v>0</v>
      </c>
      <c r="L849" s="1">
        <v>54</v>
      </c>
      <c r="M849" s="1">
        <v>49</v>
      </c>
      <c r="N849" s="1">
        <v>0</v>
      </c>
      <c r="O849" s="1">
        <v>0</v>
      </c>
      <c r="P849" s="1">
        <v>0</v>
      </c>
      <c r="Q849" s="1">
        <v>0</v>
      </c>
      <c r="R849" s="1">
        <f t="shared" si="86"/>
        <v>1</v>
      </c>
      <c r="S849" s="1">
        <f t="shared" si="87"/>
        <v>0.47572815533980584</v>
      </c>
      <c r="T849" s="1" t="str">
        <f t="shared" si="88"/>
        <v>NA</v>
      </c>
      <c r="U849" s="1" t="str">
        <f t="shared" si="89"/>
        <v>NA</v>
      </c>
      <c r="V849" s="1">
        <f t="shared" si="90"/>
        <v>1</v>
      </c>
      <c r="W849" s="1">
        <f t="shared" si="91"/>
        <v>0.47572815533980584</v>
      </c>
      <c r="X849" s="1">
        <f>SUM(I849:J849,L849:M849,Q849)/SUM(I849:Q849)</f>
        <v>1</v>
      </c>
      <c r="Y849" s="1">
        <f>SUM(I849,M849:N849,P849:Q849)/SUM(I849:Q849)</f>
        <v>0.63265306122448983</v>
      </c>
      <c r="Z849" s="1">
        <f t="shared" si="80"/>
        <v>1</v>
      </c>
      <c r="AA849" s="1">
        <f t="shared" si="81"/>
        <v>0</v>
      </c>
    </row>
    <row r="850" spans="1:27" x14ac:dyDescent="0.25">
      <c r="A850" s="1" t="s">
        <v>777</v>
      </c>
      <c r="B850" s="1" t="s">
        <v>8</v>
      </c>
      <c r="C850" s="1" t="s">
        <v>962</v>
      </c>
      <c r="D850" s="1">
        <v>41.783771324205098</v>
      </c>
      <c r="E850" s="1">
        <v>-71.9913348814692</v>
      </c>
      <c r="F850" s="1" t="s">
        <v>946</v>
      </c>
      <c r="G850" s="1" t="s">
        <v>732</v>
      </c>
      <c r="H850" s="1">
        <v>4</v>
      </c>
      <c r="I850" s="1">
        <v>152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 t="str">
        <f t="shared" si="86"/>
        <v>NA</v>
      </c>
      <c r="S850" s="1" t="str">
        <f t="shared" si="87"/>
        <v>NA</v>
      </c>
      <c r="T850" s="1" t="str">
        <f t="shared" si="88"/>
        <v>NA</v>
      </c>
      <c r="U850" s="1" t="str">
        <f t="shared" si="89"/>
        <v>NA</v>
      </c>
      <c r="V850" s="1" t="str">
        <f t="shared" si="90"/>
        <v>NA</v>
      </c>
      <c r="W850" s="1" t="str">
        <f t="shared" si="91"/>
        <v>NA</v>
      </c>
      <c r="X850" s="1">
        <f>SUM(I850:J850,L850:M850,Q850)/SUM(I850:Q850)</f>
        <v>1</v>
      </c>
      <c r="Y850" s="1">
        <f>SUM(I850,M850:N850,P850:Q850)/SUM(I850:Q850)</f>
        <v>1</v>
      </c>
      <c r="Z850" s="1">
        <f t="shared" si="80"/>
        <v>1</v>
      </c>
      <c r="AA850" s="1">
        <f t="shared" si="81"/>
        <v>1</v>
      </c>
    </row>
    <row r="851" spans="1:27" x14ac:dyDescent="0.25">
      <c r="A851" s="1" t="s">
        <v>778</v>
      </c>
      <c r="B851" s="1" t="s">
        <v>30</v>
      </c>
      <c r="C851" s="1" t="s">
        <v>962</v>
      </c>
      <c r="D851" s="1">
        <v>41.811448476018803</v>
      </c>
      <c r="E851" s="1">
        <v>-71.881036033104095</v>
      </c>
      <c r="F851" s="1" t="s">
        <v>946</v>
      </c>
      <c r="G851" s="1" t="s">
        <v>732</v>
      </c>
      <c r="H851" s="1">
        <v>2</v>
      </c>
      <c r="I851" s="1">
        <v>108</v>
      </c>
      <c r="J851" s="1">
        <v>0</v>
      </c>
      <c r="K851" s="1">
        <v>0</v>
      </c>
      <c r="L851" s="1">
        <v>21</v>
      </c>
      <c r="M851" s="1">
        <v>1</v>
      </c>
      <c r="N851" s="1">
        <v>21</v>
      </c>
      <c r="O851" s="1">
        <v>0</v>
      </c>
      <c r="P851" s="1">
        <v>0</v>
      </c>
      <c r="Q851" s="1">
        <v>0</v>
      </c>
      <c r="R851" s="1">
        <f t="shared" si="86"/>
        <v>1</v>
      </c>
      <c r="S851" s="1">
        <f t="shared" si="87"/>
        <v>0.51162790697674421</v>
      </c>
      <c r="T851" s="1">
        <f t="shared" si="88"/>
        <v>1</v>
      </c>
      <c r="U851" s="1" t="str">
        <f t="shared" si="89"/>
        <v>NA</v>
      </c>
      <c r="V851" s="1">
        <f t="shared" si="90"/>
        <v>1</v>
      </c>
      <c r="W851" s="1">
        <f t="shared" si="91"/>
        <v>0.51162790697674421</v>
      </c>
      <c r="X851" s="1">
        <f>SUM(I851:J851,L851:M851,Q851)/SUM(I851:Q851)</f>
        <v>0.86092715231788075</v>
      </c>
      <c r="Y851" s="1">
        <f>SUM(I851,M851:N851,P851:Q851)/SUM(I851:Q851)</f>
        <v>0.86092715231788075</v>
      </c>
      <c r="Z851" s="1">
        <f t="shared" si="80"/>
        <v>1</v>
      </c>
      <c r="AA851" s="1">
        <f t="shared" si="81"/>
        <v>1</v>
      </c>
    </row>
    <row r="852" spans="1:27" x14ac:dyDescent="0.25">
      <c r="A852" s="1" t="s">
        <v>779</v>
      </c>
      <c r="B852" s="1" t="s">
        <v>19</v>
      </c>
      <c r="C852" s="1" t="s">
        <v>963</v>
      </c>
      <c r="D852" s="1">
        <v>52.403868570143999</v>
      </c>
      <c r="E852" s="1">
        <v>-113.237726758703</v>
      </c>
      <c r="F852" s="1" t="s">
        <v>947</v>
      </c>
      <c r="G852" s="1" t="s">
        <v>732</v>
      </c>
      <c r="H852" s="1">
        <v>2</v>
      </c>
      <c r="I852" s="1">
        <v>22</v>
      </c>
      <c r="J852" s="1">
        <v>0</v>
      </c>
      <c r="K852" s="1">
        <v>0</v>
      </c>
      <c r="L852" s="1">
        <v>47</v>
      </c>
      <c r="M852" s="1">
        <v>0</v>
      </c>
      <c r="N852" s="1">
        <v>0</v>
      </c>
      <c r="O852" s="1">
        <v>8</v>
      </c>
      <c r="P852" s="1">
        <v>0</v>
      </c>
      <c r="Q852" s="1">
        <v>62</v>
      </c>
      <c r="R852" s="1" t="str">
        <f t="shared" si="86"/>
        <v>NA</v>
      </c>
      <c r="S852" s="1">
        <f t="shared" si="87"/>
        <v>0</v>
      </c>
      <c r="T852" s="1">
        <f t="shared" si="88"/>
        <v>1</v>
      </c>
      <c r="U852" s="1">
        <f t="shared" si="89"/>
        <v>0.88571428571428568</v>
      </c>
      <c r="V852" s="1">
        <f t="shared" si="90"/>
        <v>1</v>
      </c>
      <c r="W852" s="1">
        <f t="shared" si="91"/>
        <v>0.52991452991452992</v>
      </c>
      <c r="X852" s="1">
        <f>SUM(I852:J852,L852:M852,Q852)/SUM(I852:Q852)</f>
        <v>0.94244604316546765</v>
      </c>
      <c r="Y852" s="1">
        <f>SUM(I852,M852:N852,P852:Q852)/SUM(I852:Q852)</f>
        <v>0.60431654676258995</v>
      </c>
      <c r="Z852" s="1">
        <f t="shared" si="80"/>
        <v>1</v>
      </c>
      <c r="AA852" s="1">
        <f t="shared" si="81"/>
        <v>0</v>
      </c>
    </row>
    <row r="853" spans="1:27" x14ac:dyDescent="0.25">
      <c r="A853" s="1" t="s">
        <v>780</v>
      </c>
      <c r="B853" s="1" t="s">
        <v>204</v>
      </c>
      <c r="C853" s="1" t="s">
        <v>962</v>
      </c>
      <c r="D853" s="1">
        <v>52.380077661581097</v>
      </c>
      <c r="E853" s="1">
        <v>-113.337913610679</v>
      </c>
      <c r="F853" s="1" t="s">
        <v>947</v>
      </c>
      <c r="G853" s="1" t="s">
        <v>732</v>
      </c>
      <c r="H853" s="1">
        <v>4</v>
      </c>
      <c r="I853" s="1">
        <v>144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 t="str">
        <f t="shared" si="86"/>
        <v>NA</v>
      </c>
      <c r="S853" s="1" t="str">
        <f t="shared" si="87"/>
        <v>NA</v>
      </c>
      <c r="T853" s="1" t="str">
        <f t="shared" si="88"/>
        <v>NA</v>
      </c>
      <c r="U853" s="1" t="str">
        <f t="shared" si="89"/>
        <v>NA</v>
      </c>
      <c r="V853" s="1" t="str">
        <f t="shared" si="90"/>
        <v>NA</v>
      </c>
      <c r="W853" s="1" t="str">
        <f t="shared" si="91"/>
        <v>NA</v>
      </c>
      <c r="X853" s="1">
        <f>SUM(I853:J853,L853:M853,Q853)/SUM(I853:Q853)</f>
        <v>1</v>
      </c>
      <c r="Y853" s="1">
        <f>SUM(I853,M853:N853,P853:Q853)/SUM(I853:Q853)</f>
        <v>1</v>
      </c>
      <c r="Z853" s="1">
        <f t="shared" si="80"/>
        <v>1</v>
      </c>
      <c r="AA853" s="1">
        <f t="shared" si="81"/>
        <v>1</v>
      </c>
    </row>
    <row r="854" spans="1:27" x14ac:dyDescent="0.25">
      <c r="A854" s="1" t="s">
        <v>781</v>
      </c>
      <c r="B854" s="1" t="s">
        <v>8</v>
      </c>
      <c r="C854" s="1" t="s">
        <v>962</v>
      </c>
      <c r="D854" s="1">
        <v>52.459335856645701</v>
      </c>
      <c r="E854" s="1">
        <v>-113.271452347489</v>
      </c>
      <c r="F854" s="1" t="s">
        <v>947</v>
      </c>
      <c r="G854" s="1" t="s">
        <v>732</v>
      </c>
      <c r="H854" s="1">
        <v>4</v>
      </c>
      <c r="I854" s="1">
        <v>156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 t="str">
        <f t="shared" si="86"/>
        <v>NA</v>
      </c>
      <c r="S854" s="1" t="str">
        <f t="shared" si="87"/>
        <v>NA</v>
      </c>
      <c r="T854" s="1" t="str">
        <f t="shared" si="88"/>
        <v>NA</v>
      </c>
      <c r="U854" s="1" t="str">
        <f t="shared" si="89"/>
        <v>NA</v>
      </c>
      <c r="V854" s="1" t="str">
        <f t="shared" si="90"/>
        <v>NA</v>
      </c>
      <c r="W854" s="1" t="str">
        <f t="shared" si="91"/>
        <v>NA</v>
      </c>
      <c r="X854" s="1">
        <f>SUM(I854:J854,L854:M854,Q854)/SUM(I854:Q854)</f>
        <v>1</v>
      </c>
      <c r="Y854" s="1">
        <f>SUM(I854,M854:N854,P854:Q854)/SUM(I854:Q854)</f>
        <v>1</v>
      </c>
      <c r="Z854" s="1">
        <f t="shared" si="80"/>
        <v>1</v>
      </c>
      <c r="AA854" s="1">
        <f t="shared" si="81"/>
        <v>1</v>
      </c>
    </row>
    <row r="855" spans="1:27" x14ac:dyDescent="0.25">
      <c r="A855" s="1" t="s">
        <v>782</v>
      </c>
      <c r="B855" s="1" t="s">
        <v>204</v>
      </c>
      <c r="C855" s="1" t="s">
        <v>962</v>
      </c>
      <c r="D855" s="1">
        <v>52.4510901132236</v>
      </c>
      <c r="E855" s="1">
        <v>-113.208330169569</v>
      </c>
      <c r="F855" s="1" t="s">
        <v>947</v>
      </c>
      <c r="G855" s="1" t="s">
        <v>732</v>
      </c>
      <c r="H855" s="1">
        <v>3</v>
      </c>
      <c r="I855" s="1">
        <v>68</v>
      </c>
      <c r="J855" s="1">
        <v>0</v>
      </c>
      <c r="K855" s="1">
        <v>0</v>
      </c>
      <c r="L855" s="1">
        <v>0</v>
      </c>
      <c r="M855" s="1">
        <v>85</v>
      </c>
      <c r="N855" s="1">
        <v>0</v>
      </c>
      <c r="O855" s="1">
        <v>0</v>
      </c>
      <c r="P855" s="1">
        <v>0</v>
      </c>
      <c r="Q855" s="1">
        <v>0</v>
      </c>
      <c r="R855" s="1">
        <f t="shared" si="86"/>
        <v>1</v>
      </c>
      <c r="S855" s="1">
        <f t="shared" si="87"/>
        <v>1</v>
      </c>
      <c r="T855" s="1" t="str">
        <f t="shared" si="88"/>
        <v>NA</v>
      </c>
      <c r="U855" s="1" t="str">
        <f t="shared" si="89"/>
        <v>NA</v>
      </c>
      <c r="V855" s="1">
        <f t="shared" si="90"/>
        <v>1</v>
      </c>
      <c r="W855" s="1">
        <f t="shared" si="91"/>
        <v>1</v>
      </c>
      <c r="X855" s="1">
        <f>SUM(I855:J855,L855:M855,Q855)/SUM(I855:Q855)</f>
        <v>1</v>
      </c>
      <c r="Y855" s="1">
        <f>SUM(I855,M855:N855,P855:Q855)/SUM(I855:Q855)</f>
        <v>1</v>
      </c>
      <c r="Z855" s="1">
        <f t="shared" si="80"/>
        <v>1</v>
      </c>
      <c r="AA855" s="1">
        <f t="shared" si="81"/>
        <v>1</v>
      </c>
    </row>
    <row r="856" spans="1:27" x14ac:dyDescent="0.25">
      <c r="A856" s="1" t="s">
        <v>783</v>
      </c>
      <c r="B856" s="1" t="s">
        <v>204</v>
      </c>
      <c r="C856" s="1" t="s">
        <v>962</v>
      </c>
      <c r="D856" s="1">
        <v>52.456995407729799</v>
      </c>
      <c r="E856" s="1">
        <v>-113.252784896923</v>
      </c>
      <c r="F856" s="1" t="s">
        <v>947</v>
      </c>
      <c r="G856" s="1" t="s">
        <v>732</v>
      </c>
      <c r="H856" s="1">
        <v>3</v>
      </c>
      <c r="I856" s="1">
        <v>103</v>
      </c>
      <c r="J856" s="1">
        <v>10</v>
      </c>
      <c r="K856" s="1">
        <v>0</v>
      </c>
      <c r="L856" s="1">
        <v>19</v>
      </c>
      <c r="M856" s="1">
        <v>16</v>
      </c>
      <c r="N856" s="1">
        <v>0</v>
      </c>
      <c r="O856" s="1">
        <v>0</v>
      </c>
      <c r="P856" s="1">
        <v>0</v>
      </c>
      <c r="Q856" s="1">
        <v>0</v>
      </c>
      <c r="R856" s="1">
        <f t="shared" si="86"/>
        <v>0.61538461538461542</v>
      </c>
      <c r="S856" s="1">
        <f t="shared" si="87"/>
        <v>0.45714285714285713</v>
      </c>
      <c r="T856" s="1" t="str">
        <f t="shared" si="88"/>
        <v>NA</v>
      </c>
      <c r="U856" s="1" t="str">
        <f t="shared" si="89"/>
        <v>NA</v>
      </c>
      <c r="V856" s="1">
        <f t="shared" si="90"/>
        <v>0.61538461538461542</v>
      </c>
      <c r="W856" s="1">
        <f t="shared" si="91"/>
        <v>0.45714285714285713</v>
      </c>
      <c r="X856" s="1">
        <f>SUM(I856:J856,L856:M856,Q856)/SUM(I856:Q856)</f>
        <v>1</v>
      </c>
      <c r="Y856" s="1">
        <f>SUM(I856,M856:N856,P856:Q856)/SUM(I856:Q856)</f>
        <v>0.80405405405405406</v>
      </c>
      <c r="Z856" s="1">
        <f t="shared" si="80"/>
        <v>1</v>
      </c>
      <c r="AA856" s="1">
        <f t="shared" si="81"/>
        <v>1</v>
      </c>
    </row>
    <row r="857" spans="1:27" x14ac:dyDescent="0.25">
      <c r="A857" s="1" t="s">
        <v>784</v>
      </c>
      <c r="B857" s="1" t="s">
        <v>204</v>
      </c>
      <c r="C857" s="1" t="s">
        <v>962</v>
      </c>
      <c r="D857" s="1">
        <v>52.408189036232002</v>
      </c>
      <c r="E857" s="1">
        <v>-113.307640378535</v>
      </c>
      <c r="F857" s="1" t="s">
        <v>947</v>
      </c>
      <c r="G857" s="1" t="s">
        <v>732</v>
      </c>
      <c r="H857" s="1">
        <v>2</v>
      </c>
      <c r="I857" s="1">
        <v>0</v>
      </c>
      <c r="J857" s="1">
        <v>84</v>
      </c>
      <c r="K857" s="1">
        <v>0</v>
      </c>
      <c r="L857" s="1">
        <v>0</v>
      </c>
      <c r="M857" s="1">
        <v>17</v>
      </c>
      <c r="N857" s="1">
        <v>49</v>
      </c>
      <c r="O857" s="1">
        <v>0</v>
      </c>
      <c r="P857" s="1">
        <v>0</v>
      </c>
      <c r="Q857" s="1">
        <v>0</v>
      </c>
      <c r="R857" s="1">
        <f t="shared" si="86"/>
        <v>0.16831683168316833</v>
      </c>
      <c r="S857" s="1">
        <f t="shared" si="87"/>
        <v>1</v>
      </c>
      <c r="T857" s="1">
        <f t="shared" si="88"/>
        <v>1</v>
      </c>
      <c r="U857" s="1" t="str">
        <f t="shared" si="89"/>
        <v>NA</v>
      </c>
      <c r="V857" s="1">
        <f t="shared" si="90"/>
        <v>0.44</v>
      </c>
      <c r="W857" s="1">
        <f t="shared" si="91"/>
        <v>1</v>
      </c>
      <c r="X857" s="1">
        <f>SUM(I857:J857,L857:M857,Q857)/SUM(I857:Q857)</f>
        <v>0.67333333333333334</v>
      </c>
      <c r="Y857" s="1">
        <f>SUM(I857,M857:N857,P857:Q857)/SUM(I857:Q857)</f>
        <v>0.44</v>
      </c>
      <c r="Z857" s="1">
        <f t="shared" si="80"/>
        <v>0</v>
      </c>
      <c r="AA857" s="1">
        <f t="shared" si="81"/>
        <v>0</v>
      </c>
    </row>
    <row r="858" spans="1:27" x14ac:dyDescent="0.25">
      <c r="A858" s="1" t="s">
        <v>785</v>
      </c>
      <c r="B858" s="1" t="s">
        <v>204</v>
      </c>
      <c r="C858" s="1" t="s">
        <v>962</v>
      </c>
      <c r="D858" s="1">
        <v>52.417199299745597</v>
      </c>
      <c r="E858" s="1">
        <v>-113.231783926967</v>
      </c>
      <c r="F858" s="1" t="s">
        <v>947</v>
      </c>
      <c r="G858" s="1" t="s">
        <v>732</v>
      </c>
      <c r="H858" s="1">
        <v>3</v>
      </c>
      <c r="I858" s="1">
        <v>99</v>
      </c>
      <c r="J858" s="1">
        <v>4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92</v>
      </c>
      <c r="Q858" s="1">
        <v>0</v>
      </c>
      <c r="R858" s="1">
        <f t="shared" si="86"/>
        <v>0.95833333333333337</v>
      </c>
      <c r="S858" s="1" t="str">
        <f t="shared" si="87"/>
        <v>NA</v>
      </c>
      <c r="T858" s="1" t="str">
        <f t="shared" si="88"/>
        <v>NA</v>
      </c>
      <c r="U858" s="1">
        <f t="shared" si="89"/>
        <v>1</v>
      </c>
      <c r="V858" s="1">
        <f t="shared" si="90"/>
        <v>0.95833333333333337</v>
      </c>
      <c r="W858" s="1">
        <f t="shared" si="91"/>
        <v>1</v>
      </c>
      <c r="X858" s="1">
        <f>SUM(I858:J858,L858:M858,Q858)/SUM(I858:Q858)</f>
        <v>0.52820512820512822</v>
      </c>
      <c r="Y858" s="1">
        <f>SUM(I858,M858:N858,P858:Q858)/SUM(I858:Q858)</f>
        <v>0.97948717948717945</v>
      </c>
      <c r="Z858" s="1">
        <f t="shared" si="80"/>
        <v>0</v>
      </c>
      <c r="AA858" s="1">
        <f t="shared" si="81"/>
        <v>1</v>
      </c>
    </row>
    <row r="859" spans="1:27" x14ac:dyDescent="0.25">
      <c r="A859" s="1" t="s">
        <v>786</v>
      </c>
      <c r="B859" s="1" t="s">
        <v>204</v>
      </c>
      <c r="C859" s="1" t="s">
        <v>962</v>
      </c>
      <c r="D859" s="1">
        <v>52.459939663127798</v>
      </c>
      <c r="E859" s="1">
        <v>-113.309904889457</v>
      </c>
      <c r="F859" s="1" t="s">
        <v>947</v>
      </c>
      <c r="G859" s="1" t="s">
        <v>732</v>
      </c>
      <c r="H859" s="1">
        <v>2</v>
      </c>
      <c r="I859" s="1">
        <v>121</v>
      </c>
      <c r="J859" s="1">
        <v>6</v>
      </c>
      <c r="K859" s="1">
        <v>0</v>
      </c>
      <c r="L859" s="1">
        <v>0</v>
      </c>
      <c r="M859" s="1">
        <v>4</v>
      </c>
      <c r="N859" s="1">
        <v>62</v>
      </c>
      <c r="O859" s="1">
        <v>0</v>
      </c>
      <c r="P859" s="1">
        <v>0</v>
      </c>
      <c r="Q859" s="1">
        <v>0</v>
      </c>
      <c r="R859" s="1">
        <f t="shared" si="86"/>
        <v>0.4</v>
      </c>
      <c r="S859" s="1">
        <f t="shared" si="87"/>
        <v>1</v>
      </c>
      <c r="T859" s="1">
        <f t="shared" si="88"/>
        <v>1</v>
      </c>
      <c r="U859" s="1" t="str">
        <f t="shared" si="89"/>
        <v>NA</v>
      </c>
      <c r="V859" s="1">
        <f t="shared" si="90"/>
        <v>0.91666666666666663</v>
      </c>
      <c r="W859" s="1">
        <f t="shared" si="91"/>
        <v>1</v>
      </c>
      <c r="X859" s="1">
        <f>SUM(I859:J859,L859:M859,Q859)/SUM(I859:Q859)</f>
        <v>0.67875647668393779</v>
      </c>
      <c r="Y859" s="1">
        <f>SUM(I859,M859:N859,P859:Q859)/SUM(I859:Q859)</f>
        <v>0.9689119170984456</v>
      </c>
      <c r="Z859" s="1">
        <f t="shared" si="80"/>
        <v>0</v>
      </c>
      <c r="AA859" s="1">
        <f t="shared" si="81"/>
        <v>1</v>
      </c>
    </row>
    <row r="860" spans="1:27" x14ac:dyDescent="0.25">
      <c r="A860" s="1" t="s">
        <v>787</v>
      </c>
      <c r="B860" s="1" t="s">
        <v>204</v>
      </c>
      <c r="C860" s="1" t="s">
        <v>962</v>
      </c>
      <c r="D860" s="1">
        <v>52.4611726623762</v>
      </c>
      <c r="E860" s="1">
        <v>-113.260064382664</v>
      </c>
      <c r="F860" s="1" t="s">
        <v>947</v>
      </c>
      <c r="G860" s="1" t="s">
        <v>732</v>
      </c>
      <c r="H860" s="1">
        <v>3</v>
      </c>
      <c r="I860" s="1">
        <v>64</v>
      </c>
      <c r="J860" s="1">
        <v>0</v>
      </c>
      <c r="K860" s="1">
        <v>0</v>
      </c>
      <c r="L860" s="1">
        <v>0</v>
      </c>
      <c r="M860" s="1">
        <v>85</v>
      </c>
      <c r="N860" s="1">
        <v>0</v>
      </c>
      <c r="O860" s="1">
        <v>0</v>
      </c>
      <c r="P860" s="1">
        <v>0</v>
      </c>
      <c r="Q860" s="1">
        <v>0</v>
      </c>
      <c r="R860" s="1">
        <f t="shared" si="86"/>
        <v>1</v>
      </c>
      <c r="S860" s="1">
        <f t="shared" si="87"/>
        <v>1</v>
      </c>
      <c r="T860" s="1" t="str">
        <f t="shared" si="88"/>
        <v>NA</v>
      </c>
      <c r="U860" s="1" t="str">
        <f t="shared" si="89"/>
        <v>NA</v>
      </c>
      <c r="V860" s="1">
        <f t="shared" si="90"/>
        <v>1</v>
      </c>
      <c r="W860" s="1">
        <f t="shared" si="91"/>
        <v>1</v>
      </c>
      <c r="X860" s="1">
        <f>SUM(I860:J860,L860:M860,Q860)/SUM(I860:Q860)</f>
        <v>1</v>
      </c>
      <c r="Y860" s="1">
        <f>SUM(I860,M860:N860,P860:Q860)/SUM(I860:Q860)</f>
        <v>1</v>
      </c>
      <c r="Z860" s="1">
        <f t="shared" si="80"/>
        <v>1</v>
      </c>
      <c r="AA860" s="1">
        <f t="shared" si="81"/>
        <v>1</v>
      </c>
    </row>
    <row r="861" spans="1:27" x14ac:dyDescent="0.25">
      <c r="A861" s="1" t="s">
        <v>788</v>
      </c>
      <c r="B861" s="1" t="s">
        <v>204</v>
      </c>
      <c r="C861" s="1" t="s">
        <v>962</v>
      </c>
      <c r="D861" s="1">
        <v>52.394542639702699</v>
      </c>
      <c r="E861" s="1">
        <v>-113.343088085689</v>
      </c>
      <c r="F861" s="1" t="s">
        <v>947</v>
      </c>
      <c r="G861" s="1" t="s">
        <v>732</v>
      </c>
      <c r="H861" s="1">
        <v>3</v>
      </c>
      <c r="I861" s="1">
        <v>75</v>
      </c>
      <c r="J861" s="1">
        <v>0</v>
      </c>
      <c r="K861" s="1">
        <v>0</v>
      </c>
      <c r="L861" s="1">
        <v>9</v>
      </c>
      <c r="M861" s="1">
        <v>0</v>
      </c>
      <c r="N861" s="1">
        <v>0</v>
      </c>
      <c r="O861" s="1">
        <v>0</v>
      </c>
      <c r="P861" s="1">
        <v>110</v>
      </c>
      <c r="Q861" s="1">
        <v>0</v>
      </c>
      <c r="R861" s="1">
        <f t="shared" si="86"/>
        <v>1</v>
      </c>
      <c r="S861" s="1">
        <f t="shared" si="87"/>
        <v>0</v>
      </c>
      <c r="T861" s="1" t="str">
        <f t="shared" si="88"/>
        <v>NA</v>
      </c>
      <c r="U861" s="1">
        <f t="shared" si="89"/>
        <v>1</v>
      </c>
      <c r="V861" s="1">
        <f t="shared" si="90"/>
        <v>1</v>
      </c>
      <c r="W861" s="1">
        <f t="shared" si="91"/>
        <v>0.92436974789915971</v>
      </c>
      <c r="X861" s="1">
        <f>SUM(I861:J861,L861:M861,Q861)/SUM(I861:Q861)</f>
        <v>0.4329896907216495</v>
      </c>
      <c r="Y861" s="1">
        <f>SUM(I861,M861:N861,P861:Q861)/SUM(I861:Q861)</f>
        <v>0.95360824742268047</v>
      </c>
      <c r="Z861" s="1">
        <f t="shared" si="80"/>
        <v>0</v>
      </c>
      <c r="AA861" s="1">
        <f t="shared" si="81"/>
        <v>1</v>
      </c>
    </row>
    <row r="862" spans="1:27" x14ac:dyDescent="0.25">
      <c r="A862" s="1" t="s">
        <v>789</v>
      </c>
      <c r="B862" s="1" t="s">
        <v>204</v>
      </c>
      <c r="C862" s="1" t="s">
        <v>962</v>
      </c>
      <c r="D862" s="1">
        <v>52.4606602834887</v>
      </c>
      <c r="E862" s="1">
        <v>-113.215875234712</v>
      </c>
      <c r="F862" s="1" t="s">
        <v>947</v>
      </c>
      <c r="G862" s="1" t="s">
        <v>732</v>
      </c>
      <c r="H862" s="1">
        <v>2</v>
      </c>
      <c r="I862" s="1">
        <v>73</v>
      </c>
      <c r="J862" s="1">
        <v>0</v>
      </c>
      <c r="K862" s="1">
        <v>0</v>
      </c>
      <c r="L862" s="1">
        <v>0</v>
      </c>
      <c r="M862" s="1">
        <v>0</v>
      </c>
      <c r="N862" s="1">
        <v>79</v>
      </c>
      <c r="O862" s="1">
        <v>0</v>
      </c>
      <c r="P862" s="1">
        <v>0</v>
      </c>
      <c r="Q862" s="1">
        <v>0</v>
      </c>
      <c r="R862" s="1" t="str">
        <f t="shared" si="86"/>
        <v>NA</v>
      </c>
      <c r="S862" s="1">
        <f t="shared" si="87"/>
        <v>1</v>
      </c>
      <c r="T862" s="1">
        <f t="shared" si="88"/>
        <v>1</v>
      </c>
      <c r="U862" s="1" t="str">
        <f t="shared" si="89"/>
        <v>NA</v>
      </c>
      <c r="V862" s="1">
        <f t="shared" si="90"/>
        <v>1</v>
      </c>
      <c r="W862" s="1">
        <f t="shared" si="91"/>
        <v>1</v>
      </c>
      <c r="X862" s="1">
        <f>SUM(I862:J862,L862:M862,Q862)/SUM(I862:Q862)</f>
        <v>0.48026315789473684</v>
      </c>
      <c r="Y862" s="1">
        <f>SUM(I862,M862:N862,P862:Q862)/SUM(I862:Q862)</f>
        <v>1</v>
      </c>
      <c r="Z862" s="1">
        <f t="shared" si="80"/>
        <v>0</v>
      </c>
      <c r="AA862" s="1">
        <f t="shared" si="81"/>
        <v>1</v>
      </c>
    </row>
    <row r="863" spans="1:27" x14ac:dyDescent="0.25">
      <c r="A863" s="1" t="s">
        <v>790</v>
      </c>
      <c r="B863" s="1" t="s">
        <v>8</v>
      </c>
      <c r="C863" s="1" t="s">
        <v>962</v>
      </c>
      <c r="D863" s="1">
        <v>-15.851625002551</v>
      </c>
      <c r="E863" s="1">
        <v>132.278503381386</v>
      </c>
      <c r="F863" s="1" t="s">
        <v>948</v>
      </c>
      <c r="G863" s="1" t="s">
        <v>732</v>
      </c>
      <c r="H863" s="1">
        <v>3</v>
      </c>
      <c r="I863" s="1">
        <v>0</v>
      </c>
      <c r="J863" s="1">
        <v>129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f t="shared" si="86"/>
        <v>0</v>
      </c>
      <c r="S863" s="1" t="str">
        <f t="shared" si="87"/>
        <v>NA</v>
      </c>
      <c r="T863" s="1" t="str">
        <f t="shared" si="88"/>
        <v>NA</v>
      </c>
      <c r="U863" s="1" t="str">
        <f t="shared" si="89"/>
        <v>NA</v>
      </c>
      <c r="V863" s="1">
        <f t="shared" si="90"/>
        <v>0</v>
      </c>
      <c r="W863" s="1" t="str">
        <f t="shared" si="91"/>
        <v>NA</v>
      </c>
      <c r="X863" s="1">
        <f>SUM(I863:J863,L863:M863,Q863)/SUM(I863:Q863)</f>
        <v>1</v>
      </c>
      <c r="Y863" s="1">
        <f>SUM(I863,M863:N863,P863:Q863)/SUM(I863:Q863)</f>
        <v>0</v>
      </c>
      <c r="Z863" s="1">
        <f t="shared" si="80"/>
        <v>1</v>
      </c>
      <c r="AA863" s="1">
        <f t="shared" si="81"/>
        <v>0</v>
      </c>
    </row>
    <row r="864" spans="1:27" x14ac:dyDescent="0.25">
      <c r="A864" s="1" t="s">
        <v>791</v>
      </c>
      <c r="B864" s="1" t="s">
        <v>8</v>
      </c>
      <c r="C864" s="1" t="s">
        <v>962</v>
      </c>
      <c r="D864" s="1">
        <v>-15.850470951264599</v>
      </c>
      <c r="E864" s="1">
        <v>132.27292051552499</v>
      </c>
      <c r="F864" s="1" t="s">
        <v>948</v>
      </c>
      <c r="G864" s="1" t="s">
        <v>732</v>
      </c>
      <c r="H864" s="1">
        <v>2</v>
      </c>
      <c r="I864" s="1">
        <v>18</v>
      </c>
      <c r="J864" s="1">
        <v>0</v>
      </c>
      <c r="K864" s="1">
        <v>118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 t="str">
        <f t="shared" si="86"/>
        <v>NA</v>
      </c>
      <c r="S864" s="1" t="str">
        <f t="shared" si="87"/>
        <v>NA</v>
      </c>
      <c r="T864" s="1">
        <f t="shared" si="88"/>
        <v>0</v>
      </c>
      <c r="U864" s="1" t="str">
        <f t="shared" si="89"/>
        <v>NA</v>
      </c>
      <c r="V864" s="1">
        <f t="shared" si="90"/>
        <v>0</v>
      </c>
      <c r="W864" s="1" t="str">
        <f t="shared" si="91"/>
        <v>NA</v>
      </c>
      <c r="X864" s="1">
        <f>SUM(I864:J864,L864:M864,Q864)/SUM(I864:Q864)</f>
        <v>0.13235294117647059</v>
      </c>
      <c r="Y864" s="1">
        <f>SUM(I864,M864:N864,P864:Q864)/SUM(I864:Q864)</f>
        <v>0.13235294117647059</v>
      </c>
      <c r="Z864" s="1">
        <f t="shared" si="80"/>
        <v>0</v>
      </c>
      <c r="AA864" s="1">
        <f t="shared" si="81"/>
        <v>0</v>
      </c>
    </row>
    <row r="865" spans="1:27" x14ac:dyDescent="0.25">
      <c r="A865" s="1" t="s">
        <v>792</v>
      </c>
      <c r="B865" s="1" t="s">
        <v>33</v>
      </c>
      <c r="C865" s="1" t="s">
        <v>962</v>
      </c>
      <c r="D865" s="1">
        <v>-15.849502330746301</v>
      </c>
      <c r="E865" s="1">
        <v>132.218071198518</v>
      </c>
      <c r="F865" s="1" t="s">
        <v>948</v>
      </c>
      <c r="G865" s="1" t="s">
        <v>732</v>
      </c>
      <c r="H865" s="1">
        <v>3</v>
      </c>
      <c r="I865" s="1">
        <v>0</v>
      </c>
      <c r="J865" s="1">
        <v>0</v>
      </c>
      <c r="K865" s="1">
        <v>0</v>
      </c>
      <c r="L865" s="1">
        <v>0</v>
      </c>
      <c r="M865" s="1">
        <v>1</v>
      </c>
      <c r="N865" s="1">
        <v>125</v>
      </c>
      <c r="O865" s="1">
        <v>0</v>
      </c>
      <c r="P865" s="1">
        <v>0</v>
      </c>
      <c r="Q865" s="1">
        <v>0</v>
      </c>
      <c r="R865" s="1">
        <f t="shared" si="86"/>
        <v>1</v>
      </c>
      <c r="S865" s="1">
        <f t="shared" si="87"/>
        <v>1</v>
      </c>
      <c r="T865" s="1">
        <f t="shared" si="88"/>
        <v>1</v>
      </c>
      <c r="U865" s="1" t="str">
        <f t="shared" si="89"/>
        <v>NA</v>
      </c>
      <c r="V865" s="1">
        <f t="shared" si="90"/>
        <v>1</v>
      </c>
      <c r="W865" s="1">
        <f t="shared" si="91"/>
        <v>1</v>
      </c>
      <c r="X865" s="1">
        <f>SUM(I865:J865,L865:M865,Q865)/SUM(I865:Q865)</f>
        <v>7.9365079365079361E-3</v>
      </c>
      <c r="Y865" s="1">
        <f>SUM(I865,M865:N865,P865:Q865)/SUM(I865:Q865)</f>
        <v>1</v>
      </c>
      <c r="Z865" s="1">
        <f t="shared" si="80"/>
        <v>0</v>
      </c>
      <c r="AA865" s="1">
        <f t="shared" si="81"/>
        <v>1</v>
      </c>
    </row>
    <row r="866" spans="1:27" x14ac:dyDescent="0.25">
      <c r="A866" s="1" t="s">
        <v>793</v>
      </c>
      <c r="B866" s="1" t="s">
        <v>33</v>
      </c>
      <c r="C866" s="1" t="s">
        <v>962</v>
      </c>
      <c r="D866" s="1">
        <v>-15.8463556780679</v>
      </c>
      <c r="E866" s="1">
        <v>132.226231458391</v>
      </c>
      <c r="F866" s="1" t="s">
        <v>948</v>
      </c>
      <c r="G866" s="1" t="s">
        <v>732</v>
      </c>
      <c r="H866" s="1">
        <v>2</v>
      </c>
      <c r="I866" s="1">
        <v>0</v>
      </c>
      <c r="J866" s="1">
        <v>0</v>
      </c>
      <c r="K866" s="1">
        <v>4</v>
      </c>
      <c r="L866" s="1">
        <v>1</v>
      </c>
      <c r="M866" s="1">
        <v>0</v>
      </c>
      <c r="N866" s="1">
        <v>122</v>
      </c>
      <c r="O866" s="1">
        <v>0</v>
      </c>
      <c r="P866" s="1">
        <v>0</v>
      </c>
      <c r="Q866" s="1">
        <v>0</v>
      </c>
      <c r="R866" s="1" t="str">
        <f t="shared" si="86"/>
        <v>NA</v>
      </c>
      <c r="S866" s="1">
        <f t="shared" si="87"/>
        <v>0.99186991869918695</v>
      </c>
      <c r="T866" s="1">
        <f t="shared" si="88"/>
        <v>0.96825396825396826</v>
      </c>
      <c r="U866" s="1" t="str">
        <f t="shared" si="89"/>
        <v>NA</v>
      </c>
      <c r="V866" s="1">
        <f t="shared" si="90"/>
        <v>0.96825396825396826</v>
      </c>
      <c r="W866" s="1">
        <f t="shared" si="91"/>
        <v>0.99186991869918695</v>
      </c>
      <c r="X866" s="1">
        <f>SUM(I866:J866,L866:M866,Q866)/SUM(I866:Q866)</f>
        <v>7.874015748031496E-3</v>
      </c>
      <c r="Y866" s="1">
        <f>SUM(I866,M866:N866,P866:Q866)/SUM(I866:Q866)</f>
        <v>0.96062992125984248</v>
      </c>
      <c r="Z866" s="1">
        <f t="shared" si="80"/>
        <v>0</v>
      </c>
      <c r="AA866" s="1">
        <f t="shared" si="81"/>
        <v>1</v>
      </c>
    </row>
    <row r="867" spans="1:27" x14ac:dyDescent="0.25">
      <c r="A867" s="1" t="s">
        <v>794</v>
      </c>
      <c r="B867" s="1" t="s">
        <v>33</v>
      </c>
      <c r="C867" s="1" t="s">
        <v>962</v>
      </c>
      <c r="D867" s="1">
        <v>-15.8561882699841</v>
      </c>
      <c r="E867" s="1">
        <v>132.21126160176601</v>
      </c>
      <c r="F867" s="1" t="s">
        <v>948</v>
      </c>
      <c r="G867" s="1" t="s">
        <v>732</v>
      </c>
      <c r="H867" s="1">
        <v>3</v>
      </c>
      <c r="I867" s="1">
        <v>0</v>
      </c>
      <c r="J867" s="1">
        <v>0</v>
      </c>
      <c r="K867" s="1">
        <v>0</v>
      </c>
      <c r="L867" s="1">
        <v>0</v>
      </c>
      <c r="M867" s="1">
        <v>128</v>
      </c>
      <c r="N867" s="1">
        <v>0</v>
      </c>
      <c r="O867" s="1">
        <v>0</v>
      </c>
      <c r="P867" s="1">
        <v>0</v>
      </c>
      <c r="Q867" s="1">
        <v>0</v>
      </c>
      <c r="R867" s="1">
        <f t="shared" si="86"/>
        <v>1</v>
      </c>
      <c r="S867" s="1">
        <f t="shared" si="87"/>
        <v>1</v>
      </c>
      <c r="T867" s="1" t="str">
        <f t="shared" si="88"/>
        <v>NA</v>
      </c>
      <c r="U867" s="1" t="str">
        <f t="shared" si="89"/>
        <v>NA</v>
      </c>
      <c r="V867" s="1">
        <f t="shared" si="90"/>
        <v>1</v>
      </c>
      <c r="W867" s="1">
        <f t="shared" si="91"/>
        <v>1</v>
      </c>
      <c r="X867" s="1">
        <f>SUM(I867:J867,L867:M867,Q867)/SUM(I867:Q867)</f>
        <v>1</v>
      </c>
      <c r="Y867" s="1">
        <f>SUM(I867,M867:N867,P867:Q867)/SUM(I867:Q867)</f>
        <v>1</v>
      </c>
      <c r="Z867" s="1">
        <f t="shared" si="80"/>
        <v>1</v>
      </c>
      <c r="AA867" s="1">
        <f t="shared" si="81"/>
        <v>1</v>
      </c>
    </row>
    <row r="868" spans="1:27" x14ac:dyDescent="0.25">
      <c r="A868" s="1" t="s">
        <v>795</v>
      </c>
      <c r="B868" s="1" t="s">
        <v>234</v>
      </c>
      <c r="C868" s="1" t="s">
        <v>962</v>
      </c>
      <c r="D868" s="1">
        <v>-15.855961971128201</v>
      </c>
      <c r="E868" s="1">
        <v>132.30027954854501</v>
      </c>
      <c r="F868" s="1" t="s">
        <v>948</v>
      </c>
      <c r="G868" s="1" t="s">
        <v>732</v>
      </c>
      <c r="H868" s="1">
        <v>4</v>
      </c>
      <c r="I868" s="1">
        <v>113</v>
      </c>
      <c r="J868" s="1">
        <v>0</v>
      </c>
      <c r="K868" s="1">
        <v>0</v>
      </c>
      <c r="L868" s="1">
        <v>6</v>
      </c>
      <c r="M868" s="1">
        <v>7</v>
      </c>
      <c r="N868" s="1">
        <v>0</v>
      </c>
      <c r="O868" s="1">
        <v>0</v>
      </c>
      <c r="P868" s="1">
        <v>0</v>
      </c>
      <c r="Q868" s="1">
        <v>0</v>
      </c>
      <c r="R868" s="1">
        <f t="shared" si="86"/>
        <v>1</v>
      </c>
      <c r="S868" s="1">
        <f t="shared" si="87"/>
        <v>0.53846153846153844</v>
      </c>
      <c r="T868" s="1" t="str">
        <f t="shared" si="88"/>
        <v>NA</v>
      </c>
      <c r="U868" s="1" t="str">
        <f t="shared" si="89"/>
        <v>NA</v>
      </c>
      <c r="V868" s="1">
        <f t="shared" si="90"/>
        <v>1</v>
      </c>
      <c r="W868" s="1">
        <f t="shared" si="91"/>
        <v>0.53846153846153844</v>
      </c>
      <c r="X868" s="1">
        <f>SUM(I868:J868,L868:M868,Q868)/SUM(I868:Q868)</f>
        <v>1</v>
      </c>
      <c r="Y868" s="1">
        <f>SUM(I868,M868:N868,P868:Q868)/SUM(I868:Q868)</f>
        <v>0.95238095238095233</v>
      </c>
      <c r="Z868" s="1">
        <f t="shared" si="80"/>
        <v>1</v>
      </c>
      <c r="AA868" s="1">
        <f t="shared" si="81"/>
        <v>1</v>
      </c>
    </row>
    <row r="869" spans="1:27" x14ac:dyDescent="0.25">
      <c r="A869" s="1" t="s">
        <v>796</v>
      </c>
      <c r="B869" s="1" t="s">
        <v>8</v>
      </c>
      <c r="C869" s="1" t="s">
        <v>962</v>
      </c>
      <c r="D869" s="1">
        <v>-15.9266129278072</v>
      </c>
      <c r="E869" s="1">
        <v>132.209730813324</v>
      </c>
      <c r="F869" s="1" t="s">
        <v>948</v>
      </c>
      <c r="G869" s="1" t="s">
        <v>732</v>
      </c>
      <c r="H869" s="1">
        <v>4</v>
      </c>
      <c r="I869" s="1">
        <v>126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 t="str">
        <f t="shared" si="86"/>
        <v>NA</v>
      </c>
      <c r="S869" s="1" t="str">
        <f t="shared" si="87"/>
        <v>NA</v>
      </c>
      <c r="T869" s="1" t="str">
        <f t="shared" si="88"/>
        <v>NA</v>
      </c>
      <c r="U869" s="1" t="str">
        <f t="shared" si="89"/>
        <v>NA</v>
      </c>
      <c r="V869" s="1" t="str">
        <f t="shared" si="90"/>
        <v>NA</v>
      </c>
      <c r="W869" s="1" t="str">
        <f t="shared" si="91"/>
        <v>NA</v>
      </c>
      <c r="X869" s="1">
        <f>SUM(I869:J869,L869:M869,Q869)/SUM(I869:Q869)</f>
        <v>1</v>
      </c>
      <c r="Y869" s="1">
        <f>SUM(I869,M869:N869,P869:Q869)/SUM(I869:Q869)</f>
        <v>1</v>
      </c>
      <c r="Z869" s="1">
        <f t="shared" si="80"/>
        <v>1</v>
      </c>
      <c r="AA869" s="1">
        <f t="shared" si="81"/>
        <v>1</v>
      </c>
    </row>
    <row r="870" spans="1:27" x14ac:dyDescent="0.25">
      <c r="A870" s="1" t="s">
        <v>797</v>
      </c>
      <c r="B870" s="1" t="s">
        <v>33</v>
      </c>
      <c r="C870" s="1" t="s">
        <v>962</v>
      </c>
      <c r="D870" s="1">
        <v>-15.8637450367938</v>
      </c>
      <c r="E870" s="1">
        <v>132.29429718775299</v>
      </c>
      <c r="F870" s="1" t="s">
        <v>948</v>
      </c>
      <c r="G870" s="1" t="s">
        <v>732</v>
      </c>
      <c r="H870" s="1">
        <v>3</v>
      </c>
      <c r="I870" s="1">
        <v>28</v>
      </c>
      <c r="J870" s="1">
        <v>19</v>
      </c>
      <c r="K870" s="1">
        <v>0</v>
      </c>
      <c r="L870" s="1">
        <v>0</v>
      </c>
      <c r="M870" s="1">
        <v>68</v>
      </c>
      <c r="N870" s="1">
        <v>0</v>
      </c>
      <c r="O870" s="1">
        <v>0</v>
      </c>
      <c r="P870" s="1">
        <v>0</v>
      </c>
      <c r="Q870" s="1">
        <v>0</v>
      </c>
      <c r="R870" s="1">
        <f t="shared" si="86"/>
        <v>0.7816091954022989</v>
      </c>
      <c r="S870" s="1">
        <f t="shared" si="87"/>
        <v>1</v>
      </c>
      <c r="T870" s="1" t="str">
        <f t="shared" si="88"/>
        <v>NA</v>
      </c>
      <c r="U870" s="1" t="str">
        <f t="shared" si="89"/>
        <v>NA</v>
      </c>
      <c r="V870" s="1">
        <f t="shared" si="90"/>
        <v>0.7816091954022989</v>
      </c>
      <c r="W870" s="1">
        <f t="shared" si="91"/>
        <v>1</v>
      </c>
      <c r="X870" s="1">
        <f>SUM(I870:J870,L870:M870,Q870)/SUM(I870:Q870)</f>
        <v>1</v>
      </c>
      <c r="Y870" s="1">
        <f>SUM(I870,M870:N870,P870:Q870)/SUM(I870:Q870)</f>
        <v>0.83478260869565213</v>
      </c>
      <c r="Z870" s="1">
        <f t="shared" si="80"/>
        <v>1</v>
      </c>
      <c r="AA870" s="1">
        <f t="shared" si="81"/>
        <v>1</v>
      </c>
    </row>
    <row r="871" spans="1:27" x14ac:dyDescent="0.25">
      <c r="A871" s="1" t="s">
        <v>798</v>
      </c>
      <c r="B871" s="1" t="s">
        <v>33</v>
      </c>
      <c r="C871" s="1" t="s">
        <v>962</v>
      </c>
      <c r="D871" s="1">
        <v>-15.8433179805264</v>
      </c>
      <c r="E871" s="1">
        <v>132.26433954417999</v>
      </c>
      <c r="F871" s="1" t="s">
        <v>948</v>
      </c>
      <c r="G871" s="1" t="s">
        <v>732</v>
      </c>
      <c r="H871" s="1">
        <v>3</v>
      </c>
      <c r="I871" s="1">
        <v>0</v>
      </c>
      <c r="J871" s="1">
        <v>3</v>
      </c>
      <c r="K871" s="1">
        <v>0</v>
      </c>
      <c r="L871" s="1">
        <v>0</v>
      </c>
      <c r="M871" s="1">
        <v>133</v>
      </c>
      <c r="N871" s="1">
        <v>0</v>
      </c>
      <c r="O871" s="1">
        <v>0</v>
      </c>
      <c r="P871" s="1">
        <v>0</v>
      </c>
      <c r="Q871" s="1">
        <v>0</v>
      </c>
      <c r="R871" s="1">
        <f t="shared" si="86"/>
        <v>0.9779411764705882</v>
      </c>
      <c r="S871" s="1">
        <f t="shared" si="87"/>
        <v>1</v>
      </c>
      <c r="T871" s="1" t="str">
        <f t="shared" si="88"/>
        <v>NA</v>
      </c>
      <c r="U871" s="1" t="str">
        <f t="shared" si="89"/>
        <v>NA</v>
      </c>
      <c r="V871" s="1">
        <f t="shared" si="90"/>
        <v>0.9779411764705882</v>
      </c>
      <c r="W871" s="1">
        <f t="shared" si="91"/>
        <v>1</v>
      </c>
      <c r="X871" s="1">
        <f>SUM(I871:J871,L871:M871,Q871)/SUM(I871:Q871)</f>
        <v>1</v>
      </c>
      <c r="Y871" s="1">
        <f>SUM(I871,M871:N871,P871:Q871)/SUM(I871:Q871)</f>
        <v>0.9779411764705882</v>
      </c>
      <c r="Z871" s="1">
        <f t="shared" si="80"/>
        <v>1</v>
      </c>
      <c r="AA871" s="1">
        <f t="shared" si="81"/>
        <v>1</v>
      </c>
    </row>
    <row r="872" spans="1:27" x14ac:dyDescent="0.25">
      <c r="A872" s="1" t="s">
        <v>799</v>
      </c>
      <c r="B872" s="1" t="s">
        <v>33</v>
      </c>
      <c r="C872" s="1" t="s">
        <v>962</v>
      </c>
      <c r="D872" s="1">
        <v>-15.844911493421399</v>
      </c>
      <c r="E872" s="1">
        <v>132.21925372186701</v>
      </c>
      <c r="F872" s="1" t="s">
        <v>948</v>
      </c>
      <c r="G872" s="1" t="s">
        <v>732</v>
      </c>
      <c r="H872" s="1">
        <v>2</v>
      </c>
      <c r="I872" s="1">
        <v>0</v>
      </c>
      <c r="J872" s="1">
        <v>0</v>
      </c>
      <c r="K872" s="1">
        <v>3</v>
      </c>
      <c r="L872" s="1">
        <v>1</v>
      </c>
      <c r="M872" s="1">
        <v>0</v>
      </c>
      <c r="N872" s="1">
        <v>123</v>
      </c>
      <c r="O872" s="1">
        <v>0</v>
      </c>
      <c r="P872" s="1">
        <v>0</v>
      </c>
      <c r="Q872" s="1">
        <v>0</v>
      </c>
      <c r="R872" s="1" t="str">
        <f t="shared" si="86"/>
        <v>NA</v>
      </c>
      <c r="S872" s="1">
        <f t="shared" si="87"/>
        <v>0.99193548387096775</v>
      </c>
      <c r="T872" s="1">
        <f t="shared" si="88"/>
        <v>0.97619047619047616</v>
      </c>
      <c r="U872" s="1" t="str">
        <f t="shared" si="89"/>
        <v>NA</v>
      </c>
      <c r="V872" s="1">
        <f t="shared" si="90"/>
        <v>0.97619047619047616</v>
      </c>
      <c r="W872" s="1">
        <f t="shared" si="91"/>
        <v>0.99193548387096775</v>
      </c>
      <c r="X872" s="1">
        <f>SUM(I872:J872,L872:M872,Q872)/SUM(I872:Q872)</f>
        <v>7.874015748031496E-3</v>
      </c>
      <c r="Y872" s="1">
        <f>SUM(I872,M872:N872,P872:Q872)/SUM(I872:Q872)</f>
        <v>0.96850393700787396</v>
      </c>
      <c r="Z872" s="1">
        <f t="shared" si="80"/>
        <v>0</v>
      </c>
      <c r="AA872" s="1">
        <f t="shared" si="81"/>
        <v>1</v>
      </c>
    </row>
    <row r="873" spans="1:27" x14ac:dyDescent="0.25">
      <c r="A873" s="1" t="s">
        <v>800</v>
      </c>
      <c r="B873" s="1" t="s">
        <v>33</v>
      </c>
      <c r="C873" s="1" t="s">
        <v>962</v>
      </c>
      <c r="D873" s="1">
        <v>-21.0044760378014</v>
      </c>
      <c r="E873" s="1">
        <v>45.963779432666001</v>
      </c>
      <c r="F873" s="1" t="s">
        <v>949</v>
      </c>
      <c r="G873" s="1" t="s">
        <v>732</v>
      </c>
      <c r="H873" s="1">
        <v>2</v>
      </c>
      <c r="I873" s="1">
        <v>50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1</v>
      </c>
      <c r="Q873" s="1">
        <v>90</v>
      </c>
      <c r="R873" s="1">
        <f t="shared" si="86"/>
        <v>1</v>
      </c>
      <c r="S873" s="1" t="str">
        <f t="shared" si="87"/>
        <v>NA</v>
      </c>
      <c r="T873" s="1">
        <f t="shared" si="88"/>
        <v>1</v>
      </c>
      <c r="U873" s="1">
        <f t="shared" si="89"/>
        <v>1</v>
      </c>
      <c r="V873" s="1">
        <f t="shared" si="90"/>
        <v>1</v>
      </c>
      <c r="W873" s="1">
        <f t="shared" si="91"/>
        <v>1</v>
      </c>
      <c r="X873" s="1">
        <f>SUM(I873:J873,L873:M873,Q873)/SUM(I873:Q873)</f>
        <v>0.99290780141843971</v>
      </c>
      <c r="Y873" s="1">
        <f>SUM(I873,M873:N873,P873:Q873)/SUM(I873:Q873)</f>
        <v>1</v>
      </c>
      <c r="Z873" s="1">
        <f t="shared" si="80"/>
        <v>1</v>
      </c>
      <c r="AA873" s="1">
        <f t="shared" si="81"/>
        <v>1</v>
      </c>
    </row>
    <row r="874" spans="1:27" x14ac:dyDescent="0.25">
      <c r="A874" s="1" t="s">
        <v>801</v>
      </c>
      <c r="B874" s="1" t="s">
        <v>33</v>
      </c>
      <c r="C874" s="1" t="s">
        <v>962</v>
      </c>
      <c r="D874" s="1">
        <v>-20.993537319801099</v>
      </c>
      <c r="E874" s="1">
        <v>45.932538564000602</v>
      </c>
      <c r="F874" s="1" t="s">
        <v>949</v>
      </c>
      <c r="G874" s="1" t="s">
        <v>732</v>
      </c>
      <c r="H874" s="1">
        <v>4</v>
      </c>
      <c r="I874" s="1">
        <v>115</v>
      </c>
      <c r="J874" s="1">
        <v>0</v>
      </c>
      <c r="K874" s="1">
        <v>0</v>
      </c>
      <c r="L874" s="1">
        <v>26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 t="str">
        <f t="shared" si="86"/>
        <v>NA</v>
      </c>
      <c r="S874" s="1">
        <f t="shared" si="87"/>
        <v>0</v>
      </c>
      <c r="T874" s="1" t="str">
        <f t="shared" si="88"/>
        <v>NA</v>
      </c>
      <c r="U874" s="1" t="str">
        <f t="shared" si="89"/>
        <v>NA</v>
      </c>
      <c r="V874" s="1" t="str">
        <f t="shared" si="90"/>
        <v>NA</v>
      </c>
      <c r="W874" s="1">
        <f t="shared" si="91"/>
        <v>0</v>
      </c>
      <c r="X874" s="1">
        <f>SUM(I874:J874,L874:M874,Q874)/SUM(I874:Q874)</f>
        <v>1</v>
      </c>
      <c r="Y874" s="1">
        <f>SUM(I874,M874:N874,P874:Q874)/SUM(I874:Q874)</f>
        <v>0.81560283687943258</v>
      </c>
      <c r="Z874" s="1">
        <f t="shared" si="80"/>
        <v>1</v>
      </c>
      <c r="AA874" s="1">
        <f t="shared" si="81"/>
        <v>1</v>
      </c>
    </row>
    <row r="875" spans="1:27" x14ac:dyDescent="0.25">
      <c r="A875" s="1" t="s">
        <v>802</v>
      </c>
      <c r="B875" s="1" t="s">
        <v>33</v>
      </c>
      <c r="C875" s="1" t="s">
        <v>962</v>
      </c>
      <c r="D875" s="1">
        <v>-21.0159469133771</v>
      </c>
      <c r="E875" s="1">
        <v>45.948265491079503</v>
      </c>
      <c r="F875" s="1" t="s">
        <v>949</v>
      </c>
      <c r="G875" s="1" t="s">
        <v>732</v>
      </c>
      <c r="H875" s="1">
        <v>3</v>
      </c>
      <c r="I875" s="1">
        <v>114</v>
      </c>
      <c r="J875" s="1">
        <v>0</v>
      </c>
      <c r="K875" s="1">
        <v>0</v>
      </c>
      <c r="L875" s="1">
        <v>28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 t="str">
        <f t="shared" ref="R875:R899" si="92">IF(SUM(J875,M875,P875)&gt;0,SUM(P875,M875)/SUM(J875,M875,P875),"NA")</f>
        <v>NA</v>
      </c>
      <c r="S875" s="1">
        <f t="shared" ref="S875:S899" si="93">IF(SUM(L875:N875)&gt;0,SUM(M875:N875)/SUM(L875:N875),"NA")</f>
        <v>0</v>
      </c>
      <c r="T875" s="1" t="str">
        <f t="shared" ref="T875:T899" si="94">IF(SUM(K875,N875,Q875)&gt;0,SUM(Q875,N875)/SUM(K875,N875,Q875),"NA")</f>
        <v>NA</v>
      </c>
      <c r="U875" s="1" t="str">
        <f t="shared" ref="U875:U899" si="95">IF(SUM(O875:Q875)&gt;0,SUM(P875:Q875)/SUM(O875:Q875),"NA")</f>
        <v>NA</v>
      </c>
      <c r="V875" s="1" t="str">
        <f t="shared" ref="V875:V899" si="96">IF(SUM(J875:K875,M875:N875,P875:Q875),SUM(M875:N875,P875:Q875)/SUM(J875:K875,M875:N875,P875:Q875),"NA")</f>
        <v>NA</v>
      </c>
      <c r="W875" s="1">
        <f t="shared" ref="W875:W899" si="97">IF(SUM(L875:Q875)&gt;0,SUM(M875:N875,P875:Q875)/SUM(L875:Q875),"NA")</f>
        <v>0</v>
      </c>
      <c r="X875" s="1">
        <f>SUM(I875:J875,L875:M875,Q875)/SUM(I875:Q875)</f>
        <v>1</v>
      </c>
      <c r="Y875" s="1">
        <f>SUM(I875,M875:N875,P875:Q875)/SUM(I875:Q875)</f>
        <v>0.80281690140845074</v>
      </c>
      <c r="Z875" s="1">
        <f t="shared" ref="Z875:Z899" si="98">IF(X875&gt;=0.8,1,0)</f>
        <v>1</v>
      </c>
      <c r="AA875" s="1">
        <f t="shared" ref="AA875:AA899" si="99">IF(Y875&gt;=0.8,1,0)</f>
        <v>1</v>
      </c>
    </row>
    <row r="876" spans="1:27" x14ac:dyDescent="0.25">
      <c r="A876" s="1" t="s">
        <v>803</v>
      </c>
      <c r="B876" s="1" t="s">
        <v>33</v>
      </c>
      <c r="C876" s="1" t="s">
        <v>962</v>
      </c>
      <c r="D876" s="1">
        <v>-21.0412643828348</v>
      </c>
      <c r="E876" s="1">
        <v>45.928215989829397</v>
      </c>
      <c r="F876" s="1" t="s">
        <v>949</v>
      </c>
      <c r="G876" s="1" t="s">
        <v>732</v>
      </c>
      <c r="H876" s="1">
        <v>2</v>
      </c>
      <c r="I876" s="1">
        <v>72</v>
      </c>
      <c r="J876" s="1">
        <v>34</v>
      </c>
      <c r="K876" s="1">
        <v>0</v>
      </c>
      <c r="L876" s="1">
        <v>11</v>
      </c>
      <c r="M876" s="1">
        <v>16</v>
      </c>
      <c r="N876" s="1">
        <v>7</v>
      </c>
      <c r="O876" s="1">
        <v>0</v>
      </c>
      <c r="P876" s="1">
        <v>0</v>
      </c>
      <c r="Q876" s="1">
        <v>0</v>
      </c>
      <c r="R876" s="1">
        <f t="shared" si="92"/>
        <v>0.32</v>
      </c>
      <c r="S876" s="1">
        <f t="shared" si="93"/>
        <v>0.67647058823529416</v>
      </c>
      <c r="T876" s="1">
        <f t="shared" si="94"/>
        <v>1</v>
      </c>
      <c r="U876" s="1" t="str">
        <f t="shared" si="95"/>
        <v>NA</v>
      </c>
      <c r="V876" s="1">
        <f t="shared" si="96"/>
        <v>0.40350877192982454</v>
      </c>
      <c r="W876" s="1">
        <f t="shared" si="97"/>
        <v>0.67647058823529416</v>
      </c>
      <c r="X876" s="1">
        <f>SUM(I876:J876,L876:M876,Q876)/SUM(I876:Q876)</f>
        <v>0.95</v>
      </c>
      <c r="Y876" s="1">
        <f>SUM(I876,M876:N876,P876:Q876)/SUM(I876:Q876)</f>
        <v>0.6785714285714286</v>
      </c>
      <c r="Z876" s="1">
        <f t="shared" si="98"/>
        <v>1</v>
      </c>
      <c r="AA876" s="1">
        <f t="shared" si="99"/>
        <v>0</v>
      </c>
    </row>
    <row r="877" spans="1:27" x14ac:dyDescent="0.25">
      <c r="A877" s="1" t="s">
        <v>804</v>
      </c>
      <c r="B877" s="1" t="s">
        <v>33</v>
      </c>
      <c r="C877" s="1" t="s">
        <v>962</v>
      </c>
      <c r="D877" s="1">
        <v>-20.994187283725701</v>
      </c>
      <c r="E877" s="1">
        <v>45.912627824039397</v>
      </c>
      <c r="F877" s="1" t="s">
        <v>949</v>
      </c>
      <c r="G877" s="1" t="s">
        <v>732</v>
      </c>
      <c r="H877" s="1">
        <v>3</v>
      </c>
      <c r="I877" s="1">
        <v>50</v>
      </c>
      <c r="J877" s="1">
        <v>0</v>
      </c>
      <c r="K877" s="1">
        <v>0</v>
      </c>
      <c r="L877" s="1">
        <v>5</v>
      </c>
      <c r="M877" s="1">
        <v>86</v>
      </c>
      <c r="N877" s="1">
        <v>0</v>
      </c>
      <c r="O877" s="1">
        <v>0</v>
      </c>
      <c r="P877" s="1">
        <v>0</v>
      </c>
      <c r="Q877" s="1">
        <v>0</v>
      </c>
      <c r="R877" s="1">
        <f t="shared" si="92"/>
        <v>1</v>
      </c>
      <c r="S877" s="1">
        <f t="shared" si="93"/>
        <v>0.94505494505494503</v>
      </c>
      <c r="T877" s="1" t="str">
        <f t="shared" si="94"/>
        <v>NA</v>
      </c>
      <c r="U877" s="1" t="str">
        <f t="shared" si="95"/>
        <v>NA</v>
      </c>
      <c r="V877" s="1">
        <f t="shared" si="96"/>
        <v>1</v>
      </c>
      <c r="W877" s="1">
        <f t="shared" si="97"/>
        <v>0.94505494505494503</v>
      </c>
      <c r="X877" s="1">
        <f>SUM(I877:J877,L877:M877,Q877)/SUM(I877:Q877)</f>
        <v>1</v>
      </c>
      <c r="Y877" s="1">
        <f>SUM(I877,M877:N877,P877:Q877)/SUM(I877:Q877)</f>
        <v>0.96453900709219853</v>
      </c>
      <c r="Z877" s="1">
        <f t="shared" si="98"/>
        <v>1</v>
      </c>
      <c r="AA877" s="1">
        <f t="shared" si="99"/>
        <v>1</v>
      </c>
    </row>
    <row r="878" spans="1:27" x14ac:dyDescent="0.25">
      <c r="A878" s="1" t="s">
        <v>805</v>
      </c>
      <c r="B878" s="1" t="s">
        <v>30</v>
      </c>
      <c r="C878" s="1" t="s">
        <v>962</v>
      </c>
      <c r="D878" s="1">
        <v>-20.979739803960399</v>
      </c>
      <c r="E878" s="1">
        <v>45.927835452959698</v>
      </c>
      <c r="F878" s="1" t="s">
        <v>949</v>
      </c>
      <c r="G878" s="1" t="s">
        <v>732</v>
      </c>
      <c r="H878" s="1">
        <v>4</v>
      </c>
      <c r="I878" s="1">
        <v>130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 t="str">
        <f t="shared" si="92"/>
        <v>NA</v>
      </c>
      <c r="S878" s="1" t="str">
        <f t="shared" si="93"/>
        <v>NA</v>
      </c>
      <c r="T878" s="1" t="str">
        <f t="shared" si="94"/>
        <v>NA</v>
      </c>
      <c r="U878" s="1" t="str">
        <f t="shared" si="95"/>
        <v>NA</v>
      </c>
      <c r="V878" s="1" t="str">
        <f t="shared" si="96"/>
        <v>NA</v>
      </c>
      <c r="W878" s="1" t="str">
        <f t="shared" si="97"/>
        <v>NA</v>
      </c>
      <c r="X878" s="1">
        <f>SUM(I878:J878,L878:M878,Q878)/SUM(I878:Q878)</f>
        <v>1</v>
      </c>
      <c r="Y878" s="1">
        <f>SUM(I878,M878:N878,P878:Q878)/SUM(I878:Q878)</f>
        <v>1</v>
      </c>
      <c r="Z878" s="1">
        <f t="shared" si="98"/>
        <v>1</v>
      </c>
      <c r="AA878" s="1">
        <f t="shared" si="99"/>
        <v>1</v>
      </c>
    </row>
    <row r="879" spans="1:27" x14ac:dyDescent="0.25">
      <c r="A879" s="1" t="s">
        <v>806</v>
      </c>
      <c r="B879" s="1" t="s">
        <v>33</v>
      </c>
      <c r="C879" s="1" t="s">
        <v>962</v>
      </c>
      <c r="D879" s="1">
        <v>-21.041624487918401</v>
      </c>
      <c r="E879" s="1">
        <v>45.911761669404598</v>
      </c>
      <c r="F879" s="1" t="s">
        <v>949</v>
      </c>
      <c r="G879" s="1" t="s">
        <v>732</v>
      </c>
      <c r="H879" s="1">
        <v>3</v>
      </c>
      <c r="I879" s="1">
        <v>92</v>
      </c>
      <c r="J879" s="1">
        <v>14</v>
      </c>
      <c r="K879" s="1">
        <v>0</v>
      </c>
      <c r="L879" s="1">
        <v>5</v>
      </c>
      <c r="M879" s="1">
        <v>28</v>
      </c>
      <c r="N879" s="1">
        <v>0</v>
      </c>
      <c r="O879" s="1">
        <v>0</v>
      </c>
      <c r="P879" s="1">
        <v>0</v>
      </c>
      <c r="Q879" s="1">
        <v>0</v>
      </c>
      <c r="R879" s="1">
        <f t="shared" si="92"/>
        <v>0.66666666666666663</v>
      </c>
      <c r="S879" s="1">
        <f t="shared" si="93"/>
        <v>0.84848484848484851</v>
      </c>
      <c r="T879" s="1" t="str">
        <f t="shared" si="94"/>
        <v>NA</v>
      </c>
      <c r="U879" s="1" t="str">
        <f t="shared" si="95"/>
        <v>NA</v>
      </c>
      <c r="V879" s="1">
        <f t="shared" si="96"/>
        <v>0.66666666666666663</v>
      </c>
      <c r="W879" s="1">
        <f t="shared" si="97"/>
        <v>0.84848484848484851</v>
      </c>
      <c r="X879" s="1">
        <f>SUM(I879:J879,L879:M879,Q879)/SUM(I879:Q879)</f>
        <v>1</v>
      </c>
      <c r="Y879" s="1">
        <f>SUM(I879,M879:N879,P879:Q879)/SUM(I879:Q879)</f>
        <v>0.86330935251798557</v>
      </c>
      <c r="Z879" s="1">
        <f t="shared" si="98"/>
        <v>1</v>
      </c>
      <c r="AA879" s="1">
        <f t="shared" si="99"/>
        <v>1</v>
      </c>
    </row>
    <row r="880" spans="1:27" x14ac:dyDescent="0.25">
      <c r="A880" s="1" t="s">
        <v>807</v>
      </c>
      <c r="B880" s="1" t="s">
        <v>33</v>
      </c>
      <c r="C880" s="1" t="s">
        <v>962</v>
      </c>
      <c r="D880" s="1">
        <v>-20.977027951462301</v>
      </c>
      <c r="E880" s="1">
        <v>45.976589599459601</v>
      </c>
      <c r="F880" s="1" t="s">
        <v>949</v>
      </c>
      <c r="G880" s="1" t="s">
        <v>732</v>
      </c>
      <c r="H880" s="1">
        <v>3</v>
      </c>
      <c r="I880" s="1">
        <v>44</v>
      </c>
      <c r="J880" s="1">
        <v>0</v>
      </c>
      <c r="K880" s="1">
        <v>0</v>
      </c>
      <c r="L880" s="1">
        <v>1</v>
      </c>
      <c r="M880" s="1">
        <v>96</v>
      </c>
      <c r="N880" s="1">
        <v>0</v>
      </c>
      <c r="O880" s="1">
        <v>0</v>
      </c>
      <c r="P880" s="1">
        <v>0</v>
      </c>
      <c r="Q880" s="1">
        <v>0</v>
      </c>
      <c r="R880" s="1">
        <f t="shared" si="92"/>
        <v>1</v>
      </c>
      <c r="S880" s="1">
        <f t="shared" si="93"/>
        <v>0.98969072164948457</v>
      </c>
      <c r="T880" s="1" t="str">
        <f t="shared" si="94"/>
        <v>NA</v>
      </c>
      <c r="U880" s="1" t="str">
        <f t="shared" si="95"/>
        <v>NA</v>
      </c>
      <c r="V880" s="1">
        <f t="shared" si="96"/>
        <v>1</v>
      </c>
      <c r="W880" s="1">
        <f t="shared" si="97"/>
        <v>0.98969072164948457</v>
      </c>
      <c r="X880" s="1">
        <f>SUM(I880:J880,L880:M880,Q880)/SUM(I880:Q880)</f>
        <v>1</v>
      </c>
      <c r="Y880" s="1">
        <f>SUM(I880,M880:N880,P880:Q880)/SUM(I880:Q880)</f>
        <v>0.99290780141843971</v>
      </c>
      <c r="Z880" s="1">
        <f t="shared" si="98"/>
        <v>1</v>
      </c>
      <c r="AA880" s="1">
        <f t="shared" si="99"/>
        <v>1</v>
      </c>
    </row>
    <row r="881" spans="1:27" x14ac:dyDescent="0.25">
      <c r="A881" s="1" t="s">
        <v>808</v>
      </c>
      <c r="B881" s="1" t="s">
        <v>33</v>
      </c>
      <c r="C881" s="1" t="s">
        <v>962</v>
      </c>
      <c r="D881" s="1">
        <v>-21.047037579715099</v>
      </c>
      <c r="E881" s="1">
        <v>45.962320766318001</v>
      </c>
      <c r="F881" s="1" t="s">
        <v>949</v>
      </c>
      <c r="G881" s="1" t="s">
        <v>732</v>
      </c>
      <c r="H881" s="1">
        <v>2</v>
      </c>
      <c r="I881" s="1">
        <v>49</v>
      </c>
      <c r="J881" s="1">
        <v>15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56</v>
      </c>
      <c r="Q881" s="1">
        <v>19</v>
      </c>
      <c r="R881" s="1">
        <f t="shared" si="92"/>
        <v>0.78873239436619713</v>
      </c>
      <c r="S881" s="1" t="str">
        <f t="shared" si="93"/>
        <v>NA</v>
      </c>
      <c r="T881" s="1">
        <f t="shared" si="94"/>
        <v>1</v>
      </c>
      <c r="U881" s="1">
        <f t="shared" si="95"/>
        <v>1</v>
      </c>
      <c r="V881" s="1">
        <f t="shared" si="96"/>
        <v>0.83333333333333337</v>
      </c>
      <c r="W881" s="1">
        <f t="shared" si="97"/>
        <v>1</v>
      </c>
      <c r="X881" s="1">
        <f>SUM(I881:J881,L881:M881,Q881)/SUM(I881:Q881)</f>
        <v>0.59712230215827333</v>
      </c>
      <c r="Y881" s="1">
        <f>SUM(I881,M881:N881,P881:Q881)/SUM(I881:Q881)</f>
        <v>0.8920863309352518</v>
      </c>
      <c r="Z881" s="1">
        <f t="shared" si="98"/>
        <v>0</v>
      </c>
      <c r="AA881" s="1">
        <f t="shared" si="99"/>
        <v>1</v>
      </c>
    </row>
    <row r="882" spans="1:27" x14ac:dyDescent="0.25">
      <c r="A882" s="1" t="s">
        <v>809</v>
      </c>
      <c r="B882" s="1" t="s">
        <v>33</v>
      </c>
      <c r="C882" s="1" t="s">
        <v>962</v>
      </c>
      <c r="D882" s="1">
        <v>-21.050091992936402</v>
      </c>
      <c r="E882" s="1">
        <v>45.949347745676803</v>
      </c>
      <c r="F882" s="1" t="s">
        <v>949</v>
      </c>
      <c r="G882" s="1" t="s">
        <v>732</v>
      </c>
      <c r="H882" s="1">
        <v>3</v>
      </c>
      <c r="I882" s="1">
        <v>74</v>
      </c>
      <c r="J882" s="1">
        <v>16</v>
      </c>
      <c r="K882" s="1">
        <v>0</v>
      </c>
      <c r="L882" s="1">
        <v>50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f t="shared" si="92"/>
        <v>0</v>
      </c>
      <c r="S882" s="1">
        <f t="shared" si="93"/>
        <v>0</v>
      </c>
      <c r="T882" s="1" t="str">
        <f t="shared" si="94"/>
        <v>NA</v>
      </c>
      <c r="U882" s="1" t="str">
        <f t="shared" si="95"/>
        <v>NA</v>
      </c>
      <c r="V882" s="1">
        <f t="shared" si="96"/>
        <v>0</v>
      </c>
      <c r="W882" s="1">
        <f t="shared" si="97"/>
        <v>0</v>
      </c>
      <c r="X882" s="1">
        <f>SUM(I882:J882,L882:M882,Q882)/SUM(I882:Q882)</f>
        <v>1</v>
      </c>
      <c r="Y882" s="1">
        <f>SUM(I882,M882:N882,P882:Q882)/SUM(I882:Q882)</f>
        <v>0.52857142857142858</v>
      </c>
      <c r="Z882" s="1">
        <f t="shared" si="98"/>
        <v>1</v>
      </c>
      <c r="AA882" s="1">
        <f t="shared" si="99"/>
        <v>0</v>
      </c>
    </row>
    <row r="883" spans="1:27" x14ac:dyDescent="0.25">
      <c r="A883" s="1" t="s">
        <v>810</v>
      </c>
      <c r="B883" s="1" t="s">
        <v>33</v>
      </c>
      <c r="C883" s="1" t="s">
        <v>962</v>
      </c>
      <c r="D883" s="1">
        <v>-20.975300090214599</v>
      </c>
      <c r="E883" s="1">
        <v>45.9465659252837</v>
      </c>
      <c r="F883" s="1" t="s">
        <v>949</v>
      </c>
      <c r="G883" s="1" t="s">
        <v>732</v>
      </c>
      <c r="H883" s="1">
        <v>2</v>
      </c>
      <c r="I883" s="1">
        <v>36</v>
      </c>
      <c r="J883" s="1">
        <v>0</v>
      </c>
      <c r="K883" s="1">
        <v>0</v>
      </c>
      <c r="L883" s="1">
        <v>0</v>
      </c>
      <c r="M883" s="1">
        <v>5</v>
      </c>
      <c r="N883" s="1">
        <v>97</v>
      </c>
      <c r="O883" s="1">
        <v>0</v>
      </c>
      <c r="P883" s="1">
        <v>0</v>
      </c>
      <c r="Q883" s="1">
        <v>0</v>
      </c>
      <c r="R883" s="1">
        <f t="shared" si="92"/>
        <v>1</v>
      </c>
      <c r="S883" s="1">
        <f t="shared" si="93"/>
        <v>1</v>
      </c>
      <c r="T883" s="1">
        <f t="shared" si="94"/>
        <v>1</v>
      </c>
      <c r="U883" s="1" t="str">
        <f t="shared" si="95"/>
        <v>NA</v>
      </c>
      <c r="V883" s="1">
        <f t="shared" si="96"/>
        <v>1</v>
      </c>
      <c r="W883" s="1">
        <f t="shared" si="97"/>
        <v>1</v>
      </c>
      <c r="X883" s="1">
        <f>SUM(I883:J883,L883:M883,Q883)/SUM(I883:Q883)</f>
        <v>0.29710144927536231</v>
      </c>
      <c r="Y883" s="1">
        <f>SUM(I883,M883:N883,P883:Q883)/SUM(I883:Q883)</f>
        <v>1</v>
      </c>
      <c r="Z883" s="1">
        <f t="shared" si="98"/>
        <v>0</v>
      </c>
      <c r="AA883" s="1">
        <f t="shared" si="99"/>
        <v>1</v>
      </c>
    </row>
    <row r="884" spans="1:27" x14ac:dyDescent="0.25">
      <c r="A884" s="1" t="s">
        <v>811</v>
      </c>
      <c r="B884" s="1" t="s">
        <v>33</v>
      </c>
      <c r="C884" s="1" t="s">
        <v>962</v>
      </c>
      <c r="D884" s="1">
        <v>-21.047251083836699</v>
      </c>
      <c r="E884" s="1">
        <v>45.972427315438303</v>
      </c>
      <c r="F884" s="1" t="s">
        <v>949</v>
      </c>
      <c r="G884" s="1" t="s">
        <v>732</v>
      </c>
      <c r="H884" s="1">
        <v>3</v>
      </c>
      <c r="I884" s="1">
        <v>33</v>
      </c>
      <c r="J884" s="1">
        <v>0</v>
      </c>
      <c r="K884" s="1">
        <v>0</v>
      </c>
      <c r="L884" s="1">
        <v>1</v>
      </c>
      <c r="M884" s="1">
        <v>106</v>
      </c>
      <c r="N884" s="1">
        <v>0</v>
      </c>
      <c r="O884" s="1">
        <v>0</v>
      </c>
      <c r="P884" s="1">
        <v>0</v>
      </c>
      <c r="Q884" s="1">
        <v>0</v>
      </c>
      <c r="R884" s="1">
        <f t="shared" si="92"/>
        <v>1</v>
      </c>
      <c r="S884" s="1">
        <f t="shared" si="93"/>
        <v>0.99065420560747663</v>
      </c>
      <c r="T884" s="1" t="str">
        <f t="shared" si="94"/>
        <v>NA</v>
      </c>
      <c r="U884" s="1" t="str">
        <f t="shared" si="95"/>
        <v>NA</v>
      </c>
      <c r="V884" s="1">
        <f t="shared" si="96"/>
        <v>1</v>
      </c>
      <c r="W884" s="1">
        <f t="shared" si="97"/>
        <v>0.99065420560747663</v>
      </c>
      <c r="X884" s="1">
        <f>SUM(I884:J884,L884:M884,Q884)/SUM(I884:Q884)</f>
        <v>1</v>
      </c>
      <c r="Y884" s="1">
        <f>SUM(I884,M884:N884,P884:Q884)/SUM(I884:Q884)</f>
        <v>0.99285714285714288</v>
      </c>
      <c r="Z884" s="1">
        <f t="shared" si="98"/>
        <v>1</v>
      </c>
      <c r="AA884" s="1">
        <f t="shared" si="99"/>
        <v>1</v>
      </c>
    </row>
    <row r="885" spans="1:27" x14ac:dyDescent="0.25">
      <c r="A885" s="1" t="s">
        <v>812</v>
      </c>
      <c r="B885" s="1" t="s">
        <v>30</v>
      </c>
      <c r="C885" s="1" t="s">
        <v>962</v>
      </c>
      <c r="D885" s="1">
        <v>-34.1274926111548</v>
      </c>
      <c r="E885" s="1">
        <v>143.15777261152201</v>
      </c>
      <c r="F885" s="1" t="s">
        <v>950</v>
      </c>
      <c r="G885" s="1" t="s">
        <v>732</v>
      </c>
      <c r="H885" s="1">
        <v>2</v>
      </c>
      <c r="I885" s="1">
        <v>74</v>
      </c>
      <c r="J885" s="1">
        <v>0</v>
      </c>
      <c r="K885" s="1">
        <v>0</v>
      </c>
      <c r="L885" s="1">
        <v>1</v>
      </c>
      <c r="M885" s="1">
        <v>9</v>
      </c>
      <c r="N885" s="1">
        <v>48</v>
      </c>
      <c r="O885" s="1">
        <v>0</v>
      </c>
      <c r="P885" s="1">
        <v>0</v>
      </c>
      <c r="Q885" s="1">
        <v>0</v>
      </c>
      <c r="R885" s="1">
        <f t="shared" si="92"/>
        <v>1</v>
      </c>
      <c r="S885" s="1">
        <f t="shared" si="93"/>
        <v>0.98275862068965514</v>
      </c>
      <c r="T885" s="1">
        <f t="shared" si="94"/>
        <v>1</v>
      </c>
      <c r="U885" s="1" t="str">
        <f t="shared" si="95"/>
        <v>NA</v>
      </c>
      <c r="V885" s="1">
        <f t="shared" si="96"/>
        <v>1</v>
      </c>
      <c r="W885" s="1">
        <f t="shared" si="97"/>
        <v>0.98275862068965514</v>
      </c>
      <c r="X885" s="1">
        <f>SUM(I885:J885,L885:M885,Q885)/SUM(I885:Q885)</f>
        <v>0.63636363636363635</v>
      </c>
      <c r="Y885" s="1">
        <f>SUM(I885,M885:N885,P885:Q885)/SUM(I885:Q885)</f>
        <v>0.99242424242424243</v>
      </c>
      <c r="Z885" s="1">
        <f t="shared" si="98"/>
        <v>0</v>
      </c>
      <c r="AA885" s="1">
        <f t="shared" si="99"/>
        <v>1</v>
      </c>
    </row>
    <row r="886" spans="1:27" x14ac:dyDescent="0.25">
      <c r="A886" s="1" t="s">
        <v>813</v>
      </c>
      <c r="B886" s="1" t="s">
        <v>8</v>
      </c>
      <c r="C886" s="1" t="s">
        <v>962</v>
      </c>
      <c r="D886" s="1">
        <v>-34.191159389309803</v>
      </c>
      <c r="E886" s="1">
        <v>143.212775821886</v>
      </c>
      <c r="F886" s="1" t="s">
        <v>950</v>
      </c>
      <c r="G886" s="1" t="s">
        <v>732</v>
      </c>
      <c r="H886" s="1">
        <v>4</v>
      </c>
      <c r="I886" s="1">
        <v>135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 t="str">
        <f t="shared" si="92"/>
        <v>NA</v>
      </c>
      <c r="S886" s="1" t="str">
        <f t="shared" si="93"/>
        <v>NA</v>
      </c>
      <c r="T886" s="1" t="str">
        <f t="shared" si="94"/>
        <v>NA</v>
      </c>
      <c r="U886" s="1" t="str">
        <f t="shared" si="95"/>
        <v>NA</v>
      </c>
      <c r="V886" s="1" t="str">
        <f t="shared" si="96"/>
        <v>NA</v>
      </c>
      <c r="W886" s="1" t="str">
        <f t="shared" si="97"/>
        <v>NA</v>
      </c>
      <c r="X886" s="1">
        <f>SUM(I886:J886,L886:M886,Q886)/SUM(I886:Q886)</f>
        <v>1</v>
      </c>
      <c r="Y886" s="1">
        <f>SUM(I886,M886:N886,P886:Q886)/SUM(I886:Q886)</f>
        <v>1</v>
      </c>
      <c r="Z886" s="1">
        <f t="shared" si="98"/>
        <v>1</v>
      </c>
      <c r="AA886" s="1">
        <f t="shared" si="99"/>
        <v>1</v>
      </c>
    </row>
    <row r="887" spans="1:27" x14ac:dyDescent="0.25">
      <c r="A887" s="1" t="s">
        <v>814</v>
      </c>
      <c r="B887" s="1" t="s">
        <v>8</v>
      </c>
      <c r="C887" s="1" t="s">
        <v>962</v>
      </c>
      <c r="D887" s="1">
        <v>-34.113104692833502</v>
      </c>
      <c r="E887" s="1">
        <v>143.12976455587599</v>
      </c>
      <c r="F887" s="1" t="s">
        <v>950</v>
      </c>
      <c r="G887" s="1" t="s">
        <v>732</v>
      </c>
      <c r="H887" s="1">
        <v>4</v>
      </c>
      <c r="I887" s="1">
        <v>135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 t="str">
        <f t="shared" si="92"/>
        <v>NA</v>
      </c>
      <c r="S887" s="1" t="str">
        <f t="shared" si="93"/>
        <v>NA</v>
      </c>
      <c r="T887" s="1" t="str">
        <f t="shared" si="94"/>
        <v>NA</v>
      </c>
      <c r="U887" s="1" t="str">
        <f t="shared" si="95"/>
        <v>NA</v>
      </c>
      <c r="V887" s="1" t="str">
        <f t="shared" si="96"/>
        <v>NA</v>
      </c>
      <c r="W887" s="1" t="str">
        <f t="shared" si="97"/>
        <v>NA</v>
      </c>
      <c r="X887" s="1">
        <f>SUM(I887:J887,L887:M887,Q887)/SUM(I887:Q887)</f>
        <v>1</v>
      </c>
      <c r="Y887" s="1">
        <f>SUM(I887,M887:N887,P887:Q887)/SUM(I887:Q887)</f>
        <v>1</v>
      </c>
      <c r="Z887" s="1">
        <f t="shared" si="98"/>
        <v>1</v>
      </c>
      <c r="AA887" s="1">
        <f t="shared" si="99"/>
        <v>1</v>
      </c>
    </row>
    <row r="888" spans="1:27" x14ac:dyDescent="0.25">
      <c r="A888" s="1" t="s">
        <v>815</v>
      </c>
      <c r="B888" s="1" t="s">
        <v>30</v>
      </c>
      <c r="C888" s="1" t="s">
        <v>962</v>
      </c>
      <c r="D888" s="1">
        <v>-34.1606679096516</v>
      </c>
      <c r="E888" s="1">
        <v>143.13226017362601</v>
      </c>
      <c r="F888" s="1" t="s">
        <v>950</v>
      </c>
      <c r="G888" s="1" t="s">
        <v>732</v>
      </c>
      <c r="H888" s="1">
        <v>3</v>
      </c>
      <c r="I888" s="1">
        <v>71</v>
      </c>
      <c r="J888" s="1">
        <v>0</v>
      </c>
      <c r="K888" s="1">
        <v>0</v>
      </c>
      <c r="L888" s="1">
        <v>9</v>
      </c>
      <c r="M888" s="1">
        <v>54</v>
      </c>
      <c r="N888" s="1">
        <v>0</v>
      </c>
      <c r="O888" s="1">
        <v>0</v>
      </c>
      <c r="P888" s="1">
        <v>0</v>
      </c>
      <c r="Q888" s="1">
        <v>0</v>
      </c>
      <c r="R888" s="1">
        <f t="shared" si="92"/>
        <v>1</v>
      </c>
      <c r="S888" s="1">
        <f t="shared" si="93"/>
        <v>0.8571428571428571</v>
      </c>
      <c r="T888" s="1" t="str">
        <f t="shared" si="94"/>
        <v>NA</v>
      </c>
      <c r="U888" s="1" t="str">
        <f t="shared" si="95"/>
        <v>NA</v>
      </c>
      <c r="V888" s="1">
        <f t="shared" si="96"/>
        <v>1</v>
      </c>
      <c r="W888" s="1">
        <f t="shared" si="97"/>
        <v>0.8571428571428571</v>
      </c>
      <c r="X888" s="1">
        <f>SUM(I888:J888,L888:M888,Q888)/SUM(I888:Q888)</f>
        <v>1</v>
      </c>
      <c r="Y888" s="1">
        <f>SUM(I888,M888:N888,P888:Q888)/SUM(I888:Q888)</f>
        <v>0.93283582089552242</v>
      </c>
      <c r="Z888" s="1">
        <f t="shared" si="98"/>
        <v>1</v>
      </c>
      <c r="AA888" s="1">
        <f t="shared" si="99"/>
        <v>1</v>
      </c>
    </row>
    <row r="889" spans="1:27" x14ac:dyDescent="0.25">
      <c r="A889" s="1" t="s">
        <v>816</v>
      </c>
      <c r="B889" s="1" t="s">
        <v>30</v>
      </c>
      <c r="C889" s="1" t="s">
        <v>962</v>
      </c>
      <c r="D889" s="1">
        <v>-34.119355099618701</v>
      </c>
      <c r="E889" s="1">
        <v>143.20472362708</v>
      </c>
      <c r="F889" s="1" t="s">
        <v>950</v>
      </c>
      <c r="G889" s="1" t="s">
        <v>732</v>
      </c>
      <c r="H889" s="1">
        <v>3</v>
      </c>
      <c r="I889" s="1">
        <v>61</v>
      </c>
      <c r="J889" s="1">
        <v>0</v>
      </c>
      <c r="K889" s="1">
        <v>0</v>
      </c>
      <c r="L889" s="1">
        <v>16</v>
      </c>
      <c r="M889" s="1">
        <v>54</v>
      </c>
      <c r="N889" s="1">
        <v>0</v>
      </c>
      <c r="O889" s="1">
        <v>0</v>
      </c>
      <c r="P889" s="1">
        <v>0</v>
      </c>
      <c r="Q889" s="1">
        <v>0</v>
      </c>
      <c r="R889" s="1">
        <f t="shared" si="92"/>
        <v>1</v>
      </c>
      <c r="S889" s="1">
        <f t="shared" si="93"/>
        <v>0.77142857142857146</v>
      </c>
      <c r="T889" s="1" t="str">
        <f t="shared" si="94"/>
        <v>NA</v>
      </c>
      <c r="U889" s="1" t="str">
        <f t="shared" si="95"/>
        <v>NA</v>
      </c>
      <c r="V889" s="1">
        <f t="shared" si="96"/>
        <v>1</v>
      </c>
      <c r="W889" s="1">
        <f t="shared" si="97"/>
        <v>0.77142857142857146</v>
      </c>
      <c r="X889" s="1">
        <f>SUM(I889:J889,L889:M889,Q889)/SUM(I889:Q889)</f>
        <v>1</v>
      </c>
      <c r="Y889" s="1">
        <f>SUM(I889,M889:N889,P889:Q889)/SUM(I889:Q889)</f>
        <v>0.87786259541984735</v>
      </c>
      <c r="Z889" s="1">
        <f t="shared" si="98"/>
        <v>1</v>
      </c>
      <c r="AA889" s="1">
        <f t="shared" si="99"/>
        <v>1</v>
      </c>
    </row>
    <row r="890" spans="1:27" x14ac:dyDescent="0.25">
      <c r="A890" s="1" t="s">
        <v>817</v>
      </c>
      <c r="B890" s="1" t="s">
        <v>30</v>
      </c>
      <c r="C890" s="1" t="s">
        <v>962</v>
      </c>
      <c r="D890" s="1">
        <v>-34.189242355050403</v>
      </c>
      <c r="E890" s="1">
        <v>143.13786179735601</v>
      </c>
      <c r="F890" s="1" t="s">
        <v>950</v>
      </c>
      <c r="G890" s="1" t="s">
        <v>732</v>
      </c>
      <c r="H890" s="1">
        <v>3</v>
      </c>
      <c r="I890" s="1">
        <v>92</v>
      </c>
      <c r="J890" s="1">
        <v>8</v>
      </c>
      <c r="K890" s="1">
        <v>0</v>
      </c>
      <c r="L890" s="1">
        <v>0</v>
      </c>
      <c r="M890" s="1">
        <v>33</v>
      </c>
      <c r="N890" s="1">
        <v>0</v>
      </c>
      <c r="O890" s="1">
        <v>0</v>
      </c>
      <c r="P890" s="1">
        <v>0</v>
      </c>
      <c r="Q890" s="1">
        <v>0</v>
      </c>
      <c r="R890" s="1">
        <f t="shared" si="92"/>
        <v>0.80487804878048785</v>
      </c>
      <c r="S890" s="1">
        <f t="shared" si="93"/>
        <v>1</v>
      </c>
      <c r="T890" s="1" t="str">
        <f t="shared" si="94"/>
        <v>NA</v>
      </c>
      <c r="U890" s="1" t="str">
        <f t="shared" si="95"/>
        <v>NA</v>
      </c>
      <c r="V890" s="1">
        <f t="shared" si="96"/>
        <v>0.80487804878048785</v>
      </c>
      <c r="W890" s="1">
        <f t="shared" si="97"/>
        <v>1</v>
      </c>
      <c r="X890" s="1">
        <f>SUM(I890:J890,L890:M890,Q890)/SUM(I890:Q890)</f>
        <v>1</v>
      </c>
      <c r="Y890" s="1">
        <f>SUM(I890,M890:N890,P890:Q890)/SUM(I890:Q890)</f>
        <v>0.93984962406015038</v>
      </c>
      <c r="Z890" s="1">
        <f t="shared" si="98"/>
        <v>1</v>
      </c>
      <c r="AA890" s="1">
        <f t="shared" si="99"/>
        <v>1</v>
      </c>
    </row>
    <row r="891" spans="1:27" x14ac:dyDescent="0.25">
      <c r="A891" s="1" t="s">
        <v>818</v>
      </c>
      <c r="B891" s="1" t="s">
        <v>30</v>
      </c>
      <c r="C891" s="1" t="s">
        <v>962</v>
      </c>
      <c r="D891" s="1">
        <v>-34.1244335263412</v>
      </c>
      <c r="E891" s="1">
        <v>143.208107941528</v>
      </c>
      <c r="F891" s="1" t="s">
        <v>950</v>
      </c>
      <c r="G891" s="1" t="s">
        <v>732</v>
      </c>
      <c r="H891" s="1">
        <v>3</v>
      </c>
      <c r="I891" s="1">
        <v>75</v>
      </c>
      <c r="J891" s="1">
        <v>0</v>
      </c>
      <c r="K891" s="1">
        <v>0</v>
      </c>
      <c r="L891" s="1">
        <v>0</v>
      </c>
      <c r="M891" s="1">
        <v>59</v>
      </c>
      <c r="N891" s="1">
        <v>0</v>
      </c>
      <c r="O891" s="1">
        <v>0</v>
      </c>
      <c r="P891" s="1">
        <v>0</v>
      </c>
      <c r="Q891" s="1">
        <v>0</v>
      </c>
      <c r="R891" s="1">
        <f t="shared" si="92"/>
        <v>1</v>
      </c>
      <c r="S891" s="1">
        <f t="shared" si="93"/>
        <v>1</v>
      </c>
      <c r="T891" s="1" t="str">
        <f t="shared" si="94"/>
        <v>NA</v>
      </c>
      <c r="U891" s="1" t="str">
        <f t="shared" si="95"/>
        <v>NA</v>
      </c>
      <c r="V891" s="1">
        <f t="shared" si="96"/>
        <v>1</v>
      </c>
      <c r="W891" s="1">
        <f t="shared" si="97"/>
        <v>1</v>
      </c>
      <c r="X891" s="1">
        <f>SUM(I891:J891,L891:M891,Q891)/SUM(I891:Q891)</f>
        <v>1</v>
      </c>
      <c r="Y891" s="1">
        <f>SUM(I891,M891:N891,P891:Q891)/SUM(I891:Q891)</f>
        <v>1</v>
      </c>
      <c r="Z891" s="1">
        <f t="shared" si="98"/>
        <v>1</v>
      </c>
      <c r="AA891" s="1">
        <f t="shared" si="99"/>
        <v>1</v>
      </c>
    </row>
    <row r="892" spans="1:27" x14ac:dyDescent="0.25">
      <c r="A892" s="1" t="s">
        <v>819</v>
      </c>
      <c r="B892" s="1" t="s">
        <v>8</v>
      </c>
      <c r="C892" s="1" t="s">
        <v>962</v>
      </c>
      <c r="D892" s="1">
        <v>-28.9147912897045</v>
      </c>
      <c r="E892" s="1">
        <v>-57.985768853441002</v>
      </c>
      <c r="F892" s="1" t="s">
        <v>951</v>
      </c>
      <c r="G892" s="1" t="s">
        <v>732</v>
      </c>
      <c r="H892" s="1">
        <v>4</v>
      </c>
      <c r="I892" s="1">
        <v>114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 t="str">
        <f t="shared" si="92"/>
        <v>NA</v>
      </c>
      <c r="S892" s="1" t="str">
        <f t="shared" si="93"/>
        <v>NA</v>
      </c>
      <c r="T892" s="1" t="str">
        <f t="shared" si="94"/>
        <v>NA</v>
      </c>
      <c r="U892" s="1" t="str">
        <f t="shared" si="95"/>
        <v>NA</v>
      </c>
      <c r="V892" s="1" t="str">
        <f t="shared" si="96"/>
        <v>NA</v>
      </c>
      <c r="W892" s="1" t="str">
        <f t="shared" si="97"/>
        <v>NA</v>
      </c>
      <c r="X892" s="1">
        <f>SUM(I892:J892,L892:M892,Q892)/SUM(I892:Q892)</f>
        <v>1</v>
      </c>
      <c r="Y892" s="1">
        <f>SUM(I892,M892:N892,P892:Q892)/SUM(I892:Q892)</f>
        <v>1</v>
      </c>
      <c r="Z892" s="1">
        <f t="shared" si="98"/>
        <v>1</v>
      </c>
      <c r="AA892" s="1">
        <f t="shared" si="99"/>
        <v>1</v>
      </c>
    </row>
    <row r="893" spans="1:27" x14ac:dyDescent="0.25">
      <c r="A893" s="1" t="s">
        <v>820</v>
      </c>
      <c r="B893" s="1" t="s">
        <v>33</v>
      </c>
      <c r="C893" s="1" t="s">
        <v>962</v>
      </c>
      <c r="D893" s="1">
        <v>-28.902677330237299</v>
      </c>
      <c r="E893" s="1">
        <v>-57.976115755745496</v>
      </c>
      <c r="F893" s="1" t="s">
        <v>951</v>
      </c>
      <c r="G893" s="1" t="s">
        <v>732</v>
      </c>
      <c r="H893" s="1">
        <v>3</v>
      </c>
      <c r="I893" s="1">
        <v>57</v>
      </c>
      <c r="J893" s="1">
        <v>2</v>
      </c>
      <c r="K893" s="1">
        <v>0</v>
      </c>
      <c r="L893" s="1">
        <v>0</v>
      </c>
      <c r="M893" s="1">
        <v>1</v>
      </c>
      <c r="N893" s="1">
        <v>0</v>
      </c>
      <c r="O893" s="1">
        <v>0</v>
      </c>
      <c r="P893" s="1">
        <v>53</v>
      </c>
      <c r="Q893" s="1">
        <v>0</v>
      </c>
      <c r="R893" s="1">
        <f t="shared" si="92"/>
        <v>0.9642857142857143</v>
      </c>
      <c r="S893" s="1">
        <f t="shared" si="93"/>
        <v>1</v>
      </c>
      <c r="T893" s="1" t="str">
        <f t="shared" si="94"/>
        <v>NA</v>
      </c>
      <c r="U893" s="1">
        <f t="shared" si="95"/>
        <v>1</v>
      </c>
      <c r="V893" s="1">
        <f t="shared" si="96"/>
        <v>0.9642857142857143</v>
      </c>
      <c r="W893" s="1">
        <f t="shared" si="97"/>
        <v>1</v>
      </c>
      <c r="X893" s="1">
        <f>SUM(I893:J893,L893:M893,Q893)/SUM(I893:Q893)</f>
        <v>0.53097345132743368</v>
      </c>
      <c r="Y893" s="1">
        <f>SUM(I893,M893:N893,P893:Q893)/SUM(I893:Q893)</f>
        <v>0.98230088495575218</v>
      </c>
      <c r="Z893" s="1">
        <f t="shared" si="98"/>
        <v>0</v>
      </c>
      <c r="AA893" s="1">
        <f t="shared" si="99"/>
        <v>1</v>
      </c>
    </row>
    <row r="894" spans="1:27" x14ac:dyDescent="0.25">
      <c r="A894" s="1" t="s">
        <v>821</v>
      </c>
      <c r="B894" s="1" t="s">
        <v>234</v>
      </c>
      <c r="C894" s="1" t="s">
        <v>962</v>
      </c>
      <c r="D894" s="1">
        <v>-28.963110392270199</v>
      </c>
      <c r="E894" s="1">
        <v>-58.005622379181503</v>
      </c>
      <c r="F894" s="1" t="s">
        <v>951</v>
      </c>
      <c r="G894" s="1" t="s">
        <v>732</v>
      </c>
      <c r="H894" s="1">
        <v>3</v>
      </c>
      <c r="I894" s="1">
        <v>93</v>
      </c>
      <c r="J894" s="1">
        <v>1</v>
      </c>
      <c r="K894" s="1">
        <v>0</v>
      </c>
      <c r="L894" s="1">
        <v>0</v>
      </c>
      <c r="M894" s="1">
        <v>15</v>
      </c>
      <c r="N894" s="1">
        <v>0</v>
      </c>
      <c r="O894" s="1">
        <v>0</v>
      </c>
      <c r="P894" s="1">
        <v>0</v>
      </c>
      <c r="Q894" s="1">
        <v>0</v>
      </c>
      <c r="R894" s="1">
        <f t="shared" si="92"/>
        <v>0.9375</v>
      </c>
      <c r="S894" s="1">
        <f t="shared" si="93"/>
        <v>1</v>
      </c>
      <c r="T894" s="1" t="str">
        <f t="shared" si="94"/>
        <v>NA</v>
      </c>
      <c r="U894" s="1" t="str">
        <f t="shared" si="95"/>
        <v>NA</v>
      </c>
      <c r="V894" s="1">
        <f t="shared" si="96"/>
        <v>0.9375</v>
      </c>
      <c r="W894" s="1">
        <f t="shared" si="97"/>
        <v>1</v>
      </c>
      <c r="X894" s="1">
        <f>SUM(I894:J894,L894:M894,Q894)/SUM(I894:Q894)</f>
        <v>1</v>
      </c>
      <c r="Y894" s="1">
        <f>SUM(I894,M894:N894,P894:Q894)/SUM(I894:Q894)</f>
        <v>0.99082568807339455</v>
      </c>
      <c r="Z894" s="1">
        <f t="shared" si="98"/>
        <v>1</v>
      </c>
      <c r="AA894" s="1">
        <f t="shared" si="99"/>
        <v>1</v>
      </c>
    </row>
    <row r="895" spans="1:27" x14ac:dyDescent="0.25">
      <c r="A895" s="1" t="s">
        <v>822</v>
      </c>
      <c r="B895" s="1" t="s">
        <v>167</v>
      </c>
      <c r="C895" s="1" t="s">
        <v>962</v>
      </c>
      <c r="D895" s="1">
        <v>-28.913249601244701</v>
      </c>
      <c r="E895" s="1">
        <v>-57.936209972947402</v>
      </c>
      <c r="F895" s="1" t="s">
        <v>951</v>
      </c>
      <c r="G895" s="1" t="s">
        <v>732</v>
      </c>
      <c r="H895" s="1">
        <v>3</v>
      </c>
      <c r="I895" s="1">
        <v>52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56</v>
      </c>
      <c r="Q895" s="1">
        <v>0</v>
      </c>
      <c r="R895" s="1">
        <f t="shared" si="92"/>
        <v>1</v>
      </c>
      <c r="S895" s="1" t="str">
        <f t="shared" si="93"/>
        <v>NA</v>
      </c>
      <c r="T895" s="1" t="str">
        <f t="shared" si="94"/>
        <v>NA</v>
      </c>
      <c r="U895" s="1">
        <f t="shared" si="95"/>
        <v>1</v>
      </c>
      <c r="V895" s="1">
        <f t="shared" si="96"/>
        <v>1</v>
      </c>
      <c r="W895" s="1">
        <f t="shared" si="97"/>
        <v>1</v>
      </c>
      <c r="X895" s="1">
        <f>SUM(I895:J895,L895:M895,Q895)/SUM(I895:Q895)</f>
        <v>0.48148148148148145</v>
      </c>
      <c r="Y895" s="1">
        <f>SUM(I895,M895:N895,P895:Q895)/SUM(I895:Q895)</f>
        <v>1</v>
      </c>
      <c r="Z895" s="1">
        <f t="shared" si="98"/>
        <v>0</v>
      </c>
      <c r="AA895" s="1">
        <f t="shared" si="99"/>
        <v>1</v>
      </c>
    </row>
    <row r="896" spans="1:27" x14ac:dyDescent="0.25">
      <c r="A896" s="1" t="s">
        <v>823</v>
      </c>
      <c r="B896" s="1" t="s">
        <v>167</v>
      </c>
      <c r="C896" s="1" t="s">
        <v>962</v>
      </c>
      <c r="D896" s="1">
        <v>-28.911196360866601</v>
      </c>
      <c r="E896" s="1">
        <v>-57.9586553294235</v>
      </c>
      <c r="F896" s="1" t="s">
        <v>951</v>
      </c>
      <c r="G896" s="1" t="s">
        <v>732</v>
      </c>
      <c r="H896" s="1">
        <v>3</v>
      </c>
      <c r="I896" s="1">
        <v>66</v>
      </c>
      <c r="J896" s="1">
        <v>0</v>
      </c>
      <c r="K896" s="1">
        <v>0</v>
      </c>
      <c r="L896" s="1">
        <v>2</v>
      </c>
      <c r="M896" s="1">
        <v>45</v>
      </c>
      <c r="N896" s="1">
        <v>0</v>
      </c>
      <c r="O896" s="1">
        <v>0</v>
      </c>
      <c r="P896" s="1">
        <v>0</v>
      </c>
      <c r="Q896" s="1">
        <v>0</v>
      </c>
      <c r="R896" s="1">
        <f t="shared" si="92"/>
        <v>1</v>
      </c>
      <c r="S896" s="1">
        <f t="shared" si="93"/>
        <v>0.95744680851063835</v>
      </c>
      <c r="T896" s="1" t="str">
        <f t="shared" si="94"/>
        <v>NA</v>
      </c>
      <c r="U896" s="1" t="str">
        <f t="shared" si="95"/>
        <v>NA</v>
      </c>
      <c r="V896" s="1">
        <f t="shared" si="96"/>
        <v>1</v>
      </c>
      <c r="W896" s="1">
        <f t="shared" si="97"/>
        <v>0.95744680851063835</v>
      </c>
      <c r="X896" s="1">
        <f>SUM(I896:J896,L896:M896,Q896)/SUM(I896:Q896)</f>
        <v>1</v>
      </c>
      <c r="Y896" s="1">
        <f>SUM(I896,M896:N896,P896:Q896)/SUM(I896:Q896)</f>
        <v>0.98230088495575218</v>
      </c>
      <c r="Z896" s="1">
        <f t="shared" si="98"/>
        <v>1</v>
      </c>
      <c r="AA896" s="1">
        <f t="shared" si="99"/>
        <v>1</v>
      </c>
    </row>
    <row r="897" spans="1:27" x14ac:dyDescent="0.25">
      <c r="A897" s="1" t="s">
        <v>824</v>
      </c>
      <c r="B897" s="1" t="s">
        <v>8</v>
      </c>
      <c r="C897" s="1" t="s">
        <v>962</v>
      </c>
      <c r="D897" s="1">
        <v>-28.9682880059576</v>
      </c>
      <c r="E897" s="1">
        <v>-57.964107257308399</v>
      </c>
      <c r="F897" s="1" t="s">
        <v>951</v>
      </c>
      <c r="G897" s="1" t="s">
        <v>732</v>
      </c>
      <c r="H897" s="1">
        <v>4</v>
      </c>
      <c r="I897" s="1">
        <v>114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 t="str">
        <f t="shared" si="92"/>
        <v>NA</v>
      </c>
      <c r="S897" s="1" t="str">
        <f t="shared" si="93"/>
        <v>NA</v>
      </c>
      <c r="T897" s="1" t="str">
        <f t="shared" si="94"/>
        <v>NA</v>
      </c>
      <c r="U897" s="1" t="str">
        <f t="shared" si="95"/>
        <v>NA</v>
      </c>
      <c r="V897" s="1" t="str">
        <f t="shared" si="96"/>
        <v>NA</v>
      </c>
      <c r="W897" s="1" t="str">
        <f t="shared" si="97"/>
        <v>NA</v>
      </c>
      <c r="X897" s="1">
        <f>SUM(I897:J897,L897:M897,Q897)/SUM(I897:Q897)</f>
        <v>1</v>
      </c>
      <c r="Y897" s="1">
        <f>SUM(I897,M897:N897,P897:Q897)/SUM(I897:Q897)</f>
        <v>1</v>
      </c>
      <c r="Z897" s="1">
        <f t="shared" si="98"/>
        <v>1</v>
      </c>
      <c r="AA897" s="1">
        <f t="shared" si="99"/>
        <v>1</v>
      </c>
    </row>
    <row r="898" spans="1:27" x14ac:dyDescent="0.25">
      <c r="A898" s="1" t="s">
        <v>825</v>
      </c>
      <c r="B898" s="1" t="s">
        <v>33</v>
      </c>
      <c r="C898" s="1" t="s">
        <v>962</v>
      </c>
      <c r="D898" s="1">
        <v>-28.892743992887599</v>
      </c>
      <c r="E898" s="1">
        <v>-57.964331450409901</v>
      </c>
      <c r="F898" s="1" t="s">
        <v>951</v>
      </c>
      <c r="G898" s="1" t="s">
        <v>732</v>
      </c>
      <c r="H898" s="1">
        <v>3</v>
      </c>
      <c r="I898" s="1">
        <v>37</v>
      </c>
      <c r="J898" s="1">
        <v>0</v>
      </c>
      <c r="K898" s="1">
        <v>0</v>
      </c>
      <c r="L898" s="1">
        <v>0</v>
      </c>
      <c r="M898" s="1">
        <v>76</v>
      </c>
      <c r="N898" s="1">
        <v>0</v>
      </c>
      <c r="O898" s="1">
        <v>0</v>
      </c>
      <c r="P898" s="1">
        <v>0</v>
      </c>
      <c r="Q898" s="1">
        <v>0</v>
      </c>
      <c r="R898" s="1">
        <f t="shared" si="92"/>
        <v>1</v>
      </c>
      <c r="S898" s="1">
        <f t="shared" si="93"/>
        <v>1</v>
      </c>
      <c r="T898" s="1" t="str">
        <f t="shared" si="94"/>
        <v>NA</v>
      </c>
      <c r="U898" s="1" t="str">
        <f t="shared" si="95"/>
        <v>NA</v>
      </c>
      <c r="V898" s="1">
        <f t="shared" si="96"/>
        <v>1</v>
      </c>
      <c r="W898" s="1">
        <f t="shared" si="97"/>
        <v>1</v>
      </c>
      <c r="X898" s="1">
        <f>SUM(I898:J898,L898:M898,Q898)/SUM(I898:Q898)</f>
        <v>1</v>
      </c>
      <c r="Y898" s="1">
        <f>SUM(I898,M898:N898,P898:Q898)/SUM(I898:Q898)</f>
        <v>1</v>
      </c>
      <c r="Z898" s="1">
        <f t="shared" si="98"/>
        <v>1</v>
      </c>
      <c r="AA898" s="1">
        <f t="shared" si="99"/>
        <v>1</v>
      </c>
    </row>
    <row r="899" spans="1:27" x14ac:dyDescent="0.25">
      <c r="A899" s="1" t="s">
        <v>826</v>
      </c>
      <c r="B899" s="1" t="s">
        <v>167</v>
      </c>
      <c r="C899" s="1" t="s">
        <v>962</v>
      </c>
      <c r="D899" s="1">
        <v>-28.975045604585901</v>
      </c>
      <c r="E899" s="1">
        <v>-57.927220450365702</v>
      </c>
      <c r="F899" s="1" t="s">
        <v>951</v>
      </c>
      <c r="G899" s="1" t="s">
        <v>732</v>
      </c>
      <c r="H899" s="1">
        <v>2</v>
      </c>
      <c r="I899" s="1">
        <v>62</v>
      </c>
      <c r="J899" s="1">
        <v>0</v>
      </c>
      <c r="K899" s="1">
        <v>0</v>
      </c>
      <c r="L899" s="1">
        <v>2</v>
      </c>
      <c r="M899" s="1">
        <v>18</v>
      </c>
      <c r="N899" s="1">
        <v>26</v>
      </c>
      <c r="O899" s="1">
        <v>0</v>
      </c>
      <c r="P899" s="1">
        <v>0</v>
      </c>
      <c r="Q899" s="1">
        <v>0</v>
      </c>
      <c r="R899" s="1">
        <f t="shared" si="92"/>
        <v>1</v>
      </c>
      <c r="S899" s="1">
        <f t="shared" si="93"/>
        <v>0.95652173913043481</v>
      </c>
      <c r="T899" s="1">
        <f t="shared" si="94"/>
        <v>1</v>
      </c>
      <c r="U899" s="1" t="str">
        <f t="shared" si="95"/>
        <v>NA</v>
      </c>
      <c r="V899" s="1">
        <f t="shared" si="96"/>
        <v>1</v>
      </c>
      <c r="W899" s="1">
        <f t="shared" si="97"/>
        <v>0.95652173913043481</v>
      </c>
      <c r="X899" s="1">
        <f>SUM(I899:J899,L899:M899,Q899)/SUM(I899:Q899)</f>
        <v>0.7592592592592593</v>
      </c>
      <c r="Y899" s="1">
        <f>SUM(I899,M899:N899,P899:Q899)/SUM(I899:Q899)</f>
        <v>0.98148148148148151</v>
      </c>
      <c r="Z899" s="1">
        <f t="shared" si="98"/>
        <v>0</v>
      </c>
      <c r="AA899" s="1">
        <f t="shared" si="99"/>
        <v>1</v>
      </c>
    </row>
  </sheetData>
  <autoFilter ref="A1:U874" xr:uid="{539B730F-39BA-43C9-88CC-3B0CF9DD7E6A}"/>
  <conditionalFormatting sqref="R2:W899">
    <cfRule type="colorScale" priority="5">
      <colorScale>
        <cfvo type="min"/>
        <cfvo type="num" val="0.5"/>
        <cfvo type="max"/>
        <color rgb="FFF8696B"/>
        <color theme="0"/>
        <color theme="9" tint="0.59999389629810485"/>
      </colorScale>
    </cfRule>
  </conditionalFormatting>
  <conditionalFormatting sqref="R1:W1048576 X1:Y1">
    <cfRule type="cellIs" dxfId="1" priority="4" operator="equal">
      <formula>"NA"</formula>
    </cfRule>
  </conditionalFormatting>
  <conditionalFormatting sqref="X2:X899">
    <cfRule type="colorScale" priority="2">
      <colorScale>
        <cfvo type="min"/>
        <cfvo type="num" val="0.5"/>
        <cfvo type="max"/>
        <color rgb="FFF8696B"/>
        <color theme="2"/>
        <color theme="9" tint="0.59999389629810485"/>
      </colorScale>
    </cfRule>
  </conditionalFormatting>
  <conditionalFormatting sqref="AD1:AE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VL_DIST-S1_prov_conf</vt:lpstr>
      <vt:lpstr>VL_DIST-HLS_prov_conf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Pickens</cp:lastModifiedBy>
  <dcterms:created xsi:type="dcterms:W3CDTF">2025-10-08T18:16:15Z</dcterms:created>
  <dcterms:modified xsi:type="dcterms:W3CDTF">2025-10-15T19:21:55Z</dcterms:modified>
</cp:coreProperties>
</file>