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ower Board\3v3 Hypnos\V3 - Working on\"/>
    </mc:Choice>
  </mc:AlternateContent>
  <xr:revisionPtr revIDLastSave="0" documentId="13_ncr:1_{FFFA3908-1535-4F6D-AB64-AB186CF938DE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Digikey" sheetId="1" r:id="rId1"/>
    <sheet name="Arrow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3" i="1" l="1"/>
  <c r="F5" i="1" l="1"/>
  <c r="F4" i="1" l="1"/>
  <c r="F16" i="3" l="1"/>
  <c r="F15" i="3"/>
  <c r="F14" i="3"/>
  <c r="F13" i="3"/>
  <c r="F11" i="3"/>
  <c r="F10" i="3"/>
  <c r="F9" i="3"/>
  <c r="F8" i="3"/>
  <c r="F7" i="3"/>
  <c r="F6" i="3"/>
  <c r="F5" i="3"/>
  <c r="F4" i="3"/>
  <c r="F3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3" l="1"/>
  <c r="F17" i="2"/>
  <c r="F16" i="1"/>
  <c r="F10" i="1" l="1"/>
  <c r="F11" i="1"/>
  <c r="F14" i="1"/>
  <c r="F9" i="1"/>
  <c r="F8" i="1"/>
  <c r="F7" i="1"/>
  <c r="F2" i="1" l="1"/>
  <c r="F3" i="1"/>
  <c r="F21" i="1" l="1"/>
</calcChain>
</file>

<file path=xl/sharedStrings.xml><?xml version="1.0" encoding="utf-8"?>
<sst xmlns="http://schemas.openxmlformats.org/spreadsheetml/2006/main" count="184" uniqueCount="82">
  <si>
    <t>NPN transistor</t>
  </si>
  <si>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</si>
  <si>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</si>
  <si>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</si>
  <si>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</si>
  <si>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</si>
  <si>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</si>
  <si>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</si>
  <si>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</si>
  <si>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</si>
  <si>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</si>
  <si>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</si>
  <si>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80k resistor 1%</t>
  </si>
  <si>
    <t>20k resistor 1%</t>
  </si>
  <si>
    <t>RNCP1206FTD20K0CT-ND</t>
  </si>
  <si>
    <t>P30KECT-ND</t>
  </si>
  <si>
    <t>30k resistor 5%</t>
  </si>
  <si>
    <t>Adafruit</t>
  </si>
  <si>
    <t>microSD card socket</t>
  </si>
  <si>
    <t>DS3231SN#T&amp;RCT-ND</t>
  </si>
  <si>
    <t>2M resistor 1%</t>
  </si>
  <si>
    <t>RMCF1206FT2M00CT-ND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</si>
  <si>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</si>
  <si>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</si>
  <si>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</si>
  <si>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</si>
  <si>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</si>
  <si>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</si>
  <si>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</si>
  <si>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</si>
  <si>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</si>
  <si>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</si>
  <si>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</si>
  <si>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</si>
  <si>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820 ohm resistor 0.5%</t>
  </si>
  <si>
    <t>2k ohm resistor 1%</t>
  </si>
  <si>
    <t>RNCP1206FTD2K00CT-ND</t>
  </si>
  <si>
    <t>1206</t>
  </si>
  <si>
    <t>DS3231 - works at -40C</t>
  </si>
  <si>
    <t>Optional</t>
  </si>
  <si>
    <t>Arrow</t>
  </si>
  <si>
    <t>MMBT3904-TP</t>
  </si>
  <si>
    <t>DMP3099L-7</t>
  </si>
  <si>
    <t>CRGCQ1206F82K</t>
  </si>
  <si>
    <t>RNCP1206FTD20K0</t>
  </si>
  <si>
    <t>ERJ-8GEYJ303V</t>
  </si>
  <si>
    <t>RMCF1206FT2M00</t>
  </si>
  <si>
    <t>KMR731NGLFS</t>
  </si>
  <si>
    <t>3000TR</t>
  </si>
  <si>
    <t>CC1206KKX7R0BB104</t>
  </si>
  <si>
    <t>APT2012LSECK/J3-PRV</t>
  </si>
  <si>
    <t>CRGCQ1206F820R</t>
  </si>
  <si>
    <t>RNCP1206FTD2K00</t>
  </si>
  <si>
    <t>CRGCQ1206J10K</t>
  </si>
  <si>
    <t>Mouser</t>
  </si>
  <si>
    <t>833-MMBT3904-TP</t>
  </si>
  <si>
    <t>621-DMP3099L-7</t>
  </si>
  <si>
    <t>279-CRGCQ1206F82K</t>
  </si>
  <si>
    <t>700-DS3231SN#T&amp;R-</t>
  </si>
  <si>
    <t>611-KMR731NGLFS</t>
  </si>
  <si>
    <t>534-3000TR</t>
  </si>
  <si>
    <t>Not complete</t>
  </si>
  <si>
    <t>Not on Arrow</t>
  </si>
  <si>
    <t>604-APT2012LSECKJ3RV</t>
  </si>
  <si>
    <t>279-CRGCQ1206F820R</t>
  </si>
  <si>
    <t>603-CC206KKX7R0BB104</t>
  </si>
  <si>
    <t>Mouser is more expensive</t>
  </si>
  <si>
    <t>Min 100 order</t>
  </si>
  <si>
    <t>DMP3056LDMDICT-ND</t>
  </si>
  <si>
    <t>SOT26</t>
  </si>
  <si>
    <t>N channel Mosfet</t>
  </si>
  <si>
    <t>DMN65D8L-7DICT-ND</t>
  </si>
  <si>
    <t>100k resistor 1%</t>
  </si>
  <si>
    <t>311-100KCRCT-ND</t>
  </si>
  <si>
    <t>100pF Capacitor</t>
  </si>
  <si>
    <t>399-1122-1-ND</t>
  </si>
  <si>
    <t>P channel Mosfet - Large</t>
  </si>
  <si>
    <t>3K ohm resistor 1%</t>
  </si>
  <si>
    <t>RMCF1206FT3K00CT-ND</t>
  </si>
  <si>
    <t>Hypnos V2</t>
  </si>
  <si>
    <t>6.2k ohm resistor 1%</t>
  </si>
  <si>
    <t>311-6.20KFRCT-ND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</si>
</sst>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passive-product/CRGCQ1206J10K/A130183CT-ND/8578015" TargetMode="External"/><Relationship Id="rId13" Type="http://schemas.openxmlformats.org/officeDocument/2006/relationships/hyperlink" Target="https://www.digikey.com/product-detail/en/kingbright/APT2012LSECK-J3-PRV/754-1935-1-ND/5177465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c-k/KMR731NG-LFS/CKN10687CT-ND/6035359" TargetMode="External"/><Relationship Id="rId12" Type="http://schemas.openxmlformats.org/officeDocument/2006/relationships/hyperlink" Target="https://www.digikey.com/product-detail/en/kemet/C0805C101J5GACTU/399-1122-1-ND/411397" TargetMode="External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keystone-electronics/3000TR/36-3000CT-ND/1532229" TargetMode="External"/><Relationship Id="rId11" Type="http://schemas.openxmlformats.org/officeDocument/2006/relationships/hyperlink" Target="https://www.digikey.com/product-detail/en/yageo/RC0805FR-07100KL/311-100KCRCT-ND/730491" TargetMode="External"/><Relationship Id="rId5" Type="http://schemas.openxmlformats.org/officeDocument/2006/relationships/hyperlink" Target="https://www.digikey.com/product-detail/en/yageo/CC1206KKX7R0BB104/311-1488-1-ND/2833794" TargetMode="External"/><Relationship Id="rId15" Type="http://schemas.openxmlformats.org/officeDocument/2006/relationships/hyperlink" Target="https://www.digikey.com/product-detail/en/yageo/RC1206FR-076K2L/311-6.20KFRCT-ND/731963" TargetMode="External"/><Relationship Id="rId10" Type="http://schemas.openxmlformats.org/officeDocument/2006/relationships/hyperlink" Target="https://www.digikey.com/product-detail/en/diodes-incorporated/DMN65D8L-7/DMN65D8L-7DICT-ND/3677916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P3056LDM-7/DMP3056LDMDICT-ND/1964772" TargetMode="External"/><Relationship Id="rId14" Type="http://schemas.openxmlformats.org/officeDocument/2006/relationships/hyperlink" Target="https://www.digikey.com/product-detail/en/stackpole-electronics-inc/RMCF1206FT3K00/RMCF1206FT3K00CT-ND/241872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rmcf1206ft2m00/stackpole-electronics" TargetMode="External"/><Relationship Id="rId13" Type="http://schemas.openxmlformats.org/officeDocument/2006/relationships/hyperlink" Target="https://www.arrow.com/en/products/apt2012lseckj3-prv/kingbright" TargetMode="External"/><Relationship Id="rId3" Type="http://schemas.openxmlformats.org/officeDocument/2006/relationships/hyperlink" Target="https://www.arrow.com/en/products/crgcq1206f82k/te-connectivity" TargetMode="External"/><Relationship Id="rId7" Type="http://schemas.openxmlformats.org/officeDocument/2006/relationships/hyperlink" Target="https://www.digikey.com/products/en?keywords=DS3231SN%23T%26RCT-ND" TargetMode="External"/><Relationship Id="rId12" Type="http://schemas.openxmlformats.org/officeDocument/2006/relationships/hyperlink" Target="https://www.arrow.com/en/products/crgcq1206j10k/te-connectivity" TargetMode="External"/><Relationship Id="rId2" Type="http://schemas.openxmlformats.org/officeDocument/2006/relationships/hyperlink" Target="https://www.arrow.com/en/products/dmp3099l-7/diodes-incorporated" TargetMode="External"/><Relationship Id="rId1" Type="http://schemas.openxmlformats.org/officeDocument/2006/relationships/hyperlink" Target="https://www.arrow.com/en/products/mmbt3904-tp/micro-commercial-components" TargetMode="External"/><Relationship Id="rId6" Type="http://schemas.openxmlformats.org/officeDocument/2006/relationships/hyperlink" Target="https://www.arrow.com/en/products/1660/adafruit-industries" TargetMode="External"/><Relationship Id="rId11" Type="http://schemas.openxmlformats.org/officeDocument/2006/relationships/hyperlink" Target="https://www.arrow.com/en/products/kmr731nglfs/ck" TargetMode="External"/><Relationship Id="rId5" Type="http://schemas.openxmlformats.org/officeDocument/2006/relationships/hyperlink" Target="https://www.arrow.com/en/products/erj-8geyj303v/panasonic" TargetMode="External"/><Relationship Id="rId15" Type="http://schemas.openxmlformats.org/officeDocument/2006/relationships/hyperlink" Target="https://www.arrow.com/en/products/rncp1206ftd2k00/stackpole-electronics" TargetMode="External"/><Relationship Id="rId10" Type="http://schemas.openxmlformats.org/officeDocument/2006/relationships/hyperlink" Target="https://www.arrow.com/en/products/3000tr/keystone-electronics" TargetMode="External"/><Relationship Id="rId4" Type="http://schemas.openxmlformats.org/officeDocument/2006/relationships/hyperlink" Target="https://www.arrow.com/en/products/rncp1206ftd20k0/stackpole-electronics" TargetMode="External"/><Relationship Id="rId9" Type="http://schemas.openxmlformats.org/officeDocument/2006/relationships/hyperlink" Target="https://www.arrow.com/en/products/cc1206kkx7r0bb104/yageo" TargetMode="External"/><Relationship Id="rId14" Type="http://schemas.openxmlformats.org/officeDocument/2006/relationships/hyperlink" Target="https://www.arrow.com/en/products/crgcq1206f820r/te-connectivi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1206FT2M00/RMCF1206FT2M00CT-ND/2418687" TargetMode="External"/><Relationship Id="rId13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3" Type="http://schemas.openxmlformats.org/officeDocument/2006/relationships/hyperlink" Target="https://www.mouser.com/ProductDetail/TE-Connectivity-Holsworthy/CRGCQ1206F82K?qs=%2Fha2pyFadugqKNLkupwrAUf2MMQ93zo%252BMPZh3QHgkGxVOpbAAUegrA%3D%3D" TargetMode="External"/><Relationship Id="rId7" Type="http://schemas.openxmlformats.org/officeDocument/2006/relationships/hyperlink" Target="https://www.mouser.com/ProductDetail/Maxim-Integrated/DS3231SNTR?qs=sGAEpiMZZMtpeOq%2F1QMb1dMUzmKwAGb5So51qjORpHo%3D" TargetMode="External"/><Relationship Id="rId12" Type="http://schemas.openxmlformats.org/officeDocument/2006/relationships/hyperlink" Target="https://www.digikey.com/product-detail/en/te-connectivity-passive-product/CRGCQ1206J10K/A130183CT-ND/8578015" TargetMode="External"/><Relationship Id="rId2" Type="http://schemas.openxmlformats.org/officeDocument/2006/relationships/hyperlink" Target="https://www.mouser.com/ProductDetail/Diodes-Incorporated/DMP3099L-7?qs=sGAEpiMZZMshyDBzk1%2FWi%252BzdcdBSapG%252BDctwa3X8OfU%3D" TargetMode="External"/><Relationship Id="rId1" Type="http://schemas.openxmlformats.org/officeDocument/2006/relationships/hyperlink" Target="https://www.mouser.com/ProductDetail/Micro-Commercial-Components-MCC/MMBT3904-TP?qs=sGAEpiMZZMshyDBzk1%2FWi2l12%252BKgJVIslldVNhgGCuU%3D" TargetMode="External"/><Relationship Id="rId6" Type="http://schemas.openxmlformats.org/officeDocument/2006/relationships/hyperlink" Target="https://www.mouser.com/ProductDetail/Adafruit/1660?qs=sGAEpiMZZMsMyYRRhGMFNvyxRu5Civa4Xe9EwZhtNjo%3D" TargetMode="External"/><Relationship Id="rId11" Type="http://schemas.openxmlformats.org/officeDocument/2006/relationships/hyperlink" Target="https://www.mouser.com/ProductDetail/CK/KMR731NGLFS?qs=%2Fha2pyFaduiYmAh2YH01EjoHSsd%2F4x%252BsVgk0GVi4JwmLxfMBh2nzdw%3D%3D" TargetMode="External"/><Relationship Id="rId5" Type="http://schemas.openxmlformats.org/officeDocument/2006/relationships/hyperlink" Target="https://www.digikey.com/product-detail/en/panasonic-electronic-components/ERJ-8GEYJ303V/P30KECT-ND/203313" TargetMode="External"/><Relationship Id="rId15" Type="http://schemas.openxmlformats.org/officeDocument/2006/relationships/hyperlink" Target="https://www.digikey.com/product-detail/en/stackpole-electronics-inc/RNCP1206FTD2K00/RNCP1206FTD2K00CT-ND/2240683" TargetMode="External"/><Relationship Id="rId10" Type="http://schemas.openxmlformats.org/officeDocument/2006/relationships/hyperlink" Target="https://www.mouser.com/ProductDetail/Keystone-Electronics/3000TR?qs=sGAEpiMZZMsQtlBhqKq43UqKfTunsm6t" TargetMode="External"/><Relationship Id="rId4" Type="http://schemas.openxmlformats.org/officeDocument/2006/relationships/hyperlink" Target="https://www.digikey.com/product-detail/en/stackpole-electronics-inc/RNCP1206FTD20K0/RNCP1206FTD20K0CT-ND/2240718" TargetMode="External"/><Relationship Id="rId9" Type="http://schemas.openxmlformats.org/officeDocument/2006/relationships/hyperlink" Target="https://www.mouser.com/ProductDetail/Yageo/CC1206KKX7R0BB104?qs=%2Fha2pyFadujG%252BB25mNGWlR8SOQsj%2FWBPalY7QfXSauJOWHCzeMSD1g%3D%3D" TargetMode="External"/><Relationship Id="rId14" Type="http://schemas.openxmlformats.org/officeDocument/2006/relationships/hyperlink" Target="https://www.mouser.com/ProductDetail/TE-Connectivity-Holsworthy/CRGCQ1206F820R?qs=%2Fha2pyFadugqKNLkupwrAcfBW6SPuD9N%2Fxjfj6RvqSdnlFwcLsW0P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A17" sqref="A17:XFD18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16384" width="8.88671875" style="5"/>
  </cols>
  <sheetData>
    <row r="1" spans="1:11" ht="13.2" customHeight="1" thickBot="1" x14ac:dyDescent="0.35">
      <c r="A1" s="5" t="s">
        <v>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1" x14ac:dyDescent="0.3">
      <c r="A2" s="6" t="s">
        <v>1</v>
      </c>
      <c r="B2" s="5" t="s">
        <v>10</v>
      </c>
      <c r="C2" s="5">
        <v>3</v>
      </c>
      <c r="D2" s="7" t="s">
        <v>11</v>
      </c>
      <c r="E2" s="5">
        <v>0.33</v>
      </c>
      <c r="F2" s="5">
        <f t="shared" ref="F2:F11" si="0">E2*C2</f>
        <v>0.99</v>
      </c>
      <c r="K2" s="14" t="s">
        <v>9</v>
      </c>
    </row>
    <row r="3" spans="1:11" ht="14.4" x14ac:dyDescent="0.3">
      <c r="A3" s="1" t="s">
        <v>1</v>
      </c>
      <c r="B3" s="5" t="s">
        <v>72</v>
      </c>
      <c r="C3" s="5">
        <v>2</v>
      </c>
      <c r="D3" s="7" t="s">
        <v>73</v>
      </c>
      <c r="E3" s="5">
        <v>0.1</v>
      </c>
      <c r="F3" s="5">
        <f t="shared" si="0"/>
        <v>0.2</v>
      </c>
      <c r="K3" s="14" t="s">
        <v>33</v>
      </c>
    </row>
    <row r="4" spans="1:11" ht="14.4" x14ac:dyDescent="0.3">
      <c r="A4" s="1" t="s">
        <v>1</v>
      </c>
      <c r="B4" s="5" t="s">
        <v>76</v>
      </c>
      <c r="C4" s="5">
        <v>1</v>
      </c>
      <c r="D4" s="10" t="s">
        <v>68</v>
      </c>
      <c r="E4" s="5">
        <v>0.41</v>
      </c>
      <c r="F4" s="5">
        <f>C4*E4</f>
        <v>0.41</v>
      </c>
      <c r="K4" s="15" t="s">
        <v>69</v>
      </c>
    </row>
    <row r="5" spans="1:11" ht="14.4" x14ac:dyDescent="0.3">
      <c r="A5" s="1" t="s">
        <v>1</v>
      </c>
      <c r="B5" s="5" t="s">
        <v>70</v>
      </c>
      <c r="C5" s="5">
        <v>2</v>
      </c>
      <c r="D5" s="10" t="s">
        <v>71</v>
      </c>
      <c r="E5" s="5">
        <v>0.17</v>
      </c>
      <c r="F5" s="5">
        <f>E5*C5</f>
        <v>0.34</v>
      </c>
      <c r="K5" s="15" t="s">
        <v>9</v>
      </c>
    </row>
    <row r="6" spans="1:11" x14ac:dyDescent="0.3">
      <c r="A6" s="6"/>
      <c r="D6" s="8"/>
      <c r="K6" s="14"/>
    </row>
    <row r="7" spans="1:11" x14ac:dyDescent="0.3">
      <c r="A7" s="6" t="s">
        <v>1</v>
      </c>
      <c r="B7" s="5" t="s">
        <v>16</v>
      </c>
      <c r="C7" s="5">
        <v>3</v>
      </c>
      <c r="D7" s="7" t="s">
        <v>15</v>
      </c>
      <c r="E7" s="5">
        <v>0.1</v>
      </c>
      <c r="F7" s="9">
        <f t="shared" si="0"/>
        <v>0.30000000000000004</v>
      </c>
      <c r="K7" s="14">
        <v>1206</v>
      </c>
    </row>
    <row r="8" spans="1:11" x14ac:dyDescent="0.3">
      <c r="A8" s="6" t="s">
        <v>17</v>
      </c>
      <c r="B8" s="5" t="s">
        <v>18</v>
      </c>
      <c r="C8" s="5">
        <v>1</v>
      </c>
      <c r="D8" s="11">
        <v>1660</v>
      </c>
      <c r="E8" s="5">
        <v>1.95</v>
      </c>
      <c r="F8" s="9">
        <f t="shared" si="0"/>
        <v>1.95</v>
      </c>
      <c r="K8" s="14"/>
    </row>
    <row r="9" spans="1:11" x14ac:dyDescent="0.3">
      <c r="A9" s="6" t="s">
        <v>1</v>
      </c>
      <c r="B9" s="5" t="s">
        <v>38</v>
      </c>
      <c r="C9" s="5">
        <v>1</v>
      </c>
      <c r="D9" s="7" t="s">
        <v>19</v>
      </c>
      <c r="E9" s="5">
        <v>8.77</v>
      </c>
      <c r="F9" s="9">
        <f t="shared" si="0"/>
        <v>8.77</v>
      </c>
      <c r="K9" s="14"/>
    </row>
    <row r="10" spans="1:11" ht="14.4" x14ac:dyDescent="0.3">
      <c r="A10" s="1" t="s">
        <v>1</v>
      </c>
      <c r="B10" s="5" t="s">
        <v>26</v>
      </c>
      <c r="C10" s="5">
        <v>2</v>
      </c>
      <c r="D10" s="11" t="s">
        <v>29</v>
      </c>
      <c r="E10" s="5">
        <v>0.34</v>
      </c>
      <c r="F10" s="9">
        <f>E10*C10</f>
        <v>0.68</v>
      </c>
      <c r="K10" s="14" t="s">
        <v>30</v>
      </c>
    </row>
    <row r="11" spans="1:11" x14ac:dyDescent="0.3">
      <c r="A11" s="6" t="s">
        <v>1</v>
      </c>
      <c r="B11" s="5" t="s">
        <v>24</v>
      </c>
      <c r="C11" s="5">
        <v>1</v>
      </c>
      <c r="D11" s="8" t="s">
        <v>25</v>
      </c>
      <c r="E11" s="5">
        <v>0.91</v>
      </c>
      <c r="F11" s="9">
        <f t="shared" si="0"/>
        <v>0.91</v>
      </c>
      <c r="K11" s="14"/>
    </row>
    <row r="13" spans="1:11" ht="14.4" x14ac:dyDescent="0.3">
      <c r="A13" s="1" t="s">
        <v>1</v>
      </c>
      <c r="B13" s="5" t="s">
        <v>74</v>
      </c>
      <c r="C13" s="5">
        <v>2</v>
      </c>
      <c r="D13" s="4" t="s">
        <v>75</v>
      </c>
      <c r="E13" s="12">
        <v>0.1</v>
      </c>
      <c r="F13" s="12">
        <f>E13*C13</f>
        <v>0.2</v>
      </c>
      <c r="K13" s="14" t="s">
        <v>33</v>
      </c>
    </row>
    <row r="14" spans="1:11" x14ac:dyDescent="0.3">
      <c r="A14" s="6" t="s">
        <v>1</v>
      </c>
      <c r="B14" s="5" t="s">
        <v>22</v>
      </c>
      <c r="C14" s="5">
        <v>4</v>
      </c>
      <c r="D14" s="7" t="s">
        <v>23</v>
      </c>
      <c r="E14" s="5">
        <v>0.19</v>
      </c>
      <c r="F14" s="9">
        <f>E14*C14</f>
        <v>0.76</v>
      </c>
      <c r="K14" s="14">
        <v>1206</v>
      </c>
    </row>
    <row r="15" spans="1:11" x14ac:dyDescent="0.3">
      <c r="A15" s="6"/>
      <c r="D15" s="7"/>
      <c r="F15" s="9"/>
      <c r="K15" s="14"/>
    </row>
    <row r="16" spans="1:11" ht="14.4" x14ac:dyDescent="0.3">
      <c r="A16" s="1" t="s">
        <v>1</v>
      </c>
      <c r="B16" s="5" t="s">
        <v>31</v>
      </c>
      <c r="C16" s="5">
        <v>2</v>
      </c>
      <c r="D16" s="5" t="s">
        <v>32</v>
      </c>
      <c r="E16" s="5">
        <v>0.51</v>
      </c>
      <c r="F16" s="5">
        <f>E16*C16</f>
        <v>1.02</v>
      </c>
      <c r="K16" s="14" t="s">
        <v>33</v>
      </c>
    </row>
    <row r="17" spans="1:11" ht="14.4" x14ac:dyDescent="0.3">
      <c r="A17" s="1" t="s">
        <v>1</v>
      </c>
      <c r="B17" s="5" t="s">
        <v>77</v>
      </c>
      <c r="C17" s="5">
        <v>1</v>
      </c>
      <c r="D17" s="4" t="s">
        <v>78</v>
      </c>
      <c r="E17" s="5">
        <v>0.1</v>
      </c>
      <c r="F17" s="5">
        <f>E17*C17</f>
        <v>0.1</v>
      </c>
      <c r="G17" s="5" t="s">
        <v>79</v>
      </c>
      <c r="K17" s="14" t="s">
        <v>37</v>
      </c>
    </row>
    <row r="18" spans="1:11" ht="14.4" x14ac:dyDescent="0.3">
      <c r="A18" s="1" t="s">
        <v>1</v>
      </c>
      <c r="B18" s="5" t="s">
        <v>80</v>
      </c>
      <c r="C18" s="5">
        <v>1</v>
      </c>
      <c r="D18" s="4" t="s">
        <v>81</v>
      </c>
      <c r="E18" s="5">
        <v>0.1</v>
      </c>
      <c r="F18" s="5">
        <f>E18*C18</f>
        <v>0.1</v>
      </c>
      <c r="G18" s="5" t="s">
        <v>79</v>
      </c>
      <c r="K18" s="14" t="s">
        <v>37</v>
      </c>
    </row>
    <row r="19" spans="1:11" x14ac:dyDescent="0.3">
      <c r="D19" s="10"/>
      <c r="K19" s="15"/>
    </row>
    <row r="20" spans="1:11" ht="14.4" x14ac:dyDescent="0.3">
      <c r="A20" s="1" t="s">
        <v>1</v>
      </c>
      <c r="B20" s="5" t="s">
        <v>27</v>
      </c>
      <c r="C20" s="5">
        <v>2</v>
      </c>
      <c r="D20" s="4" t="s">
        <v>28</v>
      </c>
      <c r="E20" s="12">
        <v>0.1</v>
      </c>
      <c r="F20" s="12">
        <v>0.1</v>
      </c>
      <c r="K20" s="14">
        <v>1206</v>
      </c>
    </row>
    <row r="21" spans="1:11" x14ac:dyDescent="0.3">
      <c r="D21" s="4"/>
      <c r="E21" s="5" t="s">
        <v>6</v>
      </c>
      <c r="F21" s="5">
        <f>SUM(F2:F18)</f>
        <v>16.730000000000004</v>
      </c>
    </row>
    <row r="22" spans="1:11" x14ac:dyDescent="0.3">
      <c r="D22" s="4"/>
    </row>
  </sheetData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4" r:id="rId5" xr:uid="{E43DF154-3F47-44F3-A497-B019331C6F62}"/>
    <hyperlink ref="A11" r:id="rId6" xr:uid="{7EEE704C-FBC7-4B65-9115-93DBBB7D963C}"/>
    <hyperlink ref="A10" r:id="rId7" xr:uid="{93C6AC3F-7E78-4B22-B79E-FEDBE640A2E6}"/>
    <hyperlink ref="A20" r:id="rId8" xr:uid="{A43024DC-12A8-41ED-9C84-6A74ACB70606}"/>
    <hyperlink ref="A4" r:id="rId9" xr:uid="{9031279E-0B6C-4144-9514-6259D5480181}"/>
    <hyperlink ref="A5" r:id="rId10" xr:uid="{6F228611-BBAE-45DC-BF95-F080558EB063}"/>
    <hyperlink ref="A3" r:id="rId11" xr:uid="{D35F9A08-B387-4AD6-8433-1E1B3C921E5A}"/>
    <hyperlink ref="A13" r:id="rId12" xr:uid="{CCC707EE-C416-49A7-BA21-49222FB2B3B6}"/>
    <hyperlink ref="A16" r:id="rId13" xr:uid="{D23778C2-99F1-4F53-B959-CF94E3CC8353}"/>
    <hyperlink ref="A17" r:id="rId14" xr:uid="{FB4C3272-FECA-43CC-BBE8-99419994DAC1}"/>
    <hyperlink ref="A18" r:id="rId15" xr:uid="{40350B9F-CE79-4CAC-9F5E-661C86CF6F2E}"/>
  </hyperlinks>
  <pageMargins left="0.7" right="0.7" top="0.75" bottom="0.75" header="0.3" footer="0.3"/>
  <pageSetup orientation="portrait" r:id="rId16"/>
  <ignoredErrors>
    <ignoredError sqref="K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17"/>
  <sheetViews>
    <sheetView workbookViewId="0">
      <selection activeCell="B9" sqref="B9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2" ht="13.2" customHeight="1" thickBot="1" x14ac:dyDescent="0.35">
      <c r="A1" s="5" t="s">
        <v>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5"/>
      <c r="I1" s="5"/>
      <c r="J1" s="5"/>
      <c r="K1" s="5"/>
    </row>
    <row r="2" spans="1:12" x14ac:dyDescent="0.3">
      <c r="A2" s="1" t="s">
        <v>40</v>
      </c>
      <c r="B2" s="5" t="s">
        <v>0</v>
      </c>
      <c r="C2" s="5">
        <v>1</v>
      </c>
      <c r="D2" s="7" t="s">
        <v>41</v>
      </c>
      <c r="E2" s="5">
        <v>0.1</v>
      </c>
      <c r="F2" s="12">
        <f t="shared" ref="F2:F15" si="0">C2*E2</f>
        <v>0.1</v>
      </c>
      <c r="G2" s="5"/>
      <c r="H2" s="5"/>
      <c r="I2" s="5"/>
      <c r="J2" s="5"/>
      <c r="K2" s="13" t="s">
        <v>9</v>
      </c>
    </row>
    <row r="3" spans="1:12" x14ac:dyDescent="0.3">
      <c r="A3" s="1" t="s">
        <v>40</v>
      </c>
      <c r="B3" s="5" t="s">
        <v>10</v>
      </c>
      <c r="C3" s="5">
        <v>2</v>
      </c>
      <c r="D3" s="7" t="s">
        <v>42</v>
      </c>
      <c r="E3" s="5">
        <v>0.31</v>
      </c>
      <c r="F3" s="12">
        <f t="shared" si="0"/>
        <v>0.62</v>
      </c>
      <c r="G3" s="5"/>
      <c r="H3" s="5"/>
      <c r="I3" s="5"/>
      <c r="J3" s="5"/>
      <c r="K3" s="13" t="s">
        <v>9</v>
      </c>
    </row>
    <row r="4" spans="1:12" x14ac:dyDescent="0.3">
      <c r="A4" s="1" t="s">
        <v>40</v>
      </c>
      <c r="B4" s="5" t="s">
        <v>12</v>
      </c>
      <c r="C4" s="5">
        <v>4</v>
      </c>
      <c r="D4" s="7" t="s">
        <v>43</v>
      </c>
      <c r="E4" s="5">
        <v>0.09</v>
      </c>
      <c r="F4" s="12">
        <f t="shared" si="0"/>
        <v>0.36</v>
      </c>
      <c r="G4" s="5"/>
      <c r="H4" s="5"/>
      <c r="I4" s="5"/>
      <c r="J4" s="5"/>
      <c r="K4" s="13">
        <v>1206</v>
      </c>
    </row>
    <row r="5" spans="1:12" ht="12.6" customHeight="1" x14ac:dyDescent="0.3">
      <c r="A5" s="1" t="s">
        <v>40</v>
      </c>
      <c r="B5" s="5" t="s">
        <v>13</v>
      </c>
      <c r="C5" s="5">
        <v>4</v>
      </c>
      <c r="D5" s="8" t="s">
        <v>44</v>
      </c>
      <c r="E5" s="5">
        <v>0.1</v>
      </c>
      <c r="F5" s="12">
        <f t="shared" si="0"/>
        <v>0.4</v>
      </c>
      <c r="G5" s="5"/>
      <c r="H5" s="5"/>
      <c r="I5" s="5"/>
      <c r="J5" s="5"/>
      <c r="K5" s="13">
        <v>1206</v>
      </c>
    </row>
    <row r="6" spans="1:12" x14ac:dyDescent="0.3">
      <c r="A6" s="1" t="s">
        <v>40</v>
      </c>
      <c r="B6" s="5" t="s">
        <v>16</v>
      </c>
      <c r="C6" s="5">
        <v>4</v>
      </c>
      <c r="D6" s="7" t="s">
        <v>45</v>
      </c>
      <c r="E6" s="5">
        <v>0.1</v>
      </c>
      <c r="F6" s="12">
        <f t="shared" si="0"/>
        <v>0.4</v>
      </c>
      <c r="G6" s="5"/>
      <c r="H6" s="5"/>
      <c r="I6" s="5"/>
      <c r="J6" s="5"/>
      <c r="K6" s="13">
        <v>1206</v>
      </c>
    </row>
    <row r="7" spans="1:12" x14ac:dyDescent="0.3">
      <c r="A7" s="1" t="s">
        <v>40</v>
      </c>
      <c r="B7" s="5" t="s">
        <v>18</v>
      </c>
      <c r="C7" s="5">
        <v>1</v>
      </c>
      <c r="D7" s="11">
        <v>1660</v>
      </c>
      <c r="E7" s="5">
        <v>2.3199999999999998</v>
      </c>
      <c r="F7" s="12">
        <f t="shared" si="0"/>
        <v>2.3199999999999998</v>
      </c>
      <c r="G7" s="5"/>
      <c r="H7" s="5"/>
      <c r="I7" s="5"/>
      <c r="J7" s="5"/>
      <c r="K7" s="13"/>
    </row>
    <row r="8" spans="1:12" x14ac:dyDescent="0.3">
      <c r="A8" s="6" t="s">
        <v>1</v>
      </c>
      <c r="B8" s="5" t="s">
        <v>38</v>
      </c>
      <c r="C8" s="5">
        <v>1</v>
      </c>
      <c r="D8" s="7" t="s">
        <v>19</v>
      </c>
      <c r="E8" s="5">
        <v>8.77</v>
      </c>
      <c r="F8" s="12">
        <f t="shared" si="0"/>
        <v>8.77</v>
      </c>
      <c r="G8" s="5"/>
      <c r="H8" s="5"/>
      <c r="I8" s="5"/>
      <c r="J8" s="5"/>
      <c r="K8" s="13"/>
      <c r="L8" t="s">
        <v>62</v>
      </c>
    </row>
    <row r="9" spans="1:12" x14ac:dyDescent="0.3">
      <c r="A9" s="1" t="s">
        <v>40</v>
      </c>
      <c r="B9" s="5" t="s">
        <v>20</v>
      </c>
      <c r="C9" s="5">
        <v>2</v>
      </c>
      <c r="D9" s="7" t="s">
        <v>46</v>
      </c>
      <c r="E9" s="5">
        <v>0.1</v>
      </c>
      <c r="F9" s="12">
        <f t="shared" si="0"/>
        <v>0.2</v>
      </c>
      <c r="G9" s="5"/>
      <c r="H9" s="5"/>
      <c r="I9" s="5"/>
      <c r="J9" s="5"/>
      <c r="K9" s="13"/>
    </row>
    <row r="10" spans="1:12" x14ac:dyDescent="0.3">
      <c r="A10" s="1" t="s">
        <v>40</v>
      </c>
      <c r="B10" s="5" t="s">
        <v>26</v>
      </c>
      <c r="C10" s="5">
        <v>2</v>
      </c>
      <c r="D10" s="11" t="s">
        <v>47</v>
      </c>
      <c r="E10" s="5">
        <v>0.33</v>
      </c>
      <c r="F10" s="12">
        <f t="shared" si="0"/>
        <v>0.66</v>
      </c>
      <c r="G10" s="5"/>
      <c r="H10" s="5"/>
      <c r="I10" s="5"/>
      <c r="J10" s="5"/>
      <c r="K10" s="13" t="s">
        <v>30</v>
      </c>
    </row>
    <row r="11" spans="1:12" ht="15" customHeight="1" x14ac:dyDescent="0.3">
      <c r="A11" s="1" t="s">
        <v>40</v>
      </c>
      <c r="B11" s="5" t="s">
        <v>24</v>
      </c>
      <c r="C11" s="5">
        <v>1</v>
      </c>
      <c r="D11" s="8" t="s">
        <v>48</v>
      </c>
      <c r="E11" s="5">
        <v>0.91</v>
      </c>
      <c r="F11" s="12">
        <f t="shared" si="0"/>
        <v>0.91</v>
      </c>
      <c r="G11" s="5"/>
      <c r="H11" s="5"/>
      <c r="I11" s="5"/>
      <c r="J11" s="5"/>
      <c r="K11" s="13"/>
      <c r="L11" t="s">
        <v>67</v>
      </c>
    </row>
    <row r="12" spans="1:12" x14ac:dyDescent="0.3">
      <c r="A12" s="1" t="s">
        <v>40</v>
      </c>
      <c r="B12" s="5" t="s">
        <v>22</v>
      </c>
      <c r="C12" s="5">
        <v>2</v>
      </c>
      <c r="D12" s="7" t="s">
        <v>49</v>
      </c>
      <c r="E12" s="5">
        <v>0.18</v>
      </c>
      <c r="F12" s="12">
        <f t="shared" si="0"/>
        <v>0.36</v>
      </c>
      <c r="G12" s="5"/>
      <c r="H12" s="5"/>
      <c r="I12" s="5"/>
      <c r="J12" s="5"/>
      <c r="K12" s="13">
        <v>1206</v>
      </c>
    </row>
    <row r="13" spans="1:12" x14ac:dyDescent="0.3">
      <c r="A13" s="1" t="s">
        <v>40</v>
      </c>
      <c r="B13" s="5" t="s">
        <v>31</v>
      </c>
      <c r="C13" s="5">
        <v>2</v>
      </c>
      <c r="D13" s="5" t="s">
        <v>50</v>
      </c>
      <c r="E13" s="5">
        <v>0.43</v>
      </c>
      <c r="F13" s="12">
        <f t="shared" si="0"/>
        <v>0.86</v>
      </c>
      <c r="G13" s="5"/>
      <c r="H13" s="5"/>
      <c r="I13" s="5"/>
      <c r="J13" s="5"/>
      <c r="K13" s="14" t="s">
        <v>33</v>
      </c>
    </row>
    <row r="14" spans="1:12" x14ac:dyDescent="0.3">
      <c r="A14" s="1" t="s">
        <v>40</v>
      </c>
      <c r="B14" s="5" t="s">
        <v>34</v>
      </c>
      <c r="C14" s="5">
        <v>1</v>
      </c>
      <c r="D14" s="4" t="s">
        <v>51</v>
      </c>
      <c r="E14" s="5">
        <v>0.1</v>
      </c>
      <c r="F14" s="12">
        <f t="shared" si="0"/>
        <v>0.1</v>
      </c>
      <c r="G14" s="5"/>
      <c r="H14" s="5"/>
      <c r="I14" s="5"/>
      <c r="J14" s="5"/>
      <c r="K14" s="14" t="s">
        <v>37</v>
      </c>
    </row>
    <row r="15" spans="1:12" x14ac:dyDescent="0.3">
      <c r="A15" s="1" t="s">
        <v>40</v>
      </c>
      <c r="B15" s="5" t="s">
        <v>35</v>
      </c>
      <c r="C15" s="5">
        <v>1</v>
      </c>
      <c r="D15" s="4" t="s">
        <v>52</v>
      </c>
      <c r="E15" s="5">
        <v>0.01</v>
      </c>
      <c r="F15" s="12">
        <f t="shared" si="0"/>
        <v>0.01</v>
      </c>
      <c r="G15" s="5"/>
      <c r="H15" s="5"/>
      <c r="I15" s="5"/>
      <c r="J15" s="5"/>
      <c r="K15" s="14" t="s">
        <v>37</v>
      </c>
    </row>
    <row r="16" spans="1:12" x14ac:dyDescent="0.3">
      <c r="A16" s="1" t="s">
        <v>40</v>
      </c>
      <c r="B16" s="5" t="s">
        <v>27</v>
      </c>
      <c r="C16" s="5">
        <v>2</v>
      </c>
      <c r="D16" s="4" t="s">
        <v>53</v>
      </c>
      <c r="E16" s="12">
        <v>0.09</v>
      </c>
      <c r="F16" s="12">
        <f>C16*E16</f>
        <v>0.18</v>
      </c>
      <c r="G16" s="5"/>
      <c r="H16" s="5" t="s">
        <v>39</v>
      </c>
      <c r="I16" s="5"/>
      <c r="J16" s="5"/>
      <c r="K16" s="13">
        <v>1206</v>
      </c>
    </row>
    <row r="17" spans="1:11" x14ac:dyDescent="0.3">
      <c r="A17" s="5"/>
      <c r="B17" s="5"/>
      <c r="C17" s="5"/>
      <c r="D17" s="10"/>
      <c r="E17" s="5" t="s">
        <v>6</v>
      </c>
      <c r="F17" s="5">
        <f>SUM(F2:F15)</f>
        <v>16.07</v>
      </c>
      <c r="G17" s="5"/>
      <c r="H17" s="5"/>
      <c r="I17" s="5"/>
      <c r="J17" s="5"/>
      <c r="K17" s="5"/>
    </row>
  </sheetData>
  <hyperlinks>
    <hyperlink ref="A2" r:id="rId1" xr:uid="{E6A1EFFD-5FFA-4A23-A29A-185B2C2FDDED}"/>
    <hyperlink ref="A3" r:id="rId2" xr:uid="{59EA1C62-5141-47E4-849E-21AC47E6E96D}"/>
    <hyperlink ref="A4" r:id="rId3" xr:uid="{91525C83-361E-40F6-9AE2-3C0666108BAE}"/>
    <hyperlink ref="A5" r:id="rId4" xr:uid="{B18679B8-72E4-4D59-9A1E-660FE92DF084}"/>
    <hyperlink ref="A6" r:id="rId5" xr:uid="{647823C0-0146-41B6-8A0D-60E9F15E0075}"/>
    <hyperlink ref="A7" r:id="rId6" xr:uid="{4049924F-283E-4A8D-A90B-3DA37B62CD35}"/>
    <hyperlink ref="A8" r:id="rId7" xr:uid="{978AB516-90C8-4DBD-9CF5-43C75CD07F9C}"/>
    <hyperlink ref="A9" r:id="rId8" xr:uid="{7A23DEE2-3501-480A-A7D0-9BA4C0BFE3E9}"/>
    <hyperlink ref="A12" r:id="rId9" xr:uid="{805A8BCB-C8CB-4492-BC3F-B7D52E5D08D3}"/>
    <hyperlink ref="A11" r:id="rId10" xr:uid="{84AC990C-36C4-486B-B250-73A7C7181DD9}"/>
    <hyperlink ref="A10" r:id="rId11" xr:uid="{AE2EDDDE-F74F-44AA-901A-D298D6F8F2DD}"/>
    <hyperlink ref="A16" r:id="rId12" xr:uid="{F5069CE2-2374-4BCD-BFB1-99FCFE4DB053}"/>
    <hyperlink ref="A13" r:id="rId13" xr:uid="{42E8108F-FDFB-4CC6-AD39-9B7030DB41DE}"/>
    <hyperlink ref="A14" r:id="rId14" xr:uid="{AED813D1-3494-4C52-8F98-7771FC767235}"/>
    <hyperlink ref="A15" r:id="rId15" xr:uid="{7558E65B-78C3-47CD-8FCB-9293C175F7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workbookViewId="0">
      <selection activeCell="E20" sqref="E20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</cols>
  <sheetData>
    <row r="1" spans="1:11" ht="27" thickBot="1" x14ac:dyDescent="0.35">
      <c r="A1" s="5" t="s">
        <v>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5"/>
      <c r="I1" s="5"/>
      <c r="J1" s="5"/>
      <c r="K1" s="5"/>
    </row>
    <row r="2" spans="1:11" x14ac:dyDescent="0.3">
      <c r="A2" s="1" t="s">
        <v>54</v>
      </c>
      <c r="B2" s="5" t="s">
        <v>0</v>
      </c>
      <c r="C2" s="5">
        <v>1</v>
      </c>
      <c r="D2" s="7" t="s">
        <v>55</v>
      </c>
      <c r="E2" s="5">
        <v>0.1</v>
      </c>
      <c r="F2" s="5">
        <f>E2*C2</f>
        <v>0.1</v>
      </c>
      <c r="G2" s="5"/>
      <c r="H2" s="5"/>
      <c r="I2" s="5"/>
      <c r="J2" s="5"/>
      <c r="K2" s="13" t="s">
        <v>9</v>
      </c>
    </row>
    <row r="3" spans="1:11" x14ac:dyDescent="0.3">
      <c r="A3" s="1" t="s">
        <v>54</v>
      </c>
      <c r="B3" s="5" t="s">
        <v>10</v>
      </c>
      <c r="C3" s="5">
        <v>2</v>
      </c>
      <c r="D3" s="7" t="s">
        <v>56</v>
      </c>
      <c r="E3" s="5">
        <v>0.33</v>
      </c>
      <c r="F3" s="5">
        <f t="shared" ref="F3:F11" si="0">E3*C3</f>
        <v>0.66</v>
      </c>
      <c r="G3" s="5"/>
      <c r="H3" s="5"/>
      <c r="I3" s="5"/>
      <c r="J3" s="5"/>
      <c r="K3" s="13" t="s">
        <v>9</v>
      </c>
    </row>
    <row r="4" spans="1:11" x14ac:dyDescent="0.3">
      <c r="A4" s="1" t="s">
        <v>54</v>
      </c>
      <c r="B4" s="5" t="s">
        <v>12</v>
      </c>
      <c r="C4" s="5">
        <v>4</v>
      </c>
      <c r="D4" s="7" t="s">
        <v>57</v>
      </c>
      <c r="E4" s="5">
        <v>0.12</v>
      </c>
      <c r="F4" s="5">
        <f t="shared" si="0"/>
        <v>0.48</v>
      </c>
      <c r="G4" s="5"/>
      <c r="H4" s="5"/>
      <c r="I4" s="5"/>
      <c r="J4" s="5"/>
      <c r="K4" s="13">
        <v>1206</v>
      </c>
    </row>
    <row r="5" spans="1:11" ht="14.4" customHeight="1" x14ac:dyDescent="0.3">
      <c r="A5" s="6" t="s">
        <v>1</v>
      </c>
      <c r="B5" s="5" t="s">
        <v>13</v>
      </c>
      <c r="C5" s="5">
        <v>4</v>
      </c>
      <c r="D5" s="8" t="s">
        <v>14</v>
      </c>
      <c r="E5" s="5">
        <v>0.1</v>
      </c>
      <c r="F5" s="5">
        <f t="shared" si="0"/>
        <v>0.4</v>
      </c>
      <c r="G5" s="5"/>
      <c r="H5" s="5"/>
      <c r="I5" s="5"/>
      <c r="J5" s="5"/>
      <c r="K5" s="13">
        <v>1206</v>
      </c>
    </row>
    <row r="6" spans="1:11" x14ac:dyDescent="0.3">
      <c r="A6" s="6" t="s">
        <v>1</v>
      </c>
      <c r="B6" s="5" t="s">
        <v>16</v>
      </c>
      <c r="C6" s="5">
        <v>4</v>
      </c>
      <c r="D6" s="7" t="s">
        <v>15</v>
      </c>
      <c r="E6" s="5">
        <v>0.1</v>
      </c>
      <c r="F6" s="9">
        <f t="shared" si="0"/>
        <v>0.4</v>
      </c>
      <c r="G6" s="5"/>
      <c r="H6" s="5"/>
      <c r="I6" s="5"/>
      <c r="J6" s="5"/>
      <c r="K6" s="13">
        <v>1206</v>
      </c>
    </row>
    <row r="7" spans="1:11" x14ac:dyDescent="0.3">
      <c r="A7" s="1" t="s">
        <v>54</v>
      </c>
      <c r="B7" s="5" t="s">
        <v>18</v>
      </c>
      <c r="C7" s="5">
        <v>1</v>
      </c>
      <c r="D7" s="11">
        <v>1660</v>
      </c>
      <c r="E7" s="5">
        <v>1.95</v>
      </c>
      <c r="F7" s="9">
        <f t="shared" si="0"/>
        <v>1.95</v>
      </c>
      <c r="G7" s="5"/>
      <c r="H7" s="5"/>
      <c r="I7" s="5"/>
      <c r="J7" s="5"/>
      <c r="K7" s="13"/>
    </row>
    <row r="8" spans="1:11" x14ac:dyDescent="0.3">
      <c r="A8" s="1" t="s">
        <v>54</v>
      </c>
      <c r="B8" s="5" t="s">
        <v>38</v>
      </c>
      <c r="C8" s="5">
        <v>1</v>
      </c>
      <c r="D8" s="7" t="s">
        <v>58</v>
      </c>
      <c r="E8" s="5">
        <v>9.0399999999999991</v>
      </c>
      <c r="F8" s="9">
        <f t="shared" si="0"/>
        <v>9.0399999999999991</v>
      </c>
      <c r="G8" s="5"/>
      <c r="H8" s="5"/>
      <c r="I8" s="5"/>
      <c r="J8" s="5"/>
      <c r="K8" s="13"/>
    </row>
    <row r="9" spans="1:11" x14ac:dyDescent="0.3">
      <c r="A9" s="6" t="s">
        <v>1</v>
      </c>
      <c r="B9" s="5" t="s">
        <v>20</v>
      </c>
      <c r="C9" s="5">
        <v>2</v>
      </c>
      <c r="D9" s="7" t="s">
        <v>21</v>
      </c>
      <c r="E9" s="5">
        <v>0.1</v>
      </c>
      <c r="F9" s="9">
        <f t="shared" si="0"/>
        <v>0.2</v>
      </c>
      <c r="G9" s="5"/>
      <c r="H9" s="5"/>
      <c r="I9" s="5"/>
      <c r="J9" s="5"/>
      <c r="K9" s="13"/>
    </row>
    <row r="10" spans="1:11" x14ac:dyDescent="0.3">
      <c r="A10" s="1" t="s">
        <v>54</v>
      </c>
      <c r="B10" s="5" t="s">
        <v>26</v>
      </c>
      <c r="C10" s="5">
        <v>2</v>
      </c>
      <c r="D10" s="11" t="s">
        <v>59</v>
      </c>
      <c r="E10" s="5">
        <v>0.34</v>
      </c>
      <c r="F10" s="9">
        <f>E10*C10</f>
        <v>0.68</v>
      </c>
      <c r="G10" s="5"/>
      <c r="H10" s="5"/>
      <c r="I10" s="5"/>
      <c r="J10" s="5"/>
      <c r="K10" s="13" t="s">
        <v>30</v>
      </c>
    </row>
    <row r="11" spans="1:11" ht="15" customHeight="1" x14ac:dyDescent="0.3">
      <c r="A11" s="1" t="s">
        <v>54</v>
      </c>
      <c r="B11" s="5" t="s">
        <v>24</v>
      </c>
      <c r="C11" s="5">
        <v>1</v>
      </c>
      <c r="D11" s="8" t="s">
        <v>60</v>
      </c>
      <c r="E11" s="5">
        <v>0.91</v>
      </c>
      <c r="F11" s="9">
        <f t="shared" si="0"/>
        <v>0.91</v>
      </c>
      <c r="G11" s="5"/>
      <c r="H11" s="5"/>
      <c r="I11" s="5"/>
      <c r="J11" s="5"/>
      <c r="K11" s="13"/>
    </row>
    <row r="12" spans="1:11" x14ac:dyDescent="0.3">
      <c r="A12" s="1" t="s">
        <v>1</v>
      </c>
      <c r="B12" s="5" t="s">
        <v>27</v>
      </c>
      <c r="C12" s="5"/>
      <c r="D12" s="4" t="s">
        <v>28</v>
      </c>
      <c r="E12" s="12">
        <v>0.1</v>
      </c>
      <c r="F12" s="12">
        <v>0.1</v>
      </c>
      <c r="G12" s="5"/>
      <c r="H12" s="5"/>
      <c r="I12" s="5"/>
      <c r="J12" s="5"/>
      <c r="K12" s="13">
        <v>1206</v>
      </c>
    </row>
    <row r="13" spans="1:11" x14ac:dyDescent="0.3">
      <c r="A13" s="1" t="s">
        <v>54</v>
      </c>
      <c r="B13" s="5" t="s">
        <v>22</v>
      </c>
      <c r="C13" s="5">
        <v>2</v>
      </c>
      <c r="D13" s="7" t="s">
        <v>65</v>
      </c>
      <c r="E13" s="5">
        <v>0.26</v>
      </c>
      <c r="F13" s="9">
        <f>E13*C13</f>
        <v>0.52</v>
      </c>
      <c r="G13" s="5"/>
      <c r="H13" s="5"/>
      <c r="I13" s="5"/>
      <c r="J13" s="5"/>
      <c r="K13" s="13">
        <v>1206</v>
      </c>
    </row>
    <row r="14" spans="1:11" x14ac:dyDescent="0.3">
      <c r="A14" s="1" t="s">
        <v>54</v>
      </c>
      <c r="B14" s="5" t="s">
        <v>31</v>
      </c>
      <c r="C14" s="5">
        <v>2</v>
      </c>
      <c r="D14" s="5" t="s">
        <v>63</v>
      </c>
      <c r="E14" s="5">
        <v>0.5</v>
      </c>
      <c r="F14" s="5">
        <f>E14*C14</f>
        <v>1</v>
      </c>
      <c r="G14" s="5"/>
      <c r="H14" s="5"/>
      <c r="I14" s="5"/>
      <c r="J14" s="5"/>
      <c r="K14" s="14" t="s">
        <v>33</v>
      </c>
    </row>
    <row r="15" spans="1:11" x14ac:dyDescent="0.3">
      <c r="A15" s="1" t="s">
        <v>54</v>
      </c>
      <c r="B15" s="5" t="s">
        <v>34</v>
      </c>
      <c r="C15" s="5">
        <v>1</v>
      </c>
      <c r="D15" s="4" t="s">
        <v>64</v>
      </c>
      <c r="E15" s="5">
        <v>0.15</v>
      </c>
      <c r="F15" s="5">
        <f>E15*C15</f>
        <v>0.15</v>
      </c>
      <c r="G15" s="5"/>
      <c r="H15" s="5"/>
      <c r="I15" s="5"/>
      <c r="J15" s="5"/>
      <c r="K15" s="14" t="s">
        <v>37</v>
      </c>
    </row>
    <row r="16" spans="1:11" x14ac:dyDescent="0.3">
      <c r="A16" s="1" t="s">
        <v>1</v>
      </c>
      <c r="B16" s="5" t="s">
        <v>35</v>
      </c>
      <c r="C16" s="5">
        <v>1</v>
      </c>
      <c r="D16" s="4" t="s">
        <v>36</v>
      </c>
      <c r="E16" s="5">
        <v>0.1</v>
      </c>
      <c r="F16" s="5">
        <f>E16*C16</f>
        <v>0.1</v>
      </c>
      <c r="G16" s="5"/>
      <c r="H16" s="5"/>
      <c r="I16" s="5"/>
      <c r="J16" s="5"/>
      <c r="K16" s="14" t="s">
        <v>37</v>
      </c>
    </row>
    <row r="17" spans="1:11" x14ac:dyDescent="0.3">
      <c r="A17" s="5"/>
      <c r="B17" s="5"/>
      <c r="C17" s="5"/>
      <c r="D17" s="10"/>
      <c r="E17" s="5" t="s">
        <v>6</v>
      </c>
      <c r="F17" s="5">
        <f>SUM(F2:F16)</f>
        <v>16.689999999999998</v>
      </c>
      <c r="G17" s="5"/>
      <c r="H17" s="5" t="s">
        <v>66</v>
      </c>
      <c r="I17" s="5"/>
      <c r="J17" s="5"/>
      <c r="K17" s="5"/>
    </row>
    <row r="20" spans="1:11" x14ac:dyDescent="0.3">
      <c r="A20" t="s">
        <v>61</v>
      </c>
    </row>
  </sheetData>
  <hyperlinks>
    <hyperlink ref="A2" r:id="rId1" xr:uid="{CDAE963E-C7D3-4502-8110-86DF6ED5CAE3}"/>
    <hyperlink ref="A3" r:id="rId2" xr:uid="{215EA094-C930-473B-BE4A-ADAAB4D5D66C}"/>
    <hyperlink ref="A4" r:id="rId3" xr:uid="{ACB72DFB-366E-41B2-8AEE-A4E1743B106D}"/>
    <hyperlink ref="A5" r:id="rId4" xr:uid="{DFE8F9B6-2F01-49D8-85E9-D508B0C8AA8A}"/>
    <hyperlink ref="A6" r:id="rId5" xr:uid="{70A97707-F1F6-4EFE-AB7E-31EBE6E57D86}"/>
    <hyperlink ref="A7" r:id="rId6" xr:uid="{F2453D02-8024-44BD-9075-9396719F3556}"/>
    <hyperlink ref="A8" r:id="rId7" xr:uid="{61F0098F-D0B4-4B63-A630-9DEAE7FCD7F7}"/>
    <hyperlink ref="A9" r:id="rId8" xr:uid="{DBDB1374-ECBC-460B-93F6-0A7294615B62}"/>
    <hyperlink ref="A13" r:id="rId9" xr:uid="{47DA31C5-C468-4690-AA2D-D92F08C147F2}"/>
    <hyperlink ref="A11" r:id="rId10" xr:uid="{4555CB3D-A851-48FD-BF08-0C43F5DBE24A}"/>
    <hyperlink ref="A10" r:id="rId11" xr:uid="{0CDDE590-1C19-404B-8E18-2F46E3425830}"/>
    <hyperlink ref="A12" r:id="rId12" xr:uid="{C117FDDE-54F0-4BBA-8BC9-9DDA0464E7FD}"/>
    <hyperlink ref="A14" r:id="rId13" xr:uid="{622C20A2-D84C-4CBE-AF23-27AB45B41F98}"/>
    <hyperlink ref="A15" r:id="rId14" xr:uid="{5BA2C712-FFFE-4301-B9C4-2368655BCBAD}"/>
    <hyperlink ref="A16" r:id="rId15" display="https://www.digikey.com/product-detail/en/stackpole-electronics-inc/RNCP1206FTD2K00/RNCP1206FTD2K00CT-ND/2240683" xr:uid="{53DA4908-564C-428C-9BF7-FFB262DC36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2019-10-03T21:57:56Z</dcterms:modified>
</cp:coreProperties>
</file>