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OPEnS-Power\Hypnos\"/>
    </mc:Choice>
  </mc:AlternateContent>
  <xr:revisionPtr revIDLastSave="0" documentId="13_ncr:1_{327CA54E-3CC8-45CA-94DE-A630F6E0759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igikey" sheetId="1" r:id="rId1"/>
    <sheet name="Arrow" sheetId="2" r:id="rId2"/>
    <sheet name="Mouser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6" i="2"/>
  <c r="F7" i="2"/>
  <c r="F12" i="3" l="1"/>
  <c r="F13" i="3"/>
  <c r="F14" i="3"/>
  <c r="F15" i="3"/>
  <c r="F7" i="3"/>
  <c r="F8" i="3"/>
  <c r="F5" i="3"/>
  <c r="F18" i="3"/>
  <c r="F18" i="2"/>
  <c r="F8" i="2"/>
  <c r="F9" i="2"/>
  <c r="F5" i="2"/>
  <c r="F19" i="1" l="1"/>
  <c r="F18" i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11" i="2"/>
  <c r="F12" i="2"/>
  <c r="F13" i="2"/>
  <c r="F14" i="2"/>
  <c r="F15" i="2"/>
  <c r="F19" i="2" l="1"/>
  <c r="F19" i="3"/>
  <c r="F17" i="1"/>
  <c r="F16" i="1"/>
  <c r="F11" i="1" l="1"/>
  <c r="F9" i="1"/>
  <c r="F8" i="1"/>
  <c r="F7" i="1"/>
  <c r="F3" i="1" l="1"/>
  <c r="F2" i="1"/>
</calcChain>
</file>

<file path=xl/sharedStrings.xml><?xml version="1.0" encoding="utf-8"?>
<sst xmlns="http://schemas.openxmlformats.org/spreadsheetml/2006/main" count="221" uniqueCount="77">
  <si>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</si>
  <si>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</si>
  <si>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</si>
  <si>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</si>
  <si>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</si>
  <si>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</si>
  <si>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</si>
  <si>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</si>
  <si>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</si>
  <si>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</si>
  <si>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</si>
  <si>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</si>
  <si>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</si>
  <si>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</si>
  <si>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</si>
  <si>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</si>
  <si>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</si>
  <si>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</si>
  <si>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</si>
  <si>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</si>
  <si>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</si>
  <si>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</si>
  <si>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</si>
  <si>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</si>
  <si>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</si>
  <si>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</si>
  <si>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</si>
  <si>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</si>
  <si>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820 ohm resistor 0.5%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</si>
  <si>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</si>
  <si>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</si>
  <si>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</si>
  <si>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</si>
  <si>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</si>
  <si>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</si>
  <si>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</si>
  <si>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</si>
  <si>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</si>
  <si>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CRGCQ1206F820R</t>
  </si>
  <si>
    <t>Mouser</t>
  </si>
  <si>
    <t>621-DMP3099L-7</t>
  </si>
  <si>
    <t>700-DS3231SN#T&amp;R-</t>
  </si>
  <si>
    <t>611-KMR731NGLFS</t>
  </si>
  <si>
    <t>534-3000TR</t>
  </si>
  <si>
    <t>Not complete</t>
  </si>
  <si>
    <t>Not on Arrow</t>
  </si>
  <si>
    <t>604-APT2012LSECKJ3RV</t>
  </si>
  <si>
    <t>603-CC206KKX7R0BB104</t>
  </si>
  <si>
    <t>Mouser is more expensive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</si>
  <si>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</si>
  <si>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</si>
  <si>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</si>
  <si>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</si>
  <si>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</si>
  <si>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</si>
  <si>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</si>
  <si>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</si>
  <si>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</si>
  <si>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</si>
  <si>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A129833CT-ND</t>
  </si>
  <si>
    <t>DMN65D8L-7</t>
  </si>
  <si>
    <t>CRGCQ1206F82K</t>
  </si>
  <si>
    <t>RMCF1206FT3K00</t>
  </si>
  <si>
    <t>RC1206FR-076K2L</t>
  </si>
  <si>
    <t>C0805C101J5GACTU</t>
  </si>
  <si>
    <t>621-DMN65D8L-7</t>
  </si>
  <si>
    <t>667-ERJ-8GEYJ303V</t>
  </si>
  <si>
    <t>82k resistor 1%</t>
  </si>
  <si>
    <t>279-CRGCQ1206F82K</t>
  </si>
  <si>
    <t>80-C0805C101J5G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</si>
  <si>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</si>
  <si>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</si>
  <si>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</si>
  <si>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</si>
  <si>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</si>
  <si>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</si>
  <si>
    <t>399-1122-1-ND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</si>
</sst>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te-connectivity-passive-product/CRGCQ1206F82K/A129833CT-ND/8577665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crgcq1206f82k/te-connectivity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dmn65d8l-7/diodes-incorporated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rc1206fr-076k2l/yageo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rc1206fr-07100kl/yageo" TargetMode="External"/><Relationship Id="rId10" Type="http://schemas.openxmlformats.org/officeDocument/2006/relationships/hyperlink" Target="https://www.arrow.com/en/products/rmcf1206ft3k00/stackpole-electronics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crgcq1206f820r/te-connectivity" TargetMode="External"/><Relationship Id="rId14" Type="http://schemas.openxmlformats.org/officeDocument/2006/relationships/hyperlink" Target="https://www.arrow.com/en/products/c0805c101j5gactu/kemet-corpor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Yageo/RC1206FR-07100KL?qs=%2Fha2pyFaduhRUg1%252BSfBETIs5KBV0zbIuQE4f7hdD9WB6ew0xn%252B0a9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TE-Connectivity-Holsworthy/CRGCQ1206F82K?qs=%2Fha2pyFadugqKNLkupwrAUf2MMQ93zo%252BMPZh3QHgkGxVOpbAAUegr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18" sqref="D18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4.4" x14ac:dyDescent="0.3">
      <c r="A2" s="9" t="s">
        <v>0</v>
      </c>
      <c r="B2" s="10" t="s">
        <v>55</v>
      </c>
      <c r="C2" s="10">
        <v>1</v>
      </c>
      <c r="D2" s="11" t="s">
        <v>56</v>
      </c>
      <c r="E2" s="10">
        <v>0.17</v>
      </c>
      <c r="F2" s="10">
        <f>E2*C2</f>
        <v>0.17</v>
      </c>
      <c r="G2" s="18" t="s">
        <v>57</v>
      </c>
      <c r="H2" s="10"/>
      <c r="I2" s="10"/>
      <c r="J2" s="10"/>
      <c r="K2" s="12" t="s">
        <v>8</v>
      </c>
    </row>
    <row r="3" spans="1:11" ht="14.4" x14ac:dyDescent="0.3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57</v>
      </c>
      <c r="H3" s="14"/>
      <c r="I3" s="14"/>
      <c r="J3" s="14"/>
      <c r="K3" s="16" t="s">
        <v>8</v>
      </c>
    </row>
    <row r="4" spans="1:11" ht="14.4" x14ac:dyDescent="0.3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4.4" x14ac:dyDescent="0.3">
      <c r="A5" s="13" t="s">
        <v>0</v>
      </c>
      <c r="B5" s="14" t="s">
        <v>67</v>
      </c>
      <c r="C5" s="14">
        <v>1</v>
      </c>
      <c r="D5" s="15" t="s">
        <v>59</v>
      </c>
      <c r="E5" s="14">
        <v>0.1</v>
      </c>
      <c r="F5" s="14">
        <v>0.1</v>
      </c>
      <c r="G5" s="18" t="s">
        <v>57</v>
      </c>
      <c r="H5" s="14"/>
      <c r="I5" s="14"/>
      <c r="J5" s="14"/>
      <c r="K5" s="16">
        <v>1206</v>
      </c>
    </row>
    <row r="6" spans="1:11" ht="14.4" x14ac:dyDescent="0.3">
      <c r="A6" s="1" t="s">
        <v>0</v>
      </c>
      <c r="B6" s="14" t="s">
        <v>50</v>
      </c>
      <c r="C6" s="14">
        <v>2</v>
      </c>
      <c r="D6" s="15" t="s">
        <v>73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1" ht="14.4" x14ac:dyDescent="0.3">
      <c r="A7" s="13" t="s">
        <v>0</v>
      </c>
      <c r="B7" s="14" t="s">
        <v>12</v>
      </c>
      <c r="C7" s="14">
        <v>4</v>
      </c>
      <c r="D7" s="15" t="s">
        <v>11</v>
      </c>
      <c r="E7" s="14">
        <v>0.1</v>
      </c>
      <c r="F7" s="18">
        <f t="shared" si="0"/>
        <v>0.4</v>
      </c>
      <c r="G7" s="18" t="s">
        <v>57</v>
      </c>
      <c r="H7" s="14"/>
      <c r="I7" s="14"/>
      <c r="J7" s="14"/>
      <c r="K7" s="16">
        <v>1206</v>
      </c>
    </row>
    <row r="8" spans="1:11" ht="14.4" x14ac:dyDescent="0.3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57</v>
      </c>
      <c r="H8" s="14"/>
      <c r="I8" s="14"/>
      <c r="J8" s="14"/>
      <c r="K8" s="16"/>
    </row>
    <row r="9" spans="1:11" ht="14.4" x14ac:dyDescent="0.3">
      <c r="A9" s="13" t="s">
        <v>0</v>
      </c>
      <c r="B9" s="14" t="s">
        <v>30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57</v>
      </c>
      <c r="H9" s="14"/>
      <c r="I9" s="14"/>
      <c r="J9" s="14"/>
      <c r="K9" s="16"/>
    </row>
    <row r="10" spans="1:11" ht="14.4" x14ac:dyDescent="0.3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4.4" x14ac:dyDescent="0.3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57</v>
      </c>
      <c r="H11" s="14"/>
      <c r="I11" s="14"/>
      <c r="J11" s="14"/>
      <c r="K11" s="16" t="s">
        <v>24</v>
      </c>
    </row>
    <row r="12" spans="1:11" ht="14.4" x14ac:dyDescent="0.3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57</v>
      </c>
      <c r="H12" s="14"/>
      <c r="I12" s="14"/>
      <c r="J12" s="14"/>
      <c r="K12" s="16"/>
    </row>
    <row r="13" spans="1:11" ht="14.4" x14ac:dyDescent="0.3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57</v>
      </c>
      <c r="H13" s="14"/>
      <c r="I13" s="14"/>
      <c r="J13" s="14"/>
      <c r="K13" s="16">
        <v>1206</v>
      </c>
    </row>
    <row r="14" spans="1:11" ht="14.4" x14ac:dyDescent="0.3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57</v>
      </c>
      <c r="H14" s="14"/>
      <c r="I14" s="14"/>
      <c r="J14" s="14"/>
      <c r="K14" s="16">
        <v>1206</v>
      </c>
    </row>
    <row r="15" spans="1:11" ht="14.4" x14ac:dyDescent="0.3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57</v>
      </c>
      <c r="H15" s="14"/>
      <c r="I15" s="14"/>
      <c r="J15" s="14"/>
      <c r="K15" s="17" t="s">
        <v>27</v>
      </c>
    </row>
    <row r="16" spans="1:11" s="8" customFormat="1" ht="14.4" x14ac:dyDescent="0.3">
      <c r="A16" s="9" t="s">
        <v>0</v>
      </c>
      <c r="B16" s="10" t="s">
        <v>53</v>
      </c>
      <c r="C16" s="10">
        <v>1</v>
      </c>
      <c r="D16" s="11" t="s">
        <v>54</v>
      </c>
      <c r="E16" s="10">
        <v>0.1</v>
      </c>
      <c r="F16" s="10">
        <f>E16*C16</f>
        <v>0.1</v>
      </c>
      <c r="G16" s="18" t="s">
        <v>57</v>
      </c>
      <c r="H16" s="10"/>
      <c r="I16" s="10"/>
      <c r="J16" s="10"/>
      <c r="K16" s="22" t="s">
        <v>29</v>
      </c>
    </row>
    <row r="17" spans="1:11" s="8" customFormat="1" ht="14.4" x14ac:dyDescent="0.3">
      <c r="A17" s="9" t="s">
        <v>0</v>
      </c>
      <c r="B17" s="10" t="s">
        <v>51</v>
      </c>
      <c r="C17" s="10">
        <v>1</v>
      </c>
      <c r="D17" s="11" t="s">
        <v>52</v>
      </c>
      <c r="E17" s="10">
        <v>0.1</v>
      </c>
      <c r="F17" s="10">
        <f>E17*C17</f>
        <v>0.1</v>
      </c>
      <c r="G17" s="18" t="s">
        <v>57</v>
      </c>
      <c r="H17" s="10"/>
      <c r="I17" s="10"/>
      <c r="J17" s="10"/>
      <c r="K17" s="22" t="s">
        <v>29</v>
      </c>
    </row>
    <row r="18" spans="1:11" s="8" customFormat="1" ht="14.4" x14ac:dyDescent="0.3">
      <c r="A18" s="9" t="s">
        <v>0</v>
      </c>
      <c r="B18" s="10" t="s">
        <v>58</v>
      </c>
      <c r="C18" s="10">
        <v>1</v>
      </c>
      <c r="D18" s="11" t="s">
        <v>76</v>
      </c>
      <c r="E18" s="10">
        <v>0.1</v>
      </c>
      <c r="F18" s="10">
        <f>E18*C18</f>
        <v>0.1</v>
      </c>
      <c r="G18" s="18" t="s">
        <v>57</v>
      </c>
      <c r="H18" s="10"/>
      <c r="I18" s="10"/>
      <c r="J18" s="10"/>
      <c r="K18" s="22" t="s">
        <v>27</v>
      </c>
    </row>
    <row r="19" spans="1:11" ht="14.4" x14ac:dyDescent="0.3">
      <c r="D19" s="6"/>
      <c r="E19" s="25" t="s">
        <v>5</v>
      </c>
      <c r="F19" s="25">
        <f>SUM(F2:F18)</f>
        <v>15.739999999999998</v>
      </c>
    </row>
    <row r="20" spans="1:11" x14ac:dyDescent="0.3">
      <c r="D20" s="6"/>
    </row>
    <row r="21" spans="1:11" x14ac:dyDescent="0.3">
      <c r="D21" s="6"/>
    </row>
    <row r="23" spans="1:11" x14ac:dyDescent="0.3">
      <c r="D23" s="4"/>
    </row>
    <row r="24" spans="1:11" x14ac:dyDescent="0.3">
      <c r="D24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5" r:id="rId15" xr:uid="{26FB6D7C-46E0-44AB-B726-BD28F57164B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19"/>
  <sheetViews>
    <sheetView workbookViewId="0">
      <selection activeCell="A18" sqref="A18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3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3">
      <c r="A2" s="7" t="s">
        <v>31</v>
      </c>
      <c r="B2" s="10" t="s">
        <v>55</v>
      </c>
      <c r="C2" s="10">
        <v>1</v>
      </c>
      <c r="D2" s="11" t="s">
        <v>60</v>
      </c>
      <c r="E2" s="10">
        <v>0.15</v>
      </c>
      <c r="F2" s="10">
        <f>E2*C2</f>
        <v>0.15</v>
      </c>
      <c r="G2" s="10" t="s">
        <v>57</v>
      </c>
      <c r="H2" s="10"/>
      <c r="I2" s="10"/>
      <c r="J2" s="10"/>
      <c r="K2" s="12" t="s">
        <v>8</v>
      </c>
      <c r="L2" s="10"/>
      <c r="M2" s="10"/>
    </row>
    <row r="3" spans="1:13" x14ac:dyDescent="0.3">
      <c r="A3" s="13" t="s">
        <v>31</v>
      </c>
      <c r="B3" s="14" t="s">
        <v>9</v>
      </c>
      <c r="C3" s="14">
        <v>2</v>
      </c>
      <c r="D3" s="15" t="s">
        <v>32</v>
      </c>
      <c r="E3" s="14">
        <v>0.31</v>
      </c>
      <c r="F3" s="21">
        <f t="shared" ref="F3:F15" si="0">C3*E3</f>
        <v>0.62</v>
      </c>
      <c r="G3" s="10" t="s">
        <v>57</v>
      </c>
      <c r="H3" s="14"/>
      <c r="I3" s="14"/>
      <c r="J3" s="14"/>
      <c r="K3" s="16" t="s">
        <v>8</v>
      </c>
      <c r="L3" s="14"/>
      <c r="M3" s="14"/>
    </row>
    <row r="4" spans="1:13" x14ac:dyDescent="0.3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3">
      <c r="A5" s="1" t="s">
        <v>31</v>
      </c>
      <c r="B5" s="14" t="s">
        <v>67</v>
      </c>
      <c r="C5" s="14">
        <v>1</v>
      </c>
      <c r="D5" s="15" t="s">
        <v>61</v>
      </c>
      <c r="E5" s="14">
        <v>0.09</v>
      </c>
      <c r="F5" s="14">
        <f>E5*C5</f>
        <v>0.09</v>
      </c>
      <c r="G5" s="18" t="s">
        <v>57</v>
      </c>
      <c r="H5" s="14"/>
      <c r="I5" s="14"/>
      <c r="J5" s="14"/>
      <c r="K5" s="16">
        <v>1206</v>
      </c>
    </row>
    <row r="6" spans="1:13" s="5" customFormat="1" x14ac:dyDescent="0.3">
      <c r="A6" s="1" t="s">
        <v>31</v>
      </c>
      <c r="B6" s="14" t="s">
        <v>50</v>
      </c>
      <c r="C6" s="14">
        <v>2</v>
      </c>
      <c r="D6" s="15" t="s">
        <v>74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3" x14ac:dyDescent="0.3">
      <c r="A7" s="13" t="s">
        <v>31</v>
      </c>
      <c r="B7" s="14" t="s">
        <v>12</v>
      </c>
      <c r="C7" s="14">
        <v>4</v>
      </c>
      <c r="D7" s="15" t="s">
        <v>33</v>
      </c>
      <c r="E7" s="14">
        <v>0.1</v>
      </c>
      <c r="F7" s="14">
        <f t="shared" ref="F7:F9" si="2">E7*C7</f>
        <v>0.4</v>
      </c>
      <c r="G7" s="18" t="s">
        <v>57</v>
      </c>
      <c r="H7" s="14"/>
      <c r="I7" s="14"/>
      <c r="J7" s="14"/>
      <c r="K7" s="16">
        <v>1206</v>
      </c>
      <c r="L7" s="14"/>
      <c r="M7" s="14"/>
    </row>
    <row r="8" spans="1:13" x14ac:dyDescent="0.3">
      <c r="A8" s="13" t="s">
        <v>31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57</v>
      </c>
      <c r="H8" s="14"/>
      <c r="I8" s="14"/>
      <c r="J8" s="14"/>
      <c r="K8" s="16"/>
      <c r="L8" s="14"/>
      <c r="M8" s="14"/>
    </row>
    <row r="9" spans="1:13" x14ac:dyDescent="0.3">
      <c r="A9" s="13" t="s">
        <v>0</v>
      </c>
      <c r="B9" s="14" t="s">
        <v>30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57</v>
      </c>
      <c r="H9" s="14"/>
      <c r="I9" s="14"/>
      <c r="J9" s="14"/>
      <c r="K9" s="16"/>
      <c r="L9" s="14" t="s">
        <v>45</v>
      </c>
      <c r="M9" s="14"/>
    </row>
    <row r="10" spans="1:13" x14ac:dyDescent="0.3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3">
      <c r="A11" s="13" t="s">
        <v>31</v>
      </c>
      <c r="B11" s="14" t="s">
        <v>20</v>
      </c>
      <c r="C11" s="14">
        <v>2</v>
      </c>
      <c r="D11" s="19" t="s">
        <v>34</v>
      </c>
      <c r="E11" s="14">
        <v>0.33</v>
      </c>
      <c r="F11" s="21">
        <f t="shared" si="0"/>
        <v>0.66</v>
      </c>
      <c r="G11" s="10" t="s">
        <v>57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3">
      <c r="A12" s="13" t="s">
        <v>31</v>
      </c>
      <c r="B12" s="14" t="s">
        <v>18</v>
      </c>
      <c r="C12" s="14">
        <v>1</v>
      </c>
      <c r="D12" s="20" t="s">
        <v>35</v>
      </c>
      <c r="E12" s="14">
        <v>0.91</v>
      </c>
      <c r="F12" s="21">
        <f t="shared" si="0"/>
        <v>0.91</v>
      </c>
      <c r="G12" s="10" t="s">
        <v>57</v>
      </c>
      <c r="H12" s="14"/>
      <c r="I12" s="14"/>
      <c r="J12" s="14"/>
      <c r="K12" s="16"/>
      <c r="L12" s="14" t="s">
        <v>49</v>
      </c>
      <c r="M12" s="14"/>
    </row>
    <row r="13" spans="1:13" x14ac:dyDescent="0.3">
      <c r="A13" s="13" t="s">
        <v>31</v>
      </c>
      <c r="B13" s="14" t="s">
        <v>16</v>
      </c>
      <c r="C13" s="14">
        <v>2</v>
      </c>
      <c r="D13" s="15" t="s">
        <v>36</v>
      </c>
      <c r="E13" s="14">
        <v>0.18</v>
      </c>
      <c r="F13" s="21">
        <f t="shared" si="0"/>
        <v>0.36</v>
      </c>
      <c r="G13" s="10" t="s">
        <v>57</v>
      </c>
      <c r="H13" s="14"/>
      <c r="I13" s="14"/>
      <c r="J13" s="14"/>
      <c r="K13" s="16">
        <v>1206</v>
      </c>
      <c r="L13" s="14"/>
      <c r="M13" s="14"/>
    </row>
    <row r="14" spans="1:13" x14ac:dyDescent="0.3">
      <c r="A14" s="13" t="s">
        <v>31</v>
      </c>
      <c r="B14" s="14" t="s">
        <v>25</v>
      </c>
      <c r="C14" s="14">
        <v>2</v>
      </c>
      <c r="D14" s="14" t="s">
        <v>37</v>
      </c>
      <c r="E14" s="14">
        <v>0.43</v>
      </c>
      <c r="F14" s="21">
        <f t="shared" si="0"/>
        <v>0.86</v>
      </c>
      <c r="G14" s="10" t="s">
        <v>57</v>
      </c>
      <c r="H14" s="14"/>
      <c r="I14" s="14"/>
      <c r="J14" s="14"/>
      <c r="K14" s="17" t="s">
        <v>27</v>
      </c>
      <c r="L14" s="14"/>
      <c r="M14" s="14"/>
    </row>
    <row r="15" spans="1:13" x14ac:dyDescent="0.3">
      <c r="A15" s="13" t="s">
        <v>31</v>
      </c>
      <c r="B15" s="14" t="s">
        <v>28</v>
      </c>
      <c r="C15" s="14">
        <v>1</v>
      </c>
      <c r="D15" s="15" t="s">
        <v>38</v>
      </c>
      <c r="E15" s="14">
        <v>0.1</v>
      </c>
      <c r="F15" s="21">
        <f t="shared" si="0"/>
        <v>0.1</v>
      </c>
      <c r="G15" s="10" t="s">
        <v>57</v>
      </c>
      <c r="H15" s="14"/>
      <c r="I15" s="14"/>
      <c r="J15" s="14"/>
      <c r="K15" s="17" t="s">
        <v>29</v>
      </c>
      <c r="L15" s="14"/>
      <c r="M15" s="14"/>
    </row>
    <row r="16" spans="1:13" s="8" customFormat="1" x14ac:dyDescent="0.3">
      <c r="A16" s="7" t="s">
        <v>31</v>
      </c>
      <c r="B16" s="10" t="s">
        <v>53</v>
      </c>
      <c r="C16" s="10">
        <v>1</v>
      </c>
      <c r="D16" s="11" t="s">
        <v>62</v>
      </c>
      <c r="E16" s="10">
        <v>0.1</v>
      </c>
      <c r="F16" s="10">
        <f>E16*C16</f>
        <v>0.1</v>
      </c>
      <c r="G16" s="10" t="s">
        <v>57</v>
      </c>
      <c r="H16" s="10"/>
      <c r="I16" s="10"/>
      <c r="J16" s="10"/>
      <c r="K16" s="22" t="s">
        <v>29</v>
      </c>
      <c r="L16" s="10"/>
      <c r="M16" s="10"/>
    </row>
    <row r="17" spans="1:13" s="8" customFormat="1" x14ac:dyDescent="0.3">
      <c r="A17" s="7" t="s">
        <v>31</v>
      </c>
      <c r="B17" s="10" t="s">
        <v>51</v>
      </c>
      <c r="C17" s="10">
        <v>1</v>
      </c>
      <c r="D17" s="11" t="s">
        <v>63</v>
      </c>
      <c r="E17" s="10">
        <v>0.1</v>
      </c>
      <c r="F17" s="10">
        <f>E17*C17</f>
        <v>0.1</v>
      </c>
      <c r="G17" s="10" t="s">
        <v>57</v>
      </c>
      <c r="H17" s="10"/>
      <c r="I17" s="10"/>
      <c r="J17" s="10"/>
      <c r="K17" s="22" t="s">
        <v>29</v>
      </c>
      <c r="L17" s="10"/>
      <c r="M17" s="10"/>
    </row>
    <row r="18" spans="1:13" s="8" customFormat="1" x14ac:dyDescent="0.3">
      <c r="A18" s="7" t="s">
        <v>31</v>
      </c>
      <c r="B18" s="10" t="s">
        <v>58</v>
      </c>
      <c r="C18" s="10">
        <v>1</v>
      </c>
      <c r="D18" s="11" t="s">
        <v>64</v>
      </c>
      <c r="E18" s="10">
        <v>0.1</v>
      </c>
      <c r="F18" s="10">
        <f>E18*C18</f>
        <v>0.1</v>
      </c>
      <c r="G18" s="18" t="s">
        <v>57</v>
      </c>
      <c r="H18" s="10"/>
      <c r="I18" s="10"/>
      <c r="J18" s="10"/>
      <c r="K18" s="22" t="s">
        <v>27</v>
      </c>
    </row>
    <row r="19" spans="1:13" x14ac:dyDescent="0.3">
      <c r="A19" s="14"/>
      <c r="B19" s="14"/>
      <c r="C19" s="14"/>
      <c r="D19" s="14"/>
      <c r="E19" s="14" t="s">
        <v>5</v>
      </c>
      <c r="F19" s="14">
        <f>SUM(F2:F16)</f>
        <v>15.539999999999997</v>
      </c>
      <c r="G19" s="14"/>
      <c r="H19" s="14"/>
      <c r="I19" s="14"/>
      <c r="J19" s="14"/>
      <c r="K19" s="14"/>
      <c r="L19" s="14"/>
      <c r="M19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3" r:id="rId5" xr:uid="{805A8BCB-C8CB-4492-BC3F-B7D52E5D08D3}"/>
    <hyperlink ref="A12" r:id="rId6" xr:uid="{84AC990C-36C4-486B-B250-73A7C7181DD9}"/>
    <hyperlink ref="A11" r:id="rId7" xr:uid="{AE2EDDDE-F74F-44AA-901A-D298D6F8F2DD}"/>
    <hyperlink ref="A14" r:id="rId8" xr:uid="{42E8108F-FDFB-4CC6-AD39-9B7030DB41DE}"/>
    <hyperlink ref="A15" r:id="rId9" xr:uid="{AED813D1-3494-4C52-8F98-7771FC767235}"/>
    <hyperlink ref="A16" r:id="rId10" xr:uid="{26BE62CE-01A5-40F1-982D-1EBD6A03531A}"/>
    <hyperlink ref="A17" r:id="rId11" xr:uid="{B6274010-BFC7-4EC1-96DB-E7F00B18BD53}"/>
    <hyperlink ref="A2" r:id="rId12" xr:uid="{DA8FF8F9-9FB0-473C-A3CB-0E87378BBBB1}"/>
    <hyperlink ref="A5" r:id="rId13" xr:uid="{9C6E4F96-280A-46C9-BA71-597D00B079AB}"/>
    <hyperlink ref="A18" r:id="rId14" xr:uid="{625D3745-5C61-4FB0-A9AB-D10D529022E5}"/>
    <hyperlink ref="A6" r:id="rId15" xr:uid="{B7345DB3-643B-4F6C-A4E0-36C293BC0632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3"/>
  <sheetViews>
    <sheetView workbookViewId="0">
      <selection activeCell="A15" sqref="A15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  <col min="7" max="7" width="14.6640625" bestFit="1" customWidth="1"/>
  </cols>
  <sheetData>
    <row r="1" spans="1:11" ht="13.2" customHeight="1" thickBot="1" x14ac:dyDescent="0.35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3">
      <c r="A2" s="7" t="s">
        <v>39</v>
      </c>
      <c r="B2" s="29" t="s">
        <v>55</v>
      </c>
      <c r="C2" s="29">
        <v>1</v>
      </c>
      <c r="D2" s="11" t="s">
        <v>65</v>
      </c>
      <c r="E2" s="29">
        <v>0.16</v>
      </c>
      <c r="F2" s="29">
        <f>E2*C2</f>
        <v>0.16</v>
      </c>
      <c r="G2" s="29" t="s">
        <v>57</v>
      </c>
      <c r="H2" s="29"/>
      <c r="I2" s="29"/>
      <c r="J2" s="29"/>
      <c r="K2" s="33" t="s">
        <v>8</v>
      </c>
    </row>
    <row r="3" spans="1:11" x14ac:dyDescent="0.3">
      <c r="A3" s="13" t="s">
        <v>39</v>
      </c>
      <c r="B3" s="25" t="s">
        <v>9</v>
      </c>
      <c r="C3" s="25">
        <v>2</v>
      </c>
      <c r="D3" s="15" t="s">
        <v>40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3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3">
      <c r="A5" s="1" t="s">
        <v>39</v>
      </c>
      <c r="B5" s="14" t="s">
        <v>67</v>
      </c>
      <c r="C5" s="14">
        <v>1</v>
      </c>
      <c r="D5" s="15" t="s">
        <v>68</v>
      </c>
      <c r="E5" s="14">
        <v>0.12</v>
      </c>
      <c r="F5" s="14">
        <f>E5*C5</f>
        <v>0.12</v>
      </c>
      <c r="G5" s="18" t="s">
        <v>57</v>
      </c>
      <c r="H5" s="14"/>
      <c r="I5" s="14"/>
      <c r="J5" s="14"/>
      <c r="K5" s="16">
        <v>1206</v>
      </c>
    </row>
    <row r="6" spans="1:11" s="5" customFormat="1" x14ac:dyDescent="0.3">
      <c r="A6" s="1" t="s">
        <v>39</v>
      </c>
      <c r="B6" s="14" t="s">
        <v>50</v>
      </c>
      <c r="C6" s="14">
        <v>2</v>
      </c>
      <c r="D6" s="15" t="s">
        <v>75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1" x14ac:dyDescent="0.3">
      <c r="A7" s="1" t="s">
        <v>39</v>
      </c>
      <c r="B7" s="25" t="s">
        <v>12</v>
      </c>
      <c r="C7" s="25">
        <v>4</v>
      </c>
      <c r="D7" s="15" t="s">
        <v>66</v>
      </c>
      <c r="E7" s="25">
        <v>0.1</v>
      </c>
      <c r="F7" s="14">
        <f t="shared" ref="F7:F8" si="2">E7*C7</f>
        <v>0.4</v>
      </c>
      <c r="G7" s="25"/>
      <c r="H7" s="25"/>
      <c r="I7" s="25"/>
      <c r="J7" s="25"/>
      <c r="K7" s="26">
        <v>1206</v>
      </c>
    </row>
    <row r="8" spans="1:11" x14ac:dyDescent="0.3">
      <c r="A8" s="13" t="s">
        <v>39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25"/>
      <c r="H8" s="25"/>
      <c r="I8" s="25"/>
      <c r="J8" s="25"/>
      <c r="K8" s="26"/>
    </row>
    <row r="9" spans="1:11" x14ac:dyDescent="0.3">
      <c r="A9" s="13" t="s">
        <v>39</v>
      </c>
      <c r="B9" s="25" t="s">
        <v>30</v>
      </c>
      <c r="C9" s="25">
        <v>1</v>
      </c>
      <c r="D9" s="15" t="s">
        <v>41</v>
      </c>
      <c r="E9" s="25">
        <v>9.0399999999999991</v>
      </c>
      <c r="F9" s="27">
        <f t="shared" si="0"/>
        <v>9.0399999999999991</v>
      </c>
      <c r="G9" s="25"/>
      <c r="H9" s="25"/>
      <c r="I9" s="25"/>
      <c r="J9" s="25"/>
      <c r="K9" s="26"/>
    </row>
    <row r="10" spans="1:11" x14ac:dyDescent="0.3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3">
      <c r="A11" s="13" t="s">
        <v>39</v>
      </c>
      <c r="B11" s="25" t="s">
        <v>20</v>
      </c>
      <c r="C11" s="25">
        <v>2</v>
      </c>
      <c r="D11" s="19" t="s">
        <v>42</v>
      </c>
      <c r="E11" s="25">
        <v>0.34</v>
      </c>
      <c r="F11" s="27">
        <f>E11*C11</f>
        <v>0.68</v>
      </c>
      <c r="G11" s="25"/>
      <c r="H11" s="25"/>
      <c r="I11" s="25"/>
      <c r="J11" s="25"/>
      <c r="K11" s="26" t="s">
        <v>24</v>
      </c>
    </row>
    <row r="12" spans="1:11" ht="15" customHeight="1" x14ac:dyDescent="0.3">
      <c r="A12" s="13" t="s">
        <v>39</v>
      </c>
      <c r="B12" s="25" t="s">
        <v>18</v>
      </c>
      <c r="C12" s="25">
        <v>1</v>
      </c>
      <c r="D12" s="20" t="s">
        <v>43</v>
      </c>
      <c r="E12" s="25">
        <v>0.91</v>
      </c>
      <c r="F12" s="29">
        <f t="shared" ref="F12:F15" si="3">E12*C12</f>
        <v>0.91</v>
      </c>
      <c r="G12" s="25"/>
      <c r="H12" s="25"/>
      <c r="I12" s="25"/>
      <c r="J12" s="25"/>
      <c r="K12" s="26"/>
    </row>
    <row r="13" spans="1:11" s="35" customFormat="1" x14ac:dyDescent="0.3">
      <c r="A13" s="7" t="s">
        <v>39</v>
      </c>
      <c r="B13" s="29" t="s">
        <v>21</v>
      </c>
      <c r="C13" s="29"/>
      <c r="D13" s="11" t="s">
        <v>72</v>
      </c>
      <c r="E13" s="34">
        <v>0.15</v>
      </c>
      <c r="F13" s="29">
        <f t="shared" si="3"/>
        <v>0</v>
      </c>
      <c r="G13" s="29"/>
      <c r="H13" s="29"/>
      <c r="I13" s="29"/>
      <c r="J13" s="29"/>
      <c r="K13" s="33">
        <v>1206</v>
      </c>
    </row>
    <row r="14" spans="1:11" x14ac:dyDescent="0.3">
      <c r="A14" s="13" t="s">
        <v>39</v>
      </c>
      <c r="B14" s="25" t="s">
        <v>16</v>
      </c>
      <c r="C14" s="25">
        <v>2</v>
      </c>
      <c r="D14" s="15" t="s">
        <v>47</v>
      </c>
      <c r="E14" s="25">
        <v>0.26</v>
      </c>
      <c r="F14" s="29">
        <f t="shared" si="3"/>
        <v>0.52</v>
      </c>
      <c r="G14" s="25"/>
      <c r="H14" s="25"/>
      <c r="I14" s="25"/>
      <c r="J14" s="25"/>
      <c r="K14" s="26">
        <v>1206</v>
      </c>
    </row>
    <row r="15" spans="1:11" x14ac:dyDescent="0.3">
      <c r="A15" s="13" t="s">
        <v>39</v>
      </c>
      <c r="B15" s="25" t="s">
        <v>25</v>
      </c>
      <c r="C15" s="25">
        <v>2</v>
      </c>
      <c r="D15" s="25" t="s">
        <v>46</v>
      </c>
      <c r="E15" s="25">
        <v>0.5</v>
      </c>
      <c r="F15" s="29">
        <f t="shared" si="3"/>
        <v>1</v>
      </c>
      <c r="G15" s="25"/>
      <c r="H15" s="25"/>
      <c r="I15" s="25"/>
      <c r="J15" s="25"/>
      <c r="K15" s="28" t="s">
        <v>27</v>
      </c>
    </row>
    <row r="16" spans="1:11" s="8" customFormat="1" x14ac:dyDescent="0.3">
      <c r="A16" s="7" t="s">
        <v>39</v>
      </c>
      <c r="B16" s="29" t="s">
        <v>53</v>
      </c>
      <c r="C16" s="29">
        <v>1</v>
      </c>
      <c r="D16" s="11" t="s">
        <v>71</v>
      </c>
      <c r="E16" s="29">
        <v>0.1</v>
      </c>
      <c r="F16" s="29">
        <f>E16*C16</f>
        <v>0.1</v>
      </c>
      <c r="G16" s="29" t="s">
        <v>57</v>
      </c>
      <c r="H16" s="29"/>
      <c r="I16" s="29"/>
      <c r="J16" s="29"/>
      <c r="K16" s="30" t="s">
        <v>29</v>
      </c>
    </row>
    <row r="17" spans="1:11" s="8" customFormat="1" x14ac:dyDescent="0.3">
      <c r="A17" s="7" t="s">
        <v>39</v>
      </c>
      <c r="B17" s="29" t="s">
        <v>51</v>
      </c>
      <c r="C17" s="29">
        <v>1</v>
      </c>
      <c r="D17" s="11" t="s">
        <v>70</v>
      </c>
      <c r="E17" s="29">
        <v>0.23</v>
      </c>
      <c r="F17" s="29">
        <f>E17*C17</f>
        <v>0.23</v>
      </c>
      <c r="G17" s="29" t="s">
        <v>57</v>
      </c>
      <c r="H17" s="29"/>
      <c r="I17" s="29"/>
      <c r="J17" s="29"/>
      <c r="K17" s="30" t="s">
        <v>29</v>
      </c>
    </row>
    <row r="18" spans="1:11" s="8" customFormat="1" x14ac:dyDescent="0.3">
      <c r="A18" s="7" t="s">
        <v>39</v>
      </c>
      <c r="B18" s="29" t="s">
        <v>58</v>
      </c>
      <c r="C18" s="29">
        <v>1</v>
      </c>
      <c r="D18" s="11" t="s">
        <v>69</v>
      </c>
      <c r="E18" s="29">
        <v>0.1</v>
      </c>
      <c r="F18" s="29">
        <f>E18*C18</f>
        <v>0.1</v>
      </c>
      <c r="G18" s="27" t="s">
        <v>57</v>
      </c>
      <c r="H18" s="29"/>
      <c r="I18" s="29"/>
      <c r="J18" s="29"/>
      <c r="K18" s="30" t="s">
        <v>27</v>
      </c>
    </row>
    <row r="19" spans="1:11" x14ac:dyDescent="0.3">
      <c r="A19" s="25"/>
      <c r="B19" s="25"/>
      <c r="C19" s="25"/>
      <c r="D19" s="25"/>
      <c r="E19" s="25" t="s">
        <v>5</v>
      </c>
      <c r="F19" s="25">
        <f>SUM(F2:F17)</f>
        <v>15.969999999999999</v>
      </c>
      <c r="G19" s="25"/>
      <c r="H19" s="25" t="s">
        <v>48</v>
      </c>
      <c r="I19" s="25"/>
      <c r="J19" s="25"/>
      <c r="K19" s="25"/>
    </row>
    <row r="20" spans="1:1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25" t="s">
        <v>44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5" r:id="rId14" xr:uid="{E0EE49D4-0D5D-4FCB-ABA4-35155A815A3F}"/>
    <hyperlink ref="A6" r:id="rId15" xr:uid="{0EE3201D-43B0-4228-AC4C-4DB6099FB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2019-11-26T18:55:30Z</dcterms:modified>
</cp:coreProperties>
</file>