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amig\Documents\GitHub\OPEnS-Hypnos\Hypnos V3.3\"/>
    </mc:Choice>
  </mc:AlternateContent>
  <xr:revisionPtr revIDLastSave="0" documentId="13_ncr:1_{9F99D6E9-C5C2-4F7B-B1C1-2233640C1891}" xr6:coauthVersionLast="47" xr6:coauthVersionMax="47" xr10:uidLastSave="{00000000-0000-0000-0000-000000000000}"/>
  <bookViews>
    <workbookView xWindow="29610" yWindow="-120" windowWidth="28110" windowHeight="16440" activeTab="1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2" i="3" l="1"/>
  <c r="F4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4" i="1"/>
  <c r="F3" i="1"/>
  <c r="F2" i="1"/>
  <c r="F18" i="1"/>
  <c r="F17" i="1"/>
  <c r="F16" i="1"/>
  <c r="F15" i="1"/>
  <c r="F14" i="1"/>
  <c r="F19" i="2" l="1"/>
  <c r="F19" i="3"/>
  <c r="F11" i="1"/>
  <c r="F12" i="1"/>
  <c r="F9" i="1"/>
  <c r="F8" i="1"/>
  <c r="F7" i="1"/>
  <c r="F6" i="1" l="1"/>
  <c r="F19" i="1" s="1"/>
</calcChain>
</file>

<file path=xl/sharedStrings.xml><?xml version="1.0" encoding="utf-8"?>
<sst xmlns="http://schemas.openxmlformats.org/spreadsheetml/2006/main" count="231" uniqueCount="74">
  <si>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</si>
  <si>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</si>
  <si>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</si>
  <si>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</si>
  <si>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</si>
  <si>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</si>
  <si>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</si>
  <si>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</si>
  <si>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</si>
  <si>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</si>
  <si>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</si>
  <si>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</si>
  <si>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</si>
  <si>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</si>
  <si>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</si>
  <si>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</si>
  <si>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</si>
  <si>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</si>
  <si>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</si>
  <si>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</si>
  <si>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</si>
  <si>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</si>
  <si>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</si>
  <si>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</si>
  <si>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</si>
  <si>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</si>
  <si>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</si>
  <si>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</si>
  <si>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</si>
  <si>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</si>
  <si>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</si>
  <si>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</si>
  <si>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</si>
  <si>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</si>
  <si>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</si>
  <si>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</si>
  <si>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</si>
  <si>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</si>
  <si>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</si>
  <si>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</si>
  <si>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</si>
  <si>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</si>
  <si>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</si>
  <si>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</si>
  <si>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</si>
  <si>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</si>
  <si>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</si>
  <si>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DMP3056LDMDICT-ND</t>
  </si>
  <si>
    <t>N channel Mosfet</t>
  </si>
  <si>
    <t>DMN65D8L-7DICT-ND</t>
  </si>
  <si>
    <t>100k resistor 1%</t>
  </si>
  <si>
    <t>P channel Mosfet - Large</t>
  </si>
  <si>
    <t>3K ohm resistor 1%</t>
  </si>
  <si>
    <t>RMCF1206FT3K00CT-ND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</si>
  <si>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</si>
  <si>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</si>
  <si>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</si>
  <si>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</si>
  <si>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</si>
  <si>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</si>
  <si>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</si>
  <si>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</si>
  <si>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</si>
  <si>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</si>
  <si>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</si>
  <si>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</si>
  <si>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</si>
  <si>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</si>
  <si>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</si>
  <si>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</si>
  <si>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833-SM5817PL-TP</t>
  </si>
  <si>
    <t>621-DMP3056LDM-7</t>
  </si>
  <si>
    <t>SOT26-6</t>
  </si>
  <si>
    <t>311-100KFRCT-ND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</si>
</sst>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1" applyFont="1"/>
    <xf numFmtId="0" fontId="1" fillId="0" borderId="0" xfId="1" applyFont="1" applyFill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3056LDM-7/DMP3056LDMDICT-ND/1964772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digikey.com/product-detail/en/yageo/RC1206FR-07100KL/311-100KFRCT-ND/731439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N65D8L-7/DMN65D8L-7DICT-ND/3677916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digikey.com/product-detail/en/micro-commercial-co/SM5817PL-TP/SM5817PL-TPMSCT-ND/1793410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rc1206fr-07100kl/yageo" TargetMode="External"/><Relationship Id="rId2" Type="http://schemas.openxmlformats.org/officeDocument/2006/relationships/hyperlink" Target="https://www.arrow.com/en/products/erj-8geyj303v/panasonic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digikey.com/product-detail/en/diodes-incorporated/DMP3056LDM-7/DMP3056LDMDICT-ND/1964772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arrow.com/en/products/crgcq1206j10k/te-connectivi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Yageo/RC1206FR-07100KL?qs=%2Fha2pyFaduhRUg1%252BSfBETIs5KBV0zbIuQE4f7hdD9WB6ew0xn%252B0a9w%3D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Micro-Commercial-Components-MCC/SM5817PL-TP?qs=%2Fha2pyFaduigtzJC0cWX%252BkP9gHOGvT2zA1DfWXsVqbMXy3EfRCJvn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A14" sqref="A14"/>
    </sheetView>
  </sheetViews>
  <sheetFormatPr defaultColWidth="8.85546875" defaultRowHeight="12.75" x14ac:dyDescent="0.2"/>
  <cols>
    <col min="1" max="1" width="8.85546875" style="1"/>
    <col min="2" max="2" width="27.28515625" style="1" customWidth="1"/>
    <col min="3" max="3" width="8.85546875" style="1"/>
    <col min="4" max="4" width="31.42578125" style="1" customWidth="1"/>
    <col min="5" max="5" width="12.42578125" style="1" customWidth="1"/>
    <col min="6" max="6" width="9.28515625" style="1" customWidth="1"/>
    <col min="7" max="7" width="15.5703125" style="1" bestFit="1" customWidth="1"/>
    <col min="8" max="16384" width="8.85546875" style="1"/>
  </cols>
  <sheetData>
    <row r="1" spans="1:13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/>
      <c r="I1" s="9"/>
      <c r="J1" s="9"/>
      <c r="K1" s="9"/>
      <c r="L1" s="9"/>
      <c r="M1" s="9"/>
    </row>
    <row r="2" spans="1:13" ht="15" x14ac:dyDescent="0.25">
      <c r="A2" s="7" t="s">
        <v>0</v>
      </c>
      <c r="B2" s="9" t="s">
        <v>9</v>
      </c>
      <c r="C2" s="9">
        <v>2</v>
      </c>
      <c r="D2" s="2" t="s">
        <v>10</v>
      </c>
      <c r="E2" s="9">
        <v>0.33</v>
      </c>
      <c r="F2" s="9">
        <f>E2*C2</f>
        <v>0.66</v>
      </c>
      <c r="G2" s="9" t="s">
        <v>58</v>
      </c>
      <c r="H2" s="9"/>
      <c r="I2" s="9"/>
      <c r="J2" s="9"/>
      <c r="K2" s="10" t="s">
        <v>8</v>
      </c>
      <c r="L2" s="9"/>
      <c r="M2" s="9"/>
    </row>
    <row r="3" spans="1:13" ht="15" x14ac:dyDescent="0.25">
      <c r="A3" s="7" t="s">
        <v>0</v>
      </c>
      <c r="B3" s="9" t="s">
        <v>51</v>
      </c>
      <c r="C3" s="9">
        <v>1</v>
      </c>
      <c r="D3" s="9" t="s">
        <v>47</v>
      </c>
      <c r="E3" s="9">
        <v>0.41</v>
      </c>
      <c r="F3" s="9">
        <f>C3*E3</f>
        <v>0.41</v>
      </c>
      <c r="G3" s="9" t="s">
        <v>58</v>
      </c>
      <c r="H3" s="9"/>
      <c r="I3" s="9"/>
      <c r="J3" s="9"/>
      <c r="K3" s="10" t="s">
        <v>8</v>
      </c>
      <c r="L3" s="9"/>
      <c r="M3" s="9"/>
    </row>
    <row r="4" spans="1:13" ht="15" x14ac:dyDescent="0.25">
      <c r="A4" s="7" t="s">
        <v>0</v>
      </c>
      <c r="B4" s="9" t="s">
        <v>48</v>
      </c>
      <c r="C4" s="9">
        <v>2</v>
      </c>
      <c r="D4" s="9" t="s">
        <v>49</v>
      </c>
      <c r="E4" s="9">
        <v>0.17</v>
      </c>
      <c r="F4" s="9">
        <f>E4*C4</f>
        <v>0.34</v>
      </c>
      <c r="G4" s="9" t="s">
        <v>58</v>
      </c>
      <c r="H4" s="9"/>
      <c r="I4" s="9"/>
      <c r="J4" s="9"/>
      <c r="K4" s="11" t="s">
        <v>72</v>
      </c>
      <c r="L4" s="9"/>
      <c r="M4" s="9"/>
    </row>
    <row r="5" spans="1:13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1" t="s">
        <v>8</v>
      </c>
      <c r="L5" s="9"/>
      <c r="M5" s="9"/>
    </row>
    <row r="6" spans="1:13" ht="15" x14ac:dyDescent="0.25">
      <c r="A6" s="7" t="s">
        <v>0</v>
      </c>
      <c r="B6" s="9" t="s">
        <v>50</v>
      </c>
      <c r="C6" s="9">
        <v>2</v>
      </c>
      <c r="D6" s="2" t="s">
        <v>73</v>
      </c>
      <c r="E6" s="9">
        <v>0.1</v>
      </c>
      <c r="F6" s="9">
        <f>E6*C6</f>
        <v>0.2</v>
      </c>
      <c r="G6" s="9" t="s">
        <v>58</v>
      </c>
      <c r="H6" s="9"/>
      <c r="I6" s="9"/>
      <c r="J6" s="9"/>
      <c r="K6" s="10" t="s">
        <v>28</v>
      </c>
      <c r="L6" s="9"/>
      <c r="M6" s="9"/>
    </row>
    <row r="7" spans="1:13" ht="15" x14ac:dyDescent="0.25">
      <c r="A7" s="7" t="s">
        <v>0</v>
      </c>
      <c r="B7" s="9" t="s">
        <v>12</v>
      </c>
      <c r="C7" s="9">
        <v>2</v>
      </c>
      <c r="D7" s="2" t="s">
        <v>11</v>
      </c>
      <c r="E7" s="9">
        <v>0.1</v>
      </c>
      <c r="F7" s="12">
        <f t="shared" ref="F7:F9" si="0">E7*C7</f>
        <v>0.2</v>
      </c>
      <c r="G7" s="9" t="s">
        <v>58</v>
      </c>
      <c r="H7" s="9"/>
      <c r="I7" s="9"/>
      <c r="J7" s="9"/>
      <c r="K7" s="10">
        <v>1206</v>
      </c>
      <c r="L7" s="9"/>
      <c r="M7" s="9"/>
    </row>
    <row r="8" spans="1:13" ht="15" x14ac:dyDescent="0.25">
      <c r="A8" s="7" t="s">
        <v>13</v>
      </c>
      <c r="B8" s="9" t="s">
        <v>14</v>
      </c>
      <c r="C8" s="9">
        <v>1</v>
      </c>
      <c r="D8" s="4">
        <v>1660</v>
      </c>
      <c r="E8" s="9">
        <v>1.95</v>
      </c>
      <c r="F8" s="12">
        <f t="shared" si="0"/>
        <v>1.95</v>
      </c>
      <c r="G8" s="9" t="s">
        <v>58</v>
      </c>
      <c r="H8" s="9"/>
      <c r="I8" s="9"/>
      <c r="J8" s="9"/>
      <c r="K8" s="10"/>
      <c r="L8" s="9"/>
      <c r="M8" s="9"/>
    </row>
    <row r="9" spans="1:13" ht="15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12">
        <f t="shared" si="0"/>
        <v>8.77</v>
      </c>
      <c r="G9" s="9" t="s">
        <v>58</v>
      </c>
      <c r="H9" s="9"/>
      <c r="I9" s="9"/>
      <c r="J9" s="9"/>
      <c r="K9" s="10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9"/>
      <c r="M10" s="9"/>
    </row>
    <row r="11" spans="1:13" ht="15" x14ac:dyDescent="0.25">
      <c r="A11" s="7" t="s">
        <v>0</v>
      </c>
      <c r="B11" s="9" t="s">
        <v>20</v>
      </c>
      <c r="C11" s="9">
        <v>2</v>
      </c>
      <c r="D11" s="4" t="s">
        <v>23</v>
      </c>
      <c r="E11" s="9">
        <v>0.34</v>
      </c>
      <c r="F11" s="12">
        <f>E11*C11</f>
        <v>0.68</v>
      </c>
      <c r="G11" s="9" t="s">
        <v>58</v>
      </c>
      <c r="H11" s="9"/>
      <c r="I11" s="9"/>
      <c r="J11" s="9"/>
      <c r="K11" s="13" t="s">
        <v>24</v>
      </c>
      <c r="L11" s="9"/>
      <c r="M11" s="9"/>
    </row>
    <row r="12" spans="1:13" ht="15" x14ac:dyDescent="0.25">
      <c r="A12" s="7" t="s">
        <v>0</v>
      </c>
      <c r="B12" s="9" t="s">
        <v>18</v>
      </c>
      <c r="C12" s="9">
        <v>1</v>
      </c>
      <c r="D12" s="5" t="s">
        <v>19</v>
      </c>
      <c r="E12" s="9">
        <v>0.91</v>
      </c>
      <c r="F12" s="12">
        <f>E12*C12</f>
        <v>0.91</v>
      </c>
      <c r="G12" s="9" t="s">
        <v>58</v>
      </c>
      <c r="H12" s="9"/>
      <c r="I12" s="9"/>
      <c r="J12" s="9"/>
      <c r="K12" s="13"/>
      <c r="L12" s="9"/>
      <c r="M12" s="9"/>
    </row>
    <row r="13" spans="1:13" ht="15" x14ac:dyDescent="0.25">
      <c r="A13" s="7" t="s">
        <v>0</v>
      </c>
      <c r="B13" s="9" t="s">
        <v>21</v>
      </c>
      <c r="C13" s="9">
        <v>2</v>
      </c>
      <c r="D13" s="2" t="s">
        <v>22</v>
      </c>
      <c r="E13" s="14">
        <v>0.1</v>
      </c>
      <c r="F13" s="12">
        <f>E13*C13</f>
        <v>0.2</v>
      </c>
      <c r="G13" s="9" t="s">
        <v>58</v>
      </c>
      <c r="H13" s="9"/>
      <c r="I13" s="9"/>
      <c r="J13" s="9"/>
      <c r="K13" s="13">
        <v>1206</v>
      </c>
      <c r="L13" s="9"/>
      <c r="M13" s="9"/>
    </row>
    <row r="14" spans="1:13" ht="15" x14ac:dyDescent="0.25">
      <c r="A14" s="7" t="s">
        <v>0</v>
      </c>
      <c r="B14" s="9" t="s">
        <v>16</v>
      </c>
      <c r="C14" s="9">
        <v>2</v>
      </c>
      <c r="D14" s="2" t="s">
        <v>17</v>
      </c>
      <c r="E14" s="9">
        <v>0.19</v>
      </c>
      <c r="F14" s="9">
        <f t="shared" ref="F14:F15" si="1">E14*C14</f>
        <v>0.38</v>
      </c>
      <c r="G14" s="9" t="s">
        <v>58</v>
      </c>
      <c r="H14" s="9"/>
      <c r="I14" s="9"/>
      <c r="J14" s="9"/>
      <c r="K14" s="13">
        <v>1206</v>
      </c>
      <c r="L14" s="9"/>
      <c r="M14" s="9"/>
    </row>
    <row r="15" spans="1:13" ht="15" x14ac:dyDescent="0.25">
      <c r="A15" s="7" t="s">
        <v>0</v>
      </c>
      <c r="B15" s="9" t="s">
        <v>25</v>
      </c>
      <c r="C15" s="9">
        <v>2</v>
      </c>
      <c r="D15" s="9" t="s">
        <v>26</v>
      </c>
      <c r="E15" s="9">
        <v>0.51</v>
      </c>
      <c r="F15" s="9">
        <f t="shared" si="1"/>
        <v>1.02</v>
      </c>
      <c r="G15" s="9" t="s">
        <v>58</v>
      </c>
      <c r="H15" s="9"/>
      <c r="I15" s="9"/>
      <c r="J15" s="9"/>
      <c r="K15" s="10" t="s">
        <v>27</v>
      </c>
      <c r="L15" s="9"/>
      <c r="M15" s="9"/>
    </row>
    <row r="16" spans="1:13" ht="15" x14ac:dyDescent="0.25">
      <c r="A16" s="8" t="s">
        <v>0</v>
      </c>
      <c r="B16" s="9" t="s">
        <v>52</v>
      </c>
      <c r="C16" s="9">
        <v>1</v>
      </c>
      <c r="D16" s="2" t="s">
        <v>53</v>
      </c>
      <c r="E16" s="9">
        <v>0.1</v>
      </c>
      <c r="F16" s="9">
        <f>E16*C16</f>
        <v>0.1</v>
      </c>
      <c r="G16" s="9" t="s">
        <v>58</v>
      </c>
      <c r="H16" s="9"/>
      <c r="I16" s="9"/>
      <c r="J16" s="9"/>
      <c r="K16" s="10" t="s">
        <v>28</v>
      </c>
      <c r="L16" s="9"/>
      <c r="M16" s="9"/>
    </row>
    <row r="17" spans="1:13" ht="15" x14ac:dyDescent="0.25">
      <c r="A17" s="8" t="s">
        <v>0</v>
      </c>
      <c r="B17" s="9" t="s">
        <v>54</v>
      </c>
      <c r="C17" s="9">
        <v>1</v>
      </c>
      <c r="D17" s="2" t="s">
        <v>55</v>
      </c>
      <c r="E17" s="9">
        <v>0.1</v>
      </c>
      <c r="F17" s="9">
        <f>E17*C17</f>
        <v>0.1</v>
      </c>
      <c r="G17" s="9" t="s">
        <v>58</v>
      </c>
      <c r="H17" s="9"/>
      <c r="I17" s="9"/>
      <c r="J17" s="9"/>
      <c r="K17" s="10" t="s">
        <v>28</v>
      </c>
      <c r="L17" s="9"/>
      <c r="M17" s="9"/>
    </row>
    <row r="18" spans="1:13" ht="15" x14ac:dyDescent="0.25">
      <c r="A18" s="8" t="s">
        <v>0</v>
      </c>
      <c r="B18" s="9" t="s">
        <v>56</v>
      </c>
      <c r="C18" s="9">
        <v>1</v>
      </c>
      <c r="D18" s="2" t="s">
        <v>57</v>
      </c>
      <c r="E18" s="9">
        <v>0.44</v>
      </c>
      <c r="F18" s="9">
        <f>E18*C18</f>
        <v>0.44</v>
      </c>
      <c r="G18" s="9" t="s">
        <v>58</v>
      </c>
      <c r="H18" s="9"/>
      <c r="I18" s="9"/>
      <c r="J18" s="9"/>
      <c r="K18" s="10"/>
      <c r="L18" s="9"/>
      <c r="M18" s="9"/>
    </row>
    <row r="19" spans="1:13" ht="15" x14ac:dyDescent="0.25">
      <c r="A19" s="9"/>
      <c r="B19" s="9"/>
      <c r="C19" s="9"/>
      <c r="D19" s="9"/>
      <c r="E19" s="9" t="s">
        <v>5</v>
      </c>
      <c r="F19" s="9">
        <f>SUM(F2:F18)</f>
        <v>16.36</v>
      </c>
      <c r="G19" s="9"/>
      <c r="H19" s="9"/>
      <c r="I19" s="9"/>
      <c r="J19" s="9"/>
      <c r="K19" s="11"/>
      <c r="L19" s="9"/>
      <c r="M19" s="9"/>
    </row>
    <row r="20" spans="1:13" ht="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0"/>
      <c r="L20" s="9"/>
      <c r="M20" s="9"/>
    </row>
    <row r="21" spans="1:13" ht="15" x14ac:dyDescent="0.25">
      <c r="A21" s="9"/>
      <c r="B21" s="9"/>
      <c r="C21" s="9"/>
      <c r="D21" s="2"/>
      <c r="G21" s="9"/>
      <c r="H21" s="9"/>
      <c r="I21" s="9"/>
      <c r="J21" s="9"/>
      <c r="K21" s="9"/>
      <c r="L21" s="9"/>
      <c r="M21" s="9"/>
    </row>
    <row r="22" spans="1:13" ht="15" x14ac:dyDescent="0.25">
      <c r="A22" s="9"/>
      <c r="B22" s="9"/>
      <c r="C22" s="9"/>
      <c r="D22" s="2"/>
      <c r="E22" s="9"/>
      <c r="F22" s="9"/>
      <c r="G22" s="9"/>
      <c r="H22" s="9"/>
      <c r="I22" s="9"/>
      <c r="J22" s="9"/>
      <c r="K22" s="9"/>
      <c r="L22" s="9"/>
      <c r="M22" s="9"/>
    </row>
    <row r="23" spans="1:13" ht="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</sheetData>
  <phoneticPr fontId="4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86C968D4-D1F1-48D3-BEA1-BEAA5BFA5545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19"/>
  <sheetViews>
    <sheetView tabSelected="1" workbookViewId="0">
      <selection activeCell="G19" sqref="G19"/>
    </sheetView>
  </sheetViews>
  <sheetFormatPr defaultColWidth="9.140625" defaultRowHeight="15" x14ac:dyDescent="0.25"/>
  <cols>
    <col min="1" max="1" width="7.28515625" style="9" bestFit="1" customWidth="1"/>
    <col min="2" max="2" width="21.85546875" style="9" bestFit="1" customWidth="1"/>
    <col min="3" max="3" width="5.5703125" style="9" bestFit="1" customWidth="1"/>
    <col min="4" max="4" width="36.28515625" style="9" customWidth="1"/>
    <col min="5" max="5" width="13.28515625" style="9" customWidth="1"/>
    <col min="6" max="6" width="9.140625" style="9"/>
    <col min="7" max="7" width="20.5703125" style="9" customWidth="1"/>
    <col min="8" max="16384" width="9.140625" style="9"/>
  </cols>
  <sheetData>
    <row r="1" spans="1:12" ht="17.25" customHeight="1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2" x14ac:dyDescent="0.25">
      <c r="A2" s="8" t="s">
        <v>30</v>
      </c>
      <c r="B2" s="9" t="s">
        <v>48</v>
      </c>
      <c r="C2" s="9">
        <v>1</v>
      </c>
      <c r="D2" s="2" t="s">
        <v>59</v>
      </c>
      <c r="E2" s="9">
        <v>0.15</v>
      </c>
      <c r="F2" s="9">
        <f>E2*C2</f>
        <v>0.15</v>
      </c>
      <c r="G2" s="9" t="s">
        <v>58</v>
      </c>
      <c r="K2" s="13" t="s">
        <v>8</v>
      </c>
    </row>
    <row r="3" spans="1:12" x14ac:dyDescent="0.25">
      <c r="A3" s="7" t="s">
        <v>30</v>
      </c>
      <c r="B3" s="9" t="s">
        <v>9</v>
      </c>
      <c r="C3" s="9">
        <v>2</v>
      </c>
      <c r="D3" s="2" t="s">
        <v>31</v>
      </c>
      <c r="E3" s="9">
        <v>0.31</v>
      </c>
      <c r="F3" s="14">
        <f t="shared" ref="F3:F12" si="0">C3*E3</f>
        <v>0.62</v>
      </c>
      <c r="G3" s="9" t="s">
        <v>58</v>
      </c>
      <c r="K3" s="13" t="s">
        <v>8</v>
      </c>
    </row>
    <row r="4" spans="1:12" x14ac:dyDescent="0.25">
      <c r="A4" s="7" t="s">
        <v>0</v>
      </c>
      <c r="B4" s="9" t="s">
        <v>51</v>
      </c>
      <c r="C4" s="9">
        <v>1</v>
      </c>
      <c r="D4" s="9" t="s">
        <v>47</v>
      </c>
      <c r="E4" s="9">
        <v>0.41</v>
      </c>
      <c r="F4" s="9">
        <f>C4*E4</f>
        <v>0.41</v>
      </c>
      <c r="G4" s="9" t="s">
        <v>58</v>
      </c>
      <c r="K4" s="6" t="s">
        <v>72</v>
      </c>
      <c r="L4" s="13" t="s">
        <v>43</v>
      </c>
    </row>
    <row r="5" spans="1:12" ht="12.6" customHeight="1" x14ac:dyDescent="0.25">
      <c r="A5" s="7"/>
      <c r="D5" s="2"/>
      <c r="K5" s="13"/>
    </row>
    <row r="6" spans="1:12" x14ac:dyDescent="0.25">
      <c r="A6" s="7" t="s">
        <v>30</v>
      </c>
      <c r="B6" s="9" t="s">
        <v>50</v>
      </c>
      <c r="C6" s="9">
        <v>2</v>
      </c>
      <c r="D6" s="2" t="s">
        <v>60</v>
      </c>
      <c r="E6" s="9">
        <v>0.1</v>
      </c>
      <c r="F6" s="9">
        <f t="shared" ref="F6:F9" si="1">E6*C6</f>
        <v>0.2</v>
      </c>
      <c r="G6" s="9" t="s">
        <v>58</v>
      </c>
      <c r="K6" s="10" t="s">
        <v>28</v>
      </c>
    </row>
    <row r="7" spans="1:12" x14ac:dyDescent="0.25">
      <c r="A7" s="7" t="s">
        <v>30</v>
      </c>
      <c r="B7" s="9" t="s">
        <v>12</v>
      </c>
      <c r="C7" s="9">
        <v>2</v>
      </c>
      <c r="D7" s="2" t="s">
        <v>32</v>
      </c>
      <c r="E7" s="9">
        <v>0.1</v>
      </c>
      <c r="F7" s="9">
        <f t="shared" si="1"/>
        <v>0.2</v>
      </c>
      <c r="G7" s="9" t="s">
        <v>58</v>
      </c>
      <c r="K7" s="13">
        <v>1206</v>
      </c>
    </row>
    <row r="8" spans="1:12" x14ac:dyDescent="0.25">
      <c r="A8" s="7" t="s">
        <v>30</v>
      </c>
      <c r="B8" s="9" t="s">
        <v>14</v>
      </c>
      <c r="C8" s="9">
        <v>1</v>
      </c>
      <c r="D8" s="3">
        <v>1660</v>
      </c>
      <c r="E8" s="9">
        <v>2.3199999999999998</v>
      </c>
      <c r="F8" s="9">
        <f t="shared" si="1"/>
        <v>2.3199999999999998</v>
      </c>
      <c r="G8" s="9" t="s">
        <v>58</v>
      </c>
      <c r="K8" s="13"/>
      <c r="L8" s="9" t="s">
        <v>43</v>
      </c>
    </row>
    <row r="9" spans="1:12" x14ac:dyDescent="0.25">
      <c r="A9" s="7" t="s">
        <v>0</v>
      </c>
      <c r="B9" s="9" t="s">
        <v>29</v>
      </c>
      <c r="C9" s="9">
        <v>1</v>
      </c>
      <c r="D9" s="2" t="s">
        <v>15</v>
      </c>
      <c r="E9" s="9">
        <v>8.77</v>
      </c>
      <c r="F9" s="9">
        <f t="shared" si="1"/>
        <v>8.77</v>
      </c>
      <c r="G9" s="9" t="s">
        <v>58</v>
      </c>
      <c r="K9" s="13"/>
    </row>
    <row r="10" spans="1:12" x14ac:dyDescent="0.25">
      <c r="A10" s="7"/>
      <c r="D10" s="2"/>
      <c r="F10" s="14"/>
      <c r="K10" s="13"/>
    </row>
    <row r="11" spans="1:12" ht="15" customHeight="1" x14ac:dyDescent="0.25">
      <c r="A11" s="7" t="s">
        <v>30</v>
      </c>
      <c r="B11" s="9" t="s">
        <v>20</v>
      </c>
      <c r="C11" s="9">
        <v>2</v>
      </c>
      <c r="D11" s="4" t="s">
        <v>33</v>
      </c>
      <c r="E11" s="9">
        <v>0.33</v>
      </c>
      <c r="F11" s="14">
        <f t="shared" si="0"/>
        <v>0.66</v>
      </c>
      <c r="G11" s="9" t="s">
        <v>58</v>
      </c>
      <c r="K11" s="13" t="s">
        <v>24</v>
      </c>
      <c r="L11" s="9" t="s">
        <v>46</v>
      </c>
    </row>
    <row r="12" spans="1:12" x14ac:dyDescent="0.25">
      <c r="A12" s="7" t="s">
        <v>30</v>
      </c>
      <c r="B12" s="9" t="s">
        <v>18</v>
      </c>
      <c r="C12" s="9">
        <v>1</v>
      </c>
      <c r="D12" s="5" t="s">
        <v>34</v>
      </c>
      <c r="E12" s="9">
        <v>0.91</v>
      </c>
      <c r="F12" s="14">
        <f t="shared" si="0"/>
        <v>0.91</v>
      </c>
      <c r="G12" s="9" t="s">
        <v>58</v>
      </c>
      <c r="K12" s="13"/>
    </row>
    <row r="13" spans="1:12" x14ac:dyDescent="0.25">
      <c r="A13" s="7" t="s">
        <v>30</v>
      </c>
      <c r="B13" s="9" t="s">
        <v>21</v>
      </c>
      <c r="C13" s="9">
        <v>2</v>
      </c>
      <c r="D13" s="2" t="s">
        <v>37</v>
      </c>
      <c r="E13" s="14">
        <v>0.09</v>
      </c>
      <c r="F13" s="9">
        <f t="shared" ref="F13" si="2">E13*C13</f>
        <v>0.18</v>
      </c>
      <c r="G13" s="9" t="s">
        <v>58</v>
      </c>
      <c r="K13" s="13">
        <v>1206</v>
      </c>
    </row>
    <row r="14" spans="1:12" x14ac:dyDescent="0.25">
      <c r="A14" s="7" t="s">
        <v>30</v>
      </c>
      <c r="B14" s="9" t="s">
        <v>16</v>
      </c>
      <c r="C14" s="9">
        <v>2</v>
      </c>
      <c r="D14" s="2" t="s">
        <v>35</v>
      </c>
      <c r="E14" s="9">
        <v>0.18</v>
      </c>
      <c r="F14" s="14">
        <f>C14*E14</f>
        <v>0.36</v>
      </c>
      <c r="G14" s="9" t="s">
        <v>58</v>
      </c>
      <c r="K14" s="13">
        <v>1206</v>
      </c>
    </row>
    <row r="15" spans="1:12" x14ac:dyDescent="0.25">
      <c r="A15" s="7" t="s">
        <v>30</v>
      </c>
      <c r="B15" s="9" t="s">
        <v>25</v>
      </c>
      <c r="C15" s="9">
        <v>2</v>
      </c>
      <c r="D15" s="9" t="s">
        <v>36</v>
      </c>
      <c r="E15" s="9">
        <v>0.43</v>
      </c>
      <c r="F15" s="14">
        <f>C15*E15</f>
        <v>0.86</v>
      </c>
      <c r="G15" s="9" t="s">
        <v>58</v>
      </c>
      <c r="K15" s="10" t="s">
        <v>27</v>
      </c>
    </row>
    <row r="16" spans="1:12" x14ac:dyDescent="0.25">
      <c r="A16" s="8" t="s">
        <v>30</v>
      </c>
      <c r="B16" s="9" t="s">
        <v>52</v>
      </c>
      <c r="C16" s="9">
        <v>1</v>
      </c>
      <c r="D16" s="2" t="s">
        <v>61</v>
      </c>
      <c r="E16" s="9">
        <v>0.1</v>
      </c>
      <c r="F16" s="9">
        <f>E16*C16</f>
        <v>0.1</v>
      </c>
      <c r="G16" s="9" t="s">
        <v>58</v>
      </c>
      <c r="K16" s="10" t="s">
        <v>28</v>
      </c>
    </row>
    <row r="17" spans="1:11" x14ac:dyDescent="0.25">
      <c r="A17" s="8" t="s">
        <v>30</v>
      </c>
      <c r="B17" s="9" t="s">
        <v>54</v>
      </c>
      <c r="C17" s="9">
        <v>1</v>
      </c>
      <c r="D17" s="2" t="s">
        <v>62</v>
      </c>
      <c r="E17" s="9">
        <v>0.1</v>
      </c>
      <c r="F17" s="9">
        <f>E17*C17</f>
        <v>0.1</v>
      </c>
      <c r="G17" s="9" t="s">
        <v>58</v>
      </c>
      <c r="K17" s="10" t="s">
        <v>28</v>
      </c>
    </row>
    <row r="18" spans="1:11" x14ac:dyDescent="0.25">
      <c r="A18" s="8" t="s">
        <v>0</v>
      </c>
      <c r="B18" s="9" t="s">
        <v>56</v>
      </c>
      <c r="C18" s="9">
        <v>1</v>
      </c>
      <c r="D18" s="2" t="s">
        <v>57</v>
      </c>
      <c r="E18" s="9">
        <v>0.44</v>
      </c>
      <c r="F18" s="9">
        <f>E18*C18</f>
        <v>0.44</v>
      </c>
      <c r="G18" s="9" t="s">
        <v>58</v>
      </c>
      <c r="H18" s="9" t="s">
        <v>63</v>
      </c>
      <c r="K18" s="10"/>
    </row>
    <row r="19" spans="1:11" x14ac:dyDescent="0.25">
      <c r="E19" s="9" t="s">
        <v>5</v>
      </c>
      <c r="F19" s="9">
        <f>SUM(F2:F18)</f>
        <v>16.279999999999998</v>
      </c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6" r:id="rId12" xr:uid="{71E864A9-C1A7-41F5-BBE8-C1B1BA4F4801}"/>
    <hyperlink ref="A18" r:id="rId13" xr:uid="{001B0502-74D2-4B99-B145-24E47E896A34}"/>
    <hyperlink ref="A13" r:id="rId14" xr:uid="{8CC53A91-B3EC-4D86-B17A-FA41760FCB24}"/>
    <hyperlink ref="A4" r:id="rId15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19"/>
  <sheetViews>
    <sheetView workbookViewId="0">
      <selection activeCell="C26" sqref="C26"/>
    </sheetView>
  </sheetViews>
  <sheetFormatPr defaultColWidth="9.140625" defaultRowHeight="15" x14ac:dyDescent="0.25"/>
  <cols>
    <col min="1" max="1" width="11.42578125" style="9" customWidth="1"/>
    <col min="2" max="2" width="24" style="9" customWidth="1"/>
    <col min="3" max="3" width="9.140625" style="9"/>
    <col min="4" max="4" width="24.42578125" style="9" customWidth="1"/>
    <col min="5" max="5" width="13.140625" style="9" customWidth="1"/>
    <col min="6" max="6" width="9.140625" style="9"/>
    <col min="7" max="7" width="19.140625" style="9" customWidth="1"/>
    <col min="8" max="16384" width="9.140625" style="9"/>
  </cols>
  <sheetData>
    <row r="1" spans="1:11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1" x14ac:dyDescent="0.25">
      <c r="A2" s="8" t="s">
        <v>38</v>
      </c>
      <c r="B2" s="9" t="s">
        <v>48</v>
      </c>
      <c r="C2" s="9">
        <v>2</v>
      </c>
      <c r="D2" s="2" t="s">
        <v>64</v>
      </c>
      <c r="E2" s="9">
        <v>0.16</v>
      </c>
      <c r="F2" s="9">
        <f>E2*C2</f>
        <v>0.32</v>
      </c>
      <c r="G2" s="9" t="s">
        <v>58</v>
      </c>
      <c r="K2" s="13" t="s">
        <v>8</v>
      </c>
    </row>
    <row r="3" spans="1:11" x14ac:dyDescent="0.25">
      <c r="A3" s="7" t="s">
        <v>38</v>
      </c>
      <c r="B3" s="9" t="s">
        <v>9</v>
      </c>
      <c r="C3" s="9">
        <v>2</v>
      </c>
      <c r="D3" s="2" t="s">
        <v>39</v>
      </c>
      <c r="E3" s="9">
        <v>0.33</v>
      </c>
      <c r="F3" s="9">
        <f t="shared" ref="F3:F9" si="0">E3*C3</f>
        <v>0.66</v>
      </c>
      <c r="G3" s="9" t="s">
        <v>58</v>
      </c>
      <c r="K3" s="13" t="s">
        <v>8</v>
      </c>
    </row>
    <row r="4" spans="1:11" x14ac:dyDescent="0.25">
      <c r="A4" s="7" t="s">
        <v>38</v>
      </c>
      <c r="B4" s="9" t="s">
        <v>51</v>
      </c>
      <c r="C4" s="9">
        <v>1</v>
      </c>
      <c r="D4" s="9" t="s">
        <v>71</v>
      </c>
      <c r="E4" s="9">
        <v>0.39</v>
      </c>
      <c r="F4" s="9">
        <f>C4*E4</f>
        <v>0.39</v>
      </c>
      <c r="G4" s="9" t="s">
        <v>58</v>
      </c>
      <c r="K4" s="13" t="s">
        <v>72</v>
      </c>
    </row>
    <row r="5" spans="1:11" ht="14.45" customHeight="1" x14ac:dyDescent="0.25">
      <c r="A5" s="7"/>
      <c r="D5" s="2"/>
      <c r="K5" s="13"/>
    </row>
    <row r="6" spans="1:11" x14ac:dyDescent="0.25">
      <c r="A6" s="7" t="s">
        <v>38</v>
      </c>
      <c r="B6" s="9" t="s">
        <v>50</v>
      </c>
      <c r="C6" s="9">
        <v>2</v>
      </c>
      <c r="D6" s="2" t="s">
        <v>65</v>
      </c>
      <c r="E6" s="9">
        <v>0.1</v>
      </c>
      <c r="F6" s="9">
        <f t="shared" ref="F6:F8" si="1">E6*C6</f>
        <v>0.2</v>
      </c>
      <c r="G6" s="9" t="s">
        <v>58</v>
      </c>
      <c r="K6" s="10" t="s">
        <v>28</v>
      </c>
    </row>
    <row r="7" spans="1:11" x14ac:dyDescent="0.25">
      <c r="A7" s="7" t="s">
        <v>38</v>
      </c>
      <c r="B7" s="9" t="s">
        <v>12</v>
      </c>
      <c r="C7" s="9">
        <v>2</v>
      </c>
      <c r="D7" s="2" t="s">
        <v>66</v>
      </c>
      <c r="E7" s="9">
        <v>0.1</v>
      </c>
      <c r="F7" s="9">
        <f t="shared" si="1"/>
        <v>0.2</v>
      </c>
      <c r="G7" s="9" t="s">
        <v>58</v>
      </c>
      <c r="K7" s="13">
        <v>1206</v>
      </c>
    </row>
    <row r="8" spans="1:11" x14ac:dyDescent="0.25">
      <c r="A8" s="7" t="s">
        <v>38</v>
      </c>
      <c r="B8" s="9" t="s">
        <v>14</v>
      </c>
      <c r="C8" s="9">
        <v>1</v>
      </c>
      <c r="D8" s="3">
        <v>1660</v>
      </c>
      <c r="E8" s="9">
        <v>1.95</v>
      </c>
      <c r="F8" s="9">
        <f t="shared" si="1"/>
        <v>1.95</v>
      </c>
      <c r="G8" s="9" t="s">
        <v>58</v>
      </c>
      <c r="K8" s="13"/>
    </row>
    <row r="9" spans="1:11" x14ac:dyDescent="0.25">
      <c r="A9" s="7" t="s">
        <v>38</v>
      </c>
      <c r="B9" s="9" t="s">
        <v>29</v>
      </c>
      <c r="C9" s="9">
        <v>1</v>
      </c>
      <c r="D9" s="2" t="s">
        <v>40</v>
      </c>
      <c r="E9" s="9">
        <v>9.0399999999999991</v>
      </c>
      <c r="F9" s="9">
        <f t="shared" si="0"/>
        <v>9.0399999999999991</v>
      </c>
      <c r="G9" s="9" t="s">
        <v>58</v>
      </c>
      <c r="K9" s="13"/>
    </row>
    <row r="10" spans="1:11" x14ac:dyDescent="0.25">
      <c r="A10" s="7"/>
      <c r="D10" s="2"/>
      <c r="K10" s="13"/>
    </row>
    <row r="11" spans="1:11" ht="15" customHeight="1" x14ac:dyDescent="0.25">
      <c r="A11" s="7" t="s">
        <v>38</v>
      </c>
      <c r="B11" s="9" t="s">
        <v>20</v>
      </c>
      <c r="C11" s="9">
        <v>2</v>
      </c>
      <c r="D11" s="4" t="s">
        <v>41</v>
      </c>
      <c r="E11" s="9">
        <v>0.34</v>
      </c>
      <c r="F11" s="9">
        <f>E11*C11</f>
        <v>0.68</v>
      </c>
      <c r="G11" s="9" t="s">
        <v>58</v>
      </c>
      <c r="K11" s="13" t="s">
        <v>24</v>
      </c>
    </row>
    <row r="12" spans="1:11" x14ac:dyDescent="0.25">
      <c r="A12" s="7" t="s">
        <v>38</v>
      </c>
      <c r="B12" s="9" t="s">
        <v>18</v>
      </c>
      <c r="C12" s="9">
        <v>1</v>
      </c>
      <c r="D12" s="5" t="s">
        <v>42</v>
      </c>
      <c r="E12" s="9">
        <v>0.91</v>
      </c>
      <c r="F12" s="9">
        <f t="shared" ref="F12:F15" si="2">E12*C12</f>
        <v>0.91</v>
      </c>
      <c r="G12" s="9" t="s">
        <v>58</v>
      </c>
      <c r="K12" s="13"/>
    </row>
    <row r="13" spans="1:11" x14ac:dyDescent="0.25">
      <c r="A13" s="8" t="s">
        <v>38</v>
      </c>
      <c r="B13" s="9" t="s">
        <v>21</v>
      </c>
      <c r="C13" s="9">
        <v>2</v>
      </c>
      <c r="D13" s="2" t="s">
        <v>67</v>
      </c>
      <c r="E13" s="14">
        <v>0.15</v>
      </c>
      <c r="F13" s="9">
        <f t="shared" si="2"/>
        <v>0.3</v>
      </c>
      <c r="G13" s="9" t="s">
        <v>58</v>
      </c>
      <c r="K13" s="13">
        <v>1206</v>
      </c>
    </row>
    <row r="14" spans="1:11" x14ac:dyDescent="0.25">
      <c r="A14" s="7" t="s">
        <v>38</v>
      </c>
      <c r="B14" s="9" t="s">
        <v>16</v>
      </c>
      <c r="C14" s="9">
        <v>2</v>
      </c>
      <c r="D14" s="2" t="s">
        <v>45</v>
      </c>
      <c r="E14" s="9">
        <v>0.26</v>
      </c>
      <c r="F14" s="9">
        <f t="shared" si="2"/>
        <v>0.52</v>
      </c>
      <c r="G14" s="9" t="s">
        <v>58</v>
      </c>
      <c r="K14" s="13">
        <v>1206</v>
      </c>
    </row>
    <row r="15" spans="1:11" x14ac:dyDescent="0.25">
      <c r="A15" s="7" t="s">
        <v>38</v>
      </c>
      <c r="B15" s="9" t="s">
        <v>25</v>
      </c>
      <c r="C15" s="9">
        <v>2</v>
      </c>
      <c r="D15" s="9" t="s">
        <v>44</v>
      </c>
      <c r="E15" s="9">
        <v>0.5</v>
      </c>
      <c r="F15" s="9">
        <f t="shared" si="2"/>
        <v>1</v>
      </c>
      <c r="G15" s="9" t="s">
        <v>58</v>
      </c>
      <c r="K15" s="10" t="s">
        <v>27</v>
      </c>
    </row>
    <row r="16" spans="1:11" x14ac:dyDescent="0.25">
      <c r="A16" s="8" t="s">
        <v>38</v>
      </c>
      <c r="B16" s="9" t="s">
        <v>52</v>
      </c>
      <c r="C16" s="9">
        <v>1</v>
      </c>
      <c r="D16" s="2" t="s">
        <v>68</v>
      </c>
      <c r="E16" s="9">
        <v>0.1</v>
      </c>
      <c r="F16" s="9">
        <f>E16*C16</f>
        <v>0.1</v>
      </c>
      <c r="G16" s="9" t="s">
        <v>58</v>
      </c>
      <c r="K16" s="10" t="s">
        <v>28</v>
      </c>
    </row>
    <row r="17" spans="1:11" x14ac:dyDescent="0.25">
      <c r="A17" s="8" t="s">
        <v>38</v>
      </c>
      <c r="B17" s="9" t="s">
        <v>54</v>
      </c>
      <c r="C17" s="9">
        <v>1</v>
      </c>
      <c r="D17" s="2" t="s">
        <v>69</v>
      </c>
      <c r="E17" s="9">
        <v>0.23</v>
      </c>
      <c r="F17" s="9">
        <f>E17*C17</f>
        <v>0.23</v>
      </c>
      <c r="G17" s="9" t="s">
        <v>58</v>
      </c>
      <c r="K17" s="10" t="s">
        <v>28</v>
      </c>
    </row>
    <row r="18" spans="1:11" x14ac:dyDescent="0.25">
      <c r="A18" s="8" t="s">
        <v>38</v>
      </c>
      <c r="B18" s="9" t="s">
        <v>56</v>
      </c>
      <c r="C18" s="9">
        <v>1</v>
      </c>
      <c r="D18" s="2" t="s">
        <v>70</v>
      </c>
      <c r="E18" s="9">
        <v>0.44</v>
      </c>
      <c r="F18" s="9">
        <f>E18*C18</f>
        <v>0.44</v>
      </c>
      <c r="G18" s="9" t="s">
        <v>58</v>
      </c>
      <c r="H18" s="9" t="s">
        <v>63</v>
      </c>
      <c r="K18" s="10"/>
    </row>
    <row r="19" spans="1:11" x14ac:dyDescent="0.25">
      <c r="E19" s="9" t="s">
        <v>5</v>
      </c>
      <c r="F19" s="9">
        <f>SUM(F2:F18)</f>
        <v>16.940000000000001</v>
      </c>
    </row>
  </sheetData>
  <phoneticPr fontId="4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6" r:id="rId13" xr:uid="{B84899B0-9D0E-4020-8362-5AE381BAD320}"/>
    <hyperlink ref="A18" r:id="rId14" xr:uid="{5C599934-E345-42C4-B44B-808224B66F62}"/>
    <hyperlink ref="A4" r:id="rId15" xr:uid="{6A300E6A-72EB-48CC-BC6C-DD29F03A08A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namig</cp:lastModifiedBy>
  <dcterms:created xsi:type="dcterms:W3CDTF">2015-06-05T18:17:20Z</dcterms:created>
  <dcterms:modified xsi:type="dcterms:W3CDTF">2021-07-26T21:48:12Z</dcterms:modified>
</cp:coreProperties>
</file>