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Bao Nguyen\Desktop\OpenSLab\eDNA\Power Board\3v3 Hypnos\Final for V2\Updated\"/>
    </mc:Choice>
  </mc:AlternateContent>
  <xr:revisionPtr revIDLastSave="0" documentId="13_ncr:1_{C2081247-705C-4848-AD70-A61F094A9655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Digikey" sheetId="1" r:id="rId1"/>
    <sheet name="Arrow" sheetId="2" r:id="rId2"/>
    <sheet name="Mous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2" l="1"/>
  <c r="F19" i="2"/>
  <c r="F19" i="1"/>
  <c r="F19" i="3"/>
  <c r="F6" i="3" l="1"/>
  <c r="F6" i="2"/>
  <c r="F7" i="2"/>
  <c r="F12" i="3" l="1"/>
  <c r="F13" i="3"/>
  <c r="F14" i="3"/>
  <c r="F15" i="3"/>
  <c r="F7" i="3"/>
  <c r="F8" i="3"/>
  <c r="F5" i="3"/>
  <c r="F18" i="3"/>
  <c r="F18" i="2"/>
  <c r="F8" i="2"/>
  <c r="F9" i="2"/>
  <c r="F5" i="2"/>
  <c r="F20" i="3" l="1"/>
  <c r="F18" i="1"/>
  <c r="F20" i="1" s="1"/>
  <c r="F2" i="3" l="1"/>
  <c r="F2" i="2"/>
  <c r="F17" i="3"/>
  <c r="F16" i="3"/>
  <c r="F17" i="2"/>
  <c r="F16" i="2"/>
  <c r="F12" i="1"/>
  <c r="F13" i="1"/>
  <c r="F14" i="1"/>
  <c r="F15" i="1"/>
  <c r="F6" i="1"/>
  <c r="F11" i="3" l="1"/>
  <c r="F9" i="3"/>
  <c r="F3" i="3"/>
  <c r="F3" i="2"/>
  <c r="F20" i="2" s="1"/>
  <c r="F11" i="2"/>
  <c r="F12" i="2"/>
  <c r="F14" i="2"/>
  <c r="F15" i="2"/>
  <c r="F17" i="1" l="1"/>
  <c r="F16" i="1"/>
  <c r="F11" i="1" l="1"/>
  <c r="F9" i="1"/>
  <c r="F8" i="1"/>
  <c r="F7" i="1"/>
  <c r="F3" i="1" l="1"/>
  <c r="F2" i="1"/>
</calcChain>
</file>

<file path=xl/sharedStrings.xml><?xml version="1.0" encoding="utf-8"?>
<sst xmlns="http://schemas.openxmlformats.org/spreadsheetml/2006/main" count="243" uniqueCount="80">
  <si>
    <t>Digikey</t>
  </si>
  <si>
    <t>Description</t>
  </si>
  <si>
    <t>Units</t>
  </si>
  <si>
    <t>Part number</t>
  </si>
  <si>
    <t>Price/unit</t>
  </si>
  <si>
    <t>Total</t>
  </si>
  <si>
    <t>Purpose: X for Y</t>
  </si>
  <si>
    <t>Source</t>
  </si>
  <si>
    <t>SOT23</t>
  </si>
  <si>
    <t>P channel Mosfet</t>
  </si>
  <si>
    <t>DMP3099L-7DICT-ND</t>
  </si>
  <si>
    <t>P30KECT-ND</t>
  </si>
  <si>
    <t>30k resistor 5%</t>
  </si>
  <si>
    <t>Adafruit</t>
  </si>
  <si>
    <t>microSD card socket</t>
  </si>
  <si>
    <t>DS3231SN#T&amp;RCT-ND</t>
  </si>
  <si>
    <t>0.1uF Capacitor</t>
  </si>
  <si>
    <t>311-1488-1-ND</t>
  </si>
  <si>
    <t>Battery Holder 12mm</t>
  </si>
  <si>
    <t>36-3000CT-ND</t>
  </si>
  <si>
    <t>Push button</t>
  </si>
  <si>
    <t>10k resistor 1%</t>
  </si>
  <si>
    <t>A130183CT-ND</t>
  </si>
  <si>
    <t>KMR731NG LFS</t>
  </si>
  <si>
    <t>SMD</t>
  </si>
  <si>
    <t>KingBright LED low current</t>
  </si>
  <si>
    <t>754-1935-1-ND</t>
  </si>
  <si>
    <t>0805</t>
  </si>
  <si>
    <t>1206</t>
  </si>
  <si>
    <t>DS3231 - works at -40C</t>
  </si>
  <si>
    <t>Arrow</t>
  </si>
  <si>
    <t>DMP3099L-7</t>
  </si>
  <si>
    <t>ERJ-8GEYJ303V</t>
  </si>
  <si>
    <t>KMR731NGLFS</t>
  </si>
  <si>
    <t>3000TR</t>
  </si>
  <si>
    <t>CC1206KKX7R0BB104</t>
  </si>
  <si>
    <t>APT2012LSECK/J3-PRV</t>
  </si>
  <si>
    <t>Mouser</t>
  </si>
  <si>
    <t>621-DMP3099L-7</t>
  </si>
  <si>
    <t>700-DS3231SN#T&amp;R-</t>
  </si>
  <si>
    <t>611-KMR731NGLFS</t>
  </si>
  <si>
    <t>534-3000TR</t>
  </si>
  <si>
    <t>Not complete</t>
  </si>
  <si>
    <t>Not on Arrow</t>
  </si>
  <si>
    <t>604-APT2012LSECKJ3RV</t>
  </si>
  <si>
    <t>603-CC206KKX7R0BB104</t>
  </si>
  <si>
    <t>Mouser is more expensive</t>
  </si>
  <si>
    <t>Min 100 order</t>
  </si>
  <si>
    <t>100k resistor 1%</t>
  </si>
  <si>
    <t>6.2k ohm resistor 1%</t>
  </si>
  <si>
    <t>311-6.20KFRCT-ND</t>
  </si>
  <si>
    <t>3K ohm resistor 1%</t>
  </si>
  <si>
    <t>RMCF1206FT3K00CT-ND</t>
  </si>
  <si>
    <t>N channel Mosfet</t>
  </si>
  <si>
    <t>DMN65D8L-7DICT-ND</t>
  </si>
  <si>
    <t>Hypnos V2</t>
  </si>
  <si>
    <t>100pF Capacitor</t>
  </si>
  <si>
    <t>A129833CT-ND</t>
  </si>
  <si>
    <t>DMN65D8L-7</t>
  </si>
  <si>
    <t>CRGCQ1206F82K</t>
  </si>
  <si>
    <t>RMCF1206FT3K00</t>
  </si>
  <si>
    <t>RC1206FR-076K2L</t>
  </si>
  <si>
    <t>621-DMN65D8L-7</t>
  </si>
  <si>
    <t>667-ERJ-8GEYJ303V</t>
  </si>
  <si>
    <t>82k resistor 1%</t>
  </si>
  <si>
    <t>279-CRGCQ1206F82K</t>
  </si>
  <si>
    <t>603-RC1206FR-076K2L</t>
  </si>
  <si>
    <t>652-CR1206FX-3001ELF</t>
  </si>
  <si>
    <t>279-CRGCQ1206J10K</t>
  </si>
  <si>
    <t>311-100KFRCT-ND</t>
  </si>
  <si>
    <t>RC1206FR-07100KL</t>
  </si>
  <si>
    <t>603-RC1206FR-07100KL</t>
  </si>
  <si>
    <t>Schottky Diodes</t>
  </si>
  <si>
    <t>833-SM5817PL-TP</t>
  </si>
  <si>
    <t>SM5817PL-TPMSCT-ND</t>
  </si>
  <si>
    <t>CRGCQ1206J10K</t>
  </si>
  <si>
    <t>Limit current leak from SD</t>
  </si>
  <si>
    <t>399-1122-1-ND</t>
  </si>
  <si>
    <t>C0805C101J5GACTU</t>
  </si>
  <si>
    <t>80-C0805C101J5G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</si>
</sst>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sz val="9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1"/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1" applyFill="1"/>
    <xf numFmtId="0" fontId="4" fillId="0" borderId="0" xfId="0" applyFont="1" applyFill="1"/>
    <xf numFmtId="0" fontId="1" fillId="0" borderId="0" xfId="1" applyFont="1" applyFill="1"/>
    <xf numFmtId="0" fontId="7" fillId="0" borderId="0" xfId="0" applyFont="1" applyFill="1"/>
    <xf numFmtId="0" fontId="9" fillId="0" borderId="0" xfId="0" applyFont="1" applyFill="1"/>
    <xf numFmtId="0" fontId="7" fillId="0" borderId="0" xfId="0" applyFont="1" applyFill="1" applyAlignment="1">
      <alignment horizontal="left"/>
    </xf>
    <xf numFmtId="0" fontId="1" fillId="0" borderId="0" xfId="1" applyFont="1"/>
    <xf numFmtId="0" fontId="7" fillId="0" borderId="0" xfId="0" applyFont="1"/>
    <xf numFmtId="0" fontId="9" fillId="0" borderId="0" xfId="0" applyFont="1"/>
    <xf numFmtId="0" fontId="7" fillId="0" borderId="0" xfId="0" applyFont="1" applyAlignment="1">
      <alignment horizontal="left"/>
    </xf>
    <xf numFmtId="49" fontId="7" fillId="0" borderId="0" xfId="0" applyNumberFormat="1" applyFont="1" applyAlignment="1">
      <alignment horizontal="left"/>
    </xf>
    <xf numFmtId="0" fontId="7" fillId="0" borderId="0" xfId="0" applyFont="1" applyFill="1" applyBorder="1"/>
    <xf numFmtId="0" fontId="10" fillId="0" borderId="0" xfId="0" applyFont="1"/>
    <xf numFmtId="0" fontId="9" fillId="0" borderId="0" xfId="0" applyFont="1" applyAlignment="1">
      <alignment vertical="center" wrapText="1"/>
    </xf>
    <xf numFmtId="2" fontId="7" fillId="0" borderId="0" xfId="0" applyNumberFormat="1" applyFont="1"/>
    <xf numFmtId="49" fontId="7" fillId="0" borderId="0" xfId="0" applyNumberFormat="1" applyFont="1" applyFill="1" applyAlignment="1">
      <alignment horizontal="left"/>
    </xf>
    <xf numFmtId="0" fontId="2" fillId="0" borderId="3" xfId="0" applyFont="1" applyBorder="1" applyAlignment="1">
      <alignment vertical="top" wrapText="1"/>
    </xf>
    <xf numFmtId="0" fontId="10" fillId="0" borderId="0" xfId="0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Fill="1" applyBorder="1"/>
    <xf numFmtId="49" fontId="0" fillId="0" borderId="0" xfId="0" applyNumberFormat="1" applyFont="1" applyAlignment="1">
      <alignment horizontal="left"/>
    </xf>
    <xf numFmtId="0" fontId="0" fillId="0" borderId="0" xfId="0" applyFont="1" applyFill="1"/>
    <xf numFmtId="49" fontId="0" fillId="0" borderId="0" xfId="0" applyNumberFormat="1" applyFont="1" applyFill="1" applyAlignment="1">
      <alignment horizontal="left"/>
    </xf>
    <xf numFmtId="0" fontId="8" fillId="0" borderId="1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0" fillId="0" borderId="0" xfId="0" applyFont="1" applyFill="1" applyAlignment="1">
      <alignment horizontal="left"/>
    </xf>
    <xf numFmtId="2" fontId="0" fillId="0" borderId="0" xfId="0" applyNumberFormat="1" applyFont="1" applyFill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c-k/KMR731NG-LFS/CKN10687CT-ND/6035359" TargetMode="External"/><Relationship Id="rId13" Type="http://schemas.openxmlformats.org/officeDocument/2006/relationships/hyperlink" Target="https://www.digikey.com/product-detail/en/yageo/RC1206FR-07100KL/311-100KFRCT-ND/731439" TargetMode="External"/><Relationship Id="rId3" Type="http://schemas.openxmlformats.org/officeDocument/2006/relationships/hyperlink" Target="https://www.digikey.com/product-detail/en/panasonic-electronic-components/ERJ-8GEYJ303V/P30KECT-ND/203313" TargetMode="External"/><Relationship Id="rId7" Type="http://schemas.openxmlformats.org/officeDocument/2006/relationships/hyperlink" Target="https://www.digikey.com/product-detail/en/keystone-electronics/3000TR/36-3000CT-ND/1532229" TargetMode="External"/><Relationship Id="rId12" Type="http://schemas.openxmlformats.org/officeDocument/2006/relationships/hyperlink" Target="https://www.digikey.com/product-detail/en/yageo/RC1206FR-076K2L/311-6.20KFRCT-ND/731963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om/products/en?keywords=DMP3099L-7DICT-ND" TargetMode="External"/><Relationship Id="rId16" Type="http://schemas.openxmlformats.org/officeDocument/2006/relationships/hyperlink" Target="https://www.digikey.com/product-detail/en/micro-commercial-co/SM5817PL-TP/SM5817PL-TPMSCT-ND/1793410" TargetMode="External"/><Relationship Id="rId1" Type="http://schemas.openxmlformats.org/officeDocument/2006/relationships/hyperlink" Target="https://www.digikey.com/product-detail/en/diodes-incorporated/DMN65D8L-7/DMN65D8L-7DICT-ND/3677916" TargetMode="External"/><Relationship Id="rId6" Type="http://schemas.openxmlformats.org/officeDocument/2006/relationships/hyperlink" Target="https://www.digikey.com/product-detail/en/yageo/CC1206KKX7R0BB104/311-1488-1-ND/2833794" TargetMode="External"/><Relationship Id="rId11" Type="http://schemas.openxmlformats.org/officeDocument/2006/relationships/hyperlink" Target="https://www.digikey.com/product-detail/en/stackpole-electronics-inc/RMCF1206FT3K00/RMCF1206FT3K00CT-ND/2418728" TargetMode="External"/><Relationship Id="rId5" Type="http://schemas.openxmlformats.org/officeDocument/2006/relationships/hyperlink" Target="https://www.digikey.com/products/en?keywords=DS3231SN%23T%26RCT-ND" TargetMode="External"/><Relationship Id="rId15" Type="http://schemas.openxmlformats.org/officeDocument/2006/relationships/hyperlink" Target="https://www.digikey.com/product-detail/en/te-connectivity-passive-product/CRGCQ1206F82K/A129833CT-ND/8577665" TargetMode="External"/><Relationship Id="rId10" Type="http://schemas.openxmlformats.org/officeDocument/2006/relationships/hyperlink" Target="https://www.digikey.com/product-detail/en/kingbright/APT2012LSECK-J3-PRV/754-1935-1-ND/5177465" TargetMode="External"/><Relationship Id="rId4" Type="http://schemas.openxmlformats.org/officeDocument/2006/relationships/hyperlink" Target="https://www.adafruit.com/product/1660" TargetMode="External"/><Relationship Id="rId9" Type="http://schemas.openxmlformats.org/officeDocument/2006/relationships/hyperlink" Target="https://www.digikey.com/product-detail/en/te-connectivity-passive-product/CRGCQ1206J10K/A130183CT-ND/8578015" TargetMode="External"/><Relationship Id="rId14" Type="http://schemas.openxmlformats.org/officeDocument/2006/relationships/hyperlink" Target="https://www.digikey.com/product-detail/en/kemet/C0805C101J5GACTU/399-1122-1-ND/411397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rrow.com/en/products/apt2012lseckj3-prv/kingbright" TargetMode="External"/><Relationship Id="rId13" Type="http://schemas.openxmlformats.org/officeDocument/2006/relationships/hyperlink" Target="https://www.arrow.com/en/products/c0805c101j5gactu/kemet-corporation" TargetMode="External"/><Relationship Id="rId3" Type="http://schemas.openxmlformats.org/officeDocument/2006/relationships/hyperlink" Target="https://www.arrow.com/en/products/1660/adafruit-industries" TargetMode="External"/><Relationship Id="rId7" Type="http://schemas.openxmlformats.org/officeDocument/2006/relationships/hyperlink" Target="https://www.arrow.com/en/products/kmr731nglfs/ck" TargetMode="External"/><Relationship Id="rId12" Type="http://schemas.openxmlformats.org/officeDocument/2006/relationships/hyperlink" Target="https://www.arrow.com/en/products/crgcq1206f82k/te-connectivity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s://www.arrow.com/en/products/erj-8geyj303v/panasonic" TargetMode="External"/><Relationship Id="rId16" Type="http://schemas.openxmlformats.org/officeDocument/2006/relationships/hyperlink" Target="https://www.arrow.com/en/products/crgcq1206j10k/te-connectivity" TargetMode="External"/><Relationship Id="rId1" Type="http://schemas.openxmlformats.org/officeDocument/2006/relationships/hyperlink" Target="https://www.arrow.com/en/products/dmp3099l-7/diodes-incorporated" TargetMode="External"/><Relationship Id="rId6" Type="http://schemas.openxmlformats.org/officeDocument/2006/relationships/hyperlink" Target="https://www.arrow.com/en/products/3000tr/keystone-electronics" TargetMode="External"/><Relationship Id="rId11" Type="http://schemas.openxmlformats.org/officeDocument/2006/relationships/hyperlink" Target="https://www.arrow.com/en/products/dmn65d8l-7/diodes-incorporated" TargetMode="External"/><Relationship Id="rId5" Type="http://schemas.openxmlformats.org/officeDocument/2006/relationships/hyperlink" Target="https://www.arrow.com/en/products/cc1206kkx7r0bb104/yageo" TargetMode="External"/><Relationship Id="rId15" Type="http://schemas.openxmlformats.org/officeDocument/2006/relationships/hyperlink" Target="https://www.digikey.com/product-detail/en/micro-commercial-co/SM5817PL-TP/SM5817PL-TPMSCT-ND/1793410" TargetMode="External"/><Relationship Id="rId10" Type="http://schemas.openxmlformats.org/officeDocument/2006/relationships/hyperlink" Target="https://www.arrow.com/en/products/rc1206fr-076k2l/yageo" TargetMode="External"/><Relationship Id="rId4" Type="http://schemas.openxmlformats.org/officeDocument/2006/relationships/hyperlink" Target="https://www.digikey.com/products/en?keywords=DS3231SN%23T%26RCT-ND" TargetMode="External"/><Relationship Id="rId9" Type="http://schemas.openxmlformats.org/officeDocument/2006/relationships/hyperlink" Target="https://www.arrow.com/en/products/rmcf1206ft3k00/stackpole-electronics" TargetMode="External"/><Relationship Id="rId14" Type="http://schemas.openxmlformats.org/officeDocument/2006/relationships/hyperlink" Target="https://www.arrow.com/en/products/rc1206fr-07100kl/yageo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ProductDetail/TE-Connectivity-Holsworthy/CRGCQ1206J10K?qs=%2Fha2pyFadugqKNLkupwrAYwpLMLSTWBy9AZOeDHKJY8%2F%2FwnQb2I6XQ%3D%3D" TargetMode="External"/><Relationship Id="rId13" Type="http://schemas.openxmlformats.org/officeDocument/2006/relationships/hyperlink" Target="https://www.mouser.com/ProductDetail/KEMET/C0805C101J5GACTU?qs=sGAEpiMZZMs0AnBnWHyRQFCCI5cSbRT%2F8FwMaUkqFtE%3D" TargetMode="External"/><Relationship Id="rId3" Type="http://schemas.openxmlformats.org/officeDocument/2006/relationships/hyperlink" Target="https://www.mouser.com/ProductDetail/Adafruit/1660?qs=sGAEpiMZZMsMyYRRhGMFNvyxRu5Civa4Xe9EwZhtNjo%3D" TargetMode="External"/><Relationship Id="rId7" Type="http://schemas.openxmlformats.org/officeDocument/2006/relationships/hyperlink" Target="https://www.mouser.com/ProductDetail/CK/KMR731NGLFS?qs=%2Fha2pyFaduiYmAh2YH01EjoHSsd%2F4x%252BsVgk0GVi4JwmLxfMBh2nzdw%3D%3D" TargetMode="External"/><Relationship Id="rId12" Type="http://schemas.openxmlformats.org/officeDocument/2006/relationships/hyperlink" Target="https://www.mouser.com/ProductDetail/Diodes-Incorporated/DMN65D8L-7?qs=%2Fha2pyFaduhRrBO4CPOcvkuSIIkbs3sdwKq7tkDvv5ePcoUWsudCGg%3D%3D" TargetMode="External"/><Relationship Id="rId17" Type="http://schemas.openxmlformats.org/officeDocument/2006/relationships/printerSettings" Target="../printerSettings/printerSettings3.bin"/><Relationship Id="rId2" Type="http://schemas.openxmlformats.org/officeDocument/2006/relationships/hyperlink" Target="https://www.mouser.com/ProductDetail/Panasonic/ERJ-8GEYJ303V?qs=%2Fha2pyFaduinKyTi2T1cNyGJwJv5PqBtDT%252BOz%252BrpFFMQ3ugjKT2IRw%3D%3D" TargetMode="External"/><Relationship Id="rId16" Type="http://schemas.openxmlformats.org/officeDocument/2006/relationships/hyperlink" Target="https://www.mouser.com/ProductDetail/Micro-Commercial-Components-MCC/SM5817PL-TP?qs=%2Fha2pyFaduigtzJC0cWX%252BkP9gHOGvT2zA1DfWXsVqbMXy3EfRCJvnw%3D%3D" TargetMode="External"/><Relationship Id="rId1" Type="http://schemas.openxmlformats.org/officeDocument/2006/relationships/hyperlink" Target="https://www.mouser.com/ProductDetail/Diodes-Incorporated/DMP3099L-7?qs=sGAEpiMZZMshyDBzk1%2FWi%252BzdcdBSapG%252BDctwa3X8OfU%3D" TargetMode="External"/><Relationship Id="rId6" Type="http://schemas.openxmlformats.org/officeDocument/2006/relationships/hyperlink" Target="https://www.mouser.com/ProductDetail/Keystone-Electronics/3000TR?qs=sGAEpiMZZMsQtlBhqKq43UqKfTunsm6t" TargetMode="External"/><Relationship Id="rId11" Type="http://schemas.openxmlformats.org/officeDocument/2006/relationships/hyperlink" Target="https://www.mouser.com/ProductDetail/Yageo/RC1206FR-076K2L?qs=sGAEpiMZZMu61qfTUdNhG6gKAQVNBKOoT1OSvDTEm5w%3D" TargetMode="External"/><Relationship Id="rId5" Type="http://schemas.openxmlformats.org/officeDocument/2006/relationships/hyperlink" Target="https://www.mouser.com/ProductDetail/Yageo/CC1206KKX7R0BB104?qs=%2Fha2pyFadujG%252BB25mNGWlR8SOQsj%2FWBPalY7QfXSauJOWHCzeMSD1g%3D%3D" TargetMode="External"/><Relationship Id="rId15" Type="http://schemas.openxmlformats.org/officeDocument/2006/relationships/hyperlink" Target="https://www.mouser.com/ProductDetail/Yageo/RC1206FR-07100KL?qs=%2Fha2pyFaduhRUg1%252BSfBETIs5KBV0zbIuQE4f7hdD9WB6ew0xn%252B0a9w%3D%3D" TargetMode="External"/><Relationship Id="rId10" Type="http://schemas.openxmlformats.org/officeDocument/2006/relationships/hyperlink" Target="https://www.mouser.com/ProductDetail/Bourns/CR1206-FX-3001ELF?qs=sGAEpiMZZMu61qfTUdNhG6LqqFhkr6pUCgtUgzxqEks%3D" TargetMode="External"/><Relationship Id="rId4" Type="http://schemas.openxmlformats.org/officeDocument/2006/relationships/hyperlink" Target="https://www.mouser.com/ProductDetail/Maxim-Integrated/DS3231SNTR?qs=sGAEpiMZZMtpeOq%2F1QMb1dMUzmKwAGb5So51qjORpHo%3D" TargetMode="External"/><Relationship Id="rId9" Type="http://schemas.openxmlformats.org/officeDocument/2006/relationships/hyperlink" Target="https://www.mouser.com/ProductDetail/Kingbright/APT2012LSECK-J3-PRV?qs=%2Fha2pyFaduiHa94wCqtxl98jW86rKzWzfrg28bnDa6TVdUtdqnLNLb%252Bz%2FU%2F2FceY" TargetMode="External"/><Relationship Id="rId14" Type="http://schemas.openxmlformats.org/officeDocument/2006/relationships/hyperlink" Target="https://www.mouser.com/ProductDetail/TE-Connectivity-Holsworthy/CRGCQ1206F82K?qs=%2Fha2pyFadugqKNLkupwrAUf2MMQ93zo%252BMPZh3QHgkGxVOpbAAUegrA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workbookViewId="0">
      <selection activeCell="A18" sqref="A18"/>
    </sheetView>
  </sheetViews>
  <sheetFormatPr defaultRowHeight="13.8" x14ac:dyDescent="0.3"/>
  <cols>
    <col min="1" max="1" width="8.88671875" style="5"/>
    <col min="2" max="2" width="27.21875" style="5" customWidth="1"/>
    <col min="3" max="3" width="8.88671875" style="5"/>
    <col min="4" max="4" width="31.44140625" style="5" customWidth="1"/>
    <col min="5" max="5" width="8.88671875" style="5"/>
    <col min="6" max="6" width="22.21875" style="5" customWidth="1"/>
    <col min="7" max="7" width="15.5546875" style="5" bestFit="1" customWidth="1"/>
    <col min="8" max="16384" width="8.88671875" style="5"/>
  </cols>
  <sheetData>
    <row r="1" spans="1:11" ht="13.2" customHeight="1" thickBot="1" x14ac:dyDescent="0.35">
      <c r="A1" s="5" t="s">
        <v>7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3" t="s">
        <v>6</v>
      </c>
    </row>
    <row r="2" spans="1:11" s="8" customFormat="1" ht="14.4" x14ac:dyDescent="0.3">
      <c r="A2" s="9" t="s">
        <v>0</v>
      </c>
      <c r="B2" s="10" t="s">
        <v>53</v>
      </c>
      <c r="C2" s="10">
        <v>1</v>
      </c>
      <c r="D2" s="11" t="s">
        <v>54</v>
      </c>
      <c r="E2" s="10">
        <v>0.17</v>
      </c>
      <c r="F2" s="10">
        <f>E2*C2</f>
        <v>0.17</v>
      </c>
      <c r="G2" s="18" t="s">
        <v>55</v>
      </c>
      <c r="H2" s="10"/>
      <c r="I2" s="10"/>
      <c r="J2" s="10"/>
      <c r="K2" s="12" t="s">
        <v>8</v>
      </c>
    </row>
    <row r="3" spans="1:11" ht="14.4" x14ac:dyDescent="0.3">
      <c r="A3" s="13" t="s">
        <v>0</v>
      </c>
      <c r="B3" s="14" t="s">
        <v>9</v>
      </c>
      <c r="C3" s="14">
        <v>2</v>
      </c>
      <c r="D3" s="15" t="s">
        <v>10</v>
      </c>
      <c r="E3" s="14">
        <v>0.33</v>
      </c>
      <c r="F3" s="14">
        <f t="shared" ref="F3:F9" si="0">E3*C3</f>
        <v>0.66</v>
      </c>
      <c r="G3" s="18" t="s">
        <v>55</v>
      </c>
      <c r="H3" s="14"/>
      <c r="I3" s="14"/>
      <c r="J3" s="14"/>
      <c r="K3" s="16" t="s">
        <v>8</v>
      </c>
    </row>
    <row r="4" spans="1:11" ht="14.4" x14ac:dyDescent="0.3">
      <c r="A4" s="13"/>
      <c r="B4" s="14"/>
      <c r="C4" s="14"/>
      <c r="D4" s="15"/>
      <c r="E4" s="14"/>
      <c r="F4" s="14"/>
      <c r="G4" s="18"/>
      <c r="H4" s="14"/>
      <c r="I4" s="14"/>
      <c r="J4" s="14"/>
      <c r="K4" s="16"/>
    </row>
    <row r="5" spans="1:11" ht="14.4" x14ac:dyDescent="0.3">
      <c r="A5" s="13" t="s">
        <v>0</v>
      </c>
      <c r="B5" s="14" t="s">
        <v>64</v>
      </c>
      <c r="C5" s="14">
        <v>1</v>
      </c>
      <c r="D5" s="15" t="s">
        <v>57</v>
      </c>
      <c r="E5" s="14">
        <v>0.1</v>
      </c>
      <c r="F5" s="14">
        <v>0.1</v>
      </c>
      <c r="G5" s="18" t="s">
        <v>55</v>
      </c>
      <c r="H5" s="14"/>
      <c r="I5" s="14"/>
      <c r="J5" s="14"/>
      <c r="K5" s="16">
        <v>1206</v>
      </c>
    </row>
    <row r="6" spans="1:11" ht="14.4" x14ac:dyDescent="0.3">
      <c r="A6" s="1" t="s">
        <v>0</v>
      </c>
      <c r="B6" s="14" t="s">
        <v>48</v>
      </c>
      <c r="C6" s="14">
        <v>2</v>
      </c>
      <c r="D6" s="15" t="s">
        <v>69</v>
      </c>
      <c r="E6" s="14">
        <v>0.1</v>
      </c>
      <c r="F6" s="14">
        <f t="shared" ref="F6" si="1">E6*C6</f>
        <v>0.2</v>
      </c>
      <c r="G6" s="18" t="s">
        <v>55</v>
      </c>
      <c r="H6" s="14"/>
      <c r="I6" s="14"/>
      <c r="J6" s="14"/>
      <c r="K6" s="17" t="s">
        <v>28</v>
      </c>
    </row>
    <row r="7" spans="1:11" ht="14.4" x14ac:dyDescent="0.3">
      <c r="A7" s="13" t="s">
        <v>0</v>
      </c>
      <c r="B7" s="14" t="s">
        <v>12</v>
      </c>
      <c r="C7" s="14">
        <v>4</v>
      </c>
      <c r="D7" s="15" t="s">
        <v>11</v>
      </c>
      <c r="E7" s="14">
        <v>0.1</v>
      </c>
      <c r="F7" s="18">
        <f t="shared" si="0"/>
        <v>0.4</v>
      </c>
      <c r="G7" s="18" t="s">
        <v>55</v>
      </c>
      <c r="H7" s="14"/>
      <c r="I7" s="14"/>
      <c r="J7" s="14"/>
      <c r="K7" s="16">
        <v>1206</v>
      </c>
    </row>
    <row r="8" spans="1:11" ht="14.4" x14ac:dyDescent="0.3">
      <c r="A8" s="13" t="s">
        <v>13</v>
      </c>
      <c r="B8" s="14" t="s">
        <v>14</v>
      </c>
      <c r="C8" s="14">
        <v>1</v>
      </c>
      <c r="D8" s="24">
        <v>1660</v>
      </c>
      <c r="E8" s="14">
        <v>1.95</v>
      </c>
      <c r="F8" s="18">
        <f t="shared" si="0"/>
        <v>1.95</v>
      </c>
      <c r="G8" s="18" t="s">
        <v>55</v>
      </c>
      <c r="H8" s="14"/>
      <c r="I8" s="14"/>
      <c r="J8" s="14"/>
      <c r="K8" s="16"/>
    </row>
    <row r="9" spans="1:11" ht="14.4" x14ac:dyDescent="0.3">
      <c r="A9" s="13" t="s">
        <v>0</v>
      </c>
      <c r="B9" s="14" t="s">
        <v>29</v>
      </c>
      <c r="C9" s="14">
        <v>1</v>
      </c>
      <c r="D9" s="15" t="s">
        <v>15</v>
      </c>
      <c r="E9" s="14">
        <v>8.77</v>
      </c>
      <c r="F9" s="18">
        <f t="shared" si="0"/>
        <v>8.77</v>
      </c>
      <c r="G9" s="18" t="s">
        <v>55</v>
      </c>
      <c r="H9" s="14"/>
      <c r="I9" s="14"/>
      <c r="J9" s="14"/>
      <c r="K9" s="16"/>
    </row>
    <row r="10" spans="1:11" ht="14.4" x14ac:dyDescent="0.3">
      <c r="A10" s="13"/>
      <c r="B10" s="14"/>
      <c r="C10" s="14"/>
      <c r="D10" s="15"/>
      <c r="E10" s="14"/>
      <c r="F10" s="18"/>
      <c r="G10" s="18"/>
      <c r="H10" s="14"/>
      <c r="I10" s="14"/>
      <c r="J10" s="14"/>
      <c r="K10" s="16"/>
    </row>
    <row r="11" spans="1:11" ht="14.4" x14ac:dyDescent="0.3">
      <c r="A11" s="13" t="s">
        <v>0</v>
      </c>
      <c r="B11" s="14" t="s">
        <v>20</v>
      </c>
      <c r="C11" s="14">
        <v>2</v>
      </c>
      <c r="D11" s="19" t="s">
        <v>23</v>
      </c>
      <c r="E11" s="14">
        <v>0.34</v>
      </c>
      <c r="F11" s="18">
        <f>E11*C11</f>
        <v>0.68</v>
      </c>
      <c r="G11" s="18" t="s">
        <v>55</v>
      </c>
      <c r="H11" s="14"/>
      <c r="I11" s="14"/>
      <c r="J11" s="14"/>
      <c r="K11" s="16" t="s">
        <v>24</v>
      </c>
    </row>
    <row r="12" spans="1:11" ht="14.4" x14ac:dyDescent="0.3">
      <c r="A12" s="13" t="s">
        <v>0</v>
      </c>
      <c r="B12" s="14" t="s">
        <v>18</v>
      </c>
      <c r="C12" s="14">
        <v>1</v>
      </c>
      <c r="D12" s="20" t="s">
        <v>19</v>
      </c>
      <c r="E12" s="14">
        <v>0.91</v>
      </c>
      <c r="F12" s="18">
        <f t="shared" ref="F12:F15" si="2">E12*C12</f>
        <v>0.91</v>
      </c>
      <c r="G12" s="18" t="s">
        <v>55</v>
      </c>
      <c r="H12" s="14"/>
      <c r="I12" s="14"/>
      <c r="J12" s="14"/>
      <c r="K12" s="16"/>
    </row>
    <row r="13" spans="1:11" ht="14.4" x14ac:dyDescent="0.3">
      <c r="A13" s="13" t="s">
        <v>0</v>
      </c>
      <c r="B13" s="14" t="s">
        <v>21</v>
      </c>
      <c r="C13" s="14">
        <v>2</v>
      </c>
      <c r="D13" s="15" t="s">
        <v>22</v>
      </c>
      <c r="E13" s="21">
        <v>0.1</v>
      </c>
      <c r="F13" s="18">
        <f t="shared" si="2"/>
        <v>0.2</v>
      </c>
      <c r="G13" s="18" t="s">
        <v>55</v>
      </c>
      <c r="H13" s="14"/>
      <c r="I13" s="14"/>
      <c r="J13" s="14"/>
      <c r="K13" s="16">
        <v>1206</v>
      </c>
    </row>
    <row r="14" spans="1:11" ht="14.4" x14ac:dyDescent="0.3">
      <c r="A14" s="13" t="s">
        <v>0</v>
      </c>
      <c r="B14" s="14" t="s">
        <v>16</v>
      </c>
      <c r="C14" s="14">
        <v>2</v>
      </c>
      <c r="D14" s="15" t="s">
        <v>17</v>
      </c>
      <c r="E14" s="14">
        <v>0.19</v>
      </c>
      <c r="F14" s="18">
        <f t="shared" si="2"/>
        <v>0.38</v>
      </c>
      <c r="G14" s="18" t="s">
        <v>55</v>
      </c>
      <c r="H14" s="14"/>
      <c r="I14" s="14"/>
      <c r="J14" s="14"/>
      <c r="K14" s="16">
        <v>1206</v>
      </c>
    </row>
    <row r="15" spans="1:11" ht="14.4" x14ac:dyDescent="0.3">
      <c r="A15" s="13" t="s">
        <v>0</v>
      </c>
      <c r="B15" s="14" t="s">
        <v>25</v>
      </c>
      <c r="C15" s="14">
        <v>2</v>
      </c>
      <c r="D15" s="14" t="s">
        <v>26</v>
      </c>
      <c r="E15" s="14">
        <v>0.51</v>
      </c>
      <c r="F15" s="18">
        <f t="shared" si="2"/>
        <v>1.02</v>
      </c>
      <c r="G15" s="18" t="s">
        <v>55</v>
      </c>
      <c r="H15" s="14"/>
      <c r="I15" s="14"/>
      <c r="J15" s="14"/>
      <c r="K15" s="17" t="s">
        <v>27</v>
      </c>
    </row>
    <row r="16" spans="1:11" s="8" customFormat="1" ht="14.4" x14ac:dyDescent="0.3">
      <c r="A16" s="9" t="s">
        <v>0</v>
      </c>
      <c r="B16" s="10" t="s">
        <v>51</v>
      </c>
      <c r="C16" s="10">
        <v>1</v>
      </c>
      <c r="D16" s="11" t="s">
        <v>52</v>
      </c>
      <c r="E16" s="10">
        <v>0.1</v>
      </c>
      <c r="F16" s="10">
        <f>E16*C16</f>
        <v>0.1</v>
      </c>
      <c r="G16" s="18" t="s">
        <v>55</v>
      </c>
      <c r="H16" s="10"/>
      <c r="I16" s="10"/>
      <c r="J16" s="10"/>
      <c r="K16" s="22" t="s">
        <v>28</v>
      </c>
    </row>
    <row r="17" spans="1:11" s="8" customFormat="1" ht="14.4" x14ac:dyDescent="0.3">
      <c r="A17" s="9" t="s">
        <v>0</v>
      </c>
      <c r="B17" s="10" t="s">
        <v>49</v>
      </c>
      <c r="C17" s="10">
        <v>1</v>
      </c>
      <c r="D17" s="11" t="s">
        <v>50</v>
      </c>
      <c r="E17" s="10">
        <v>0.1</v>
      </c>
      <c r="F17" s="10">
        <f>E17*C17</f>
        <v>0.1</v>
      </c>
      <c r="G17" s="18" t="s">
        <v>55</v>
      </c>
      <c r="H17" s="10"/>
      <c r="I17" s="10"/>
      <c r="J17" s="10"/>
      <c r="K17" s="22" t="s">
        <v>28</v>
      </c>
    </row>
    <row r="18" spans="1:11" s="8" customFormat="1" ht="14.4" x14ac:dyDescent="0.3">
      <c r="A18" s="7" t="s">
        <v>0</v>
      </c>
      <c r="B18" s="10" t="s">
        <v>56</v>
      </c>
      <c r="C18" s="10">
        <v>1</v>
      </c>
      <c r="D18" s="11" t="s">
        <v>77</v>
      </c>
      <c r="E18" s="10">
        <v>0.1</v>
      </c>
      <c r="F18" s="10">
        <f>E18*C18</f>
        <v>0.1</v>
      </c>
      <c r="G18" s="18" t="s">
        <v>55</v>
      </c>
      <c r="H18" s="10"/>
      <c r="I18" s="10"/>
      <c r="J18" s="10"/>
      <c r="K18" s="22" t="s">
        <v>27</v>
      </c>
    </row>
    <row r="19" spans="1:11" s="8" customFormat="1" ht="14.4" x14ac:dyDescent="0.3">
      <c r="A19" s="7" t="s">
        <v>0</v>
      </c>
      <c r="B19" s="29" t="s">
        <v>72</v>
      </c>
      <c r="C19" s="29">
        <v>1</v>
      </c>
      <c r="D19" s="11" t="s">
        <v>74</v>
      </c>
      <c r="E19" s="29">
        <v>0.44</v>
      </c>
      <c r="F19" s="29">
        <f>E19*C19</f>
        <v>0.44</v>
      </c>
      <c r="G19" s="18" t="s">
        <v>55</v>
      </c>
      <c r="H19" s="10" t="s">
        <v>76</v>
      </c>
      <c r="I19" s="10"/>
      <c r="J19" s="10"/>
      <c r="K19" s="22"/>
    </row>
    <row r="20" spans="1:11" ht="14.4" x14ac:dyDescent="0.3">
      <c r="D20" s="6"/>
      <c r="E20" s="25" t="s">
        <v>5</v>
      </c>
      <c r="F20" s="25">
        <f>SUM(F2:F19)</f>
        <v>16.18</v>
      </c>
    </row>
    <row r="21" spans="1:11" x14ac:dyDescent="0.3">
      <c r="D21" s="6"/>
    </row>
    <row r="22" spans="1:11" x14ac:dyDescent="0.3">
      <c r="D22" s="6"/>
    </row>
    <row r="24" spans="1:11" x14ac:dyDescent="0.3">
      <c r="D24" s="4"/>
    </row>
    <row r="25" spans="1:11" x14ac:dyDescent="0.3">
      <c r="D25" s="4"/>
    </row>
  </sheetData>
  <phoneticPr fontId="6" type="noConversion"/>
  <hyperlinks>
    <hyperlink ref="A2" r:id="rId1" xr:uid="{FE519748-FC21-42CF-81DD-41A508CAEB77}"/>
    <hyperlink ref="A3" r:id="rId2" xr:uid="{8B96312F-97CC-4E32-B812-4674C440AE33}"/>
    <hyperlink ref="A7" r:id="rId3" xr:uid="{B8F40555-CF0D-4F09-AFCA-5770736C8CF9}"/>
    <hyperlink ref="A8" r:id="rId4" xr:uid="{FF4266D1-3632-4418-9BF2-9C8463226045}"/>
    <hyperlink ref="A9" r:id="rId5" xr:uid="{AEBDA107-599B-451B-89B3-AFAF98F5234F}"/>
    <hyperlink ref="A14" r:id="rId6" xr:uid="{E43DF154-3F47-44F3-A497-B019331C6F62}"/>
    <hyperlink ref="A12" r:id="rId7" xr:uid="{7EEE704C-FBC7-4B65-9115-93DBBB7D963C}"/>
    <hyperlink ref="A11" r:id="rId8" xr:uid="{93C6AC3F-7E78-4B22-B79E-FEDBE640A2E6}"/>
    <hyperlink ref="A13" r:id="rId9" xr:uid="{A43024DC-12A8-41ED-9C84-6A74ACB70606}"/>
    <hyperlink ref="A15" r:id="rId10" xr:uid="{D23778C2-99F1-4F53-B959-CF94E3CC8353}"/>
    <hyperlink ref="A16" r:id="rId11" xr:uid="{2A976AFC-1314-4380-AD5B-EDF4857C8304}"/>
    <hyperlink ref="A17" r:id="rId12" xr:uid="{61633B60-E9A7-4AF3-8390-62653DE7DB1B}"/>
    <hyperlink ref="A6" r:id="rId13" xr:uid="{E11644D1-41B1-4E74-90DA-ACF3DA549309}"/>
    <hyperlink ref="A18" r:id="rId14" xr:uid="{734E8DA0-7E93-421E-89EC-9A3363ADFEAB}"/>
    <hyperlink ref="A5" r:id="rId15" xr:uid="{26FB6D7C-46E0-44AB-B726-BD28F57164B8}"/>
    <hyperlink ref="A19" r:id="rId16" xr:uid="{4DC36F54-BA3E-4E06-9F5D-AED07DDA2D47}"/>
  </hyperlinks>
  <pageMargins left="0.7" right="0.7" top="0.75" bottom="0.75" header="0.3" footer="0.3"/>
  <pageSetup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8148E-242D-409E-9127-666EF26A5862}">
  <dimension ref="A1:M20"/>
  <sheetViews>
    <sheetView workbookViewId="0">
      <selection activeCell="D18" sqref="D18"/>
    </sheetView>
  </sheetViews>
  <sheetFormatPr defaultRowHeight="14.4" x14ac:dyDescent="0.3"/>
  <cols>
    <col min="1" max="1" width="7.33203125" bestFit="1" customWidth="1"/>
    <col min="2" max="2" width="21.88671875" bestFit="1" customWidth="1"/>
    <col min="3" max="3" width="5.5546875" bestFit="1" customWidth="1"/>
    <col min="4" max="4" width="36.21875" customWidth="1"/>
    <col min="5" max="5" width="13.33203125" customWidth="1"/>
    <col min="7" max="7" width="20.5546875" customWidth="1"/>
  </cols>
  <sheetData>
    <row r="1" spans="1:13" ht="13.2" customHeight="1" thickBot="1" x14ac:dyDescent="0.35">
      <c r="A1" s="5" t="s">
        <v>7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5"/>
      <c r="I1" s="5"/>
      <c r="J1" s="5"/>
      <c r="K1" s="5"/>
    </row>
    <row r="2" spans="1:13" s="8" customFormat="1" x14ac:dyDescent="0.3">
      <c r="A2" s="7" t="s">
        <v>30</v>
      </c>
      <c r="B2" s="10" t="s">
        <v>53</v>
      </c>
      <c r="C2" s="10">
        <v>1</v>
      </c>
      <c r="D2" s="11" t="s">
        <v>58</v>
      </c>
      <c r="E2" s="10">
        <v>0.15</v>
      </c>
      <c r="F2" s="10">
        <f>E2*C2</f>
        <v>0.15</v>
      </c>
      <c r="G2" s="10" t="s">
        <v>55</v>
      </c>
      <c r="H2" s="10"/>
      <c r="I2" s="10"/>
      <c r="J2" s="10"/>
      <c r="K2" s="12" t="s">
        <v>8</v>
      </c>
      <c r="L2" s="10"/>
      <c r="M2" s="10"/>
    </row>
    <row r="3" spans="1:13" x14ac:dyDescent="0.3">
      <c r="A3" s="13" t="s">
        <v>30</v>
      </c>
      <c r="B3" s="14" t="s">
        <v>9</v>
      </c>
      <c r="C3" s="14">
        <v>2</v>
      </c>
      <c r="D3" s="15" t="s">
        <v>31</v>
      </c>
      <c r="E3" s="14">
        <v>0.31</v>
      </c>
      <c r="F3" s="21">
        <f t="shared" ref="F3:F12" si="0">C3*E3</f>
        <v>0.62</v>
      </c>
      <c r="G3" s="10" t="s">
        <v>55</v>
      </c>
      <c r="H3" s="14"/>
      <c r="I3" s="14"/>
      <c r="J3" s="14"/>
      <c r="K3" s="16" t="s">
        <v>8</v>
      </c>
      <c r="L3" s="14"/>
      <c r="M3" s="14"/>
    </row>
    <row r="4" spans="1:13" x14ac:dyDescent="0.3">
      <c r="A4" s="13"/>
      <c r="B4" s="14"/>
      <c r="C4" s="14"/>
      <c r="D4" s="15"/>
      <c r="E4" s="14"/>
      <c r="F4" s="21"/>
      <c r="G4" s="14"/>
      <c r="H4" s="14"/>
      <c r="I4" s="14"/>
      <c r="J4" s="14"/>
      <c r="K4" s="16"/>
      <c r="L4" s="14"/>
      <c r="M4" s="14"/>
    </row>
    <row r="5" spans="1:13" s="5" customFormat="1" x14ac:dyDescent="0.3">
      <c r="A5" s="1" t="s">
        <v>30</v>
      </c>
      <c r="B5" s="14" t="s">
        <v>64</v>
      </c>
      <c r="C5" s="14">
        <v>1</v>
      </c>
      <c r="D5" s="15" t="s">
        <v>59</v>
      </c>
      <c r="E5" s="14">
        <v>0.09</v>
      </c>
      <c r="F5" s="14">
        <f>E5*C5</f>
        <v>0.09</v>
      </c>
      <c r="G5" s="18" t="s">
        <v>55</v>
      </c>
      <c r="H5" s="14"/>
      <c r="I5" s="14"/>
      <c r="J5" s="14"/>
      <c r="K5" s="16">
        <v>1206</v>
      </c>
    </row>
    <row r="6" spans="1:13" s="5" customFormat="1" x14ac:dyDescent="0.3">
      <c r="A6" s="1" t="s">
        <v>30</v>
      </c>
      <c r="B6" s="14" t="s">
        <v>48</v>
      </c>
      <c r="C6" s="14">
        <v>2</v>
      </c>
      <c r="D6" s="15" t="s">
        <v>70</v>
      </c>
      <c r="E6" s="14">
        <v>0.1</v>
      </c>
      <c r="F6" s="14">
        <f t="shared" ref="F6" si="1">E6*C6</f>
        <v>0.2</v>
      </c>
      <c r="G6" s="18" t="s">
        <v>55</v>
      </c>
      <c r="H6" s="14"/>
      <c r="I6" s="14"/>
      <c r="J6" s="14"/>
      <c r="K6" s="17" t="s">
        <v>28</v>
      </c>
    </row>
    <row r="7" spans="1:13" x14ac:dyDescent="0.3">
      <c r="A7" s="13" t="s">
        <v>30</v>
      </c>
      <c r="B7" s="14" t="s">
        <v>12</v>
      </c>
      <c r="C7" s="14">
        <v>4</v>
      </c>
      <c r="D7" s="15" t="s">
        <v>32</v>
      </c>
      <c r="E7" s="14">
        <v>0.1</v>
      </c>
      <c r="F7" s="14">
        <f t="shared" ref="F7:F9" si="2">E7*C7</f>
        <v>0.4</v>
      </c>
      <c r="G7" s="18" t="s">
        <v>55</v>
      </c>
      <c r="H7" s="14"/>
      <c r="I7" s="14"/>
      <c r="J7" s="14"/>
      <c r="K7" s="16">
        <v>1206</v>
      </c>
      <c r="L7" s="14"/>
      <c r="M7" s="14"/>
    </row>
    <row r="8" spans="1:13" x14ac:dyDescent="0.3">
      <c r="A8" s="13" t="s">
        <v>30</v>
      </c>
      <c r="B8" s="14" t="s">
        <v>14</v>
      </c>
      <c r="C8" s="14">
        <v>1</v>
      </c>
      <c r="D8" s="24">
        <v>1660</v>
      </c>
      <c r="E8" s="14">
        <v>2.3199999999999998</v>
      </c>
      <c r="F8" s="14">
        <f t="shared" si="2"/>
        <v>2.3199999999999998</v>
      </c>
      <c r="G8" s="18" t="s">
        <v>55</v>
      </c>
      <c r="H8" s="14"/>
      <c r="I8" s="14"/>
      <c r="J8" s="14"/>
      <c r="K8" s="16"/>
      <c r="L8" s="14"/>
      <c r="M8" s="14"/>
    </row>
    <row r="9" spans="1:13" x14ac:dyDescent="0.3">
      <c r="A9" s="13" t="s">
        <v>0</v>
      </c>
      <c r="B9" s="14" t="s">
        <v>29</v>
      </c>
      <c r="C9" s="14">
        <v>1</v>
      </c>
      <c r="D9" s="15" t="s">
        <v>15</v>
      </c>
      <c r="E9" s="14">
        <v>8.77</v>
      </c>
      <c r="F9" s="14">
        <f t="shared" si="2"/>
        <v>8.77</v>
      </c>
      <c r="G9" s="18" t="s">
        <v>55</v>
      </c>
      <c r="H9" s="14"/>
      <c r="I9" s="14"/>
      <c r="J9" s="14"/>
      <c r="K9" s="16"/>
      <c r="L9" s="14" t="s">
        <v>43</v>
      </c>
      <c r="M9" s="14"/>
    </row>
    <row r="10" spans="1:13" x14ac:dyDescent="0.3">
      <c r="A10" s="13"/>
      <c r="B10" s="14"/>
      <c r="C10" s="14"/>
      <c r="D10" s="15"/>
      <c r="E10" s="14"/>
      <c r="F10" s="21"/>
      <c r="G10" s="14"/>
      <c r="H10" s="14"/>
      <c r="I10" s="14"/>
      <c r="J10" s="14"/>
      <c r="K10" s="16"/>
      <c r="L10" s="14"/>
      <c r="M10" s="14"/>
    </row>
    <row r="11" spans="1:13" x14ac:dyDescent="0.3">
      <c r="A11" s="13" t="s">
        <v>30</v>
      </c>
      <c r="B11" s="14" t="s">
        <v>20</v>
      </c>
      <c r="C11" s="14">
        <v>2</v>
      </c>
      <c r="D11" s="19" t="s">
        <v>33</v>
      </c>
      <c r="E11" s="14">
        <v>0.33</v>
      </c>
      <c r="F11" s="21">
        <f t="shared" si="0"/>
        <v>0.66</v>
      </c>
      <c r="G11" s="10" t="s">
        <v>55</v>
      </c>
      <c r="H11" s="14"/>
      <c r="I11" s="14"/>
      <c r="J11" s="14"/>
      <c r="K11" s="16" t="s">
        <v>24</v>
      </c>
      <c r="L11" s="14"/>
      <c r="M11" s="14"/>
    </row>
    <row r="12" spans="1:13" ht="15" customHeight="1" x14ac:dyDescent="0.3">
      <c r="A12" s="13" t="s">
        <v>30</v>
      </c>
      <c r="B12" s="14" t="s">
        <v>18</v>
      </c>
      <c r="C12" s="14">
        <v>1</v>
      </c>
      <c r="D12" s="20" t="s">
        <v>34</v>
      </c>
      <c r="E12" s="14">
        <v>0.91</v>
      </c>
      <c r="F12" s="21">
        <f t="shared" si="0"/>
        <v>0.91</v>
      </c>
      <c r="G12" s="10" t="s">
        <v>55</v>
      </c>
      <c r="H12" s="14"/>
      <c r="I12" s="14"/>
      <c r="J12" s="14"/>
      <c r="K12" s="16"/>
      <c r="L12" s="14" t="s">
        <v>47</v>
      </c>
      <c r="M12" s="14"/>
    </row>
    <row r="13" spans="1:13" x14ac:dyDescent="0.3">
      <c r="A13" s="1" t="s">
        <v>30</v>
      </c>
      <c r="B13" s="14" t="s">
        <v>21</v>
      </c>
      <c r="C13" s="14">
        <v>2</v>
      </c>
      <c r="D13" s="15" t="s">
        <v>75</v>
      </c>
      <c r="E13" s="21">
        <v>0.09</v>
      </c>
      <c r="F13" s="18">
        <f t="shared" ref="F13" si="3">E13*C13</f>
        <v>0.18</v>
      </c>
      <c r="G13" s="18" t="s">
        <v>55</v>
      </c>
      <c r="H13" s="14"/>
      <c r="I13" s="14"/>
      <c r="J13" s="14"/>
      <c r="K13" s="16">
        <v>1206</v>
      </c>
      <c r="L13" s="14"/>
      <c r="M13" s="14"/>
    </row>
    <row r="14" spans="1:13" x14ac:dyDescent="0.3">
      <c r="A14" s="13" t="s">
        <v>30</v>
      </c>
      <c r="B14" s="14" t="s">
        <v>16</v>
      </c>
      <c r="C14" s="14">
        <v>2</v>
      </c>
      <c r="D14" s="15" t="s">
        <v>35</v>
      </c>
      <c r="E14" s="14">
        <v>0.18</v>
      </c>
      <c r="F14" s="21">
        <f>C14*E14</f>
        <v>0.36</v>
      </c>
      <c r="G14" s="10" t="s">
        <v>55</v>
      </c>
      <c r="H14" s="14"/>
      <c r="I14" s="14"/>
      <c r="J14" s="14"/>
      <c r="K14" s="16">
        <v>1206</v>
      </c>
      <c r="L14" s="14"/>
      <c r="M14" s="14"/>
    </row>
    <row r="15" spans="1:13" x14ac:dyDescent="0.3">
      <c r="A15" s="13" t="s">
        <v>30</v>
      </c>
      <c r="B15" s="14" t="s">
        <v>25</v>
      </c>
      <c r="C15" s="14">
        <v>2</v>
      </c>
      <c r="D15" s="14" t="s">
        <v>36</v>
      </c>
      <c r="E15" s="14">
        <v>0.43</v>
      </c>
      <c r="F15" s="21">
        <f>C15*E15</f>
        <v>0.86</v>
      </c>
      <c r="G15" s="10" t="s">
        <v>55</v>
      </c>
      <c r="H15" s="14"/>
      <c r="I15" s="14"/>
      <c r="J15" s="14"/>
      <c r="K15" s="17" t="s">
        <v>27</v>
      </c>
      <c r="L15" s="14"/>
      <c r="M15" s="14"/>
    </row>
    <row r="16" spans="1:13" s="8" customFormat="1" x14ac:dyDescent="0.3">
      <c r="A16" s="7" t="s">
        <v>30</v>
      </c>
      <c r="B16" s="10" t="s">
        <v>51</v>
      </c>
      <c r="C16" s="10">
        <v>1</v>
      </c>
      <c r="D16" s="11" t="s">
        <v>60</v>
      </c>
      <c r="E16" s="10">
        <v>0.1</v>
      </c>
      <c r="F16" s="10">
        <f>E16*C16</f>
        <v>0.1</v>
      </c>
      <c r="G16" s="10" t="s">
        <v>55</v>
      </c>
      <c r="H16" s="10"/>
      <c r="I16" s="10"/>
      <c r="J16" s="10"/>
      <c r="K16" s="22" t="s">
        <v>28</v>
      </c>
      <c r="L16" s="10"/>
      <c r="M16" s="10"/>
    </row>
    <row r="17" spans="1:13" s="8" customFormat="1" x14ac:dyDescent="0.3">
      <c r="A17" s="7" t="s">
        <v>30</v>
      </c>
      <c r="B17" s="10" t="s">
        <v>49</v>
      </c>
      <c r="C17" s="10">
        <v>1</v>
      </c>
      <c r="D17" s="11" t="s">
        <v>61</v>
      </c>
      <c r="E17" s="10">
        <v>0.1</v>
      </c>
      <c r="F17" s="10">
        <f>E17*C17</f>
        <v>0.1</v>
      </c>
      <c r="G17" s="10" t="s">
        <v>55</v>
      </c>
      <c r="H17" s="10"/>
      <c r="I17" s="10"/>
      <c r="J17" s="10"/>
      <c r="K17" s="22" t="s">
        <v>28</v>
      </c>
      <c r="L17" s="10"/>
      <c r="M17" s="10"/>
    </row>
    <row r="18" spans="1:13" s="8" customFormat="1" x14ac:dyDescent="0.3">
      <c r="A18" s="7" t="s">
        <v>30</v>
      </c>
      <c r="B18" s="10" t="s">
        <v>56</v>
      </c>
      <c r="C18" s="10">
        <v>1</v>
      </c>
      <c r="D18" s="11" t="s">
        <v>78</v>
      </c>
      <c r="E18" s="10">
        <v>0.1</v>
      </c>
      <c r="F18" s="10">
        <f>E18*C18</f>
        <v>0.1</v>
      </c>
      <c r="G18" s="18" t="s">
        <v>55</v>
      </c>
      <c r="H18" s="10"/>
      <c r="I18" s="10"/>
      <c r="J18" s="10"/>
      <c r="K18" s="22" t="s">
        <v>27</v>
      </c>
    </row>
    <row r="19" spans="1:13" x14ac:dyDescent="0.3">
      <c r="A19" s="7" t="s">
        <v>0</v>
      </c>
      <c r="B19" s="29" t="s">
        <v>72</v>
      </c>
      <c r="C19" s="29">
        <v>1</v>
      </c>
      <c r="D19" s="11" t="s">
        <v>74</v>
      </c>
      <c r="E19" s="29">
        <v>0.44</v>
      </c>
      <c r="F19" s="29">
        <f>E19*C19</f>
        <v>0.44</v>
      </c>
      <c r="G19" s="18" t="s">
        <v>55</v>
      </c>
      <c r="H19" s="10" t="s">
        <v>76</v>
      </c>
      <c r="I19" s="10"/>
      <c r="J19" s="10"/>
      <c r="K19" s="22"/>
      <c r="L19" s="14"/>
      <c r="M19" s="14"/>
    </row>
    <row r="20" spans="1:13" x14ac:dyDescent="0.3">
      <c r="A20" s="14"/>
      <c r="B20" s="14"/>
      <c r="C20" s="14"/>
      <c r="D20" s="14"/>
      <c r="E20" s="14" t="s">
        <v>5</v>
      </c>
      <c r="F20" s="14">
        <f>SUM(F2:F19)</f>
        <v>16.259999999999998</v>
      </c>
      <c r="G20" s="14"/>
      <c r="H20" s="14"/>
      <c r="I20" s="14"/>
      <c r="J20" s="14"/>
      <c r="K20" s="14"/>
    </row>
  </sheetData>
  <phoneticPr fontId="6" type="noConversion"/>
  <hyperlinks>
    <hyperlink ref="A3" r:id="rId1" xr:uid="{59EA1C62-5141-47E4-849E-21AC47E6E96D}"/>
    <hyperlink ref="A7" r:id="rId2" xr:uid="{647823C0-0146-41B6-8A0D-60E9F15E0075}"/>
    <hyperlink ref="A8" r:id="rId3" xr:uid="{4049924F-283E-4A8D-A90B-3DA37B62CD35}"/>
    <hyperlink ref="A9" r:id="rId4" xr:uid="{978AB516-90C8-4DBD-9CF5-43C75CD07F9C}"/>
    <hyperlink ref="A14" r:id="rId5" xr:uid="{805A8BCB-C8CB-4492-BC3F-B7D52E5D08D3}"/>
    <hyperlink ref="A12" r:id="rId6" xr:uid="{84AC990C-36C4-486B-B250-73A7C7181DD9}"/>
    <hyperlink ref="A11" r:id="rId7" xr:uid="{AE2EDDDE-F74F-44AA-901A-D298D6F8F2DD}"/>
    <hyperlink ref="A15" r:id="rId8" xr:uid="{42E8108F-FDFB-4CC6-AD39-9B7030DB41DE}"/>
    <hyperlink ref="A16" r:id="rId9" xr:uid="{26BE62CE-01A5-40F1-982D-1EBD6A03531A}"/>
    <hyperlink ref="A17" r:id="rId10" xr:uid="{B6274010-BFC7-4EC1-96DB-E7F00B18BD53}"/>
    <hyperlink ref="A2" r:id="rId11" xr:uid="{DA8FF8F9-9FB0-473C-A3CB-0E87378BBBB1}"/>
    <hyperlink ref="A5" r:id="rId12" xr:uid="{9C6E4F96-280A-46C9-BA71-597D00B079AB}"/>
    <hyperlink ref="A18" r:id="rId13" xr:uid="{625D3745-5C61-4FB0-A9AB-D10D529022E5}"/>
    <hyperlink ref="A6" r:id="rId14" xr:uid="{B7345DB3-643B-4F6C-A4E0-36C293BC0632}"/>
    <hyperlink ref="A19" r:id="rId15" xr:uid="{393443E1-FA92-4E78-A283-4E99742A497A}"/>
    <hyperlink ref="A13" r:id="rId16" xr:uid="{9B44070D-1A67-4AE8-B439-EA1B2B6FB1B4}"/>
  </hyperlinks>
  <pageMargins left="0.7" right="0.7" top="0.75" bottom="0.75" header="0.3" footer="0.3"/>
  <pageSetup orientation="portrait" r:id="rId1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EFBA5-BB63-4E95-AAB6-77207EAA5FF2}">
  <dimension ref="A1:K24"/>
  <sheetViews>
    <sheetView workbookViewId="0">
      <selection activeCell="I19" sqref="I19"/>
    </sheetView>
  </sheetViews>
  <sheetFormatPr defaultRowHeight="14.4" x14ac:dyDescent="0.3"/>
  <cols>
    <col min="1" max="1" width="11.44140625" customWidth="1"/>
    <col min="2" max="2" width="24" customWidth="1"/>
    <col min="4" max="4" width="24.44140625" customWidth="1"/>
    <col min="5" max="5" width="13.109375" customWidth="1"/>
    <col min="7" max="7" width="14.6640625" bestFit="1" customWidth="1"/>
  </cols>
  <sheetData>
    <row r="1" spans="1:11" ht="13.2" customHeight="1" thickBot="1" x14ac:dyDescent="0.35">
      <c r="A1" s="25" t="s">
        <v>7</v>
      </c>
      <c r="B1" s="31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25"/>
      <c r="I1" s="25"/>
      <c r="J1" s="25"/>
      <c r="K1" s="25"/>
    </row>
    <row r="2" spans="1:11" s="8" customFormat="1" x14ac:dyDescent="0.3">
      <c r="A2" s="7" t="s">
        <v>37</v>
      </c>
      <c r="B2" s="29" t="s">
        <v>53</v>
      </c>
      <c r="C2" s="29">
        <v>1</v>
      </c>
      <c r="D2" s="11" t="s">
        <v>62</v>
      </c>
      <c r="E2" s="29">
        <v>0.16</v>
      </c>
      <c r="F2" s="29">
        <f>E2*C2</f>
        <v>0.16</v>
      </c>
      <c r="G2" s="29" t="s">
        <v>55</v>
      </c>
      <c r="H2" s="29"/>
      <c r="I2" s="29"/>
      <c r="J2" s="29"/>
      <c r="K2" s="33" t="s">
        <v>8</v>
      </c>
    </row>
    <row r="3" spans="1:11" x14ac:dyDescent="0.3">
      <c r="A3" s="13" t="s">
        <v>37</v>
      </c>
      <c r="B3" s="25" t="s">
        <v>9</v>
      </c>
      <c r="C3" s="25">
        <v>2</v>
      </c>
      <c r="D3" s="15" t="s">
        <v>38</v>
      </c>
      <c r="E3" s="25">
        <v>0.33</v>
      </c>
      <c r="F3" s="25">
        <f t="shared" ref="F3:F9" si="0">E3*C3</f>
        <v>0.66</v>
      </c>
      <c r="G3" s="25"/>
      <c r="H3" s="25"/>
      <c r="I3" s="25"/>
      <c r="J3" s="25"/>
      <c r="K3" s="26" t="s">
        <v>8</v>
      </c>
    </row>
    <row r="4" spans="1:11" x14ac:dyDescent="0.3">
      <c r="A4" s="13"/>
      <c r="B4" s="25"/>
      <c r="C4" s="25"/>
      <c r="D4" s="15"/>
      <c r="E4" s="25"/>
      <c r="F4" s="25"/>
      <c r="G4" s="25"/>
      <c r="H4" s="25"/>
      <c r="I4" s="25"/>
      <c r="J4" s="25"/>
      <c r="K4" s="26"/>
    </row>
    <row r="5" spans="1:11" s="5" customFormat="1" x14ac:dyDescent="0.3">
      <c r="A5" s="1" t="s">
        <v>37</v>
      </c>
      <c r="B5" s="14" t="s">
        <v>64</v>
      </c>
      <c r="C5" s="14">
        <v>1</v>
      </c>
      <c r="D5" s="15" t="s">
        <v>65</v>
      </c>
      <c r="E5" s="14">
        <v>0.12</v>
      </c>
      <c r="F5" s="14">
        <f>E5*C5</f>
        <v>0.12</v>
      </c>
      <c r="G5" s="18" t="s">
        <v>55</v>
      </c>
      <c r="H5" s="14"/>
      <c r="I5" s="14"/>
      <c r="J5" s="14"/>
      <c r="K5" s="16">
        <v>1206</v>
      </c>
    </row>
    <row r="6" spans="1:11" s="5" customFormat="1" x14ac:dyDescent="0.3">
      <c r="A6" s="1" t="s">
        <v>37</v>
      </c>
      <c r="B6" s="14" t="s">
        <v>48</v>
      </c>
      <c r="C6" s="14">
        <v>2</v>
      </c>
      <c r="D6" s="15" t="s">
        <v>71</v>
      </c>
      <c r="E6" s="14">
        <v>0.1</v>
      </c>
      <c r="F6" s="14">
        <f t="shared" ref="F6" si="1">E6*C6</f>
        <v>0.2</v>
      </c>
      <c r="G6" s="18" t="s">
        <v>55</v>
      </c>
      <c r="H6" s="14"/>
      <c r="I6" s="14"/>
      <c r="J6" s="14"/>
      <c r="K6" s="17" t="s">
        <v>28</v>
      </c>
    </row>
    <row r="7" spans="1:11" x14ac:dyDescent="0.3">
      <c r="A7" s="1" t="s">
        <v>37</v>
      </c>
      <c r="B7" s="25" t="s">
        <v>12</v>
      </c>
      <c r="C7" s="25">
        <v>4</v>
      </c>
      <c r="D7" s="15" t="s">
        <v>63</v>
      </c>
      <c r="E7" s="25">
        <v>0.1</v>
      </c>
      <c r="F7" s="14">
        <f t="shared" ref="F7:F8" si="2">E7*C7</f>
        <v>0.4</v>
      </c>
      <c r="G7" s="18" t="s">
        <v>55</v>
      </c>
      <c r="H7" s="25"/>
      <c r="I7" s="25"/>
      <c r="J7" s="25"/>
      <c r="K7" s="26">
        <v>1206</v>
      </c>
    </row>
    <row r="8" spans="1:11" x14ac:dyDescent="0.3">
      <c r="A8" s="13" t="s">
        <v>37</v>
      </c>
      <c r="B8" s="25" t="s">
        <v>14</v>
      </c>
      <c r="C8" s="25">
        <v>1</v>
      </c>
      <c r="D8" s="24">
        <v>1660</v>
      </c>
      <c r="E8" s="25">
        <v>1.95</v>
      </c>
      <c r="F8" s="14">
        <f t="shared" si="2"/>
        <v>1.95</v>
      </c>
      <c r="G8" s="18" t="s">
        <v>55</v>
      </c>
      <c r="H8" s="25"/>
      <c r="I8" s="25"/>
      <c r="J8" s="25"/>
      <c r="K8" s="26"/>
    </row>
    <row r="9" spans="1:11" x14ac:dyDescent="0.3">
      <c r="A9" s="13" t="s">
        <v>37</v>
      </c>
      <c r="B9" s="25" t="s">
        <v>29</v>
      </c>
      <c r="C9" s="25">
        <v>1</v>
      </c>
      <c r="D9" s="15" t="s">
        <v>39</v>
      </c>
      <c r="E9" s="25">
        <v>9.0399999999999991</v>
      </c>
      <c r="F9" s="27">
        <f t="shared" si="0"/>
        <v>9.0399999999999991</v>
      </c>
      <c r="G9" s="18" t="s">
        <v>55</v>
      </c>
      <c r="H9" s="25"/>
      <c r="I9" s="25"/>
      <c r="J9" s="25"/>
      <c r="K9" s="26"/>
    </row>
    <row r="10" spans="1:11" x14ac:dyDescent="0.3">
      <c r="A10" s="13"/>
      <c r="B10" s="25"/>
      <c r="C10" s="25"/>
      <c r="D10" s="15"/>
      <c r="E10" s="25"/>
      <c r="F10" s="27"/>
      <c r="G10" s="25"/>
      <c r="H10" s="25"/>
      <c r="I10" s="25"/>
      <c r="J10" s="25"/>
      <c r="K10" s="26"/>
    </row>
    <row r="11" spans="1:11" x14ac:dyDescent="0.3">
      <c r="A11" s="13" t="s">
        <v>37</v>
      </c>
      <c r="B11" s="25" t="s">
        <v>20</v>
      </c>
      <c r="C11" s="25">
        <v>2</v>
      </c>
      <c r="D11" s="19" t="s">
        <v>40</v>
      </c>
      <c r="E11" s="25">
        <v>0.34</v>
      </c>
      <c r="F11" s="27">
        <f>E11*C11</f>
        <v>0.68</v>
      </c>
      <c r="G11" s="18" t="s">
        <v>55</v>
      </c>
      <c r="H11" s="25"/>
      <c r="I11" s="25"/>
      <c r="J11" s="25"/>
      <c r="K11" s="26" t="s">
        <v>24</v>
      </c>
    </row>
    <row r="12" spans="1:11" ht="15" customHeight="1" x14ac:dyDescent="0.3">
      <c r="A12" s="13" t="s">
        <v>37</v>
      </c>
      <c r="B12" s="25" t="s">
        <v>18</v>
      </c>
      <c r="C12" s="25">
        <v>1</v>
      </c>
      <c r="D12" s="20" t="s">
        <v>41</v>
      </c>
      <c r="E12" s="25">
        <v>0.91</v>
      </c>
      <c r="F12" s="29">
        <f t="shared" ref="F12:F15" si="3">E12*C12</f>
        <v>0.91</v>
      </c>
      <c r="G12" s="18" t="s">
        <v>55</v>
      </c>
      <c r="H12" s="25"/>
      <c r="I12" s="25"/>
      <c r="J12" s="25"/>
      <c r="K12" s="26"/>
    </row>
    <row r="13" spans="1:11" s="35" customFormat="1" x14ac:dyDescent="0.3">
      <c r="A13" s="7" t="s">
        <v>37</v>
      </c>
      <c r="B13" s="29" t="s">
        <v>21</v>
      </c>
      <c r="C13" s="29">
        <v>2</v>
      </c>
      <c r="D13" s="11" t="s">
        <v>68</v>
      </c>
      <c r="E13" s="34">
        <v>0.15</v>
      </c>
      <c r="F13" s="29">
        <f t="shared" si="3"/>
        <v>0.3</v>
      </c>
      <c r="G13" s="18" t="s">
        <v>55</v>
      </c>
      <c r="H13" s="29"/>
      <c r="I13" s="29"/>
      <c r="J13" s="29"/>
      <c r="K13" s="33">
        <v>1206</v>
      </c>
    </row>
    <row r="14" spans="1:11" x14ac:dyDescent="0.3">
      <c r="A14" s="13" t="s">
        <v>37</v>
      </c>
      <c r="B14" s="25" t="s">
        <v>16</v>
      </c>
      <c r="C14" s="25">
        <v>2</v>
      </c>
      <c r="D14" s="15" t="s">
        <v>45</v>
      </c>
      <c r="E14" s="25">
        <v>0.26</v>
      </c>
      <c r="F14" s="29">
        <f t="shared" si="3"/>
        <v>0.52</v>
      </c>
      <c r="G14" s="18" t="s">
        <v>55</v>
      </c>
      <c r="H14" s="25"/>
      <c r="I14" s="25"/>
      <c r="J14" s="25"/>
      <c r="K14" s="26">
        <v>1206</v>
      </c>
    </row>
    <row r="15" spans="1:11" x14ac:dyDescent="0.3">
      <c r="A15" s="13" t="s">
        <v>37</v>
      </c>
      <c r="B15" s="25" t="s">
        <v>25</v>
      </c>
      <c r="C15" s="25">
        <v>2</v>
      </c>
      <c r="D15" s="25" t="s">
        <v>44</v>
      </c>
      <c r="E15" s="25">
        <v>0.5</v>
      </c>
      <c r="F15" s="29">
        <f t="shared" si="3"/>
        <v>1</v>
      </c>
      <c r="G15" s="18" t="s">
        <v>55</v>
      </c>
      <c r="H15" s="25"/>
      <c r="I15" s="25"/>
      <c r="J15" s="25"/>
      <c r="K15" s="28" t="s">
        <v>27</v>
      </c>
    </row>
    <row r="16" spans="1:11" s="8" customFormat="1" x14ac:dyDescent="0.3">
      <c r="A16" s="7" t="s">
        <v>37</v>
      </c>
      <c r="B16" s="29" t="s">
        <v>51</v>
      </c>
      <c r="C16" s="29">
        <v>1</v>
      </c>
      <c r="D16" s="11" t="s">
        <v>67</v>
      </c>
      <c r="E16" s="29">
        <v>0.1</v>
      </c>
      <c r="F16" s="29">
        <f>E16*C16</f>
        <v>0.1</v>
      </c>
      <c r="G16" s="18" t="s">
        <v>55</v>
      </c>
      <c r="H16" s="29"/>
      <c r="I16" s="29"/>
      <c r="J16" s="29"/>
      <c r="K16" s="30" t="s">
        <v>28</v>
      </c>
    </row>
    <row r="17" spans="1:11" s="8" customFormat="1" x14ac:dyDescent="0.3">
      <c r="A17" s="7" t="s">
        <v>37</v>
      </c>
      <c r="B17" s="29" t="s">
        <v>49</v>
      </c>
      <c r="C17" s="29">
        <v>1</v>
      </c>
      <c r="D17" s="11" t="s">
        <v>66</v>
      </c>
      <c r="E17" s="29">
        <v>0.23</v>
      </c>
      <c r="F17" s="29">
        <f>E17*C17</f>
        <v>0.23</v>
      </c>
      <c r="G17" s="29" t="s">
        <v>55</v>
      </c>
      <c r="H17" s="29"/>
      <c r="I17" s="29"/>
      <c r="J17" s="29"/>
      <c r="K17" s="30" t="s">
        <v>28</v>
      </c>
    </row>
    <row r="18" spans="1:11" s="8" customFormat="1" x14ac:dyDescent="0.3">
      <c r="A18" s="7" t="s">
        <v>37</v>
      </c>
      <c r="B18" s="29" t="s">
        <v>56</v>
      </c>
      <c r="C18" s="29">
        <v>1</v>
      </c>
      <c r="D18" s="11" t="s">
        <v>79</v>
      </c>
      <c r="E18" s="29">
        <v>0.1</v>
      </c>
      <c r="F18" s="29">
        <f>E18*C18</f>
        <v>0.1</v>
      </c>
      <c r="G18" s="27" t="s">
        <v>55</v>
      </c>
      <c r="H18" s="29"/>
      <c r="I18" s="29"/>
      <c r="J18" s="29"/>
      <c r="K18" s="30" t="s">
        <v>27</v>
      </c>
    </row>
    <row r="19" spans="1:11" s="8" customFormat="1" x14ac:dyDescent="0.3">
      <c r="A19" s="7" t="s">
        <v>37</v>
      </c>
      <c r="B19" s="29" t="s">
        <v>72</v>
      </c>
      <c r="C19" s="29">
        <v>1</v>
      </c>
      <c r="D19" s="11" t="s">
        <v>73</v>
      </c>
      <c r="E19" s="29">
        <v>0.44</v>
      </c>
      <c r="F19" s="29">
        <f>E19*C19</f>
        <v>0.44</v>
      </c>
      <c r="G19" s="18" t="s">
        <v>55</v>
      </c>
      <c r="H19" s="10" t="s">
        <v>76</v>
      </c>
      <c r="I19" s="29"/>
      <c r="J19" s="29"/>
      <c r="K19" s="30"/>
    </row>
    <row r="20" spans="1:11" x14ac:dyDescent="0.3">
      <c r="A20" s="25"/>
      <c r="B20" s="25"/>
      <c r="C20" s="25"/>
      <c r="D20" s="25"/>
      <c r="E20" s="25" t="s">
        <v>5</v>
      </c>
      <c r="F20" s="25">
        <f>SUM(F2:F19)</f>
        <v>16.810000000000002</v>
      </c>
      <c r="G20" s="25"/>
      <c r="H20" s="25" t="s">
        <v>46</v>
      </c>
      <c r="I20" s="25"/>
      <c r="J20" s="25"/>
      <c r="K20" s="25"/>
    </row>
    <row r="21" spans="1:11" x14ac:dyDescent="0.3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</row>
    <row r="22" spans="1:11" x14ac:dyDescent="0.3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</row>
    <row r="23" spans="1:11" x14ac:dyDescent="0.3">
      <c r="A23" s="25" t="s">
        <v>42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</row>
    <row r="24" spans="1:11" x14ac:dyDescent="0.3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</row>
  </sheetData>
  <hyperlinks>
    <hyperlink ref="A3" r:id="rId1" xr:uid="{215EA094-C930-473B-BE4A-ADAAB4D5D66C}"/>
    <hyperlink ref="A7" r:id="rId2" xr:uid="{70A97707-F1F6-4EFE-AB7E-31EBE6E57D86}"/>
    <hyperlink ref="A8" r:id="rId3" xr:uid="{F2453D02-8024-44BD-9075-9396719F3556}"/>
    <hyperlink ref="A9" r:id="rId4" xr:uid="{61F0098F-D0B4-4B63-A630-9DEAE7FCD7F7}"/>
    <hyperlink ref="A14" r:id="rId5" xr:uid="{47DA31C5-C468-4690-AA2D-D92F08C147F2}"/>
    <hyperlink ref="A12" r:id="rId6" xr:uid="{4555CB3D-A851-48FD-BF08-0C43F5DBE24A}"/>
    <hyperlink ref="A11" r:id="rId7" xr:uid="{0CDDE590-1C19-404B-8E18-2F46E3425830}"/>
    <hyperlink ref="A13" r:id="rId8" xr:uid="{C117FDDE-54F0-4BBA-8BC9-9DDA0464E7FD}"/>
    <hyperlink ref="A15" r:id="rId9" xr:uid="{622C20A2-D84C-4CBE-AF23-27AB45B41F98}"/>
    <hyperlink ref="A16" r:id="rId10" xr:uid="{A108A468-6EF0-42A4-97AF-3AB2DC7819C7}"/>
    <hyperlink ref="A17" r:id="rId11" xr:uid="{3B3E04B3-5320-435D-A028-6452EB24F2D1}"/>
    <hyperlink ref="A2" r:id="rId12" xr:uid="{02C4B501-85F6-4FB2-95B4-BDAD90F7B1AA}"/>
    <hyperlink ref="A18" r:id="rId13" xr:uid="{67F11B28-2656-4AB0-BA20-AC85BB219676}"/>
    <hyperlink ref="A5" r:id="rId14" xr:uid="{E0EE49D4-0D5D-4FCB-ABA4-35155A815A3F}"/>
    <hyperlink ref="A6" r:id="rId15" xr:uid="{0EE3201D-43B0-4228-AC4C-4DB6099FB31B}"/>
    <hyperlink ref="A19" r:id="rId16" xr:uid="{4EB87FE7-74E8-48CD-B9A2-9296BE9AED36}"/>
  </hyperlinks>
  <pageMargins left="0.7" right="0.7" top="0.75" bottom="0.75" header="0.3" footer="0.3"/>
  <pageSetup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Digikey</vt:lpstr>
      <vt:lpstr>Arrow</vt:lpstr>
      <vt:lpstr>Mouser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Bao Nguyen</dc:creator>
  <cp:lastModifiedBy>Bao Nguyen</cp:lastModifiedBy>
  <dcterms:created xsi:type="dcterms:W3CDTF">2015-06-05T18:17:20Z</dcterms:created>
  <dcterms:modified xsi:type="dcterms:W3CDTF">2020-01-27T21:54:59Z</dcterms:modified>
</cp:coreProperties>
</file>