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<sst xmlns="http://schemas.openxmlformats.org/spreadsheetml/2006/main" count="170" uniqueCount="108">
  <si>
    <t>Item #</t>
  </si>
  <si>
    <t>Comp #</t>
  </si>
  <si>
    <t>Qty</t>
  </si>
  <si>
    <t>Manufacturer</t>
  </si>
  <si>
    <t>Mfg Part #</t>
  </si>
  <si>
    <t>Description/Value</t>
  </si>
  <si>
    <t>Package, Case</t>
  </si>
  <si>
    <t>Type</t>
  </si>
  <si>
    <t>Cost per Part</t>
  </si>
  <si>
    <t>Total Cost</t>
  </si>
  <si>
    <t>U1</t>
  </si>
  <si>
    <t>Digikey</t>
  </si>
  <si>
    <t>296-24934-1-ND</t>
  </si>
  <si>
    <t>IC ADC 16BIT SIGMA-DELTA 10VSSOP</t>
  </si>
  <si>
    <t>10-TFSOP, 10-MSOP (0.118", 3.00mm Width)</t>
  </si>
  <si>
    <t>Surface Mount</t>
  </si>
  <si>
    <t>U2</t>
  </si>
  <si>
    <t>296-27004-1-ND</t>
  </si>
  <si>
    <t>IC REG CHARG PUMP INV 60MA SOT23</t>
  </si>
  <si>
    <t>SOT-23-5</t>
  </si>
  <si>
    <t>U3</t>
  </si>
  <si>
    <t>296-1777-ND</t>
  </si>
  <si>
    <t>IC OPAMP JFET 4 CIRCUIT 14DIP</t>
  </si>
  <si>
    <t>14-DIP</t>
  </si>
  <si>
    <t>Through Hole</t>
  </si>
  <si>
    <t>U4</t>
  </si>
  <si>
    <t>AD5246BKSZ10-RL7CT-ND</t>
  </si>
  <si>
    <t>IC DGTL POT 10KOHM 128TAP SC70-6</t>
  </si>
  <si>
    <t>6-TSSOP, SC-88, SOT-363</t>
  </si>
  <si>
    <t>C1, C2, C3</t>
  </si>
  <si>
    <t>399-4674-1-ND</t>
  </si>
  <si>
    <t>CAP CER 0.1UF 250V X7R 1206</t>
  </si>
  <si>
    <t>1206 (3216 Metric)</t>
  </si>
  <si>
    <t>C4, C5, C6, C7, C8, C9, C10</t>
  </si>
  <si>
    <t>1276-3091-1-ND</t>
  </si>
  <si>
    <t>CAP CER 1UF 50V X7R 1206</t>
  </si>
  <si>
    <t>R1, R4, R6</t>
  </si>
  <si>
    <t>311-1.00KFRCT-ND</t>
  </si>
  <si>
    <t>RES SMD 1K OHM 1% 1/4W 1206</t>
  </si>
  <si>
    <t>R5</t>
  </si>
  <si>
    <t>311-2.0KERCT-ND</t>
  </si>
  <si>
    <t>RES SMD 2K OHM 5% 1/4W 1206</t>
  </si>
  <si>
    <t>R8, R11</t>
  </si>
  <si>
    <t>311-4.70KFRCT-ND</t>
  </si>
  <si>
    <t>RES SMD 4.7K OHM 1% 1/4W 1206</t>
  </si>
  <si>
    <t>R10</t>
  </si>
  <si>
    <t>YAG5090CT-ND</t>
  </si>
  <si>
    <t>RES SMD 5K OHM 0.1% 1/4W 1206</t>
  </si>
  <si>
    <t>R2, R7, R9, R12, R13, R14, R15,R17,R18,R19</t>
  </si>
  <si>
    <t>311-10KERCT-ND</t>
  </si>
  <si>
    <t>RES SMD 10K OHM 5% 1/4W 1206</t>
  </si>
  <si>
    <t>R3</t>
  </si>
  <si>
    <t>311-22KERCT-ND</t>
  </si>
  <si>
    <t>RES SMD 22K OHM 5% 1/4W 1206</t>
  </si>
  <si>
    <t>D1, D2, D3, D4, D5</t>
  </si>
  <si>
    <t>641-1310-1-ND</t>
  </si>
  <si>
    <t>DIODE GEN PURP 50V 1A DO41</t>
  </si>
  <si>
    <t>DO-204AL, DO-41, Axial</t>
  </si>
  <si>
    <t>REED</t>
  </si>
  <si>
    <t>EG1903-ND</t>
  </si>
  <si>
    <t>SWITCH SLIDE SPDT 200MA 30V</t>
  </si>
  <si>
    <t>CN1, CN4</t>
  </si>
  <si>
    <t>455-1704-ND</t>
  </si>
  <si>
    <t>CONN HEADER VERT 2POS 2MM</t>
  </si>
  <si>
    <t>JP2 &amp; JP3 (combo)</t>
  </si>
  <si>
    <t>S7014-ND</t>
  </si>
  <si>
    <t>CONN HDR 16POS 0.1 TIN PCB</t>
  </si>
  <si>
    <t>JP1</t>
  </si>
  <si>
    <t>S6100-ND</t>
  </si>
  <si>
    <t>CONN HDR 12POS 0.1 TIN PCB</t>
  </si>
  <si>
    <t>JP5</t>
  </si>
  <si>
    <t>732-5316-ND</t>
  </si>
  <si>
    <t>CONN HEADER VERT 3POS 2.54MM</t>
  </si>
  <si>
    <t>PCB</t>
  </si>
  <si>
    <t>OSHPark</t>
  </si>
  <si>
    <t>PCB Print - 3</t>
  </si>
  <si>
    <t>Can also source PCB &amp; Stencil through PCBWay</t>
  </si>
  <si>
    <t>PCB Stencil</t>
  </si>
  <si>
    <t>OSHStencil</t>
  </si>
  <si>
    <t>LED1, LED2, LED3</t>
  </si>
  <si>
    <t>754-1171-1-ND</t>
  </si>
  <si>
    <t>LED GREEN CLEAR SMD BOTTOM ENTRY</t>
  </si>
  <si>
    <t>JP4</t>
  </si>
  <si>
    <t>S7042-ND</t>
  </si>
  <si>
    <t>CONN HDR 9POS 0.1 GOLD PCB</t>
  </si>
  <si>
    <t>CN2</t>
  </si>
  <si>
    <t>455-1705-ND</t>
  </si>
  <si>
    <t>CONN HEADER VERT 3POS 2MM</t>
  </si>
  <si>
    <t>CN3</t>
  </si>
  <si>
    <t>455-1706-ND</t>
  </si>
  <si>
    <t>CONN HEADER VERT 4POS 2MM</t>
  </si>
  <si>
    <t>CN1-F, CN4-F</t>
  </si>
  <si>
    <t>455-1165-ND</t>
  </si>
  <si>
    <t>CONN HOUSING PH 2POS 2MM WHITE</t>
  </si>
  <si>
    <t>CN2-F</t>
  </si>
  <si>
    <t>455-1126-ND</t>
  </si>
  <si>
    <t>CONN HOUSING PH 3POS 2.0MM</t>
  </si>
  <si>
    <t>CN3-F</t>
  </si>
  <si>
    <t>455-1164-ND</t>
  </si>
  <si>
    <t>CONN HOUSING PH 4POS 2MM WHITE</t>
  </si>
  <si>
    <t>TOTAL</t>
  </si>
  <si>
    <t>Alternatives for U4</t>
  </si>
  <si>
    <t>U4-2</t>
  </si>
  <si>
    <t>AD5246BKSZ50-RL7CT-ND</t>
  </si>
  <si>
    <t>IC DGTL POT 50KOHM 128TAP SC70-6</t>
  </si>
  <si>
    <t>U4-3</t>
  </si>
  <si>
    <t>AD5246BKSZ100RLCT-ND</t>
  </si>
  <si>
    <t>IC DGT POT 100KOHM 128TAP SC70-6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</si>
</sst>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8">
    <font>
      <sz val="10.0"/>
      <color rgb="FF000000"/>
      <name val="Arial"/>
      <scheme val="minor"/>
    </font>
    <font>
      <color theme="1"/>
      <name val="Arial"/>
    </font>
    <font>
      <u/>
      <color rgb="FF1155CC"/>
      <name val="Arial"/>
    </font>
    <font>
      <sz val="11.0"/>
      <color rgb="FF444444"/>
      <name val="Arial"/>
    </font>
    <font>
      <color rgb="FF444444"/>
      <name val="Arial"/>
    </font>
    <font>
      <color theme="1"/>
      <name val="Arial"/>
      <scheme val="minor"/>
    </font>
    <font>
      <u/>
      <color rgb="FF1155CC"/>
      <name val="Arial"/>
    </font>
    <font>
      <u/>
      <color rgb="FF1155CC"/>
    </font>
  </fonts>
  <fills count="7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2" fontId="1" numFmtId="0" xfId="0" applyAlignment="1" applyBorder="1" applyFont="1">
      <alignment vertical="bottom"/>
    </xf>
    <xf borderId="1" fillId="3" fontId="1" numFmtId="0" xfId="0" applyAlignment="1" applyBorder="1" applyFill="1" applyFont="1">
      <alignment horizontal="right"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right" vertical="bottom"/>
    </xf>
    <xf borderId="1" fillId="0" fontId="2" numFmtId="0" xfId="0" applyAlignment="1" applyBorder="1" applyFont="1">
      <alignment vertical="bottom"/>
    </xf>
    <xf borderId="1" fillId="0" fontId="3" numFmtId="0" xfId="0" applyAlignment="1" applyBorder="1" applyFont="1">
      <alignment horizontal="left" readingOrder="0"/>
    </xf>
    <xf borderId="1" fillId="4" fontId="3" numFmtId="0" xfId="0" applyAlignment="1" applyBorder="1" applyFill="1" applyFont="1">
      <alignment vertical="top"/>
    </xf>
    <xf borderId="1" fillId="4" fontId="4" numFmtId="0" xfId="0" applyAlignment="1" applyBorder="1" applyFont="1">
      <alignment vertical="bottom"/>
    </xf>
    <xf borderId="1" fillId="0" fontId="1" numFmtId="164" xfId="0" applyAlignment="1" applyBorder="1" applyFont="1" applyNumberFormat="1">
      <alignment horizontal="right" vertical="bottom"/>
    </xf>
    <xf borderId="1" fillId="4" fontId="3" numFmtId="0" xfId="0" applyAlignment="1" applyBorder="1" applyFont="1">
      <alignment vertical="bottom"/>
    </xf>
    <xf borderId="1" fillId="5" fontId="4" numFmtId="0" xfId="0" applyAlignment="1" applyBorder="1" applyFill="1" applyFont="1">
      <alignment vertical="bottom"/>
    </xf>
    <xf borderId="1" fillId="0" fontId="3" numFmtId="0" xfId="0" applyAlignment="1" applyBorder="1" applyFont="1">
      <alignment vertical="top"/>
    </xf>
    <xf borderId="1" fillId="6" fontId="1" numFmtId="0" xfId="0" applyAlignment="1" applyBorder="1" applyFill="1" applyFont="1">
      <alignment horizontal="right" vertical="bottom"/>
    </xf>
    <xf borderId="1" fillId="4" fontId="3" numFmtId="0" xfId="0" applyAlignment="1" applyBorder="1" applyFont="1">
      <alignment horizontal="left" readingOrder="0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right" readingOrder="0" vertical="bottom"/>
    </xf>
    <xf borderId="0" fillId="0" fontId="5" numFmtId="0" xfId="0" applyAlignment="1" applyFont="1">
      <alignment readingOrder="0"/>
    </xf>
    <xf borderId="1" fillId="6" fontId="1" numFmtId="0" xfId="0" applyAlignment="1" applyBorder="1" applyFont="1">
      <alignment readingOrder="0" vertical="bottom"/>
    </xf>
    <xf borderId="1" fillId="0" fontId="6" numFmtId="0" xfId="0" applyAlignment="1" applyBorder="1" applyFont="1">
      <alignment readingOrder="0" vertical="bottom"/>
    </xf>
    <xf borderId="1" fillId="5" fontId="4" numFmtId="0" xfId="0" applyAlignment="1" applyBorder="1" applyFont="1">
      <alignment horizontal="left" readingOrder="0"/>
    </xf>
    <xf borderId="1" fillId="0" fontId="5" numFmtId="0" xfId="0" applyAlignment="1" applyBorder="1" applyFont="1">
      <alignment readingOrder="0"/>
    </xf>
    <xf borderId="1" fillId="0" fontId="5" numFmtId="164" xfId="0" applyAlignment="1" applyBorder="1" applyFont="1" applyNumberFormat="1">
      <alignment readingOrder="0"/>
    </xf>
    <xf borderId="1" fillId="6" fontId="5" numFmtId="0" xfId="0" applyAlignment="1" applyBorder="1" applyFont="1">
      <alignment readingOrder="0"/>
    </xf>
    <xf borderId="1" fillId="0" fontId="7" numFmtId="0" xfId="0" applyAlignment="1" applyBorder="1" applyFont="1">
      <alignment readingOrder="0"/>
    </xf>
    <xf borderId="1" fillId="0" fontId="5" numFmtId="0" xfId="0" applyBorder="1" applyFont="1"/>
    <xf borderId="1" fillId="3" fontId="5" numFmtId="0" xfId="0" applyAlignment="1" applyBorder="1" applyFont="1">
      <alignment readingOrder="0"/>
    </xf>
    <xf borderId="1" fillId="4" fontId="3" numFmtId="0" xfId="0" applyAlignment="1" applyBorder="1" applyFont="1">
      <alignment horizontal="left" readingOrder="0" vertical="top"/>
    </xf>
    <xf borderId="1" fillId="3" fontId="1" numFmtId="0" xfId="0" applyAlignment="1" applyBorder="1" applyFont="1">
      <alignment vertical="bottom"/>
    </xf>
    <xf borderId="1" fillId="3" fontId="1" numFmtId="164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digikey.com/en/products/detail/sullins-connector-solutions/PPPC091LFBN-RC/810181" TargetMode="External"/><Relationship Id="rId22" Type="http://schemas.openxmlformats.org/officeDocument/2006/relationships/hyperlink" Target="https://www.digikey.com/en/products/detail/jst-sales-america-inc/B4B-PH-K-S-LF-SN/926613" TargetMode="External"/><Relationship Id="rId21" Type="http://schemas.openxmlformats.org/officeDocument/2006/relationships/hyperlink" Target="https://www.digikey.com/en/products/detail/jst-sales-america-inc/B3B-PH-K-S-LF-SN/926612" TargetMode="External"/><Relationship Id="rId24" Type="http://schemas.openxmlformats.org/officeDocument/2006/relationships/hyperlink" Target="https://www.digikey.com/en/products/detail/jst-sales-america-inc/PHR-3/527357?ColumnSort=0&amp;FV=-8%7C319&amp;page=1&amp;pageSize=500&amp;s=N4IgjCBcoBw1oDGUBmBDANgZwKYBoQB7KAbXADYBOAJkoFYQBdAgBwBcoQBlNgJwEsAdgHMQAXwIBaaghDJIfAK74ipEJSZiJIGZDIsAFr0kACAFZYOBTUA&amp;sf=0&amp;sv=0" TargetMode="External"/><Relationship Id="rId23" Type="http://schemas.openxmlformats.org/officeDocument/2006/relationships/hyperlink" Target="https://www.digikey.com/en/products/detail/jst-sales-america-inc/PHR-2/608607?ColumnSort=0&amp;FV=-8%7C319&amp;page=1&amp;pageSize=500&amp;s=N4IgjCBcoBw1oDGUBmBDANgZwKYBoQB7KAbXACYwBmcgNhAF0CAHAFyhAGVWAnASwB2AcxABfAgFpyCEMki8ArviKkQATkajxIaZDLMAFjwkACAFZZ2BTUA&amp;sf=0&amp;sv=0" TargetMode="External"/><Relationship Id="rId1" Type="http://schemas.openxmlformats.org/officeDocument/2006/relationships/hyperlink" Target="https://www.digikey.com/en/products/detail/texas-instruments/ADS1115IDGST/2123298" TargetMode="External"/><Relationship Id="rId2" Type="http://schemas.openxmlformats.org/officeDocument/2006/relationships/hyperlink" Target="https://www.digikey.com/en/products/detail/texas-instruments/TPS60400DBVR/1672052" TargetMode="External"/><Relationship Id="rId3" Type="http://schemas.openxmlformats.org/officeDocument/2006/relationships/hyperlink" Target="https://www.digikey.com/en/products/detail/texas-instruments/TL074CN/277423" TargetMode="External"/><Relationship Id="rId4" Type="http://schemas.openxmlformats.org/officeDocument/2006/relationships/hyperlink" Target="https://www.digikey.com/en/products/detail/analog-devices-inc/AD5246BKSZ10-RL7/995693" TargetMode="External"/><Relationship Id="rId9" Type="http://schemas.openxmlformats.org/officeDocument/2006/relationships/hyperlink" Target="https://www.digikey.com/en/products/detail/yageo/RC1206FR-074K7L/731834" TargetMode="External"/><Relationship Id="rId26" Type="http://schemas.openxmlformats.org/officeDocument/2006/relationships/hyperlink" Target="https://www.digikey.com/en/products/detail/analog-devices-inc/AD5246BKSZ50-RL7/995689" TargetMode="External"/><Relationship Id="rId25" Type="http://schemas.openxmlformats.org/officeDocument/2006/relationships/hyperlink" Target="https://www.digikey.com/en/products/detail/jst-sales-america-inc/PHR-4/608606?ColumnSort=0&amp;FV=-8%7C319&amp;page=1&amp;pageSize=500&amp;s=N4IgjCBcoBw1oDGUBmBDANgZwKYBoQB7KAbRACYAGAZjADYB2EAXQIAcAXKEAZQ4CcAlgDsA5iAC%2BBALTkEIZJAEBXfEVIgAnCwlSKGtgAt%2B0gAQArLFwI6gA&amp;sf=0&amp;sv=0" TargetMode="External"/><Relationship Id="rId28" Type="http://schemas.openxmlformats.org/officeDocument/2006/relationships/drawing" Target="../drawings/drawing1.xml"/><Relationship Id="rId27" Type="http://schemas.openxmlformats.org/officeDocument/2006/relationships/hyperlink" Target="https://www.digikey.com/en/products/detail/analog-devices-inc/AD5246BKSZ100-RL7/750896" TargetMode="External"/><Relationship Id="rId5" Type="http://schemas.openxmlformats.org/officeDocument/2006/relationships/hyperlink" Target="https://www.digikey.com/en/products/detail/kemet/C1206C104KARACTU/992199" TargetMode="External"/><Relationship Id="rId6" Type="http://schemas.openxmlformats.org/officeDocument/2006/relationships/hyperlink" Target="https://www.digikey.com/en/products/detail/samsung-electro-mechanics/CL31B105KBHNFNE/3888749" TargetMode="External"/><Relationship Id="rId7" Type="http://schemas.openxmlformats.org/officeDocument/2006/relationships/hyperlink" Target="https://www.digikey.com/en/products/detail/yageo/RC1206FR-071KL/728387" TargetMode="External"/><Relationship Id="rId8" Type="http://schemas.openxmlformats.org/officeDocument/2006/relationships/hyperlink" Target="https://www.digikey.com/en/products/detail/yageo/RC1206JR-072KL/732183" TargetMode="External"/><Relationship Id="rId11" Type="http://schemas.openxmlformats.org/officeDocument/2006/relationships/hyperlink" Target="https://www.digikey.com/en/products/detail/yageo/RC1206JR-0710KL/732156" TargetMode="External"/><Relationship Id="rId10" Type="http://schemas.openxmlformats.org/officeDocument/2006/relationships/hyperlink" Target="https://www.digikey.com/en/products/detail/yageo/RT1206BRD075KL/5936961" TargetMode="External"/><Relationship Id="rId13" Type="http://schemas.openxmlformats.org/officeDocument/2006/relationships/hyperlink" Target="https://www.digikey.com/en/products/detail/comchip-technology/1N4001-G/1979675" TargetMode="External"/><Relationship Id="rId12" Type="http://schemas.openxmlformats.org/officeDocument/2006/relationships/hyperlink" Target="https://www.digikey.com/en/products/detail/yageo/RC1206JR-0722KL/732201" TargetMode="External"/><Relationship Id="rId15" Type="http://schemas.openxmlformats.org/officeDocument/2006/relationships/hyperlink" Target="https://www.digikey.com/en/products/detail/jst-sales-america-inc/B2B-PH-K-S(LF)(SN)/926611" TargetMode="External"/><Relationship Id="rId14" Type="http://schemas.openxmlformats.org/officeDocument/2006/relationships/hyperlink" Target="https://www.digikey.com/en/products/detail/e-switch/EG1218/101726" TargetMode="External"/><Relationship Id="rId17" Type="http://schemas.openxmlformats.org/officeDocument/2006/relationships/hyperlink" Target="https://www.digikey.com/en/products/detail/sullins-connector-solutions/PPTC121LFBN-RC/807231" TargetMode="External"/><Relationship Id="rId16" Type="http://schemas.openxmlformats.org/officeDocument/2006/relationships/hyperlink" Target="https://www.digikey.com/en/products/detail/sullins-connector-solutions/PPTC161LFBN-RC/810154" TargetMode="External"/><Relationship Id="rId19" Type="http://schemas.openxmlformats.org/officeDocument/2006/relationships/hyperlink" Target="https://www.digikey.com/en/products/detail/kingbright/APTR3216SGC/1747570?s=N4IgjCBcoLQdIDGUAuAnArgUwDQgPZQDaIA7AKwAsIAugL514BMxIAggAoAqASgMxMwANgDKAcQDCtOkA" TargetMode="External"/><Relationship Id="rId18" Type="http://schemas.openxmlformats.org/officeDocument/2006/relationships/hyperlink" Target="https://www.digikey.com/en/products/detail/w%C3%BCrth-elektronik/61300311121/48468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9.13"/>
    <col customWidth="1" min="3" max="3" width="8.38"/>
    <col customWidth="1" min="5" max="5" width="26.75"/>
    <col customWidth="1" min="6" max="6" width="40.25"/>
    <col customWidth="1" min="7" max="7" width="35.63"/>
  </cols>
  <sheetData>
    <row r="3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</row>
    <row r="4">
      <c r="A4" s="3">
        <v>1.0</v>
      </c>
      <c r="B4" s="4" t="s">
        <v>10</v>
      </c>
      <c r="C4" s="5">
        <v>1.0</v>
      </c>
      <c r="D4" s="6" t="s">
        <v>11</v>
      </c>
      <c r="E4" s="7" t="s">
        <v>12</v>
      </c>
      <c r="F4" s="8" t="s">
        <v>13</v>
      </c>
      <c r="G4" s="9" t="s">
        <v>14</v>
      </c>
      <c r="H4" s="4" t="s">
        <v>15</v>
      </c>
      <c r="I4" s="10">
        <v>6.1</v>
      </c>
      <c r="J4" s="10">
        <f t="shared" ref="J4:J30" si="1">I4*C4</f>
        <v>6.1</v>
      </c>
    </row>
    <row r="5">
      <c r="A5" s="3">
        <v>2.0</v>
      </c>
      <c r="B5" s="4" t="s">
        <v>16</v>
      </c>
      <c r="C5" s="5">
        <v>1.0</v>
      </c>
      <c r="D5" s="6" t="s">
        <v>11</v>
      </c>
      <c r="E5" s="7" t="s">
        <v>17</v>
      </c>
      <c r="F5" s="11" t="s">
        <v>18</v>
      </c>
      <c r="G5" s="12" t="s">
        <v>19</v>
      </c>
      <c r="H5" s="4" t="s">
        <v>15</v>
      </c>
      <c r="I5" s="10">
        <v>0.93</v>
      </c>
      <c r="J5" s="10">
        <f t="shared" si="1"/>
        <v>0.93</v>
      </c>
    </row>
    <row r="6">
      <c r="A6" s="3">
        <v>3.0</v>
      </c>
      <c r="B6" s="4" t="s">
        <v>20</v>
      </c>
      <c r="C6" s="5">
        <v>1.0</v>
      </c>
      <c r="D6" s="6" t="s">
        <v>11</v>
      </c>
      <c r="E6" s="13" t="s">
        <v>21</v>
      </c>
      <c r="F6" s="8" t="s">
        <v>22</v>
      </c>
      <c r="G6" s="9" t="s">
        <v>23</v>
      </c>
      <c r="H6" s="4" t="s">
        <v>24</v>
      </c>
      <c r="I6" s="10">
        <v>0.65</v>
      </c>
      <c r="J6" s="10">
        <f t="shared" si="1"/>
        <v>0.65</v>
      </c>
    </row>
    <row r="7">
      <c r="A7" s="14">
        <v>4.0</v>
      </c>
      <c r="B7" s="4" t="s">
        <v>25</v>
      </c>
      <c r="C7" s="5">
        <v>1.0</v>
      </c>
      <c r="D7" s="6" t="s">
        <v>11</v>
      </c>
      <c r="E7" s="7" t="s">
        <v>26</v>
      </c>
      <c r="F7" s="8" t="s">
        <v>27</v>
      </c>
      <c r="G7" s="12" t="s">
        <v>28</v>
      </c>
      <c r="H7" s="4" t="s">
        <v>15</v>
      </c>
      <c r="I7" s="10">
        <v>1.52</v>
      </c>
      <c r="J7" s="10">
        <f t="shared" si="1"/>
        <v>1.52</v>
      </c>
    </row>
    <row r="8">
      <c r="A8" s="3">
        <v>5.0</v>
      </c>
      <c r="B8" s="4" t="s">
        <v>29</v>
      </c>
      <c r="C8" s="5">
        <v>3.0</v>
      </c>
      <c r="D8" s="6" t="s">
        <v>11</v>
      </c>
      <c r="E8" s="15" t="s">
        <v>30</v>
      </c>
      <c r="F8" s="11" t="s">
        <v>31</v>
      </c>
      <c r="G8" s="9" t="s">
        <v>32</v>
      </c>
      <c r="H8" s="4" t="s">
        <v>15</v>
      </c>
      <c r="I8" s="10">
        <v>0.35</v>
      </c>
      <c r="J8" s="10">
        <f t="shared" si="1"/>
        <v>1.05</v>
      </c>
    </row>
    <row r="9">
      <c r="A9" s="3">
        <v>6.0</v>
      </c>
      <c r="B9" s="16" t="s">
        <v>33</v>
      </c>
      <c r="C9" s="17">
        <v>7.0</v>
      </c>
      <c r="D9" s="6" t="s">
        <v>11</v>
      </c>
      <c r="E9" s="15" t="s">
        <v>34</v>
      </c>
      <c r="F9" s="11" t="s">
        <v>35</v>
      </c>
      <c r="G9" s="12" t="s">
        <v>32</v>
      </c>
      <c r="H9" s="4" t="s">
        <v>15</v>
      </c>
      <c r="I9" s="10">
        <v>0.15</v>
      </c>
      <c r="J9" s="10">
        <f t="shared" si="1"/>
        <v>1.05</v>
      </c>
    </row>
    <row r="10">
      <c r="A10" s="3">
        <v>7.0</v>
      </c>
      <c r="B10" s="4" t="s">
        <v>36</v>
      </c>
      <c r="C10" s="5">
        <v>3.0</v>
      </c>
      <c r="D10" s="6" t="s">
        <v>11</v>
      </c>
      <c r="E10" s="15" t="s">
        <v>37</v>
      </c>
      <c r="F10" s="11" t="s">
        <v>38</v>
      </c>
      <c r="G10" s="12" t="s">
        <v>32</v>
      </c>
      <c r="H10" s="4" t="s">
        <v>15</v>
      </c>
      <c r="I10" s="10">
        <v>0.1</v>
      </c>
      <c r="J10" s="10">
        <f t="shared" si="1"/>
        <v>0.3</v>
      </c>
    </row>
    <row r="11">
      <c r="A11" s="3">
        <v>8.0</v>
      </c>
      <c r="B11" s="4" t="s">
        <v>39</v>
      </c>
      <c r="C11" s="5">
        <v>1.0</v>
      </c>
      <c r="D11" s="6" t="s">
        <v>11</v>
      </c>
      <c r="E11" s="15" t="s">
        <v>40</v>
      </c>
      <c r="F11" s="8" t="s">
        <v>41</v>
      </c>
      <c r="G11" s="12" t="s">
        <v>32</v>
      </c>
      <c r="H11" s="4" t="s">
        <v>15</v>
      </c>
      <c r="I11" s="10">
        <v>0.1</v>
      </c>
      <c r="J11" s="10">
        <f t="shared" si="1"/>
        <v>0.1</v>
      </c>
    </row>
    <row r="12">
      <c r="A12" s="3">
        <v>9.0</v>
      </c>
      <c r="B12" s="4" t="s">
        <v>42</v>
      </c>
      <c r="C12" s="5">
        <v>2.0</v>
      </c>
      <c r="D12" s="6" t="s">
        <v>11</v>
      </c>
      <c r="E12" s="15" t="s">
        <v>43</v>
      </c>
      <c r="F12" s="8" t="s">
        <v>44</v>
      </c>
      <c r="G12" s="12" t="s">
        <v>32</v>
      </c>
      <c r="H12" s="4" t="s">
        <v>15</v>
      </c>
      <c r="I12" s="10">
        <v>0.1</v>
      </c>
      <c r="J12" s="10">
        <f t="shared" si="1"/>
        <v>0.2</v>
      </c>
    </row>
    <row r="13">
      <c r="A13" s="3">
        <v>10.0</v>
      </c>
      <c r="B13" s="4" t="s">
        <v>45</v>
      </c>
      <c r="C13" s="5">
        <v>1.0</v>
      </c>
      <c r="D13" s="6" t="s">
        <v>11</v>
      </c>
      <c r="E13" s="15" t="s">
        <v>46</v>
      </c>
      <c r="F13" s="8" t="s">
        <v>47</v>
      </c>
      <c r="G13" s="12" t="s">
        <v>32</v>
      </c>
      <c r="H13" s="4" t="s">
        <v>15</v>
      </c>
      <c r="I13" s="10">
        <v>0.63</v>
      </c>
      <c r="J13" s="10">
        <f t="shared" si="1"/>
        <v>0.63</v>
      </c>
    </row>
    <row r="14">
      <c r="A14" s="3">
        <v>11.0</v>
      </c>
      <c r="B14" s="16" t="s">
        <v>48</v>
      </c>
      <c r="C14" s="17">
        <v>10.0</v>
      </c>
      <c r="D14" s="6" t="s">
        <v>11</v>
      </c>
      <c r="E14" s="15" t="s">
        <v>49</v>
      </c>
      <c r="F14" s="8" t="s">
        <v>50</v>
      </c>
      <c r="G14" s="12" t="s">
        <v>32</v>
      </c>
      <c r="H14" s="4" t="s">
        <v>15</v>
      </c>
      <c r="I14" s="10">
        <v>0.1</v>
      </c>
      <c r="J14" s="10">
        <f t="shared" si="1"/>
        <v>1</v>
      </c>
    </row>
    <row r="15">
      <c r="A15" s="3">
        <v>12.0</v>
      </c>
      <c r="B15" s="4" t="s">
        <v>51</v>
      </c>
      <c r="C15" s="5">
        <v>1.0</v>
      </c>
      <c r="D15" s="6" t="s">
        <v>11</v>
      </c>
      <c r="E15" s="15" t="s">
        <v>52</v>
      </c>
      <c r="F15" s="8" t="s">
        <v>53</v>
      </c>
      <c r="G15" s="12" t="s">
        <v>32</v>
      </c>
      <c r="H15" s="4" t="s">
        <v>15</v>
      </c>
      <c r="I15" s="10">
        <v>0.1</v>
      </c>
      <c r="J15" s="10">
        <f t="shared" si="1"/>
        <v>0.1</v>
      </c>
    </row>
    <row r="16">
      <c r="A16" s="3">
        <v>13.0</v>
      </c>
      <c r="B16" s="4" t="s">
        <v>54</v>
      </c>
      <c r="C16" s="5">
        <v>5.0</v>
      </c>
      <c r="D16" s="6" t="s">
        <v>11</v>
      </c>
      <c r="E16" s="15" t="s">
        <v>55</v>
      </c>
      <c r="F16" s="8" t="s">
        <v>56</v>
      </c>
      <c r="G16" s="9" t="s">
        <v>57</v>
      </c>
      <c r="H16" s="4" t="s">
        <v>24</v>
      </c>
      <c r="I16" s="10">
        <v>0.1</v>
      </c>
      <c r="J16" s="10">
        <f t="shared" si="1"/>
        <v>0.5</v>
      </c>
    </row>
    <row r="17">
      <c r="A17" s="14">
        <v>14.0</v>
      </c>
      <c r="B17" s="4" t="s">
        <v>58</v>
      </c>
      <c r="C17" s="5">
        <v>1.0</v>
      </c>
      <c r="D17" s="6" t="s">
        <v>11</v>
      </c>
      <c r="E17" s="8" t="s">
        <v>59</v>
      </c>
      <c r="F17" s="8" t="s">
        <v>60</v>
      </c>
      <c r="G17" s="4"/>
      <c r="H17" s="4" t="s">
        <v>24</v>
      </c>
      <c r="I17" s="10">
        <v>0.65</v>
      </c>
      <c r="J17" s="10">
        <f t="shared" si="1"/>
        <v>0.65</v>
      </c>
    </row>
    <row r="18">
      <c r="A18" s="3">
        <v>15.0</v>
      </c>
      <c r="B18" s="16" t="s">
        <v>61</v>
      </c>
      <c r="C18" s="17">
        <v>2.0</v>
      </c>
      <c r="D18" s="6" t="s">
        <v>11</v>
      </c>
      <c r="E18" s="8" t="s">
        <v>62</v>
      </c>
      <c r="F18" s="8" t="s">
        <v>63</v>
      </c>
      <c r="G18" s="4"/>
      <c r="H18" s="4" t="s">
        <v>24</v>
      </c>
      <c r="I18" s="10">
        <v>0.17</v>
      </c>
      <c r="J18" s="10">
        <f t="shared" si="1"/>
        <v>0.34</v>
      </c>
    </row>
    <row r="19">
      <c r="A19" s="3">
        <v>16.0</v>
      </c>
      <c r="B19" s="4" t="s">
        <v>64</v>
      </c>
      <c r="C19" s="5">
        <v>1.0</v>
      </c>
      <c r="D19" s="6" t="s">
        <v>11</v>
      </c>
      <c r="E19" s="8" t="s">
        <v>65</v>
      </c>
      <c r="F19" s="8" t="s">
        <v>66</v>
      </c>
      <c r="G19" s="4"/>
      <c r="H19" s="4" t="s">
        <v>24</v>
      </c>
      <c r="I19" s="10">
        <v>0.98</v>
      </c>
      <c r="J19" s="10">
        <f t="shared" si="1"/>
        <v>0.98</v>
      </c>
    </row>
    <row r="20">
      <c r="A20" s="3">
        <v>17.0</v>
      </c>
      <c r="B20" s="4" t="s">
        <v>67</v>
      </c>
      <c r="C20" s="5">
        <v>1.0</v>
      </c>
      <c r="D20" s="6" t="s">
        <v>11</v>
      </c>
      <c r="E20" s="8" t="s">
        <v>68</v>
      </c>
      <c r="F20" s="8" t="s">
        <v>69</v>
      </c>
      <c r="G20" s="4"/>
      <c r="H20" s="4" t="s">
        <v>24</v>
      </c>
      <c r="I20" s="10">
        <v>0.78</v>
      </c>
      <c r="J20" s="10">
        <f t="shared" si="1"/>
        <v>0.78</v>
      </c>
    </row>
    <row r="21">
      <c r="A21" s="3">
        <v>18.0</v>
      </c>
      <c r="B21" s="4" t="s">
        <v>70</v>
      </c>
      <c r="C21" s="5">
        <v>1.0</v>
      </c>
      <c r="D21" s="6" t="s">
        <v>11</v>
      </c>
      <c r="E21" s="8" t="s">
        <v>71</v>
      </c>
      <c r="F21" s="8" t="s">
        <v>72</v>
      </c>
      <c r="G21" s="4"/>
      <c r="H21" s="4" t="s">
        <v>24</v>
      </c>
      <c r="I21" s="10">
        <v>0.13</v>
      </c>
      <c r="J21" s="10">
        <f t="shared" si="1"/>
        <v>0.13</v>
      </c>
    </row>
    <row r="22">
      <c r="A22" s="5">
        <v>19.0</v>
      </c>
      <c r="B22" s="4" t="s">
        <v>73</v>
      </c>
      <c r="C22" s="5">
        <v>1.0</v>
      </c>
      <c r="D22" s="6" t="s">
        <v>74</v>
      </c>
      <c r="E22" s="4"/>
      <c r="F22" s="4" t="s">
        <v>75</v>
      </c>
      <c r="G22" s="4"/>
      <c r="H22" s="4"/>
      <c r="I22" s="10">
        <v>14.95</v>
      </c>
      <c r="J22" s="10">
        <f t="shared" si="1"/>
        <v>14.95</v>
      </c>
      <c r="K22" s="18" t="s">
        <v>76</v>
      </c>
    </row>
    <row r="23">
      <c r="A23" s="5">
        <v>20.0</v>
      </c>
      <c r="B23" s="4" t="s">
        <v>77</v>
      </c>
      <c r="C23" s="5">
        <v>1.0</v>
      </c>
      <c r="D23" s="4" t="s">
        <v>78</v>
      </c>
      <c r="E23" s="4"/>
      <c r="F23" s="4" t="s">
        <v>77</v>
      </c>
      <c r="G23" s="4"/>
      <c r="H23" s="4"/>
      <c r="I23" s="10">
        <v>22.22</v>
      </c>
      <c r="J23" s="10">
        <f t="shared" si="1"/>
        <v>22.22</v>
      </c>
    </row>
    <row r="24">
      <c r="A24" s="19">
        <v>21.0</v>
      </c>
      <c r="B24" s="16" t="s">
        <v>79</v>
      </c>
      <c r="C24" s="16">
        <v>3.0</v>
      </c>
      <c r="D24" s="20" t="s">
        <v>11</v>
      </c>
      <c r="E24" s="15" t="s">
        <v>80</v>
      </c>
      <c r="F24" s="15" t="s">
        <v>81</v>
      </c>
      <c r="G24" s="21" t="s">
        <v>32</v>
      </c>
      <c r="H24" s="22" t="s">
        <v>15</v>
      </c>
      <c r="I24" s="23">
        <v>0.32</v>
      </c>
      <c r="J24" s="10">
        <f t="shared" si="1"/>
        <v>0.96</v>
      </c>
    </row>
    <row r="25">
      <c r="A25" s="24">
        <v>22.0</v>
      </c>
      <c r="B25" s="22" t="s">
        <v>82</v>
      </c>
      <c r="C25" s="22">
        <v>1.0</v>
      </c>
      <c r="D25" s="25" t="s">
        <v>11</v>
      </c>
      <c r="E25" s="15" t="s">
        <v>83</v>
      </c>
      <c r="F25" s="15" t="s">
        <v>84</v>
      </c>
      <c r="G25" s="26"/>
      <c r="H25" s="22" t="s">
        <v>24</v>
      </c>
      <c r="I25" s="23">
        <v>0.67</v>
      </c>
      <c r="J25" s="10">
        <f t="shared" si="1"/>
        <v>0.67</v>
      </c>
    </row>
    <row r="26">
      <c r="A26" s="27">
        <v>23.0</v>
      </c>
      <c r="B26" s="22" t="s">
        <v>85</v>
      </c>
      <c r="C26" s="22">
        <v>1.0</v>
      </c>
      <c r="D26" s="25" t="s">
        <v>11</v>
      </c>
      <c r="E26" s="28" t="s">
        <v>86</v>
      </c>
      <c r="F26" s="28" t="s">
        <v>87</v>
      </c>
      <c r="G26" s="26"/>
      <c r="H26" s="22" t="s">
        <v>24</v>
      </c>
      <c r="I26" s="23">
        <v>0.19</v>
      </c>
      <c r="J26" s="10">
        <f t="shared" si="1"/>
        <v>0.19</v>
      </c>
    </row>
    <row r="27">
      <c r="A27" s="27">
        <v>24.0</v>
      </c>
      <c r="B27" s="22" t="s">
        <v>88</v>
      </c>
      <c r="C27" s="22">
        <v>1.0</v>
      </c>
      <c r="D27" s="25" t="s">
        <v>11</v>
      </c>
      <c r="E27" s="28" t="s">
        <v>89</v>
      </c>
      <c r="F27" s="28" t="s">
        <v>90</v>
      </c>
      <c r="G27" s="26"/>
      <c r="H27" s="22" t="s">
        <v>24</v>
      </c>
      <c r="I27" s="23">
        <v>0.24</v>
      </c>
      <c r="J27" s="10">
        <f t="shared" si="1"/>
        <v>0.24</v>
      </c>
    </row>
    <row r="28">
      <c r="A28" s="27">
        <v>25.0</v>
      </c>
      <c r="B28" s="22" t="s">
        <v>91</v>
      </c>
      <c r="C28" s="22">
        <v>2.0</v>
      </c>
      <c r="D28" s="25" t="s">
        <v>11</v>
      </c>
      <c r="E28" s="15" t="s">
        <v>92</v>
      </c>
      <c r="F28" s="28" t="s">
        <v>93</v>
      </c>
      <c r="G28" s="26"/>
      <c r="H28" s="22" t="s">
        <v>24</v>
      </c>
      <c r="I28" s="23">
        <v>0.1</v>
      </c>
      <c r="J28" s="10">
        <f t="shared" si="1"/>
        <v>0.2</v>
      </c>
    </row>
    <row r="29">
      <c r="A29" s="27">
        <v>26.0</v>
      </c>
      <c r="B29" s="22" t="s">
        <v>94</v>
      </c>
      <c r="C29" s="22">
        <v>1.0</v>
      </c>
      <c r="D29" s="25" t="s">
        <v>11</v>
      </c>
      <c r="E29" s="15" t="s">
        <v>95</v>
      </c>
      <c r="F29" s="28" t="s">
        <v>96</v>
      </c>
      <c r="G29" s="26"/>
      <c r="H29" s="22" t="s">
        <v>24</v>
      </c>
      <c r="I29" s="23">
        <v>0.1</v>
      </c>
      <c r="J29" s="10">
        <f t="shared" si="1"/>
        <v>0.1</v>
      </c>
    </row>
    <row r="30">
      <c r="A30" s="27">
        <v>27.0</v>
      </c>
      <c r="B30" s="22" t="s">
        <v>97</v>
      </c>
      <c r="C30" s="22">
        <v>1.0</v>
      </c>
      <c r="D30" s="25" t="s">
        <v>11</v>
      </c>
      <c r="E30" s="28" t="s">
        <v>98</v>
      </c>
      <c r="F30" s="15" t="s">
        <v>99</v>
      </c>
      <c r="G30" s="26"/>
      <c r="H30" s="22" t="s">
        <v>24</v>
      </c>
      <c r="I30" s="23">
        <v>0.1</v>
      </c>
      <c r="J30" s="10">
        <f t="shared" si="1"/>
        <v>0.1</v>
      </c>
    </row>
    <row r="31">
      <c r="H31" s="29" t="s">
        <v>100</v>
      </c>
      <c r="I31" s="30">
        <f t="shared" ref="I31:J31" si="2">sum(I4:I25)</f>
        <v>51.8</v>
      </c>
      <c r="J31" s="30">
        <f t="shared" si="2"/>
        <v>55.81</v>
      </c>
    </row>
    <row r="34">
      <c r="B34" s="18" t="s">
        <v>101</v>
      </c>
    </row>
    <row r="35">
      <c r="A35" s="24">
        <v>1.0</v>
      </c>
      <c r="B35" s="22" t="s">
        <v>102</v>
      </c>
      <c r="C35" s="22">
        <v>1.0</v>
      </c>
      <c r="D35" s="25" t="s">
        <v>11</v>
      </c>
      <c r="E35" s="15" t="s">
        <v>103</v>
      </c>
      <c r="F35" s="28" t="s">
        <v>104</v>
      </c>
      <c r="G35" s="12" t="s">
        <v>28</v>
      </c>
      <c r="H35" s="22" t="s">
        <v>15</v>
      </c>
      <c r="I35" s="23">
        <v>1.52</v>
      </c>
    </row>
    <row r="36">
      <c r="A36" s="27">
        <v>2.0</v>
      </c>
      <c r="B36" s="22" t="s">
        <v>105</v>
      </c>
      <c r="C36" s="22">
        <v>1.0</v>
      </c>
      <c r="D36" s="25" t="s">
        <v>11</v>
      </c>
      <c r="E36" s="15" t="s">
        <v>106</v>
      </c>
      <c r="F36" s="15" t="s">
        <v>107</v>
      </c>
      <c r="G36" s="12" t="s">
        <v>28</v>
      </c>
      <c r="H36" s="22" t="s">
        <v>15</v>
      </c>
      <c r="I36" s="23">
        <v>1.52</v>
      </c>
    </row>
  </sheetData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  <hyperlink r:id="rId17" ref="D20"/>
    <hyperlink r:id="rId18" ref="D21"/>
    <hyperlink r:id="rId19" ref="D24"/>
    <hyperlink r:id="rId20" ref="D25"/>
    <hyperlink r:id="rId21" ref="D26"/>
    <hyperlink r:id="rId22" ref="D27"/>
    <hyperlink r:id="rId23" ref="D28"/>
    <hyperlink r:id="rId24" ref="D29"/>
    <hyperlink r:id="rId25" ref="D30"/>
    <hyperlink r:id="rId26" ref="D35"/>
    <hyperlink r:id="rId27" ref="D36"/>
  </hyperlinks>
  <drawing r:id="rId28"/>
</worksheet>
</file>