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OPEnS\Projects\Smart Rock\CUAHSI Workshop\Hydroshare\Day 3\"/>
    </mc:Choice>
  </mc:AlternateContent>
  <xr:revisionPtr revIDLastSave="0" documentId="13_ncr:1_{F96B8459-191B-4376-AA0F-8D550B2A09BF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data" sheetId="1" r:id="rId1"/>
    <sheet name="calibra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3" l="1"/>
  <c r="E4" i="3"/>
  <c r="E3" i="3"/>
  <c r="F6" i="3" l="1"/>
  <c r="F7" i="3"/>
  <c r="C3" i="1" l="1"/>
</calcChain>
</file>

<file path=xl/sharedStrings.xml><?xml version="1.0" encoding="utf-8"?>
<sst xmlns="http://schemas.openxmlformats.org/spreadsheetml/2006/main" count="16" uniqueCount="15">
  <si>
    <t>Packet</t>
  </si>
  <si>
    <t>Number</t>
  </si>
  <si>
    <t>10 μS/cm</t>
  </si>
  <si>
    <t>447 μS/cm</t>
  </si>
  <si>
    <t>1413 μS/cm</t>
  </si>
  <si>
    <t>Slope</t>
  </si>
  <si>
    <t>Intercept</t>
  </si>
  <si>
    <t>Calibrated EC = Slope * Measured EC + Intercept</t>
  </si>
  <si>
    <t>EC[0]</t>
  </si>
  <si>
    <t>to copy down</t>
  </si>
  <si>
    <r>
      <t>Solution value at 25°C (</t>
    </r>
    <r>
      <rPr>
        <sz val="12"/>
        <color theme="1"/>
        <rFont val="Times New Roman"/>
        <family val="1"/>
      </rPr>
      <t>μS</t>
    </r>
    <r>
      <rPr>
        <sz val="12"/>
        <color theme="1"/>
        <rFont val="Times New Roman"/>
        <family val="2"/>
      </rPr>
      <t>/cm)</t>
    </r>
  </si>
  <si>
    <t>Average measured values at 25°C (μS/cm)</t>
  </si>
  <si>
    <r>
      <t>Measured values - temp adj (</t>
    </r>
    <r>
      <rPr>
        <sz val="12"/>
        <color theme="1"/>
        <rFont val="Times New Roman"/>
        <family val="1"/>
      </rPr>
      <t>μ</t>
    </r>
    <r>
      <rPr>
        <sz val="12"/>
        <color theme="1"/>
        <rFont val="Times New Roman"/>
        <family val="2"/>
      </rPr>
      <t>S/cm)</t>
    </r>
  </si>
  <si>
    <t>EC_calib at 25°C</t>
  </si>
  <si>
    <t>Solution concentration at 25°C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</si>
</sst>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2" fontId="0" fillId="0" borderId="0" xfId="0" applyNumberFormat="1"/>
    <xf numFmtId="0" fontId="0" fillId="35" borderId="0" xfId="0" applyFill="1"/>
    <xf numFmtId="0" fontId="0" fillId="33" borderId="0" xfId="0" applyFill="1"/>
    <xf numFmtId="0" fontId="0" fillId="0" borderId="0" xfId="0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EC[0]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data!$A:$A</c:f>
              <c:strCache>
                <c:ptCount val="150"/>
                <c:pt idx="0">
                  <c:v>Packet</c:v>
                </c:pt>
                <c:pt idx="1">
                  <c:v>Number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</c:strCache>
            </c:strRef>
          </c:xVal>
          <c:yVal>
            <c:numRef>
              <c:f>data!$B:$B</c:f>
              <c:numCache>
                <c:formatCode>General</c:formatCode>
                <c:ptCount val="1048576"/>
                <c:pt idx="1">
                  <c:v>0</c:v>
                </c:pt>
                <c:pt idx="2">
                  <c:v>1.38</c:v>
                </c:pt>
                <c:pt idx="3">
                  <c:v>1.38</c:v>
                </c:pt>
                <c:pt idx="4">
                  <c:v>0</c:v>
                </c:pt>
                <c:pt idx="5">
                  <c:v>37.06</c:v>
                </c:pt>
                <c:pt idx="6">
                  <c:v>56.09</c:v>
                </c:pt>
                <c:pt idx="7">
                  <c:v>53.38</c:v>
                </c:pt>
                <c:pt idx="8">
                  <c:v>54.74</c:v>
                </c:pt>
                <c:pt idx="9">
                  <c:v>54.74</c:v>
                </c:pt>
                <c:pt idx="10">
                  <c:v>53.38</c:v>
                </c:pt>
                <c:pt idx="11">
                  <c:v>54.74</c:v>
                </c:pt>
                <c:pt idx="12">
                  <c:v>54.74</c:v>
                </c:pt>
                <c:pt idx="13">
                  <c:v>54.74</c:v>
                </c:pt>
                <c:pt idx="14">
                  <c:v>54.74</c:v>
                </c:pt>
                <c:pt idx="15">
                  <c:v>53.38</c:v>
                </c:pt>
                <c:pt idx="16">
                  <c:v>54.74</c:v>
                </c:pt>
                <c:pt idx="17">
                  <c:v>54.74</c:v>
                </c:pt>
                <c:pt idx="18">
                  <c:v>53.38</c:v>
                </c:pt>
                <c:pt idx="19">
                  <c:v>54.74</c:v>
                </c:pt>
                <c:pt idx="20">
                  <c:v>54.74</c:v>
                </c:pt>
                <c:pt idx="21">
                  <c:v>53.38</c:v>
                </c:pt>
                <c:pt idx="22">
                  <c:v>54.74</c:v>
                </c:pt>
                <c:pt idx="23">
                  <c:v>54.74</c:v>
                </c:pt>
                <c:pt idx="24">
                  <c:v>53.38</c:v>
                </c:pt>
                <c:pt idx="25">
                  <c:v>53.38</c:v>
                </c:pt>
                <c:pt idx="26">
                  <c:v>54.74</c:v>
                </c:pt>
                <c:pt idx="27">
                  <c:v>53.38</c:v>
                </c:pt>
                <c:pt idx="28">
                  <c:v>54.74</c:v>
                </c:pt>
                <c:pt idx="29">
                  <c:v>53.38</c:v>
                </c:pt>
                <c:pt idx="30">
                  <c:v>54.74</c:v>
                </c:pt>
                <c:pt idx="31">
                  <c:v>54.74</c:v>
                </c:pt>
                <c:pt idx="32">
                  <c:v>53.38</c:v>
                </c:pt>
                <c:pt idx="33">
                  <c:v>54.74</c:v>
                </c:pt>
                <c:pt idx="34">
                  <c:v>54.74</c:v>
                </c:pt>
                <c:pt idx="35">
                  <c:v>53.38</c:v>
                </c:pt>
                <c:pt idx="36">
                  <c:v>54.74</c:v>
                </c:pt>
                <c:pt idx="37">
                  <c:v>53.38</c:v>
                </c:pt>
                <c:pt idx="38">
                  <c:v>54.74</c:v>
                </c:pt>
                <c:pt idx="39">
                  <c:v>0</c:v>
                </c:pt>
                <c:pt idx="40">
                  <c:v>1.38</c:v>
                </c:pt>
                <c:pt idx="41">
                  <c:v>1.38</c:v>
                </c:pt>
                <c:pt idx="42">
                  <c:v>1.38</c:v>
                </c:pt>
                <c:pt idx="43">
                  <c:v>1.38</c:v>
                </c:pt>
                <c:pt idx="44">
                  <c:v>2.76</c:v>
                </c:pt>
                <c:pt idx="45">
                  <c:v>2.76</c:v>
                </c:pt>
                <c:pt idx="46">
                  <c:v>1.38</c:v>
                </c:pt>
                <c:pt idx="47">
                  <c:v>2.76</c:v>
                </c:pt>
                <c:pt idx="48">
                  <c:v>1.38</c:v>
                </c:pt>
                <c:pt idx="49">
                  <c:v>1.38</c:v>
                </c:pt>
                <c:pt idx="50">
                  <c:v>23.39</c:v>
                </c:pt>
                <c:pt idx="51">
                  <c:v>9.65</c:v>
                </c:pt>
                <c:pt idx="52">
                  <c:v>0</c:v>
                </c:pt>
                <c:pt idx="53">
                  <c:v>1.38</c:v>
                </c:pt>
                <c:pt idx="54">
                  <c:v>924.96</c:v>
                </c:pt>
                <c:pt idx="55">
                  <c:v>923.85</c:v>
                </c:pt>
                <c:pt idx="56">
                  <c:v>922.73</c:v>
                </c:pt>
                <c:pt idx="57">
                  <c:v>921.61</c:v>
                </c:pt>
                <c:pt idx="58">
                  <c:v>921.61</c:v>
                </c:pt>
                <c:pt idx="59">
                  <c:v>921.61</c:v>
                </c:pt>
                <c:pt idx="60">
                  <c:v>920.49</c:v>
                </c:pt>
                <c:pt idx="61">
                  <c:v>920.49</c:v>
                </c:pt>
                <c:pt idx="62">
                  <c:v>921.61</c:v>
                </c:pt>
                <c:pt idx="63">
                  <c:v>921.61</c:v>
                </c:pt>
                <c:pt idx="64">
                  <c:v>919.37</c:v>
                </c:pt>
                <c:pt idx="65">
                  <c:v>919.37</c:v>
                </c:pt>
                <c:pt idx="66">
                  <c:v>918.25</c:v>
                </c:pt>
                <c:pt idx="67">
                  <c:v>920.49</c:v>
                </c:pt>
                <c:pt idx="68">
                  <c:v>920.49</c:v>
                </c:pt>
                <c:pt idx="69">
                  <c:v>918.25</c:v>
                </c:pt>
                <c:pt idx="70">
                  <c:v>920.49</c:v>
                </c:pt>
                <c:pt idx="71">
                  <c:v>919.37</c:v>
                </c:pt>
                <c:pt idx="72">
                  <c:v>919.37</c:v>
                </c:pt>
                <c:pt idx="73">
                  <c:v>919.37</c:v>
                </c:pt>
                <c:pt idx="74">
                  <c:v>921.61</c:v>
                </c:pt>
                <c:pt idx="75">
                  <c:v>921.61</c:v>
                </c:pt>
                <c:pt idx="76">
                  <c:v>920.49</c:v>
                </c:pt>
                <c:pt idx="77">
                  <c:v>920.49</c:v>
                </c:pt>
                <c:pt idx="78">
                  <c:v>920.49</c:v>
                </c:pt>
                <c:pt idx="79">
                  <c:v>919.37</c:v>
                </c:pt>
                <c:pt idx="80">
                  <c:v>921.61</c:v>
                </c:pt>
                <c:pt idx="81">
                  <c:v>921.61</c:v>
                </c:pt>
                <c:pt idx="82">
                  <c:v>921.61</c:v>
                </c:pt>
                <c:pt idx="83">
                  <c:v>922.73</c:v>
                </c:pt>
                <c:pt idx="84">
                  <c:v>922.73</c:v>
                </c:pt>
                <c:pt idx="85">
                  <c:v>922.73</c:v>
                </c:pt>
                <c:pt idx="86">
                  <c:v>189.88</c:v>
                </c:pt>
                <c:pt idx="87">
                  <c:v>187.29</c:v>
                </c:pt>
                <c:pt idx="88">
                  <c:v>187.29</c:v>
                </c:pt>
                <c:pt idx="89">
                  <c:v>184.69</c:v>
                </c:pt>
                <c:pt idx="90">
                  <c:v>185.99</c:v>
                </c:pt>
                <c:pt idx="91">
                  <c:v>27.5</c:v>
                </c:pt>
                <c:pt idx="92">
                  <c:v>2.76</c:v>
                </c:pt>
                <c:pt idx="93">
                  <c:v>1.38</c:v>
                </c:pt>
                <c:pt idx="94">
                  <c:v>2.76</c:v>
                </c:pt>
                <c:pt idx="95">
                  <c:v>2.76</c:v>
                </c:pt>
                <c:pt idx="96">
                  <c:v>1.38</c:v>
                </c:pt>
                <c:pt idx="97">
                  <c:v>1.38</c:v>
                </c:pt>
                <c:pt idx="98">
                  <c:v>0</c:v>
                </c:pt>
                <c:pt idx="99">
                  <c:v>0</c:v>
                </c:pt>
                <c:pt idx="100">
                  <c:v>1.38</c:v>
                </c:pt>
                <c:pt idx="101">
                  <c:v>0</c:v>
                </c:pt>
                <c:pt idx="102">
                  <c:v>0</c:v>
                </c:pt>
                <c:pt idx="103">
                  <c:v>1.38</c:v>
                </c:pt>
                <c:pt idx="104">
                  <c:v>1.38</c:v>
                </c:pt>
                <c:pt idx="105">
                  <c:v>0</c:v>
                </c:pt>
                <c:pt idx="106">
                  <c:v>1.38</c:v>
                </c:pt>
                <c:pt idx="107">
                  <c:v>1.38</c:v>
                </c:pt>
                <c:pt idx="108">
                  <c:v>2492.66</c:v>
                </c:pt>
                <c:pt idx="109">
                  <c:v>2502.84</c:v>
                </c:pt>
                <c:pt idx="110">
                  <c:v>2506.2399999999998</c:v>
                </c:pt>
                <c:pt idx="111">
                  <c:v>2507.94</c:v>
                </c:pt>
                <c:pt idx="112">
                  <c:v>2507.94</c:v>
                </c:pt>
                <c:pt idx="113">
                  <c:v>2511.35</c:v>
                </c:pt>
                <c:pt idx="114">
                  <c:v>2513.0500000000002</c:v>
                </c:pt>
                <c:pt idx="115">
                  <c:v>2509.64</c:v>
                </c:pt>
                <c:pt idx="116">
                  <c:v>2513.0500000000002</c:v>
                </c:pt>
                <c:pt idx="117">
                  <c:v>2514.7600000000002</c:v>
                </c:pt>
                <c:pt idx="118">
                  <c:v>2509.64</c:v>
                </c:pt>
                <c:pt idx="119">
                  <c:v>2513.0500000000002</c:v>
                </c:pt>
                <c:pt idx="120">
                  <c:v>2472.4</c:v>
                </c:pt>
                <c:pt idx="121">
                  <c:v>2511.35</c:v>
                </c:pt>
                <c:pt idx="122">
                  <c:v>2511.35</c:v>
                </c:pt>
                <c:pt idx="123">
                  <c:v>2509.64</c:v>
                </c:pt>
                <c:pt idx="124">
                  <c:v>2509.64</c:v>
                </c:pt>
                <c:pt idx="125">
                  <c:v>2511.35</c:v>
                </c:pt>
                <c:pt idx="126">
                  <c:v>2511.35</c:v>
                </c:pt>
                <c:pt idx="127">
                  <c:v>2513.0500000000002</c:v>
                </c:pt>
                <c:pt idx="128">
                  <c:v>2513.0500000000002</c:v>
                </c:pt>
                <c:pt idx="129">
                  <c:v>2513.0500000000002</c:v>
                </c:pt>
                <c:pt idx="130">
                  <c:v>2507.94</c:v>
                </c:pt>
                <c:pt idx="131">
                  <c:v>2513.0500000000002</c:v>
                </c:pt>
                <c:pt idx="132">
                  <c:v>2513.0500000000002</c:v>
                </c:pt>
                <c:pt idx="133">
                  <c:v>2513.0500000000002</c:v>
                </c:pt>
                <c:pt idx="134">
                  <c:v>2511.35</c:v>
                </c:pt>
                <c:pt idx="135">
                  <c:v>2513.0500000000002</c:v>
                </c:pt>
                <c:pt idx="136">
                  <c:v>2513.0500000000002</c:v>
                </c:pt>
                <c:pt idx="137">
                  <c:v>2513.0500000000002</c:v>
                </c:pt>
                <c:pt idx="138">
                  <c:v>2514.7600000000002</c:v>
                </c:pt>
                <c:pt idx="139">
                  <c:v>2514.7600000000002</c:v>
                </c:pt>
                <c:pt idx="140">
                  <c:v>2518.17</c:v>
                </c:pt>
                <c:pt idx="141">
                  <c:v>2518.17</c:v>
                </c:pt>
                <c:pt idx="142">
                  <c:v>689.44</c:v>
                </c:pt>
                <c:pt idx="143">
                  <c:v>153.38999999999999</c:v>
                </c:pt>
                <c:pt idx="144">
                  <c:v>1.38</c:v>
                </c:pt>
                <c:pt idx="145">
                  <c:v>0</c:v>
                </c:pt>
                <c:pt idx="146">
                  <c:v>2.76</c:v>
                </c:pt>
                <c:pt idx="147">
                  <c:v>2.76</c:v>
                </c:pt>
                <c:pt idx="148">
                  <c:v>1.38</c:v>
                </c:pt>
                <c:pt idx="149">
                  <c:v>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14-4993-9470-3395B5B99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390703"/>
        <c:axId val="746056287"/>
      </c:scatterChart>
      <c:valAx>
        <c:axId val="75839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56287"/>
        <c:crosses val="autoZero"/>
        <c:crossBetween val="midCat"/>
      </c:valAx>
      <c:valAx>
        <c:axId val="7460562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/>
                    </a:solidFill>
                  </a:rPr>
                  <a:t>log (EC) (</a:t>
                </a:r>
                <a:r>
                  <a:rPr lang="el-GR">
                    <a:solidFill>
                      <a:schemeClr val="accent1"/>
                    </a:solidFill>
                  </a:rPr>
                  <a:t>μ/</a:t>
                </a:r>
                <a:r>
                  <a:rPr lang="en-US">
                    <a:solidFill>
                      <a:schemeClr val="accent1"/>
                    </a:solidFill>
                  </a:rPr>
                  <a:t>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39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vs. Solution EC at 25°C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492584385035703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calibration!$E$2:$E$4</c:f>
              <c:numCache>
                <c:formatCode>General</c:formatCode>
                <c:ptCount val="3"/>
                <c:pt idx="0">
                  <c:v>54.468000000000004</c:v>
                </c:pt>
                <c:pt idx="1">
                  <c:v>920.71400000000017</c:v>
                </c:pt>
                <c:pt idx="2">
                  <c:v>2509.9839999999995</c:v>
                </c:pt>
              </c:numCache>
            </c:numRef>
          </c:xVal>
          <c:yVal>
            <c:numRef>
              <c:f>calibration!$F$2:$F$4</c:f>
              <c:numCache>
                <c:formatCode>General</c:formatCode>
                <c:ptCount val="3"/>
                <c:pt idx="0">
                  <c:v>10</c:v>
                </c:pt>
                <c:pt idx="1">
                  <c:v>447</c:v>
                </c:pt>
                <c:pt idx="2">
                  <c:v>1413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66-45BF-B56D-48ED6675A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436975"/>
        <c:axId val="746047135"/>
      </c:scatterChart>
      <c:valAx>
        <c:axId val="149243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EC (</a:t>
                </a:r>
                <a:r>
                  <a:rPr lang="el-GR"/>
                  <a:t>μ</a:t>
                </a:r>
                <a:r>
                  <a:rPr lang="en-US"/>
                  <a:t>S/cm)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47135"/>
        <c:crosses val="autoZero"/>
        <c:crossBetween val="midCat"/>
      </c:valAx>
      <c:valAx>
        <c:axId val="74604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Solution EC (</a:t>
                </a:r>
                <a:r>
                  <a:rPr lang="el-GR"/>
                  <a:t>μ</a:t>
                </a:r>
                <a:r>
                  <a:rPr lang="en-US"/>
                  <a:t>S/cm)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43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23811</xdr:colOff>
      <xdr:row>2</xdr:row>
      <xdr:rowOff>28575</xdr:rowOff>
    </xdr:from>
    <xdr:to>
      <xdr:col>13</xdr:col>
      <xdr:colOff>647700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F8C9B-7A50-4DA1-AC1A-C401F3F3C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7</xdr:row>
      <xdr:rowOff>57150</xdr:rowOff>
    </xdr:from>
    <xdr:to>
      <xdr:col>6</xdr:col>
      <xdr:colOff>9525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84478-3D81-4735-A49F-764534C1E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5.7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8</v>
      </c>
      <c r="C2" t="s">
        <v>13</v>
      </c>
    </row>
    <row r="3" spans="1:4" x14ac:dyDescent="0.25">
      <c r="A3">
        <v>1</v>
      </c>
      <c r="B3">
        <v>1.38</v>
      </c>
      <c r="C3" s="4">
        <f>B3*calibration!$F$6+calibration!$F$7</f>
        <v>-44.871347938258893</v>
      </c>
      <c r="D3" t="s">
        <v>9</v>
      </c>
    </row>
    <row r="4" spans="1:4" x14ac:dyDescent="0.25">
      <c r="A4">
        <v>2</v>
      </c>
      <c r="B4">
        <v>1.38</v>
      </c>
    </row>
    <row r="5" spans="1:4" x14ac:dyDescent="0.25">
      <c r="A5">
        <v>3</v>
      </c>
      <c r="B5">
        <v>0</v>
      </c>
    </row>
    <row r="6" spans="1:4" x14ac:dyDescent="0.25">
      <c r="A6">
        <v>4</v>
      </c>
      <c r="B6">
        <v>37.06</v>
      </c>
    </row>
    <row r="7" spans="1:4" x14ac:dyDescent="0.25">
      <c r="A7">
        <v>5</v>
      </c>
      <c r="B7">
        <v>56.09</v>
      </c>
    </row>
    <row r="8" spans="1:4" x14ac:dyDescent="0.25">
      <c r="A8">
        <v>6</v>
      </c>
      <c r="B8">
        <v>53.38</v>
      </c>
    </row>
    <row r="9" spans="1:4" x14ac:dyDescent="0.25">
      <c r="A9">
        <v>7</v>
      </c>
      <c r="B9">
        <v>54.74</v>
      </c>
    </row>
    <row r="10" spans="1:4" x14ac:dyDescent="0.25">
      <c r="A10">
        <v>8</v>
      </c>
      <c r="B10">
        <v>54.74</v>
      </c>
    </row>
    <row r="11" spans="1:4" x14ac:dyDescent="0.25">
      <c r="A11">
        <v>9</v>
      </c>
      <c r="B11">
        <v>53.38</v>
      </c>
    </row>
    <row r="12" spans="1:4" x14ac:dyDescent="0.25">
      <c r="A12">
        <v>10</v>
      </c>
      <c r="B12">
        <v>54.74</v>
      </c>
    </row>
    <row r="13" spans="1:4" x14ac:dyDescent="0.25">
      <c r="A13">
        <v>11</v>
      </c>
      <c r="B13">
        <v>54.74</v>
      </c>
    </row>
    <row r="14" spans="1:4" x14ac:dyDescent="0.25">
      <c r="A14">
        <v>12</v>
      </c>
      <c r="B14">
        <v>54.74</v>
      </c>
    </row>
    <row r="15" spans="1:4" x14ac:dyDescent="0.25">
      <c r="A15">
        <v>13</v>
      </c>
      <c r="B15">
        <v>54.74</v>
      </c>
    </row>
    <row r="16" spans="1:4" x14ac:dyDescent="0.25">
      <c r="A16">
        <v>14</v>
      </c>
      <c r="B16">
        <v>53.38</v>
      </c>
    </row>
    <row r="17" spans="1:2" x14ac:dyDescent="0.25">
      <c r="A17">
        <v>15</v>
      </c>
      <c r="B17">
        <v>54.74</v>
      </c>
    </row>
    <row r="18" spans="1:2" x14ac:dyDescent="0.25">
      <c r="A18">
        <v>16</v>
      </c>
      <c r="B18">
        <v>54.74</v>
      </c>
    </row>
    <row r="19" spans="1:2" x14ac:dyDescent="0.25">
      <c r="A19">
        <v>17</v>
      </c>
      <c r="B19">
        <v>53.38</v>
      </c>
    </row>
    <row r="20" spans="1:2" x14ac:dyDescent="0.25">
      <c r="A20">
        <v>18</v>
      </c>
      <c r="B20">
        <v>54.74</v>
      </c>
    </row>
    <row r="21" spans="1:2" x14ac:dyDescent="0.25">
      <c r="A21">
        <v>19</v>
      </c>
      <c r="B21">
        <v>54.74</v>
      </c>
    </row>
    <row r="22" spans="1:2" x14ac:dyDescent="0.25">
      <c r="A22">
        <v>20</v>
      </c>
      <c r="B22">
        <v>53.38</v>
      </c>
    </row>
    <row r="23" spans="1:2" x14ac:dyDescent="0.25">
      <c r="A23">
        <v>21</v>
      </c>
      <c r="B23">
        <v>54.74</v>
      </c>
    </row>
    <row r="24" spans="1:2" x14ac:dyDescent="0.25">
      <c r="A24">
        <v>22</v>
      </c>
      <c r="B24">
        <v>54.74</v>
      </c>
    </row>
    <row r="25" spans="1:2" x14ac:dyDescent="0.25">
      <c r="A25">
        <v>23</v>
      </c>
      <c r="B25">
        <v>53.38</v>
      </c>
    </row>
    <row r="26" spans="1:2" x14ac:dyDescent="0.25">
      <c r="A26">
        <v>24</v>
      </c>
      <c r="B26">
        <v>53.38</v>
      </c>
    </row>
    <row r="27" spans="1:2" x14ac:dyDescent="0.25">
      <c r="A27">
        <v>25</v>
      </c>
      <c r="B27">
        <v>54.74</v>
      </c>
    </row>
    <row r="28" spans="1:2" x14ac:dyDescent="0.25">
      <c r="A28">
        <v>26</v>
      </c>
      <c r="B28">
        <v>53.38</v>
      </c>
    </row>
    <row r="29" spans="1:2" x14ac:dyDescent="0.25">
      <c r="A29">
        <v>27</v>
      </c>
      <c r="B29">
        <v>54.74</v>
      </c>
    </row>
    <row r="30" spans="1:2" x14ac:dyDescent="0.25">
      <c r="A30">
        <v>28</v>
      </c>
      <c r="B30">
        <v>53.38</v>
      </c>
    </row>
    <row r="31" spans="1:2" x14ac:dyDescent="0.25">
      <c r="A31">
        <v>29</v>
      </c>
      <c r="B31">
        <v>54.74</v>
      </c>
    </row>
    <row r="32" spans="1:2" x14ac:dyDescent="0.25">
      <c r="A32">
        <v>30</v>
      </c>
      <c r="B32">
        <v>54.74</v>
      </c>
    </row>
    <row r="33" spans="1:2" x14ac:dyDescent="0.25">
      <c r="A33">
        <v>31</v>
      </c>
      <c r="B33">
        <v>53.38</v>
      </c>
    </row>
    <row r="34" spans="1:2" x14ac:dyDescent="0.25">
      <c r="A34">
        <v>32</v>
      </c>
      <c r="B34">
        <v>54.74</v>
      </c>
    </row>
    <row r="35" spans="1:2" x14ac:dyDescent="0.25">
      <c r="A35">
        <v>33</v>
      </c>
      <c r="B35">
        <v>54.74</v>
      </c>
    </row>
    <row r="36" spans="1:2" x14ac:dyDescent="0.25">
      <c r="A36">
        <v>34</v>
      </c>
      <c r="B36">
        <v>53.38</v>
      </c>
    </row>
    <row r="37" spans="1:2" x14ac:dyDescent="0.25">
      <c r="A37">
        <v>35</v>
      </c>
      <c r="B37">
        <v>54.74</v>
      </c>
    </row>
    <row r="38" spans="1:2" x14ac:dyDescent="0.25">
      <c r="A38">
        <v>36</v>
      </c>
      <c r="B38">
        <v>53.38</v>
      </c>
    </row>
    <row r="39" spans="1:2" x14ac:dyDescent="0.25">
      <c r="A39">
        <v>37</v>
      </c>
      <c r="B39">
        <v>54.74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1.38</v>
      </c>
    </row>
    <row r="42" spans="1:2" x14ac:dyDescent="0.25">
      <c r="A42">
        <v>40</v>
      </c>
      <c r="B42">
        <v>1.38</v>
      </c>
    </row>
    <row r="43" spans="1:2" x14ac:dyDescent="0.25">
      <c r="A43">
        <v>41</v>
      </c>
      <c r="B43">
        <v>1.38</v>
      </c>
    </row>
    <row r="44" spans="1:2" x14ac:dyDescent="0.25">
      <c r="A44">
        <v>42</v>
      </c>
      <c r="B44">
        <v>1.38</v>
      </c>
    </row>
    <row r="45" spans="1:2" x14ac:dyDescent="0.25">
      <c r="A45">
        <v>43</v>
      </c>
      <c r="B45">
        <v>2.76</v>
      </c>
    </row>
    <row r="46" spans="1:2" x14ac:dyDescent="0.25">
      <c r="A46">
        <v>44</v>
      </c>
      <c r="B46">
        <v>2.76</v>
      </c>
    </row>
    <row r="47" spans="1:2" x14ac:dyDescent="0.25">
      <c r="A47">
        <v>45</v>
      </c>
      <c r="B47">
        <v>1.38</v>
      </c>
    </row>
    <row r="48" spans="1:2" x14ac:dyDescent="0.25">
      <c r="A48">
        <v>46</v>
      </c>
      <c r="B48">
        <v>2.76</v>
      </c>
    </row>
    <row r="49" spans="1:2" x14ac:dyDescent="0.25">
      <c r="A49">
        <v>47</v>
      </c>
      <c r="B49">
        <v>1.38</v>
      </c>
    </row>
    <row r="50" spans="1:2" x14ac:dyDescent="0.25">
      <c r="A50">
        <v>48</v>
      </c>
      <c r="B50">
        <v>1.38</v>
      </c>
    </row>
    <row r="51" spans="1:2" x14ac:dyDescent="0.25">
      <c r="A51">
        <v>49</v>
      </c>
      <c r="B51">
        <v>23.39</v>
      </c>
    </row>
    <row r="52" spans="1:2" x14ac:dyDescent="0.25">
      <c r="A52">
        <v>50</v>
      </c>
      <c r="B52">
        <v>9.65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1.38</v>
      </c>
    </row>
    <row r="55" spans="1:2" x14ac:dyDescent="0.25">
      <c r="A55">
        <v>53</v>
      </c>
      <c r="B55">
        <v>924.96</v>
      </c>
    </row>
    <row r="56" spans="1:2" x14ac:dyDescent="0.25">
      <c r="A56">
        <v>54</v>
      </c>
      <c r="B56">
        <v>923.85</v>
      </c>
    </row>
    <row r="57" spans="1:2" x14ac:dyDescent="0.25">
      <c r="A57">
        <v>55</v>
      </c>
      <c r="B57">
        <v>922.73</v>
      </c>
    </row>
    <row r="58" spans="1:2" x14ac:dyDescent="0.25">
      <c r="A58">
        <v>56</v>
      </c>
      <c r="B58">
        <v>921.61</v>
      </c>
    </row>
    <row r="59" spans="1:2" x14ac:dyDescent="0.25">
      <c r="A59">
        <v>57</v>
      </c>
      <c r="B59">
        <v>921.61</v>
      </c>
    </row>
    <row r="60" spans="1:2" x14ac:dyDescent="0.25">
      <c r="A60">
        <v>58</v>
      </c>
      <c r="B60">
        <v>921.61</v>
      </c>
    </row>
    <row r="61" spans="1:2" x14ac:dyDescent="0.25">
      <c r="A61">
        <v>59</v>
      </c>
      <c r="B61">
        <v>920.49</v>
      </c>
    </row>
    <row r="62" spans="1:2" x14ac:dyDescent="0.25">
      <c r="A62">
        <v>60</v>
      </c>
      <c r="B62">
        <v>920.49</v>
      </c>
    </row>
    <row r="63" spans="1:2" x14ac:dyDescent="0.25">
      <c r="A63">
        <v>61</v>
      </c>
      <c r="B63">
        <v>921.61</v>
      </c>
    </row>
    <row r="64" spans="1:2" x14ac:dyDescent="0.25">
      <c r="A64">
        <v>62</v>
      </c>
      <c r="B64">
        <v>921.61</v>
      </c>
    </row>
    <row r="65" spans="1:2" x14ac:dyDescent="0.25">
      <c r="A65">
        <v>63</v>
      </c>
      <c r="B65">
        <v>919.37</v>
      </c>
    </row>
    <row r="66" spans="1:2" x14ac:dyDescent="0.25">
      <c r="A66">
        <v>64</v>
      </c>
      <c r="B66">
        <v>919.37</v>
      </c>
    </row>
    <row r="67" spans="1:2" x14ac:dyDescent="0.25">
      <c r="A67">
        <v>65</v>
      </c>
      <c r="B67">
        <v>918.25</v>
      </c>
    </row>
    <row r="68" spans="1:2" x14ac:dyDescent="0.25">
      <c r="A68">
        <v>66</v>
      </c>
      <c r="B68">
        <v>920.49</v>
      </c>
    </row>
    <row r="69" spans="1:2" x14ac:dyDescent="0.25">
      <c r="A69">
        <v>67</v>
      </c>
      <c r="B69">
        <v>920.49</v>
      </c>
    </row>
    <row r="70" spans="1:2" x14ac:dyDescent="0.25">
      <c r="A70">
        <v>68</v>
      </c>
      <c r="B70">
        <v>918.25</v>
      </c>
    </row>
    <row r="71" spans="1:2" x14ac:dyDescent="0.25">
      <c r="A71">
        <v>69</v>
      </c>
      <c r="B71">
        <v>920.49</v>
      </c>
    </row>
    <row r="72" spans="1:2" x14ac:dyDescent="0.25">
      <c r="A72">
        <v>70</v>
      </c>
      <c r="B72">
        <v>919.37</v>
      </c>
    </row>
    <row r="73" spans="1:2" x14ac:dyDescent="0.25">
      <c r="A73">
        <v>71</v>
      </c>
      <c r="B73">
        <v>919.37</v>
      </c>
    </row>
    <row r="74" spans="1:2" x14ac:dyDescent="0.25">
      <c r="A74">
        <v>72</v>
      </c>
      <c r="B74">
        <v>919.37</v>
      </c>
    </row>
    <row r="75" spans="1:2" x14ac:dyDescent="0.25">
      <c r="A75">
        <v>73</v>
      </c>
      <c r="B75">
        <v>921.61</v>
      </c>
    </row>
    <row r="76" spans="1:2" x14ac:dyDescent="0.25">
      <c r="A76">
        <v>74</v>
      </c>
      <c r="B76">
        <v>921.61</v>
      </c>
    </row>
    <row r="77" spans="1:2" x14ac:dyDescent="0.25">
      <c r="A77">
        <v>75</v>
      </c>
      <c r="B77">
        <v>920.49</v>
      </c>
    </row>
    <row r="78" spans="1:2" x14ac:dyDescent="0.25">
      <c r="A78">
        <v>76</v>
      </c>
      <c r="B78">
        <v>920.49</v>
      </c>
    </row>
    <row r="79" spans="1:2" x14ac:dyDescent="0.25">
      <c r="A79">
        <v>77</v>
      </c>
      <c r="B79">
        <v>920.49</v>
      </c>
    </row>
    <row r="80" spans="1:2" x14ac:dyDescent="0.25">
      <c r="A80">
        <v>78</v>
      </c>
      <c r="B80">
        <v>919.37</v>
      </c>
    </row>
    <row r="81" spans="1:2" x14ac:dyDescent="0.25">
      <c r="A81">
        <v>79</v>
      </c>
      <c r="B81">
        <v>921.61</v>
      </c>
    </row>
    <row r="82" spans="1:2" x14ac:dyDescent="0.25">
      <c r="A82">
        <v>80</v>
      </c>
      <c r="B82">
        <v>921.61</v>
      </c>
    </row>
    <row r="83" spans="1:2" x14ac:dyDescent="0.25">
      <c r="A83">
        <v>81</v>
      </c>
      <c r="B83">
        <v>921.61</v>
      </c>
    </row>
    <row r="84" spans="1:2" x14ac:dyDescent="0.25">
      <c r="A84">
        <v>82</v>
      </c>
      <c r="B84">
        <v>922.73</v>
      </c>
    </row>
    <row r="85" spans="1:2" x14ac:dyDescent="0.25">
      <c r="A85">
        <v>83</v>
      </c>
      <c r="B85">
        <v>922.73</v>
      </c>
    </row>
    <row r="86" spans="1:2" x14ac:dyDescent="0.25">
      <c r="A86">
        <v>84</v>
      </c>
      <c r="B86">
        <v>922.73</v>
      </c>
    </row>
    <row r="87" spans="1:2" x14ac:dyDescent="0.25">
      <c r="A87">
        <v>85</v>
      </c>
      <c r="B87">
        <v>189.88</v>
      </c>
    </row>
    <row r="88" spans="1:2" x14ac:dyDescent="0.25">
      <c r="A88">
        <v>86</v>
      </c>
      <c r="B88">
        <v>187.29</v>
      </c>
    </row>
    <row r="89" spans="1:2" x14ac:dyDescent="0.25">
      <c r="A89">
        <v>87</v>
      </c>
      <c r="B89">
        <v>187.29</v>
      </c>
    </row>
    <row r="90" spans="1:2" x14ac:dyDescent="0.25">
      <c r="A90">
        <v>88</v>
      </c>
      <c r="B90">
        <v>184.69</v>
      </c>
    </row>
    <row r="91" spans="1:2" x14ac:dyDescent="0.25">
      <c r="A91">
        <v>89</v>
      </c>
      <c r="B91">
        <v>185.99</v>
      </c>
    </row>
    <row r="92" spans="1:2" x14ac:dyDescent="0.25">
      <c r="A92">
        <v>90</v>
      </c>
      <c r="B92">
        <v>27.5</v>
      </c>
    </row>
    <row r="93" spans="1:2" x14ac:dyDescent="0.25">
      <c r="A93">
        <v>91</v>
      </c>
      <c r="B93">
        <v>2.76</v>
      </c>
    </row>
    <row r="94" spans="1:2" x14ac:dyDescent="0.25">
      <c r="A94">
        <v>92</v>
      </c>
      <c r="B94">
        <v>1.38</v>
      </c>
    </row>
    <row r="95" spans="1:2" x14ac:dyDescent="0.25">
      <c r="A95">
        <v>93</v>
      </c>
      <c r="B95">
        <v>2.76</v>
      </c>
    </row>
    <row r="96" spans="1:2" x14ac:dyDescent="0.25">
      <c r="A96">
        <v>94</v>
      </c>
      <c r="B96">
        <v>2.76</v>
      </c>
    </row>
    <row r="97" spans="1:2" x14ac:dyDescent="0.25">
      <c r="A97">
        <v>95</v>
      </c>
      <c r="B97">
        <v>1.38</v>
      </c>
    </row>
    <row r="98" spans="1:2" x14ac:dyDescent="0.25">
      <c r="A98">
        <v>96</v>
      </c>
      <c r="B98">
        <v>1.38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1.38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1.38</v>
      </c>
    </row>
    <row r="105" spans="1:2" x14ac:dyDescent="0.25">
      <c r="A105">
        <v>103</v>
      </c>
      <c r="B105">
        <v>1.38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1.38</v>
      </c>
    </row>
    <row r="108" spans="1:2" x14ac:dyDescent="0.25">
      <c r="A108">
        <v>106</v>
      </c>
      <c r="B108">
        <v>1.38</v>
      </c>
    </row>
    <row r="109" spans="1:2" x14ac:dyDescent="0.25">
      <c r="A109">
        <v>107</v>
      </c>
      <c r="B109">
        <v>2492.66</v>
      </c>
    </row>
    <row r="110" spans="1:2" x14ac:dyDescent="0.25">
      <c r="A110">
        <v>108</v>
      </c>
      <c r="B110">
        <v>2502.84</v>
      </c>
    </row>
    <row r="111" spans="1:2" x14ac:dyDescent="0.25">
      <c r="A111">
        <v>109</v>
      </c>
      <c r="B111">
        <v>2506.2399999999998</v>
      </c>
    </row>
    <row r="112" spans="1:2" x14ac:dyDescent="0.25">
      <c r="A112">
        <v>110</v>
      </c>
      <c r="B112">
        <v>2507.94</v>
      </c>
    </row>
    <row r="113" spans="1:2" x14ac:dyDescent="0.25">
      <c r="A113">
        <v>111</v>
      </c>
      <c r="B113">
        <v>2507.94</v>
      </c>
    </row>
    <row r="114" spans="1:2" x14ac:dyDescent="0.25">
      <c r="A114">
        <v>112</v>
      </c>
      <c r="B114">
        <v>2511.35</v>
      </c>
    </row>
    <row r="115" spans="1:2" x14ac:dyDescent="0.25">
      <c r="A115">
        <v>113</v>
      </c>
      <c r="B115">
        <v>2513.0500000000002</v>
      </c>
    </row>
    <row r="116" spans="1:2" x14ac:dyDescent="0.25">
      <c r="A116">
        <v>114</v>
      </c>
      <c r="B116">
        <v>2509.64</v>
      </c>
    </row>
    <row r="117" spans="1:2" x14ac:dyDescent="0.25">
      <c r="A117">
        <v>115</v>
      </c>
      <c r="B117">
        <v>2513.0500000000002</v>
      </c>
    </row>
    <row r="118" spans="1:2" x14ac:dyDescent="0.25">
      <c r="A118">
        <v>116</v>
      </c>
      <c r="B118">
        <v>2514.7600000000002</v>
      </c>
    </row>
    <row r="119" spans="1:2" x14ac:dyDescent="0.25">
      <c r="A119">
        <v>117</v>
      </c>
      <c r="B119">
        <v>2509.64</v>
      </c>
    </row>
    <row r="120" spans="1:2" x14ac:dyDescent="0.25">
      <c r="A120">
        <v>118</v>
      </c>
      <c r="B120">
        <v>2513.0500000000002</v>
      </c>
    </row>
    <row r="121" spans="1:2" x14ac:dyDescent="0.25">
      <c r="A121">
        <v>119</v>
      </c>
      <c r="B121">
        <v>2472.4</v>
      </c>
    </row>
    <row r="122" spans="1:2" x14ac:dyDescent="0.25">
      <c r="A122">
        <v>120</v>
      </c>
      <c r="B122">
        <v>2511.35</v>
      </c>
    </row>
    <row r="123" spans="1:2" x14ac:dyDescent="0.25">
      <c r="A123">
        <v>121</v>
      </c>
      <c r="B123">
        <v>2511.35</v>
      </c>
    </row>
    <row r="124" spans="1:2" x14ac:dyDescent="0.25">
      <c r="A124">
        <v>122</v>
      </c>
      <c r="B124">
        <v>2509.64</v>
      </c>
    </row>
    <row r="125" spans="1:2" x14ac:dyDescent="0.25">
      <c r="A125">
        <v>123</v>
      </c>
      <c r="B125">
        <v>2509.64</v>
      </c>
    </row>
    <row r="126" spans="1:2" x14ac:dyDescent="0.25">
      <c r="A126">
        <v>124</v>
      </c>
      <c r="B126">
        <v>2511.35</v>
      </c>
    </row>
    <row r="127" spans="1:2" x14ac:dyDescent="0.25">
      <c r="A127">
        <v>125</v>
      </c>
      <c r="B127">
        <v>2511.35</v>
      </c>
    </row>
    <row r="128" spans="1:2" x14ac:dyDescent="0.25">
      <c r="A128">
        <v>126</v>
      </c>
      <c r="B128">
        <v>2513.0500000000002</v>
      </c>
    </row>
    <row r="129" spans="1:2" x14ac:dyDescent="0.25">
      <c r="A129">
        <v>127</v>
      </c>
      <c r="B129">
        <v>2513.0500000000002</v>
      </c>
    </row>
    <row r="130" spans="1:2" x14ac:dyDescent="0.25">
      <c r="A130">
        <v>128</v>
      </c>
      <c r="B130">
        <v>2513.0500000000002</v>
      </c>
    </row>
    <row r="131" spans="1:2" x14ac:dyDescent="0.25">
      <c r="A131">
        <v>129</v>
      </c>
      <c r="B131">
        <v>2507.94</v>
      </c>
    </row>
    <row r="132" spans="1:2" x14ac:dyDescent="0.25">
      <c r="A132">
        <v>130</v>
      </c>
      <c r="B132">
        <v>2513.0500000000002</v>
      </c>
    </row>
    <row r="133" spans="1:2" x14ac:dyDescent="0.25">
      <c r="A133">
        <v>131</v>
      </c>
      <c r="B133">
        <v>2513.0500000000002</v>
      </c>
    </row>
    <row r="134" spans="1:2" x14ac:dyDescent="0.25">
      <c r="A134">
        <v>132</v>
      </c>
      <c r="B134">
        <v>2513.0500000000002</v>
      </c>
    </row>
    <row r="135" spans="1:2" x14ac:dyDescent="0.25">
      <c r="A135">
        <v>133</v>
      </c>
      <c r="B135">
        <v>2511.35</v>
      </c>
    </row>
    <row r="136" spans="1:2" x14ac:dyDescent="0.25">
      <c r="A136">
        <v>134</v>
      </c>
      <c r="B136">
        <v>2513.0500000000002</v>
      </c>
    </row>
    <row r="137" spans="1:2" x14ac:dyDescent="0.25">
      <c r="A137">
        <v>135</v>
      </c>
      <c r="B137">
        <v>2513.0500000000002</v>
      </c>
    </row>
    <row r="138" spans="1:2" x14ac:dyDescent="0.25">
      <c r="A138">
        <v>136</v>
      </c>
      <c r="B138">
        <v>2513.0500000000002</v>
      </c>
    </row>
    <row r="139" spans="1:2" x14ac:dyDescent="0.25">
      <c r="A139">
        <v>137</v>
      </c>
      <c r="B139">
        <v>2514.7600000000002</v>
      </c>
    </row>
    <row r="140" spans="1:2" x14ac:dyDescent="0.25">
      <c r="A140">
        <v>138</v>
      </c>
      <c r="B140">
        <v>2514.7600000000002</v>
      </c>
    </row>
    <row r="141" spans="1:2" x14ac:dyDescent="0.25">
      <c r="A141">
        <v>139</v>
      </c>
      <c r="B141">
        <v>2518.17</v>
      </c>
    </row>
    <row r="142" spans="1:2" x14ac:dyDescent="0.25">
      <c r="A142">
        <v>140</v>
      </c>
      <c r="B142">
        <v>2518.17</v>
      </c>
    </row>
    <row r="143" spans="1:2" x14ac:dyDescent="0.25">
      <c r="A143">
        <v>141</v>
      </c>
      <c r="B143">
        <v>689.44</v>
      </c>
    </row>
    <row r="144" spans="1:2" x14ac:dyDescent="0.25">
      <c r="A144">
        <v>142</v>
      </c>
      <c r="B144">
        <v>153.38999999999999</v>
      </c>
    </row>
    <row r="145" spans="1:2" x14ac:dyDescent="0.25">
      <c r="A145">
        <v>143</v>
      </c>
      <c r="B145">
        <v>1.38</v>
      </c>
    </row>
    <row r="146" spans="1:2" x14ac:dyDescent="0.25">
      <c r="A146">
        <v>144</v>
      </c>
      <c r="B146">
        <v>0</v>
      </c>
    </row>
    <row r="147" spans="1:2" x14ac:dyDescent="0.25">
      <c r="A147">
        <v>145</v>
      </c>
      <c r="B147">
        <v>2.76</v>
      </c>
    </row>
    <row r="148" spans="1:2" x14ac:dyDescent="0.25">
      <c r="A148">
        <v>146</v>
      </c>
      <c r="B148">
        <v>2.76</v>
      </c>
    </row>
    <row r="149" spans="1:2" x14ac:dyDescent="0.25">
      <c r="A149">
        <v>147</v>
      </c>
      <c r="B149">
        <v>1.38</v>
      </c>
    </row>
    <row r="150" spans="1:2" x14ac:dyDescent="0.25">
      <c r="A150">
        <v>148</v>
      </c>
      <c r="B150">
        <v>1.38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E4" sqref="E4"/>
    </sheetView>
  </sheetViews>
  <sheetFormatPr defaultRowHeight="15.75" x14ac:dyDescent="0.25"/>
  <cols>
    <col min="1" max="1" width="6.125" bestFit="1" customWidth="1"/>
    <col min="2" max="2" width="29.25" bestFit="1" customWidth="1"/>
    <col min="3" max="3" width="11.5" bestFit="1" customWidth="1"/>
    <col min="4" max="4" width="17.375" customWidth="1"/>
    <col min="5" max="5" width="40.625" bestFit="1" customWidth="1"/>
    <col min="6" max="6" width="31.125" bestFit="1" customWidth="1"/>
    <col min="7" max="7" width="23.875" customWidth="1"/>
    <col min="9" max="9" width="20.875" bestFit="1" customWidth="1"/>
    <col min="10" max="10" width="9.625" customWidth="1"/>
    <col min="11" max="11" width="10.625" customWidth="1"/>
  </cols>
  <sheetData>
    <row r="1" spans="1:14" x14ac:dyDescent="0.25">
      <c r="A1" t="s">
        <v>0</v>
      </c>
      <c r="B1" t="s">
        <v>12</v>
      </c>
      <c r="C1" t="s">
        <v>14</v>
      </c>
      <c r="E1" t="s">
        <v>11</v>
      </c>
      <c r="F1" t="s">
        <v>10</v>
      </c>
      <c r="G1" s="5"/>
      <c r="J1" s="5"/>
      <c r="K1" s="5"/>
      <c r="L1" s="5"/>
      <c r="M1" s="5"/>
      <c r="N1" s="5"/>
    </row>
    <row r="2" spans="1:14" x14ac:dyDescent="0.25">
      <c r="A2" s="3">
        <v>10</v>
      </c>
      <c r="B2" s="3">
        <v>54.74</v>
      </c>
      <c r="C2" t="s">
        <v>2</v>
      </c>
      <c r="E2" s="1">
        <f>AVERAGE(B2:B6)</f>
        <v>54.468000000000004</v>
      </c>
      <c r="F2" s="1">
        <v>10</v>
      </c>
      <c r="G2" s="5"/>
      <c r="J2" s="5"/>
      <c r="K2" s="5"/>
      <c r="L2" s="5"/>
      <c r="M2" s="5"/>
      <c r="N2" s="5"/>
    </row>
    <row r="3" spans="1:14" x14ac:dyDescent="0.25">
      <c r="A3" s="3">
        <v>11</v>
      </c>
      <c r="B3" s="3">
        <v>54.74</v>
      </c>
      <c r="E3" s="1">
        <f>AVERAGE(B8:B12)</f>
        <v>920.71400000000017</v>
      </c>
      <c r="F3" s="1">
        <v>447</v>
      </c>
      <c r="G3" s="5"/>
      <c r="I3" s="5"/>
      <c r="J3" s="5"/>
      <c r="K3" s="5"/>
      <c r="L3" s="5"/>
      <c r="M3" s="5"/>
      <c r="N3" s="5"/>
    </row>
    <row r="4" spans="1:14" x14ac:dyDescent="0.25">
      <c r="A4" s="3">
        <v>12</v>
      </c>
      <c r="B4" s="3">
        <v>54.74</v>
      </c>
      <c r="E4" s="1">
        <f>AVERAGE(B14:B18)</f>
        <v>2509.9839999999995</v>
      </c>
      <c r="F4" s="1">
        <v>1413</v>
      </c>
      <c r="G4" s="5"/>
      <c r="I4" s="5"/>
      <c r="J4" s="5"/>
      <c r="K4" s="5"/>
      <c r="L4" s="5"/>
      <c r="M4" s="5"/>
      <c r="N4" s="5"/>
    </row>
    <row r="5" spans="1:14" x14ac:dyDescent="0.25">
      <c r="A5" s="3">
        <v>13</v>
      </c>
      <c r="B5" s="3">
        <v>54.74</v>
      </c>
      <c r="E5" t="s">
        <v>7</v>
      </c>
      <c r="I5" s="5"/>
      <c r="J5" s="5"/>
      <c r="K5" s="5"/>
      <c r="L5" s="5"/>
      <c r="M5" s="5"/>
      <c r="N5" s="5"/>
    </row>
    <row r="6" spans="1:14" x14ac:dyDescent="0.25">
      <c r="A6" s="3">
        <v>14</v>
      </c>
      <c r="B6" s="3">
        <v>53.38</v>
      </c>
      <c r="E6" t="s">
        <v>5</v>
      </c>
      <c r="F6" s="2">
        <f>SLOPE(F2:F4,E2:E4)</f>
        <v>0.57586873634807001</v>
      </c>
      <c r="I6" s="5"/>
      <c r="J6" s="5"/>
      <c r="K6" s="5"/>
      <c r="L6" s="5"/>
      <c r="M6" s="5"/>
      <c r="N6" s="5"/>
    </row>
    <row r="7" spans="1:14" x14ac:dyDescent="0.25">
      <c r="E7" t="s">
        <v>6</v>
      </c>
      <c r="F7" s="2">
        <f>INTERCEPT(F2:F4,E2:E4)</f>
        <v>-45.666046794419231</v>
      </c>
      <c r="I7" s="5"/>
      <c r="J7" s="6"/>
      <c r="K7" s="5"/>
      <c r="L7" s="6"/>
      <c r="M7" s="5"/>
      <c r="N7" s="5"/>
    </row>
    <row r="8" spans="1:14" x14ac:dyDescent="0.25">
      <c r="A8" s="3">
        <v>60</v>
      </c>
      <c r="B8" s="3">
        <v>920.49</v>
      </c>
      <c r="C8" t="s">
        <v>3</v>
      </c>
      <c r="I8" s="5"/>
      <c r="J8" s="5"/>
      <c r="K8" s="5"/>
      <c r="L8" s="5"/>
      <c r="M8" s="5"/>
      <c r="N8" s="5"/>
    </row>
    <row r="9" spans="1:14" x14ac:dyDescent="0.25">
      <c r="A9" s="3">
        <v>61</v>
      </c>
      <c r="B9" s="3">
        <v>920.49</v>
      </c>
      <c r="I9" s="5"/>
      <c r="J9" s="5"/>
      <c r="K9" s="5"/>
      <c r="L9" s="5"/>
      <c r="M9" s="5"/>
      <c r="N9" s="5"/>
    </row>
    <row r="10" spans="1:14" x14ac:dyDescent="0.25">
      <c r="A10" s="3">
        <v>62</v>
      </c>
      <c r="B10" s="3">
        <v>921.61</v>
      </c>
    </row>
    <row r="11" spans="1:14" x14ac:dyDescent="0.25">
      <c r="A11" s="3">
        <v>63</v>
      </c>
      <c r="B11" s="3">
        <v>921.61</v>
      </c>
    </row>
    <row r="12" spans="1:14" x14ac:dyDescent="0.25">
      <c r="A12" s="3">
        <v>64</v>
      </c>
      <c r="B12" s="3">
        <v>919.37</v>
      </c>
    </row>
    <row r="14" spans="1:14" x14ac:dyDescent="0.25">
      <c r="A14" s="3">
        <v>110</v>
      </c>
      <c r="B14" s="3">
        <v>2507.94</v>
      </c>
      <c r="C14" t="s">
        <v>4</v>
      </c>
    </row>
    <row r="15" spans="1:14" x14ac:dyDescent="0.25">
      <c r="A15" s="3">
        <v>111</v>
      </c>
      <c r="B15" s="3">
        <v>2507.94</v>
      </c>
    </row>
    <row r="16" spans="1:14" x14ac:dyDescent="0.25">
      <c r="A16" s="3">
        <v>112</v>
      </c>
      <c r="B16" s="3">
        <v>2511.35</v>
      </c>
    </row>
    <row r="17" spans="1:2" x14ac:dyDescent="0.25">
      <c r="A17" s="3">
        <v>113</v>
      </c>
      <c r="B17" s="3">
        <v>2513.0500000000002</v>
      </c>
    </row>
    <row r="18" spans="1:2" x14ac:dyDescent="0.25">
      <c r="A18" s="3">
        <v>114</v>
      </c>
      <c r="B18" s="3">
        <v>2509.64</v>
      </c>
    </row>
    <row r="20" spans="1:2" x14ac:dyDescent="0.25">
      <c r="B20" s="5"/>
    </row>
    <row r="21" spans="1:2" x14ac:dyDescent="0.25">
      <c r="B2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Walter</dc:creator>
  <cp:lastModifiedBy>Cara Walter</cp:lastModifiedBy>
  <dcterms:created xsi:type="dcterms:W3CDTF">2020-08-26T15:50:31Z</dcterms:created>
  <dcterms:modified xsi:type="dcterms:W3CDTF">2020-09-02T18:10:14Z</dcterms:modified>
</cp:coreProperties>
</file>