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AB69B7EFC02CFB/Documents/OPEnS Lab/Assorted Documents/"/>
    </mc:Choice>
  </mc:AlternateContent>
  <xr:revisionPtr revIDLastSave="353" documentId="8_{6547477E-0C86-4153-B3CA-FCB93601C6E3}" xr6:coauthVersionLast="47" xr6:coauthVersionMax="47" xr10:uidLastSave="{95CCA6E8-2A65-4091-8ABF-3EFE2E530090}"/>
  <bookViews>
    <workbookView xWindow="-120" yWindow="-120" windowWidth="29040" windowHeight="17520" xr2:uid="{53A2B3CB-DBD0-4F33-AFFE-A09E0B8C4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G25" i="1"/>
  <c r="L29" i="1"/>
  <c r="G32" i="1"/>
  <c r="L32" i="1" s="1"/>
  <c r="G30" i="1"/>
  <c r="L30" i="1" s="1"/>
  <c r="G29" i="1"/>
  <c r="G36" i="1"/>
  <c r="L36" i="1" s="1"/>
  <c r="G12" i="1"/>
  <c r="L12" i="1" s="1"/>
  <c r="G9" i="1"/>
  <c r="L9" i="1" s="1"/>
  <c r="G7" i="1"/>
  <c r="L7" i="1" s="1"/>
  <c r="G6" i="1"/>
  <c r="L6" i="1" s="1"/>
  <c r="G8" i="1"/>
  <c r="L8" i="1" s="1"/>
  <c r="G10" i="1"/>
  <c r="L10" i="1" s="1"/>
  <c r="G11" i="1"/>
  <c r="L11" i="1" s="1"/>
  <c r="G13" i="1"/>
  <c r="L13" i="1" s="1"/>
  <c r="G15" i="1"/>
  <c r="L15" i="1" s="1"/>
  <c r="G16" i="1"/>
  <c r="L16" i="1" s="1"/>
  <c r="G17" i="1"/>
  <c r="L17" i="1" s="1"/>
  <c r="G18" i="1"/>
  <c r="L18" i="1" s="1"/>
  <c r="G19" i="1"/>
  <c r="L19" i="1" s="1"/>
  <c r="G21" i="1"/>
  <c r="L21" i="1" s="1"/>
  <c r="G22" i="1"/>
  <c r="L22" i="1" s="1"/>
  <c r="G23" i="1"/>
  <c r="L23" i="1" s="1"/>
  <c r="G24" i="1"/>
  <c r="L24" i="1" s="1"/>
  <c r="G26" i="1"/>
  <c r="G27" i="1"/>
  <c r="L27" i="1" s="1"/>
  <c r="G28" i="1"/>
  <c r="L28" i="1" s="1"/>
  <c r="G31" i="1"/>
  <c r="L31" i="1" s="1"/>
  <c r="G33" i="1"/>
  <c r="L33" i="1" s="1"/>
  <c r="G34" i="1"/>
  <c r="L34" i="1" s="1"/>
  <c r="G35" i="1"/>
  <c r="L35" i="1" s="1"/>
  <c r="G37" i="1"/>
  <c r="L37" i="1" s="1"/>
  <c r="G38" i="1"/>
  <c r="L38" i="1" s="1"/>
  <c r="G39" i="1"/>
  <c r="L39" i="1" s="1"/>
  <c r="G5" i="1"/>
  <c r="N5" i="1" l="1"/>
  <c r="L5" i="1"/>
  <c r="M5" i="1" s="1"/>
</calcChain>
</file>

<file path=xl/sharedStrings.xml><?xml version="1.0" encoding="utf-8"?>
<sst xmlns="http://schemas.openxmlformats.org/spreadsheetml/2006/main" count="162" uniqueCount="101">
  <si>
    <t>Designator</t>
  </si>
  <si>
    <t>Component</t>
  </si>
  <si>
    <t>Quantity</t>
  </si>
  <si>
    <t xml:space="preserve">Cost per </t>
  </si>
  <si>
    <t>Total cost</t>
  </si>
  <si>
    <t>Source of Materials</t>
  </si>
  <si>
    <t>Internal Frame</t>
  </si>
  <si>
    <t>https://www.mcmaster.com/4615T94/</t>
  </si>
  <si>
    <t>24" x 24" x 1/8"</t>
  </si>
  <si>
    <t>https://www.mcmaster.com/4615t41/</t>
  </si>
  <si>
    <t>12" x 12" x 23/64"</t>
  </si>
  <si>
    <t>Used for</t>
  </si>
  <si>
    <t>Frame rails, Mount plate, Faceplate cover, internal support</t>
  </si>
  <si>
    <t>Face plate</t>
  </si>
  <si>
    <t>Acrylic weld</t>
  </si>
  <si>
    <t>Bonding acrylic frame together</t>
  </si>
  <si>
    <t>https://plastic-craft.com/scigrip-ips-weld-on-3/</t>
  </si>
  <si>
    <t>https://www.ebay.com/itm/166887455722?_skw=paintfill+bottle+needle+tip&amp;itmmeta=01K1RJCF264CWNV6CC3G6KQ3J8&amp;hash=item26db447bea:g:j8kAAOSwGBVmo2wE&amp;itmprp=enc%3AAQAKAAAA8FkggFvd1GGDu0w3yXCmi1db6tJ4vP4BnaoDIzj%2FdkZLjmOeweJv%2B9HLjEQcmER9ODKHuKZBpQibhpueBMLm3W0bFd4i%2BbZ9Rj1phAhnT64BO4IinrYo0stGwQxGt5UlMt2ej%2Fy0VVsofUZ9jz%2BIdjkoo9zl06tTmiGXItWhjPpQVIebNKQ7RTg0scQrJYtOm%2BQ67ORntCC4jGtmPJcItTUqaXh75oiO%2FZb815Jq7T4Npe%2FU8y9%2FaZKbXJaB6sea2I1RFJ%2BnMaU3GuV4aKVeS79EimeCbL0E493iHlVKMAU0x4dI7xlYLQ7h4Rw8eukjBg%3D%3D%7Ctkp%3ABFBMmPKxko5m</t>
  </si>
  <si>
    <t>Needle Tip Glue Bottles</t>
  </si>
  <si>
    <t>Acrylic weld applicator</t>
  </si>
  <si>
    <t>https://www.mcmaster.com/94459A140/</t>
  </si>
  <si>
    <t>heat set threaded inserts</t>
  </si>
  <si>
    <t>To mount EC and aux board</t>
  </si>
  <si>
    <t>https://www.industrialwebbing.com/velcro-brand-one-wrap-tape-3-8-x-25-yard-roll/</t>
  </si>
  <si>
    <t>to mount battery</t>
  </si>
  <si>
    <t>Velcro</t>
  </si>
  <si>
    <t>m3 x 8mm bolt</t>
  </si>
  <si>
    <t>https://www.mcmaster.com/91292A112/</t>
  </si>
  <si>
    <t>Epoxy</t>
  </si>
  <si>
    <t>To pot sensors</t>
  </si>
  <si>
    <t>https://www.ebay.com/itm/296521991834?var=0&amp;mkevt=1&amp;mkcid=1&amp;mkrid=711-53200-19255-0&amp;campid=5338590836&amp;toolid=10044&amp;customid=e92821e7fd9510167c8649e69f53dd64&amp;gclid=e92821e7fd9510167c8649e69f53dd64</t>
  </si>
  <si>
    <t>PVC enclosure</t>
  </si>
  <si>
    <t>PVC cap</t>
  </si>
  <si>
    <t>pvc enclosure</t>
  </si>
  <si>
    <t>https://www.mcmaster.com/4880K143/</t>
  </si>
  <si>
    <t>Enough  for _ Smartrocks</t>
  </si>
  <si>
    <t>PVC pipe</t>
  </si>
  <si>
    <t>https://www.ebay.com/itm/165421047108?_ul=US&amp;mkevt=1&amp;mkcid=1&amp;mkrid=711-53200-19255-0&amp;campid=5339046648&amp;toolid=10001&amp;customid=eb%3Ab%3Avms%3Aeb%3Ap%3A165421047108%3B1633c062824318f9aaefa8ed2f214ecc&amp;_trkparms=ispr%3D1&amp;amdata=enc%3A1VTJd5ZzdQKi77uZSHzMgEQ25&amp;loc_physical_ms=108936&amp;loc_interest_ms=&amp;msclkid=1633c062824318f9aaefa8ed2f214ecc&amp;utm_source=bing&amp;utm_medium=cpc&amp;utm_campaign=PMax%20US&amp;utm_term=2324505021064440&amp;utm_content=PMax%20Assets</t>
  </si>
  <si>
    <t>https://www.supplyhouse.com/Spears-457-025-2-1-2-PVC-Sch-40-Socket-Union-w-Buna-N-O-ring</t>
  </si>
  <si>
    <t>PVC union pipe fitting</t>
  </si>
  <si>
    <t>Super glue</t>
  </si>
  <si>
    <t>To mount EC tab</t>
  </si>
  <si>
    <t>https://www.tractorsupply.com/tsc/product/gorilla-super-glue-25-g-7400202-1636387?cid=bing-shopping&amp;utm_source=bing&amp;utm_medium=shopping&amp;BU=TSCO&amp;campaignid=357024490&amp;device=c&amp;product_id=1636387&amp;matchtype=e&amp;bidmatchtype=be&amp;network=s&amp;keyword=default&amp;msclkid=587fc02207211309fd67a8ada9578663&amp;utm_campaign=Shopping%20-%20All%20Products&amp;utm_term=4585375807245420&amp;utm_content=All%20Products</t>
  </si>
  <si>
    <t>https://www.pvcfittingsonline.com/products/oatey-pvc-cement-primer-handy-pack-1-4-pints?variant=46481662017780&amp;matchtype=e&amp;network=s&amp;device=c&amp;adposition=&amp;keyword=&amp;msclkid=2782b7e31129176fa0a5df6cbfcdd967&amp;utm_source=bing&amp;utm_medium=cpc&amp;utm_campaign=PMax%3A%20Smart%20Shopping%20Campaign%20(2%2F12)&amp;utm_term=2332682638383693&amp;utm_content=Ad%20group</t>
  </si>
  <si>
    <t>PVC primer and cement</t>
  </si>
  <si>
    <t>Silicone grease</t>
  </si>
  <si>
    <t>O-ring</t>
  </si>
  <si>
    <t>https://www.usalab.com/dupont-molykote-high-vacuum-grease-formerly-dow-corning-5-3oz/?em_source=google&amp;em_adid=&amp;em_campaign=687669253&amp;em_keyword=&amp;utm_term=em:google::687669253:&amp;msclkid=a4806ea698b71a3e0a6a062937d2ff59&amp;utm_source=bing&amp;utm_medium=cpc&amp;utm_campaign=%5BShopping%5D%20All%20Products&amp;utm_content=Ad%20group%20%231</t>
  </si>
  <si>
    <t>Mounting System</t>
  </si>
  <si>
    <t>U-bolt</t>
  </si>
  <si>
    <t>Outer enclosure to outer pipe</t>
  </si>
  <si>
    <t>https://www.mcmaster.com/8896T57/</t>
  </si>
  <si>
    <t>https://www.mcmaster.com/3023T24/</t>
  </si>
  <si>
    <t>outer pipe clamp</t>
  </si>
  <si>
    <t>pipe clamp</t>
  </si>
  <si>
    <t>https://www.mcmaster.com/91404A540/</t>
  </si>
  <si>
    <t>outer pipe to rebar</t>
  </si>
  <si>
    <t>wing nut</t>
  </si>
  <si>
    <t>outer pipe</t>
  </si>
  <si>
    <t>around rebar</t>
  </si>
  <si>
    <t>https://www.iverybers.com/product/southland-1-in-x-10-ft-carbon-steel-theaded-galvanized-pipe/?msclkid=c885999ef3b31a4c650df111420b2c17</t>
  </si>
  <si>
    <t>Electronics</t>
  </si>
  <si>
    <t>Electrical conductivity board</t>
  </si>
  <si>
    <t>Central board</t>
  </si>
  <si>
    <t>Hypnos</t>
  </si>
  <si>
    <t>power management</t>
  </si>
  <si>
    <t>Arduino feather M0</t>
  </si>
  <si>
    <t>Data management</t>
  </si>
  <si>
    <t>https://www.adafruit.com/product/2772</t>
  </si>
  <si>
    <t>VCNL 4010</t>
  </si>
  <si>
    <t>https://www.adafruit.com/product/466</t>
  </si>
  <si>
    <t>MS5803</t>
  </si>
  <si>
    <t>pressure sensor</t>
  </si>
  <si>
    <t>https://www.digikey.com/en/products/detail/te-connectivity-measurement-specialties/MS580302BA01-00/5277629</t>
  </si>
  <si>
    <t>osmopod board</t>
  </si>
  <si>
    <t>EC tab</t>
  </si>
  <si>
    <t>Turbidity sensor</t>
  </si>
  <si>
    <t>electrical conductivity sensor</t>
  </si>
  <si>
    <t>osmopod capacitor</t>
  </si>
  <si>
    <t>https://www.digikey.com/en/products/detail/samsung-electro-mechanics/CL21F104ZBANNNC/3889200</t>
  </si>
  <si>
    <t>https://www.digikey.com/en/products/detail/innovative-sensor-technology-usa-division/LFS1K0-1107-2I-B-070-6-S/13686696?msockid=0a3f0f99a9486919389d1d52a8e068a6%7D%7BDigikey%7D%20at%20DuckDuckGo</t>
  </si>
  <si>
    <t>RTC battery</t>
  </si>
  <si>
    <t>hypnos</t>
  </si>
  <si>
    <t>SD card</t>
  </si>
  <si>
    <t>https://www.ebay.com/itm/156319720929?_skw=micro+sd+card&amp;itmmeta=01K1RPKCJG8T0C75ET4NCQ865Y&amp;hash=item246561a5e1:g:kFQAAOSwiydm40su&amp;itmprp=enc%3AAQAKAAAA0FkggFvd1GGDu0w3yXCmi1ep2b3tae3pJXN76nm%2Fnt7RVgStYgyBmDR91B5cyJnVvtz4mCKRC%2FU7NasGE5Sa4K2FJah%2BWODgesG0Hga1cxyo6Xp1lEjF6Th8dAUz%2F2rhb%2BkoL8FeZ5LW7Ib0RVL9bH4kKdMU5FOIt0NLMcjRDEzEYvKBHMum3ZZcIZMBNftdd4XFj7sFREfLO9U%2BwOzrQlBwI6M0S1C4EzCjgCkuuPtmkSv%2F8pwKg3oq7P1poki0cEE8VMQiuqJJwKUlg4Gfikk%3D%7Ctkp%3ABk9SR8rJzZaOZg</t>
  </si>
  <si>
    <t>https://www.ebay.com/itm/155436919299?var=0&amp;mkevt=1&amp;mkcid=1&amp;mkrid=711-53200-19255-0&amp;campid=5338590836&amp;toolid=10044&amp;customid=ffea96ee51b3121a402efeefd8f4e455&amp;gclid=ffea96ee51b3121a402efeefd8f4e455</t>
  </si>
  <si>
    <t>ribbon wire</t>
  </si>
  <si>
    <t>connecting sensors to EC board</t>
  </si>
  <si>
    <t>https://www.digikey.com/en/products/detail/3m/3811-10-300/24892402</t>
  </si>
  <si>
    <t>solder</t>
  </si>
  <si>
    <t>connecting wires to boards</t>
  </si>
  <si>
    <t>https://www.digikey.com/en/products/detail/chip-quik-inc/SMDSWLF-031-2OZ/2177051</t>
  </si>
  <si>
    <t>Battery</t>
  </si>
  <si>
    <t>power source</t>
  </si>
  <si>
    <t>https://www.adafruit.com/product/5035</t>
  </si>
  <si>
    <t>.</t>
  </si>
  <si>
    <t>Cost per smart rock</t>
  </si>
  <si>
    <t>Cost to start buiding Smartrocks</t>
  </si>
  <si>
    <t>total cost of one smart rock</t>
  </si>
  <si>
    <t>rebar</t>
  </si>
  <si>
    <t>https://www.vevor.com/garden-stakes-c_13828/16-inch-16-pack-rebar-stakes-heavy-duty-straight-galvanized-steel-ground-anchors-p_010385733818?adp=gmc&amp;utm_source=bing&amp;utm_medium=cpc&amp;utm_id=603678873&amp;utm_campaign=PLA-All%E4%B8%AD-US-All%20Products-ROAS-20240130-PartnerOnly%204%E6%9C%88%E5%88%876.3%E6%94%B66.9%E6%94%BE6.30%E6%94%BE7.7-7.21%E6%94%BE7.29%E6%94%B6-ZQL&amp;msclkid=94361762e9f41dd73b2b7fed55ad69b7&amp;utm_term=4587437399504891&amp;utm_content=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</si>
</sst>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9"/>
      <color rgb="FF336633"/>
      <name val="Arial"/>
      <family val="2"/>
    </font>
    <font>
      <sz val="9"/>
      <name val="Arial"/>
      <family val="2"/>
    </font>
    <font>
      <sz val="10"/>
      <color rgb="FF191919"/>
      <name val="Arial"/>
      <family val="2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70" fontId="0" fillId="0" borderId="2" xfId="0" applyNumberFormat="1" applyBorder="1" applyAlignment="1">
      <alignment horizontal="center" vertical="center"/>
    </xf>
    <xf numFmtId="170" fontId="0" fillId="0" borderId="0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2" xfId="0" applyNumberForma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 vertical="center"/>
    </xf>
    <xf numFmtId="170" fontId="0" fillId="0" borderId="7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E7EF-F1AA-49A2-8371-30A7DFADF8C0}">
  <dimension ref="A1:N234"/>
  <sheetViews>
    <sheetView tabSelected="1" zoomScale="70" zoomScaleNormal="70" workbookViewId="0">
      <selection activeCell="B4" sqref="B4:I39"/>
    </sheetView>
  </sheetViews>
  <sheetFormatPr defaultRowHeight="15" x14ac:dyDescent="0.25"/>
  <cols>
    <col min="2" max="2" width="14" bestFit="1" customWidth="1"/>
    <col min="3" max="3" width="14.42578125" customWidth="1"/>
    <col min="4" max="4" width="11.140625" customWidth="1"/>
    <col min="5" max="5" width="10.85546875" bestFit="1" customWidth="1"/>
    <col min="6" max="6" width="9.5703125" customWidth="1"/>
    <col min="7" max="7" width="12.140625" bestFit="1" customWidth="1"/>
    <col min="8" max="8" width="29" bestFit="1" customWidth="1"/>
    <col min="9" max="9" width="34.85546875" bestFit="1" customWidth="1"/>
    <col min="12" max="12" width="19.28515625" bestFit="1" customWidth="1"/>
    <col min="13" max="13" width="26.85546875" bestFit="1" customWidth="1"/>
    <col min="14" max="14" width="31.570312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</row>
    <row r="2" spans="1:14" x14ac:dyDescent="0.25">
      <c r="A2" s="1"/>
      <c r="B2" s="2"/>
      <c r="C2" s="2"/>
      <c r="D2" s="2"/>
      <c r="E2" s="1"/>
      <c r="F2" s="1"/>
      <c r="G2" s="1"/>
      <c r="H2" s="1"/>
      <c r="I2" s="1"/>
    </row>
    <row r="3" spans="1:14" ht="15.75" thickBot="1" x14ac:dyDescent="0.3">
      <c r="A3" s="1"/>
      <c r="B3" s="2"/>
      <c r="C3" s="2"/>
      <c r="D3" s="2"/>
      <c r="E3" s="1"/>
      <c r="F3" s="1"/>
      <c r="G3" s="1"/>
      <c r="H3" s="1"/>
      <c r="I3" s="1"/>
    </row>
    <row r="4" spans="1:14" ht="38.25" thickBot="1" x14ac:dyDescent="0.3">
      <c r="A4" s="1"/>
      <c r="B4" s="46" t="s">
        <v>0</v>
      </c>
      <c r="C4" s="47" t="s">
        <v>1</v>
      </c>
      <c r="D4" s="47" t="s">
        <v>11</v>
      </c>
      <c r="E4" s="48" t="s">
        <v>2</v>
      </c>
      <c r="F4" s="48" t="s">
        <v>3</v>
      </c>
      <c r="G4" s="48" t="s">
        <v>4</v>
      </c>
      <c r="H4" s="48" t="s">
        <v>35</v>
      </c>
      <c r="I4" s="49" t="s">
        <v>5</v>
      </c>
      <c r="J4" s="24" t="s">
        <v>95</v>
      </c>
      <c r="L4" s="4" t="s">
        <v>96</v>
      </c>
      <c r="M4" s="4" t="s">
        <v>98</v>
      </c>
      <c r="N4" s="4" t="s">
        <v>97</v>
      </c>
    </row>
    <row r="5" spans="1:14" ht="72" x14ac:dyDescent="0.25">
      <c r="A5" s="1"/>
      <c r="B5" s="15" t="s">
        <v>6</v>
      </c>
      <c r="C5" s="7" t="s">
        <v>8</v>
      </c>
      <c r="D5" s="8" t="s">
        <v>12</v>
      </c>
      <c r="E5" s="9">
        <v>1</v>
      </c>
      <c r="F5" s="39">
        <v>26.64</v>
      </c>
      <c r="G5" s="39">
        <f>F5*E5</f>
        <v>26.64</v>
      </c>
      <c r="H5" s="10">
        <v>5</v>
      </c>
      <c r="I5" s="45" t="s">
        <v>7</v>
      </c>
      <c r="J5" t="s">
        <v>95</v>
      </c>
      <c r="L5">
        <f>G5/H5</f>
        <v>5.3280000000000003</v>
      </c>
      <c r="M5">
        <f>SUM(L5:L39)</f>
        <v>321.17586666666665</v>
      </c>
      <c r="N5">
        <f>SUM(G5:G39)</f>
        <v>552.58999999999992</v>
      </c>
    </row>
    <row r="6" spans="1:14" ht="24" x14ac:dyDescent="0.25">
      <c r="A6" s="1"/>
      <c r="B6" s="15"/>
      <c r="C6" s="7" t="s">
        <v>10</v>
      </c>
      <c r="D6" s="8" t="s">
        <v>13</v>
      </c>
      <c r="E6" s="9">
        <v>1</v>
      </c>
      <c r="F6" s="39">
        <v>18.45</v>
      </c>
      <c r="G6" s="39">
        <f t="shared" ref="G6:G39" si="0">F6*E6</f>
        <v>18.45</v>
      </c>
      <c r="H6" s="10">
        <v>9</v>
      </c>
      <c r="I6" s="45" t="s">
        <v>9</v>
      </c>
      <c r="J6" t="s">
        <v>95</v>
      </c>
      <c r="L6">
        <f t="shared" ref="L6:L39" si="1">G6/H6</f>
        <v>2.0499999999999998</v>
      </c>
    </row>
    <row r="7" spans="1:14" ht="60" x14ac:dyDescent="0.25">
      <c r="A7" s="1"/>
      <c r="B7" s="15"/>
      <c r="C7" s="11" t="s">
        <v>14</v>
      </c>
      <c r="D7" s="11" t="s">
        <v>15</v>
      </c>
      <c r="E7" s="9">
        <v>1</v>
      </c>
      <c r="F7" s="39">
        <v>12.67</v>
      </c>
      <c r="G7" s="39">
        <f t="shared" si="0"/>
        <v>12.67</v>
      </c>
      <c r="H7" s="10">
        <v>20</v>
      </c>
      <c r="I7" s="45" t="s">
        <v>16</v>
      </c>
      <c r="J7" t="s">
        <v>95</v>
      </c>
      <c r="L7">
        <f t="shared" si="1"/>
        <v>0.63349999999999995</v>
      </c>
    </row>
    <row r="8" spans="1:14" ht="270" x14ac:dyDescent="0.25">
      <c r="A8" s="1"/>
      <c r="B8" s="15"/>
      <c r="C8" s="37" t="s">
        <v>18</v>
      </c>
      <c r="D8" s="11" t="s">
        <v>19</v>
      </c>
      <c r="E8" s="9">
        <v>1</v>
      </c>
      <c r="F8" s="39">
        <v>11.35</v>
      </c>
      <c r="G8" s="39">
        <f t="shared" si="0"/>
        <v>11.35</v>
      </c>
      <c r="H8" s="10">
        <v>20</v>
      </c>
      <c r="I8" s="45" t="s">
        <v>17</v>
      </c>
      <c r="J8" t="s">
        <v>95</v>
      </c>
      <c r="L8">
        <f t="shared" si="1"/>
        <v>0.5675</v>
      </c>
    </row>
    <row r="9" spans="1:14" ht="45" x14ac:dyDescent="0.25">
      <c r="A9" s="1"/>
      <c r="B9" s="15"/>
      <c r="C9" s="37" t="s">
        <v>26</v>
      </c>
      <c r="D9" s="11" t="s">
        <v>22</v>
      </c>
      <c r="E9" s="9">
        <v>1</v>
      </c>
      <c r="F9" s="39">
        <v>5.45</v>
      </c>
      <c r="G9" s="39">
        <f t="shared" si="0"/>
        <v>5.45</v>
      </c>
      <c r="H9" s="10">
        <v>10</v>
      </c>
      <c r="I9" s="45" t="s">
        <v>27</v>
      </c>
      <c r="J9" t="s">
        <v>95</v>
      </c>
      <c r="L9">
        <f t="shared" si="1"/>
        <v>0.54500000000000004</v>
      </c>
    </row>
    <row r="10" spans="1:14" ht="45" x14ac:dyDescent="0.25">
      <c r="A10" s="1"/>
      <c r="B10" s="15"/>
      <c r="C10" s="11" t="s">
        <v>21</v>
      </c>
      <c r="D10" s="11" t="s">
        <v>22</v>
      </c>
      <c r="E10" s="9">
        <v>1</v>
      </c>
      <c r="F10" s="39">
        <v>10.36</v>
      </c>
      <c r="G10" s="39">
        <f t="shared" si="0"/>
        <v>10.36</v>
      </c>
      <c r="H10" s="10">
        <v>6</v>
      </c>
      <c r="I10" s="45" t="s">
        <v>20</v>
      </c>
      <c r="J10" t="s">
        <v>95</v>
      </c>
      <c r="L10">
        <f t="shared" si="1"/>
        <v>1.7266666666666666</v>
      </c>
    </row>
    <row r="11" spans="1:14" ht="45" x14ac:dyDescent="0.25">
      <c r="A11" s="1"/>
      <c r="B11" s="15"/>
      <c r="C11" s="11" t="s">
        <v>25</v>
      </c>
      <c r="D11" s="11" t="s">
        <v>24</v>
      </c>
      <c r="E11" s="9">
        <v>1</v>
      </c>
      <c r="F11" s="39">
        <v>12.75</v>
      </c>
      <c r="G11" s="39">
        <f t="shared" si="0"/>
        <v>12.75</v>
      </c>
      <c r="H11" s="10">
        <v>20</v>
      </c>
      <c r="I11" s="45" t="s">
        <v>23</v>
      </c>
      <c r="J11" t="s">
        <v>95</v>
      </c>
      <c r="L11">
        <f t="shared" si="1"/>
        <v>0.63749999999999996</v>
      </c>
    </row>
    <row r="12" spans="1:14" ht="210" x14ac:dyDescent="0.25">
      <c r="A12" s="1"/>
      <c r="B12" s="15"/>
      <c r="C12" s="11" t="s">
        <v>40</v>
      </c>
      <c r="D12" s="11" t="s">
        <v>41</v>
      </c>
      <c r="E12" s="9">
        <v>1</v>
      </c>
      <c r="F12" s="39">
        <v>9.99</v>
      </c>
      <c r="G12" s="39">
        <f t="shared" si="0"/>
        <v>9.99</v>
      </c>
      <c r="H12" s="10">
        <v>50</v>
      </c>
      <c r="I12" s="45" t="s">
        <v>42</v>
      </c>
      <c r="J12" t="s">
        <v>95</v>
      </c>
      <c r="L12">
        <f t="shared" si="1"/>
        <v>0.19980000000000001</v>
      </c>
    </row>
    <row r="13" spans="1:14" ht="105.75" thickBot="1" x14ac:dyDescent="0.3">
      <c r="A13" s="1"/>
      <c r="B13" s="16"/>
      <c r="C13" s="12" t="s">
        <v>28</v>
      </c>
      <c r="D13" s="12" t="s">
        <v>29</v>
      </c>
      <c r="E13" s="13">
        <v>1</v>
      </c>
      <c r="F13" s="40">
        <v>16.649999999999999</v>
      </c>
      <c r="G13" s="40">
        <f t="shared" si="0"/>
        <v>16.649999999999999</v>
      </c>
      <c r="H13" s="14">
        <v>10</v>
      </c>
      <c r="I13" s="45" t="s">
        <v>30</v>
      </c>
      <c r="J13" t="s">
        <v>95</v>
      </c>
      <c r="L13">
        <f t="shared" si="1"/>
        <v>1.6649999999999998</v>
      </c>
    </row>
    <row r="14" spans="1:14" ht="15.75" thickBot="1" x14ac:dyDescent="0.3">
      <c r="A14" s="1"/>
      <c r="B14" s="2"/>
      <c r="C14" s="2"/>
      <c r="D14" s="2"/>
      <c r="E14" s="1"/>
      <c r="F14" s="41"/>
      <c r="G14" s="41"/>
      <c r="H14" s="1"/>
      <c r="I14" s="45"/>
      <c r="J14" t="s">
        <v>95</v>
      </c>
    </row>
    <row r="15" spans="1:14" ht="30" x14ac:dyDescent="0.25">
      <c r="A15" s="1"/>
      <c r="B15" s="18" t="s">
        <v>31</v>
      </c>
      <c r="C15" s="17" t="s">
        <v>32</v>
      </c>
      <c r="D15" s="17" t="s">
        <v>33</v>
      </c>
      <c r="E15" s="5">
        <v>1</v>
      </c>
      <c r="F15" s="38">
        <v>5.46</v>
      </c>
      <c r="G15" s="38">
        <f t="shared" si="0"/>
        <v>5.46</v>
      </c>
      <c r="H15" s="6">
        <v>1</v>
      </c>
      <c r="I15" s="45" t="s">
        <v>34</v>
      </c>
      <c r="J15" t="s">
        <v>95</v>
      </c>
      <c r="L15">
        <f t="shared" si="1"/>
        <v>5.46</v>
      </c>
    </row>
    <row r="16" spans="1:14" ht="225" x14ac:dyDescent="0.25">
      <c r="A16" s="1"/>
      <c r="B16" s="19"/>
      <c r="C16" s="11" t="s">
        <v>36</v>
      </c>
      <c r="D16" s="11" t="s">
        <v>33</v>
      </c>
      <c r="E16" s="9">
        <v>1</v>
      </c>
      <c r="F16" s="39">
        <v>9.9499999999999993</v>
      </c>
      <c r="G16" s="39">
        <f t="shared" si="0"/>
        <v>9.9499999999999993</v>
      </c>
      <c r="H16" s="10">
        <v>3</v>
      </c>
      <c r="I16" s="45" t="s">
        <v>37</v>
      </c>
      <c r="J16" t="s">
        <v>95</v>
      </c>
      <c r="L16">
        <f t="shared" si="1"/>
        <v>3.3166666666666664</v>
      </c>
    </row>
    <row r="17" spans="1:12" ht="45" x14ac:dyDescent="0.25">
      <c r="A17" s="1"/>
      <c r="B17" s="19"/>
      <c r="C17" s="11" t="s">
        <v>39</v>
      </c>
      <c r="D17" s="11" t="s">
        <v>33</v>
      </c>
      <c r="E17" s="9">
        <v>1</v>
      </c>
      <c r="F17" s="39">
        <v>29.96</v>
      </c>
      <c r="G17" s="39">
        <f t="shared" si="0"/>
        <v>29.96</v>
      </c>
      <c r="H17" s="10">
        <v>1</v>
      </c>
      <c r="I17" s="45" t="s">
        <v>38</v>
      </c>
      <c r="J17" t="s">
        <v>95</v>
      </c>
      <c r="L17">
        <f t="shared" si="1"/>
        <v>29.96</v>
      </c>
    </row>
    <row r="18" spans="1:12" ht="180" x14ac:dyDescent="0.25">
      <c r="A18" s="1"/>
      <c r="B18" s="19"/>
      <c r="C18" s="11" t="s">
        <v>44</v>
      </c>
      <c r="D18" s="11" t="s">
        <v>33</v>
      </c>
      <c r="E18" s="9">
        <v>1</v>
      </c>
      <c r="F18" s="39">
        <v>16.23</v>
      </c>
      <c r="G18" s="39">
        <f t="shared" si="0"/>
        <v>16.23</v>
      </c>
      <c r="H18" s="10">
        <v>20</v>
      </c>
      <c r="I18" s="45" t="s">
        <v>43</v>
      </c>
      <c r="J18" t="s">
        <v>95</v>
      </c>
      <c r="L18">
        <f t="shared" si="1"/>
        <v>0.8115</v>
      </c>
    </row>
    <row r="19" spans="1:12" ht="165.75" thickBot="1" x14ac:dyDescent="0.3">
      <c r="A19" s="1"/>
      <c r="B19" s="20"/>
      <c r="C19" s="12" t="s">
        <v>45</v>
      </c>
      <c r="D19" s="12" t="s">
        <v>46</v>
      </c>
      <c r="E19" s="13">
        <v>1</v>
      </c>
      <c r="F19" s="40">
        <v>39.950000000000003</v>
      </c>
      <c r="G19" s="40">
        <f t="shared" si="0"/>
        <v>39.950000000000003</v>
      </c>
      <c r="H19" s="14">
        <v>50</v>
      </c>
      <c r="I19" s="45" t="s">
        <v>47</v>
      </c>
      <c r="J19" t="s">
        <v>95</v>
      </c>
      <c r="L19">
        <f t="shared" si="1"/>
        <v>0.79900000000000004</v>
      </c>
    </row>
    <row r="20" spans="1:12" ht="15.75" thickBot="1" x14ac:dyDescent="0.3">
      <c r="A20" s="1"/>
      <c r="B20" s="2"/>
      <c r="C20" s="2"/>
      <c r="D20" s="2"/>
      <c r="E20" s="1"/>
      <c r="F20" s="41"/>
      <c r="G20" s="41"/>
      <c r="H20" s="1"/>
      <c r="I20" s="45"/>
      <c r="J20" t="s">
        <v>95</v>
      </c>
    </row>
    <row r="21" spans="1:12" ht="60" x14ac:dyDescent="0.25">
      <c r="A21" s="1"/>
      <c r="B21" s="21" t="s">
        <v>48</v>
      </c>
      <c r="C21" s="17" t="s">
        <v>49</v>
      </c>
      <c r="D21" s="17" t="s">
        <v>50</v>
      </c>
      <c r="E21" s="5">
        <v>1</v>
      </c>
      <c r="F21" s="38">
        <v>9.9499999999999993</v>
      </c>
      <c r="G21" s="38">
        <f t="shared" si="0"/>
        <v>9.9499999999999993</v>
      </c>
      <c r="H21" s="6">
        <v>1</v>
      </c>
      <c r="I21" s="45" t="s">
        <v>51</v>
      </c>
      <c r="J21" t="s">
        <v>95</v>
      </c>
      <c r="L21">
        <f t="shared" si="1"/>
        <v>9.9499999999999993</v>
      </c>
    </row>
    <row r="22" spans="1:12" ht="30" x14ac:dyDescent="0.25">
      <c r="A22" s="1"/>
      <c r="B22" s="22"/>
      <c r="C22" s="11" t="s">
        <v>54</v>
      </c>
      <c r="D22" s="11" t="s">
        <v>53</v>
      </c>
      <c r="E22" s="9">
        <v>2</v>
      </c>
      <c r="F22" s="39">
        <v>9.69</v>
      </c>
      <c r="G22" s="39">
        <f t="shared" si="0"/>
        <v>19.38</v>
      </c>
      <c r="H22" s="10">
        <v>1</v>
      </c>
      <c r="I22" s="45" t="s">
        <v>52</v>
      </c>
      <c r="J22" t="s">
        <v>95</v>
      </c>
      <c r="L22">
        <f t="shared" si="1"/>
        <v>19.38</v>
      </c>
    </row>
    <row r="23" spans="1:12" ht="30" x14ac:dyDescent="0.25">
      <c r="A23" s="1"/>
      <c r="B23" s="22"/>
      <c r="C23" s="11" t="s">
        <v>57</v>
      </c>
      <c r="D23" s="11" t="s">
        <v>56</v>
      </c>
      <c r="E23" s="9">
        <v>2</v>
      </c>
      <c r="F23" s="39">
        <v>4.7300000000000004</v>
      </c>
      <c r="G23" s="39">
        <f t="shared" si="0"/>
        <v>9.4600000000000009</v>
      </c>
      <c r="H23" s="10">
        <v>1</v>
      </c>
      <c r="I23" s="45" t="s">
        <v>55</v>
      </c>
      <c r="J23" t="s">
        <v>95</v>
      </c>
      <c r="L23">
        <f t="shared" si="1"/>
        <v>9.4600000000000009</v>
      </c>
    </row>
    <row r="24" spans="1:12" ht="75" x14ac:dyDescent="0.25">
      <c r="A24" s="1"/>
      <c r="B24" s="22"/>
      <c r="C24" s="11" t="s">
        <v>58</v>
      </c>
      <c r="D24" s="11" t="s">
        <v>59</v>
      </c>
      <c r="E24" s="9">
        <v>1</v>
      </c>
      <c r="F24" s="39">
        <v>12.95</v>
      </c>
      <c r="G24" s="39">
        <f t="shared" si="0"/>
        <v>12.95</v>
      </c>
      <c r="H24" s="10">
        <v>20</v>
      </c>
      <c r="I24" s="45" t="s">
        <v>60</v>
      </c>
      <c r="J24" t="s">
        <v>95</v>
      </c>
      <c r="L24">
        <f t="shared" si="1"/>
        <v>0.64749999999999996</v>
      </c>
    </row>
    <row r="25" spans="1:12" ht="240.75" thickBot="1" x14ac:dyDescent="0.3">
      <c r="A25" s="1"/>
      <c r="B25" s="23"/>
      <c r="C25" s="12" t="s">
        <v>99</v>
      </c>
      <c r="D25" s="12" t="s">
        <v>99</v>
      </c>
      <c r="E25" s="13">
        <v>1</v>
      </c>
      <c r="F25" s="40">
        <v>23.99</v>
      </c>
      <c r="G25" s="40">
        <f t="shared" si="0"/>
        <v>23.99</v>
      </c>
      <c r="H25" s="14">
        <v>20</v>
      </c>
      <c r="I25" s="45" t="s">
        <v>100</v>
      </c>
      <c r="L25">
        <f t="shared" si="1"/>
        <v>1.1995</v>
      </c>
    </row>
    <row r="26" spans="1:12" ht="15.75" thickBot="1" x14ac:dyDescent="0.3">
      <c r="A26" s="1"/>
      <c r="B26" s="2"/>
      <c r="C26" s="2"/>
      <c r="D26" s="2"/>
      <c r="E26" s="1"/>
      <c r="F26" s="41"/>
      <c r="G26" s="41">
        <f t="shared" si="0"/>
        <v>0</v>
      </c>
      <c r="H26" s="1"/>
      <c r="I26" s="45"/>
      <c r="J26" t="s">
        <v>95</v>
      </c>
    </row>
    <row r="27" spans="1:12" ht="45" x14ac:dyDescent="0.25">
      <c r="A27" s="1"/>
      <c r="B27" s="25" t="s">
        <v>61</v>
      </c>
      <c r="C27" s="28" t="s">
        <v>62</v>
      </c>
      <c r="D27" s="28" t="s">
        <v>63</v>
      </c>
      <c r="E27" s="29">
        <v>1</v>
      </c>
      <c r="F27" s="42">
        <v>65</v>
      </c>
      <c r="G27" s="42">
        <f t="shared" si="0"/>
        <v>65</v>
      </c>
      <c r="H27" s="30">
        <v>1</v>
      </c>
      <c r="I27" s="45"/>
      <c r="J27" t="s">
        <v>95</v>
      </c>
      <c r="L27">
        <f t="shared" si="1"/>
        <v>65</v>
      </c>
    </row>
    <row r="28" spans="1:12" ht="45" x14ac:dyDescent="0.25">
      <c r="A28" s="1"/>
      <c r="B28" s="26"/>
      <c r="C28" s="31" t="s">
        <v>64</v>
      </c>
      <c r="D28" s="31" t="s">
        <v>65</v>
      </c>
      <c r="E28" s="32">
        <v>1</v>
      </c>
      <c r="F28" s="43">
        <v>40</v>
      </c>
      <c r="G28" s="43">
        <f t="shared" si="0"/>
        <v>40</v>
      </c>
      <c r="H28" s="33">
        <v>1</v>
      </c>
      <c r="I28" s="45"/>
      <c r="J28" t="s">
        <v>95</v>
      </c>
      <c r="L28">
        <f t="shared" si="1"/>
        <v>40</v>
      </c>
    </row>
    <row r="29" spans="1:12" ht="105" x14ac:dyDescent="0.25">
      <c r="A29" s="1"/>
      <c r="B29" s="26"/>
      <c r="C29" s="31" t="s">
        <v>81</v>
      </c>
      <c r="D29" s="31" t="s">
        <v>82</v>
      </c>
      <c r="E29" s="32">
        <v>1</v>
      </c>
      <c r="F29" s="43">
        <v>6.35</v>
      </c>
      <c r="G29" s="43">
        <f t="shared" si="0"/>
        <v>6.35</v>
      </c>
      <c r="H29" s="33">
        <v>10</v>
      </c>
      <c r="I29" s="45" t="s">
        <v>85</v>
      </c>
      <c r="J29" t="s">
        <v>95</v>
      </c>
      <c r="L29">
        <f t="shared" si="1"/>
        <v>0.63500000000000001</v>
      </c>
    </row>
    <row r="30" spans="1:12" ht="240" x14ac:dyDescent="0.25">
      <c r="A30" s="1"/>
      <c r="B30" s="26"/>
      <c r="C30" s="31" t="s">
        <v>83</v>
      </c>
      <c r="D30" s="31" t="s">
        <v>82</v>
      </c>
      <c r="E30" s="32">
        <v>1</v>
      </c>
      <c r="F30" s="43">
        <v>4.8</v>
      </c>
      <c r="G30" s="43">
        <f t="shared" si="0"/>
        <v>4.8</v>
      </c>
      <c r="H30" s="33">
        <v>1</v>
      </c>
      <c r="I30" s="45" t="s">
        <v>84</v>
      </c>
      <c r="J30" t="s">
        <v>95</v>
      </c>
      <c r="L30">
        <f t="shared" si="1"/>
        <v>4.8</v>
      </c>
    </row>
    <row r="31" spans="1:12" ht="45" x14ac:dyDescent="0.25">
      <c r="A31" s="1"/>
      <c r="B31" s="26"/>
      <c r="C31" s="31" t="s">
        <v>66</v>
      </c>
      <c r="D31" s="31" t="s">
        <v>67</v>
      </c>
      <c r="E31" s="32">
        <v>1</v>
      </c>
      <c r="F31" s="43">
        <v>19.95</v>
      </c>
      <c r="G31" s="43">
        <f t="shared" si="0"/>
        <v>19.95</v>
      </c>
      <c r="H31" s="33">
        <v>1</v>
      </c>
      <c r="I31" s="45" t="s">
        <v>68</v>
      </c>
      <c r="J31" t="s">
        <v>95</v>
      </c>
      <c r="L31">
        <f t="shared" si="1"/>
        <v>19.95</v>
      </c>
    </row>
    <row r="32" spans="1:12" ht="30" x14ac:dyDescent="0.25">
      <c r="A32" s="1"/>
      <c r="B32" s="26"/>
      <c r="C32" s="31" t="s">
        <v>92</v>
      </c>
      <c r="D32" s="31" t="s">
        <v>93</v>
      </c>
      <c r="E32" s="32">
        <v>1</v>
      </c>
      <c r="F32" s="43">
        <v>29.95</v>
      </c>
      <c r="G32" s="43">
        <f t="shared" si="0"/>
        <v>29.95</v>
      </c>
      <c r="H32" s="33">
        <v>1</v>
      </c>
      <c r="I32" s="45" t="s">
        <v>94</v>
      </c>
      <c r="J32" t="s">
        <v>95</v>
      </c>
      <c r="L32">
        <f t="shared" si="1"/>
        <v>29.95</v>
      </c>
    </row>
    <row r="33" spans="1:12" ht="30" x14ac:dyDescent="0.25">
      <c r="A33" s="1"/>
      <c r="B33" s="26"/>
      <c r="C33" s="31" t="s">
        <v>69</v>
      </c>
      <c r="D33" s="31" t="s">
        <v>76</v>
      </c>
      <c r="E33" s="32">
        <v>1</v>
      </c>
      <c r="F33" s="43">
        <v>7.5</v>
      </c>
      <c r="G33" s="43">
        <f t="shared" si="0"/>
        <v>7.5</v>
      </c>
      <c r="H33" s="33">
        <v>1</v>
      </c>
      <c r="I33" s="45" t="s">
        <v>70</v>
      </c>
      <c r="J33" t="s">
        <v>95</v>
      </c>
      <c r="L33">
        <f t="shared" si="1"/>
        <v>7.5</v>
      </c>
    </row>
    <row r="34" spans="1:12" ht="60" x14ac:dyDescent="0.25">
      <c r="A34" s="1"/>
      <c r="B34" s="26"/>
      <c r="C34" s="31" t="s">
        <v>71</v>
      </c>
      <c r="D34" s="31" t="s">
        <v>72</v>
      </c>
      <c r="E34" s="32">
        <v>1</v>
      </c>
      <c r="F34" s="43">
        <v>16.579999999999998</v>
      </c>
      <c r="G34" s="43">
        <f t="shared" si="0"/>
        <v>16.579999999999998</v>
      </c>
      <c r="H34" s="33">
        <v>1</v>
      </c>
      <c r="I34" s="45" t="s">
        <v>73</v>
      </c>
      <c r="J34" t="s">
        <v>95</v>
      </c>
      <c r="L34">
        <f t="shared" si="1"/>
        <v>16.579999999999998</v>
      </c>
    </row>
    <row r="35" spans="1:12" ht="30" x14ac:dyDescent="0.25">
      <c r="A35" s="1"/>
      <c r="B35" s="26"/>
      <c r="C35" s="31" t="s">
        <v>74</v>
      </c>
      <c r="D35" s="31" t="s">
        <v>72</v>
      </c>
      <c r="E35" s="32">
        <v>1</v>
      </c>
      <c r="F35" s="43">
        <v>15</v>
      </c>
      <c r="G35" s="43">
        <f t="shared" si="0"/>
        <v>15</v>
      </c>
      <c r="H35" s="33">
        <v>1</v>
      </c>
      <c r="I35" s="45"/>
      <c r="J35" t="s">
        <v>95</v>
      </c>
      <c r="L35">
        <f t="shared" si="1"/>
        <v>15</v>
      </c>
    </row>
    <row r="36" spans="1:12" ht="60" x14ac:dyDescent="0.25">
      <c r="A36" s="1"/>
      <c r="B36" s="26"/>
      <c r="C36" s="31" t="s">
        <v>78</v>
      </c>
      <c r="D36" s="31" t="s">
        <v>72</v>
      </c>
      <c r="E36" s="32">
        <v>1</v>
      </c>
      <c r="F36" s="43">
        <v>0.1</v>
      </c>
      <c r="G36" s="43">
        <f t="shared" si="0"/>
        <v>0.1</v>
      </c>
      <c r="H36" s="33">
        <v>1</v>
      </c>
      <c r="I36" s="45" t="s">
        <v>79</v>
      </c>
      <c r="J36" t="s">
        <v>95</v>
      </c>
      <c r="L36">
        <f t="shared" si="1"/>
        <v>0.1</v>
      </c>
    </row>
    <row r="37" spans="1:12" ht="105" x14ac:dyDescent="0.25">
      <c r="A37" s="1"/>
      <c r="B37" s="26"/>
      <c r="C37" s="31" t="s">
        <v>75</v>
      </c>
      <c r="D37" s="31" t="s">
        <v>77</v>
      </c>
      <c r="E37" s="32">
        <v>1</v>
      </c>
      <c r="F37" s="43">
        <v>26.57</v>
      </c>
      <c r="G37" s="43">
        <f t="shared" si="0"/>
        <v>26.57</v>
      </c>
      <c r="H37" s="33">
        <v>1</v>
      </c>
      <c r="I37" s="45" t="s">
        <v>80</v>
      </c>
      <c r="J37" t="s">
        <v>95</v>
      </c>
      <c r="L37">
        <f t="shared" si="1"/>
        <v>26.57</v>
      </c>
    </row>
    <row r="38" spans="1:12" ht="45" x14ac:dyDescent="0.25">
      <c r="A38" s="1"/>
      <c r="B38" s="26"/>
      <c r="C38" s="31" t="s">
        <v>86</v>
      </c>
      <c r="D38" s="31" t="s">
        <v>87</v>
      </c>
      <c r="E38" s="32">
        <v>1</v>
      </c>
      <c r="F38" s="43">
        <v>1.18</v>
      </c>
      <c r="G38" s="43">
        <f t="shared" si="0"/>
        <v>1.18</v>
      </c>
      <c r="H38" s="33">
        <v>3</v>
      </c>
      <c r="I38" s="45" t="s">
        <v>88</v>
      </c>
      <c r="J38" t="s">
        <v>95</v>
      </c>
      <c r="L38">
        <f t="shared" si="1"/>
        <v>0.39333333333333331</v>
      </c>
    </row>
    <row r="39" spans="1:12" ht="45.75" thickBot="1" x14ac:dyDescent="0.3">
      <c r="A39" s="1"/>
      <c r="B39" s="27"/>
      <c r="C39" s="34" t="s">
        <v>89</v>
      </c>
      <c r="D39" s="34" t="s">
        <v>90</v>
      </c>
      <c r="E39" s="35">
        <v>1</v>
      </c>
      <c r="F39" s="44">
        <v>18.02</v>
      </c>
      <c r="G39" s="44">
        <f t="shared" si="0"/>
        <v>18.02</v>
      </c>
      <c r="H39" s="36">
        <v>50</v>
      </c>
      <c r="I39" s="45" t="s">
        <v>91</v>
      </c>
      <c r="J39" t="s">
        <v>95</v>
      </c>
      <c r="L39">
        <f t="shared" si="1"/>
        <v>0.3604</v>
      </c>
    </row>
    <row r="40" spans="1:12" x14ac:dyDescent="0.25">
      <c r="A40" s="1"/>
      <c r="B40" s="2"/>
      <c r="C40" s="2"/>
      <c r="D40" s="2"/>
      <c r="E40" s="1"/>
      <c r="F40" s="1"/>
      <c r="H40" s="1"/>
      <c r="I40" s="1"/>
      <c r="J40" t="s">
        <v>95</v>
      </c>
    </row>
    <row r="41" spans="1:12" x14ac:dyDescent="0.25">
      <c r="A41" s="1"/>
      <c r="B41" s="2"/>
      <c r="C41" s="2"/>
      <c r="D41" s="2"/>
      <c r="E41" s="1"/>
      <c r="F41" s="1"/>
      <c r="G41" s="1"/>
      <c r="H41" s="1"/>
      <c r="I41" s="1"/>
      <c r="J41" t="s">
        <v>95</v>
      </c>
    </row>
    <row r="42" spans="1:12" x14ac:dyDescent="0.25">
      <c r="A42" s="1"/>
      <c r="B42" s="2"/>
      <c r="C42" s="2"/>
      <c r="D42" s="2"/>
      <c r="E42" s="1"/>
      <c r="F42" s="1"/>
      <c r="G42" s="1"/>
      <c r="H42" s="1"/>
      <c r="I42" s="1"/>
      <c r="J42" t="s">
        <v>95</v>
      </c>
    </row>
    <row r="43" spans="1:12" x14ac:dyDescent="0.25">
      <c r="A43" s="1"/>
      <c r="B43" s="2"/>
      <c r="C43" s="2"/>
      <c r="D43" s="2"/>
      <c r="E43" s="1"/>
      <c r="F43" s="1"/>
      <c r="G43" s="1"/>
      <c r="H43" s="1"/>
      <c r="I43" s="1"/>
      <c r="J43" t="s">
        <v>95</v>
      </c>
    </row>
    <row r="44" spans="1:12" x14ac:dyDescent="0.25">
      <c r="A44" s="1"/>
      <c r="B44" s="2"/>
      <c r="C44" s="2"/>
      <c r="D44" s="2"/>
      <c r="E44" s="1"/>
      <c r="F44" s="1"/>
      <c r="G44" s="1"/>
      <c r="H44" s="1"/>
      <c r="I44" s="1"/>
      <c r="J44" t="s">
        <v>95</v>
      </c>
    </row>
    <row r="45" spans="1:12" x14ac:dyDescent="0.25">
      <c r="A45" s="1"/>
      <c r="B45" s="2"/>
      <c r="C45" s="2"/>
      <c r="D45" s="2"/>
      <c r="E45" s="1"/>
      <c r="F45" s="1"/>
      <c r="G45" s="1"/>
      <c r="H45" s="1"/>
      <c r="I45" s="1"/>
      <c r="J45" t="s">
        <v>95</v>
      </c>
    </row>
    <row r="46" spans="1:12" x14ac:dyDescent="0.25">
      <c r="A46" s="1"/>
      <c r="B46" s="2"/>
      <c r="C46" s="2"/>
      <c r="D46" s="2"/>
      <c r="E46" s="1"/>
      <c r="F46" s="1"/>
      <c r="G46" s="1"/>
      <c r="H46" s="1"/>
      <c r="I46" s="1"/>
      <c r="J46" t="s">
        <v>95</v>
      </c>
    </row>
    <row r="47" spans="1:12" x14ac:dyDescent="0.25">
      <c r="A47" s="1"/>
      <c r="B47" s="2"/>
      <c r="C47" s="2"/>
      <c r="D47" s="2"/>
      <c r="E47" s="1"/>
      <c r="F47" s="1"/>
      <c r="G47" s="1"/>
      <c r="H47" s="1"/>
      <c r="I47" s="1"/>
      <c r="J47" t="s">
        <v>95</v>
      </c>
    </row>
    <row r="48" spans="1:12" x14ac:dyDescent="0.25">
      <c r="A48" s="1"/>
      <c r="B48" s="2"/>
      <c r="C48" s="2"/>
      <c r="D48" s="2"/>
      <c r="E48" s="1"/>
      <c r="F48" s="1"/>
      <c r="G48" s="1"/>
      <c r="H48" s="1"/>
      <c r="I48" s="1"/>
      <c r="J48" t="s">
        <v>95</v>
      </c>
    </row>
    <row r="49" spans="1:10" x14ac:dyDescent="0.25">
      <c r="A49" s="1"/>
      <c r="B49" s="2"/>
      <c r="C49" s="2"/>
      <c r="D49" s="2"/>
      <c r="E49" s="1"/>
      <c r="F49" s="1"/>
      <c r="G49" s="1"/>
      <c r="H49" s="1"/>
      <c r="I49" s="1"/>
      <c r="J49" t="s">
        <v>95</v>
      </c>
    </row>
    <row r="50" spans="1:10" x14ac:dyDescent="0.25">
      <c r="A50" s="1"/>
      <c r="B50" s="2"/>
      <c r="C50" s="2"/>
      <c r="D50" s="2"/>
      <c r="E50" s="1"/>
      <c r="F50" s="1"/>
      <c r="G50" s="1"/>
      <c r="H50" s="1"/>
      <c r="I50" s="1"/>
      <c r="J50" t="s">
        <v>95</v>
      </c>
    </row>
    <row r="51" spans="1:10" x14ac:dyDescent="0.25">
      <c r="A51" s="1"/>
      <c r="B51" s="2"/>
      <c r="C51" s="2"/>
      <c r="D51" s="2"/>
      <c r="E51" s="1"/>
      <c r="F51" s="1"/>
      <c r="G51" s="1"/>
      <c r="H51" s="1"/>
      <c r="I51" s="1"/>
      <c r="J51" t="s">
        <v>95</v>
      </c>
    </row>
    <row r="52" spans="1:10" x14ac:dyDescent="0.25">
      <c r="A52" s="1"/>
      <c r="B52" s="2"/>
      <c r="C52" s="2"/>
      <c r="D52" s="2"/>
      <c r="E52" s="1"/>
      <c r="F52" s="1"/>
      <c r="G52" s="1"/>
      <c r="H52" s="1"/>
      <c r="I52" s="1"/>
      <c r="J52" t="s">
        <v>95</v>
      </c>
    </row>
    <row r="53" spans="1:10" x14ac:dyDescent="0.25">
      <c r="A53" s="1"/>
      <c r="B53" s="2"/>
      <c r="C53" s="2"/>
      <c r="D53" s="2"/>
      <c r="E53" s="1"/>
      <c r="F53" s="1"/>
      <c r="G53" s="1"/>
      <c r="H53" s="1"/>
      <c r="I53" s="1"/>
      <c r="J53" t="s">
        <v>95</v>
      </c>
    </row>
    <row r="54" spans="1:10" x14ac:dyDescent="0.25">
      <c r="A54" s="1"/>
      <c r="B54" s="2"/>
      <c r="C54" s="2"/>
      <c r="D54" s="2"/>
      <c r="E54" s="1"/>
      <c r="F54" s="1"/>
      <c r="G54" s="1"/>
      <c r="H54" s="1"/>
      <c r="I54" s="1"/>
      <c r="J54" t="s">
        <v>95</v>
      </c>
    </row>
    <row r="55" spans="1:10" x14ac:dyDescent="0.25">
      <c r="A55" s="1"/>
      <c r="B55" s="2"/>
      <c r="C55" s="2"/>
      <c r="D55" s="2"/>
      <c r="E55" s="1"/>
      <c r="F55" s="1"/>
      <c r="G55" s="1"/>
      <c r="H55" s="1"/>
      <c r="I55" s="1"/>
      <c r="J55" t="s">
        <v>95</v>
      </c>
    </row>
    <row r="56" spans="1:10" x14ac:dyDescent="0.25">
      <c r="A56" s="1"/>
      <c r="B56" s="2"/>
      <c r="C56" s="2"/>
      <c r="D56" s="2"/>
      <c r="E56" s="1"/>
      <c r="F56" s="1"/>
      <c r="G56" s="1"/>
      <c r="H56" s="1"/>
      <c r="I56" s="1"/>
      <c r="J56" t="s">
        <v>95</v>
      </c>
    </row>
    <row r="57" spans="1:10" x14ac:dyDescent="0.25">
      <c r="A57" s="1"/>
      <c r="B57" s="2"/>
      <c r="C57" s="2"/>
      <c r="D57" s="2"/>
      <c r="E57" s="1"/>
      <c r="F57" s="1"/>
      <c r="G57" s="1"/>
      <c r="H57" s="1"/>
      <c r="I57" s="1"/>
      <c r="J57" t="s">
        <v>95</v>
      </c>
    </row>
    <row r="58" spans="1:10" x14ac:dyDescent="0.25">
      <c r="A58" s="1"/>
      <c r="B58" s="2"/>
      <c r="C58" s="2"/>
      <c r="D58" s="2"/>
      <c r="E58" s="1"/>
      <c r="F58" s="1"/>
      <c r="G58" s="1"/>
      <c r="H58" s="1"/>
      <c r="I58" s="1"/>
      <c r="J58" t="s">
        <v>95</v>
      </c>
    </row>
    <row r="59" spans="1:10" x14ac:dyDescent="0.25">
      <c r="A59" s="1"/>
      <c r="B59" s="2"/>
      <c r="C59" s="2"/>
      <c r="D59" s="2"/>
      <c r="E59" s="1"/>
      <c r="F59" s="1"/>
      <c r="G59" s="1"/>
      <c r="H59" s="1"/>
      <c r="I59" s="1"/>
    </row>
    <row r="60" spans="1:10" x14ac:dyDescent="0.25">
      <c r="A60" s="1"/>
      <c r="B60" s="2"/>
      <c r="C60" s="2"/>
      <c r="D60" s="2"/>
      <c r="E60" s="1"/>
      <c r="F60" s="1"/>
      <c r="G60" s="1"/>
      <c r="H60" s="1"/>
      <c r="I60" s="1"/>
    </row>
    <row r="61" spans="1:10" x14ac:dyDescent="0.25">
      <c r="A61" s="1"/>
      <c r="B61" s="2"/>
      <c r="C61" s="2"/>
      <c r="D61" s="2"/>
      <c r="E61" s="1"/>
      <c r="F61" s="1"/>
      <c r="G61" s="1"/>
      <c r="H61" s="1"/>
      <c r="I61" s="1"/>
    </row>
    <row r="62" spans="1:10" x14ac:dyDescent="0.25">
      <c r="A62" s="1"/>
      <c r="B62" s="2"/>
      <c r="C62" s="2"/>
      <c r="D62" s="2"/>
      <c r="E62" s="1"/>
      <c r="F62" s="1"/>
      <c r="G62" s="1"/>
      <c r="H62" s="1"/>
      <c r="I62" s="1"/>
    </row>
    <row r="63" spans="1:10" x14ac:dyDescent="0.25">
      <c r="A63" s="1"/>
      <c r="B63" s="2"/>
      <c r="C63" s="2"/>
      <c r="D63" s="2"/>
      <c r="E63" s="1"/>
      <c r="F63" s="1"/>
      <c r="G63" s="1"/>
      <c r="H63" s="1"/>
      <c r="I63" s="1"/>
    </row>
    <row r="64" spans="1:10" x14ac:dyDescent="0.25">
      <c r="A64" s="1"/>
      <c r="B64" s="2"/>
      <c r="C64" s="2"/>
      <c r="D64" s="2"/>
      <c r="E64" s="1"/>
      <c r="F64" s="1"/>
      <c r="G64" s="1"/>
      <c r="H64" s="1"/>
      <c r="I64" s="1"/>
    </row>
    <row r="65" spans="1:9" x14ac:dyDescent="0.25">
      <c r="A65" s="1"/>
      <c r="B65" s="2"/>
      <c r="C65" s="2"/>
      <c r="D65" s="2"/>
      <c r="E65" s="1"/>
      <c r="F65" s="1"/>
      <c r="G65" s="1"/>
      <c r="H65" s="1"/>
      <c r="I65" s="1"/>
    </row>
    <row r="66" spans="1:9" x14ac:dyDescent="0.25">
      <c r="A66" s="1"/>
      <c r="B66" s="2"/>
      <c r="C66" s="2"/>
      <c r="D66" s="2"/>
      <c r="E66" s="1"/>
      <c r="F66" s="1"/>
      <c r="G66" s="1"/>
      <c r="H66" s="1"/>
      <c r="I66" s="1"/>
    </row>
    <row r="67" spans="1:9" x14ac:dyDescent="0.25">
      <c r="A67" s="1"/>
      <c r="B67" s="2"/>
      <c r="C67" s="2"/>
      <c r="D67" s="2"/>
      <c r="E67" s="1"/>
      <c r="F67" s="1"/>
      <c r="G67" s="1"/>
      <c r="H67" s="1"/>
      <c r="I67" s="1"/>
    </row>
    <row r="68" spans="1:9" x14ac:dyDescent="0.25">
      <c r="A68" s="1"/>
      <c r="B68" s="2"/>
      <c r="C68" s="2"/>
      <c r="D68" s="2"/>
      <c r="E68" s="1"/>
      <c r="F68" s="1"/>
      <c r="G68" s="1"/>
      <c r="H68" s="1"/>
      <c r="I68" s="1"/>
    </row>
    <row r="69" spans="1:9" x14ac:dyDescent="0.25">
      <c r="A69" s="1"/>
      <c r="B69" s="2"/>
      <c r="C69" s="2"/>
      <c r="D69" s="2"/>
      <c r="E69" s="1"/>
      <c r="F69" s="1"/>
      <c r="G69" s="1"/>
      <c r="H69" s="1"/>
      <c r="I69" s="1"/>
    </row>
    <row r="70" spans="1:9" x14ac:dyDescent="0.25">
      <c r="A70" s="1"/>
      <c r="B70" s="2"/>
      <c r="C70" s="1"/>
      <c r="D70" s="2"/>
      <c r="E70" s="1"/>
      <c r="F70" s="1"/>
      <c r="G70" s="1"/>
      <c r="H70" s="1"/>
      <c r="I70" s="1"/>
    </row>
    <row r="71" spans="1:9" x14ac:dyDescent="0.25">
      <c r="A71" s="1"/>
      <c r="B71" s="2"/>
      <c r="C71" s="1"/>
      <c r="D71" s="2"/>
      <c r="E71" s="1"/>
      <c r="F71" s="1"/>
      <c r="G71" s="1"/>
      <c r="H71" s="1"/>
      <c r="I71" s="1"/>
    </row>
    <row r="72" spans="1:9" x14ac:dyDescent="0.25">
      <c r="A72" s="1"/>
      <c r="B72" s="2"/>
      <c r="C72" s="1"/>
      <c r="D72" s="2"/>
      <c r="E72" s="1"/>
      <c r="F72" s="1"/>
      <c r="G72" s="1"/>
      <c r="H72" s="1"/>
      <c r="I72" s="1"/>
    </row>
    <row r="73" spans="1:9" x14ac:dyDescent="0.25">
      <c r="A73" s="1"/>
      <c r="B73" s="2"/>
      <c r="C73" s="1"/>
      <c r="D73" s="2"/>
      <c r="E73" s="1"/>
      <c r="F73" s="1"/>
      <c r="G73" s="1"/>
      <c r="H73" s="1"/>
      <c r="I73" s="1"/>
    </row>
    <row r="74" spans="1:9" x14ac:dyDescent="0.25">
      <c r="A74" s="1"/>
      <c r="B74" s="2"/>
      <c r="C74" s="1"/>
      <c r="D74" s="2"/>
      <c r="E74" s="1"/>
      <c r="F74" s="1"/>
      <c r="G74" s="1"/>
      <c r="H74" s="1"/>
      <c r="I74" s="1"/>
    </row>
    <row r="75" spans="1:9" x14ac:dyDescent="0.25">
      <c r="A75" s="1"/>
      <c r="B75" s="2"/>
      <c r="C75" s="1"/>
      <c r="D75" s="2"/>
      <c r="E75" s="1"/>
      <c r="F75" s="1"/>
      <c r="G75" s="1"/>
      <c r="H75" s="1"/>
      <c r="I75" s="1"/>
    </row>
    <row r="76" spans="1:9" x14ac:dyDescent="0.25">
      <c r="A76" s="1"/>
      <c r="B76" s="2"/>
      <c r="C76" s="1"/>
      <c r="D76" s="2"/>
      <c r="E76" s="1"/>
      <c r="F76" s="1"/>
      <c r="G76" s="1"/>
      <c r="H76" s="1"/>
      <c r="I76" s="1"/>
    </row>
    <row r="77" spans="1:9" x14ac:dyDescent="0.25">
      <c r="A77" s="1"/>
      <c r="B77" s="2"/>
      <c r="C77" s="1"/>
      <c r="D77" s="2"/>
      <c r="E77" s="1"/>
      <c r="F77" s="1"/>
      <c r="G77" s="1"/>
      <c r="H77" s="1"/>
      <c r="I77" s="1"/>
    </row>
    <row r="78" spans="1:9" x14ac:dyDescent="0.25">
      <c r="A78" s="1"/>
      <c r="B78" s="2"/>
      <c r="C78" s="1"/>
      <c r="D78" s="2"/>
      <c r="E78" s="1"/>
      <c r="F78" s="1"/>
      <c r="G78" s="1"/>
      <c r="H78" s="1"/>
      <c r="I78" s="1"/>
    </row>
    <row r="79" spans="1:9" x14ac:dyDescent="0.25">
      <c r="A79" s="1"/>
      <c r="B79" s="2"/>
      <c r="C79" s="1"/>
      <c r="D79" s="2"/>
      <c r="E79" s="1"/>
      <c r="F79" s="1"/>
      <c r="G79" s="1"/>
      <c r="H79" s="1"/>
      <c r="I79" s="1"/>
    </row>
    <row r="80" spans="1:9" x14ac:dyDescent="0.25">
      <c r="A80" s="1"/>
      <c r="B80" s="2"/>
      <c r="C80" s="1"/>
      <c r="D80" s="2"/>
      <c r="E80" s="1"/>
      <c r="F80" s="1"/>
      <c r="G80" s="1"/>
      <c r="H80" s="1"/>
      <c r="I80" s="1"/>
    </row>
    <row r="81" spans="1:9" x14ac:dyDescent="0.25">
      <c r="A81" s="1"/>
      <c r="B81" s="2"/>
      <c r="C81" s="1"/>
      <c r="D81" s="2"/>
      <c r="E81" s="1"/>
      <c r="F81" s="1"/>
      <c r="G81" s="1"/>
      <c r="H81" s="1"/>
      <c r="I81" s="1"/>
    </row>
    <row r="82" spans="1:9" x14ac:dyDescent="0.25">
      <c r="A82" s="1"/>
      <c r="B82" s="2"/>
      <c r="C82" s="1"/>
      <c r="D82" s="2"/>
      <c r="E82" s="1"/>
      <c r="F82" s="1"/>
      <c r="G82" s="1"/>
      <c r="H82" s="1"/>
      <c r="I82" s="1"/>
    </row>
    <row r="83" spans="1:9" x14ac:dyDescent="0.25">
      <c r="A83" s="1"/>
      <c r="B83" s="2"/>
      <c r="C83" s="1"/>
      <c r="D83" s="2"/>
      <c r="E83" s="1"/>
      <c r="F83" s="1"/>
      <c r="G83" s="1"/>
      <c r="H83" s="1"/>
      <c r="I83" s="1"/>
    </row>
    <row r="84" spans="1:9" x14ac:dyDescent="0.25">
      <c r="A84" s="1"/>
      <c r="B84" s="2"/>
      <c r="C84" s="1"/>
      <c r="D84" s="2"/>
      <c r="E84" s="1"/>
      <c r="F84" s="1"/>
      <c r="G84" s="1"/>
      <c r="H84" s="1"/>
      <c r="I84" s="1"/>
    </row>
    <row r="85" spans="1:9" x14ac:dyDescent="0.25">
      <c r="A85" s="1"/>
      <c r="B85" s="2"/>
      <c r="C85" s="1"/>
      <c r="D85" s="2"/>
      <c r="E85" s="1"/>
      <c r="F85" s="1"/>
      <c r="G85" s="1"/>
      <c r="H85" s="1"/>
      <c r="I85" s="1"/>
    </row>
    <row r="86" spans="1:9" x14ac:dyDescent="0.25">
      <c r="A86" s="1"/>
      <c r="B86" s="2"/>
      <c r="C86" s="1"/>
      <c r="D86" s="2"/>
      <c r="E86" s="1"/>
      <c r="F86" s="1"/>
      <c r="G86" s="1"/>
      <c r="H86" s="1"/>
      <c r="I86" s="1"/>
    </row>
    <row r="87" spans="1:9" x14ac:dyDescent="0.25">
      <c r="A87" s="1"/>
      <c r="B87" s="2"/>
      <c r="C87" s="1"/>
      <c r="D87" s="2"/>
      <c r="E87" s="1"/>
      <c r="F87" s="1"/>
      <c r="G87" s="1"/>
      <c r="H87" s="1"/>
      <c r="I87" s="1"/>
    </row>
    <row r="88" spans="1:9" x14ac:dyDescent="0.25">
      <c r="A88" s="1"/>
      <c r="B88" s="2"/>
      <c r="C88" s="1"/>
      <c r="D88" s="2"/>
      <c r="E88" s="1"/>
      <c r="F88" s="1"/>
      <c r="G88" s="1"/>
      <c r="H88" s="1"/>
      <c r="I88" s="1"/>
    </row>
    <row r="89" spans="1:9" x14ac:dyDescent="0.25">
      <c r="A89" s="1"/>
      <c r="B89" s="2"/>
      <c r="C89" s="1"/>
      <c r="D89" s="2"/>
      <c r="E89" s="1"/>
      <c r="F89" s="1"/>
      <c r="G89" s="1"/>
      <c r="H89" s="1"/>
      <c r="I89" s="1"/>
    </row>
    <row r="90" spans="1:9" x14ac:dyDescent="0.25">
      <c r="A90" s="1"/>
      <c r="B90" s="2"/>
      <c r="C90" s="1"/>
      <c r="D90" s="2"/>
      <c r="E90" s="1"/>
      <c r="F90" s="1"/>
      <c r="G90" s="1"/>
      <c r="H90" s="1"/>
      <c r="I90" s="1"/>
    </row>
    <row r="91" spans="1:9" x14ac:dyDescent="0.25">
      <c r="A91" s="1"/>
      <c r="B91" s="2"/>
      <c r="C91" s="1"/>
      <c r="D91" s="2"/>
      <c r="E91" s="1"/>
      <c r="F91" s="1"/>
      <c r="G91" s="1"/>
      <c r="H91" s="1"/>
      <c r="I91" s="1"/>
    </row>
    <row r="92" spans="1:9" x14ac:dyDescent="0.25">
      <c r="A92" s="1"/>
      <c r="B92" s="2"/>
      <c r="C92" s="1"/>
      <c r="D92" s="2"/>
      <c r="E92" s="1"/>
      <c r="F92" s="1"/>
      <c r="G92" s="1"/>
      <c r="H92" s="1"/>
      <c r="I92" s="1"/>
    </row>
    <row r="93" spans="1:9" x14ac:dyDescent="0.25">
      <c r="A93" s="1"/>
      <c r="B93" s="2"/>
      <c r="C93" s="1"/>
      <c r="D93" s="2"/>
      <c r="E93" s="1"/>
      <c r="F93" s="1"/>
      <c r="G93" s="1"/>
      <c r="H93" s="1"/>
      <c r="I93" s="1"/>
    </row>
    <row r="94" spans="1:9" x14ac:dyDescent="0.25">
      <c r="A94" s="1"/>
      <c r="B94" s="2"/>
      <c r="C94" s="1"/>
      <c r="D94" s="2"/>
      <c r="E94" s="1"/>
      <c r="F94" s="1"/>
      <c r="G94" s="1"/>
      <c r="H94" s="1"/>
      <c r="I94" s="1"/>
    </row>
    <row r="95" spans="1:9" x14ac:dyDescent="0.25">
      <c r="A95" s="1"/>
      <c r="B95" s="2"/>
      <c r="C95" s="1"/>
      <c r="D95" s="2"/>
      <c r="E95" s="1"/>
      <c r="F95" s="1"/>
      <c r="G95" s="1"/>
      <c r="H95" s="1"/>
      <c r="I95" s="1"/>
    </row>
    <row r="96" spans="1:9" x14ac:dyDescent="0.25">
      <c r="A96" s="1"/>
      <c r="B96" s="2"/>
      <c r="C96" s="1"/>
      <c r="D96" s="2"/>
      <c r="E96" s="1"/>
      <c r="F96" s="1"/>
      <c r="G96" s="1"/>
      <c r="H96" s="1"/>
      <c r="I96" s="1"/>
    </row>
    <row r="97" spans="1:9" x14ac:dyDescent="0.25">
      <c r="A97" s="1"/>
      <c r="B97" s="2"/>
      <c r="C97" s="1"/>
      <c r="D97" s="2"/>
      <c r="E97" s="1"/>
      <c r="F97" s="1"/>
      <c r="G97" s="1"/>
      <c r="H97" s="1"/>
      <c r="I97" s="1"/>
    </row>
    <row r="98" spans="1:9" x14ac:dyDescent="0.25">
      <c r="A98" s="1"/>
      <c r="B98" s="2"/>
      <c r="C98" s="1"/>
      <c r="D98" s="2"/>
      <c r="E98" s="1"/>
      <c r="F98" s="1"/>
      <c r="G98" s="1"/>
      <c r="H98" s="1"/>
      <c r="I98" s="1"/>
    </row>
    <row r="99" spans="1:9" x14ac:dyDescent="0.25">
      <c r="A99" s="1"/>
      <c r="B99" s="2"/>
      <c r="C99" s="1"/>
      <c r="D99" s="2"/>
      <c r="E99" s="1"/>
      <c r="F99" s="1"/>
      <c r="G99" s="1"/>
      <c r="H99" s="1"/>
      <c r="I99" s="1"/>
    </row>
    <row r="100" spans="1:9" x14ac:dyDescent="0.25">
      <c r="A100" s="1"/>
      <c r="B100" s="2"/>
      <c r="C100" s="1"/>
      <c r="D100" s="2"/>
      <c r="E100" s="1"/>
      <c r="F100" s="1"/>
      <c r="G100" s="1"/>
      <c r="H100" s="1"/>
      <c r="I100" s="1"/>
    </row>
    <row r="101" spans="1:9" x14ac:dyDescent="0.25">
      <c r="A101" s="1"/>
      <c r="B101" s="2"/>
      <c r="C101" s="1"/>
      <c r="D101" s="2"/>
      <c r="E101" s="1"/>
      <c r="F101" s="1"/>
      <c r="G101" s="1"/>
      <c r="H101" s="1"/>
      <c r="I101" s="1"/>
    </row>
    <row r="102" spans="1:9" x14ac:dyDescent="0.25">
      <c r="A102" s="1"/>
      <c r="B102" s="2"/>
      <c r="C102" s="1"/>
      <c r="D102" s="2"/>
      <c r="E102" s="1"/>
      <c r="F102" s="1"/>
      <c r="G102" s="1"/>
      <c r="H102" s="1"/>
      <c r="I102" s="1"/>
    </row>
    <row r="103" spans="1:9" x14ac:dyDescent="0.25">
      <c r="A103" s="1"/>
      <c r="B103" s="2"/>
      <c r="C103" s="1"/>
      <c r="D103" s="2"/>
      <c r="E103" s="1"/>
      <c r="F103" s="1"/>
      <c r="G103" s="1"/>
      <c r="H103" s="1"/>
      <c r="I103" s="1"/>
    </row>
    <row r="104" spans="1:9" x14ac:dyDescent="0.25">
      <c r="A104" s="1"/>
      <c r="B104" s="2"/>
      <c r="C104" s="1"/>
      <c r="D104" s="2"/>
      <c r="E104" s="1"/>
      <c r="F104" s="1"/>
      <c r="G104" s="1"/>
      <c r="H104" s="1"/>
      <c r="I104" s="1"/>
    </row>
    <row r="105" spans="1:9" x14ac:dyDescent="0.25">
      <c r="A105" s="1"/>
      <c r="B105" s="2"/>
      <c r="C105" s="1"/>
      <c r="D105" s="2"/>
      <c r="E105" s="1"/>
      <c r="F105" s="1"/>
      <c r="G105" s="1"/>
      <c r="H105" s="1"/>
      <c r="I105" s="1"/>
    </row>
    <row r="106" spans="1:9" x14ac:dyDescent="0.25">
      <c r="A106" s="1"/>
      <c r="B106" s="2"/>
      <c r="C106" s="1"/>
      <c r="D106" s="2"/>
      <c r="E106" s="1"/>
      <c r="F106" s="1"/>
      <c r="G106" s="1"/>
      <c r="H106" s="1"/>
      <c r="I106" s="1"/>
    </row>
    <row r="107" spans="1:9" x14ac:dyDescent="0.25">
      <c r="A107" s="1"/>
      <c r="B107" s="2"/>
      <c r="C107" s="1"/>
      <c r="D107" s="2"/>
      <c r="E107" s="1"/>
      <c r="F107" s="1"/>
      <c r="G107" s="1"/>
      <c r="H107" s="1"/>
      <c r="I107" s="1"/>
    </row>
    <row r="108" spans="1:9" x14ac:dyDescent="0.25">
      <c r="A108" s="1"/>
      <c r="B108" s="2"/>
      <c r="C108" s="1"/>
      <c r="D108" s="2"/>
      <c r="E108" s="1"/>
      <c r="F108" s="1"/>
      <c r="G108" s="1"/>
      <c r="H108" s="1"/>
      <c r="I108" s="1"/>
    </row>
    <row r="109" spans="1:9" x14ac:dyDescent="0.25">
      <c r="A109" s="1"/>
      <c r="B109" s="2"/>
      <c r="C109" s="1"/>
      <c r="D109" s="2"/>
      <c r="E109" s="1"/>
      <c r="F109" s="1"/>
      <c r="G109" s="1"/>
      <c r="H109" s="1"/>
      <c r="I109" s="1"/>
    </row>
    <row r="110" spans="1:9" x14ac:dyDescent="0.25">
      <c r="A110" s="1"/>
      <c r="B110" s="2"/>
      <c r="C110" s="1"/>
      <c r="D110" s="2"/>
      <c r="E110" s="1"/>
      <c r="F110" s="1"/>
      <c r="G110" s="1"/>
      <c r="H110" s="1"/>
      <c r="I110" s="1"/>
    </row>
    <row r="111" spans="1:9" x14ac:dyDescent="0.25">
      <c r="A111" s="1"/>
      <c r="B111" s="2"/>
      <c r="C111" s="1"/>
      <c r="D111" s="2"/>
      <c r="E111" s="1"/>
      <c r="F111" s="1"/>
      <c r="G111" s="1"/>
      <c r="H111" s="1"/>
      <c r="I111" s="1"/>
    </row>
    <row r="112" spans="1:9" x14ac:dyDescent="0.25">
      <c r="A112" s="1"/>
      <c r="B112" s="2"/>
      <c r="C112" s="1"/>
      <c r="D112" s="2"/>
      <c r="E112" s="1"/>
      <c r="F112" s="1"/>
      <c r="G112" s="1"/>
      <c r="H112" s="1"/>
      <c r="I112" s="1"/>
    </row>
    <row r="113" spans="1:9" x14ac:dyDescent="0.25">
      <c r="A113" s="1"/>
      <c r="B113" s="2"/>
      <c r="C113" s="1"/>
      <c r="D113" s="2"/>
      <c r="E113" s="1"/>
      <c r="F113" s="1"/>
      <c r="G113" s="1"/>
      <c r="H113" s="1"/>
      <c r="I113" s="1"/>
    </row>
    <row r="114" spans="1:9" x14ac:dyDescent="0.25">
      <c r="A114" s="1"/>
      <c r="B114" s="2"/>
      <c r="C114" s="1"/>
      <c r="D114" s="2"/>
      <c r="E114" s="1"/>
      <c r="F114" s="1"/>
      <c r="G114" s="1"/>
      <c r="H114" s="1"/>
      <c r="I114" s="1"/>
    </row>
    <row r="115" spans="1:9" x14ac:dyDescent="0.25">
      <c r="A115" s="1"/>
      <c r="B115" s="2"/>
      <c r="C115" s="1"/>
      <c r="D115" s="2"/>
      <c r="E115" s="1"/>
      <c r="F115" s="1"/>
      <c r="G115" s="1"/>
      <c r="H115" s="1"/>
      <c r="I115" s="1"/>
    </row>
    <row r="116" spans="1:9" x14ac:dyDescent="0.25">
      <c r="A116" s="1"/>
      <c r="B116" s="2"/>
      <c r="C116" s="1"/>
      <c r="D116" s="2"/>
      <c r="E116" s="1"/>
      <c r="F116" s="1"/>
      <c r="G116" s="1"/>
      <c r="H116" s="1"/>
      <c r="I116" s="1"/>
    </row>
    <row r="117" spans="1:9" x14ac:dyDescent="0.25">
      <c r="A117" s="1"/>
      <c r="B117" s="2"/>
      <c r="C117" s="1"/>
      <c r="D117" s="2"/>
      <c r="E117" s="1"/>
      <c r="F117" s="1"/>
      <c r="G117" s="1"/>
      <c r="H117" s="1"/>
      <c r="I117" s="1"/>
    </row>
    <row r="118" spans="1:9" x14ac:dyDescent="0.25">
      <c r="A118" s="1"/>
      <c r="B118" s="2"/>
      <c r="C118" s="1"/>
      <c r="D118" s="2"/>
      <c r="E118" s="1"/>
      <c r="F118" s="1"/>
      <c r="G118" s="1"/>
      <c r="H118" s="1"/>
      <c r="I118" s="1"/>
    </row>
    <row r="119" spans="1:9" x14ac:dyDescent="0.25">
      <c r="A119" s="1"/>
      <c r="B119" s="2"/>
      <c r="C119" s="1"/>
      <c r="D119" s="2"/>
      <c r="E119" s="1"/>
      <c r="F119" s="1"/>
      <c r="G119" s="1"/>
      <c r="H119" s="1"/>
      <c r="I119" s="1"/>
    </row>
    <row r="120" spans="1:9" x14ac:dyDescent="0.25">
      <c r="A120" s="1"/>
      <c r="B120" s="2"/>
      <c r="C120" s="1"/>
      <c r="D120" s="2"/>
      <c r="E120" s="1"/>
      <c r="F120" s="1"/>
      <c r="G120" s="1"/>
      <c r="H120" s="1"/>
      <c r="I120" s="1"/>
    </row>
    <row r="121" spans="1:9" x14ac:dyDescent="0.25">
      <c r="B121" s="3"/>
      <c r="D121" s="3"/>
      <c r="G121" s="1"/>
    </row>
    <row r="122" spans="1:9" x14ac:dyDescent="0.25">
      <c r="B122" s="3"/>
      <c r="D122" s="3"/>
      <c r="G122" s="1"/>
    </row>
    <row r="123" spans="1:9" x14ac:dyDescent="0.25">
      <c r="B123" s="3"/>
      <c r="D123" s="3"/>
      <c r="G123" s="1"/>
    </row>
    <row r="124" spans="1:9" x14ac:dyDescent="0.25">
      <c r="B124" s="3"/>
      <c r="D124" s="3"/>
      <c r="G124" s="1"/>
    </row>
    <row r="125" spans="1:9" x14ac:dyDescent="0.25">
      <c r="B125" s="3"/>
      <c r="D125" s="3"/>
      <c r="G125" s="1"/>
    </row>
    <row r="126" spans="1:9" x14ac:dyDescent="0.25">
      <c r="B126" s="3"/>
      <c r="D126" s="3"/>
      <c r="G126" s="1"/>
    </row>
    <row r="127" spans="1:9" x14ac:dyDescent="0.25">
      <c r="D127" s="3"/>
      <c r="G127" s="1"/>
    </row>
    <row r="128" spans="1:9" x14ac:dyDescent="0.25">
      <c r="D128" s="3"/>
      <c r="G128" s="1"/>
    </row>
    <row r="129" spans="4:7" x14ac:dyDescent="0.25">
      <c r="D129" s="3"/>
      <c r="G129" s="1"/>
    </row>
    <row r="130" spans="4:7" x14ac:dyDescent="0.25">
      <c r="D130" s="3"/>
      <c r="G130" s="1"/>
    </row>
    <row r="131" spans="4:7" x14ac:dyDescent="0.25">
      <c r="D131" s="3"/>
      <c r="G131" s="1"/>
    </row>
    <row r="132" spans="4:7" x14ac:dyDescent="0.25">
      <c r="D132" s="3"/>
      <c r="G132" s="1"/>
    </row>
    <row r="133" spans="4:7" x14ac:dyDescent="0.25">
      <c r="D133" s="3"/>
      <c r="G133" s="1"/>
    </row>
    <row r="134" spans="4:7" x14ac:dyDescent="0.25">
      <c r="D134" s="3"/>
      <c r="G134" s="1"/>
    </row>
    <row r="135" spans="4:7" x14ac:dyDescent="0.25">
      <c r="D135" s="3"/>
      <c r="G135" s="1"/>
    </row>
    <row r="136" spans="4:7" x14ac:dyDescent="0.25">
      <c r="D136" s="3"/>
      <c r="G136" s="1"/>
    </row>
    <row r="137" spans="4:7" x14ac:dyDescent="0.25">
      <c r="D137" s="3"/>
      <c r="G137" s="1"/>
    </row>
    <row r="138" spans="4:7" x14ac:dyDescent="0.25">
      <c r="D138" s="3"/>
      <c r="G138" s="1"/>
    </row>
    <row r="139" spans="4:7" x14ac:dyDescent="0.25">
      <c r="D139" s="3"/>
      <c r="G139" s="1"/>
    </row>
    <row r="140" spans="4:7" x14ac:dyDescent="0.25">
      <c r="D140" s="3"/>
      <c r="G140" s="1"/>
    </row>
    <row r="141" spans="4:7" x14ac:dyDescent="0.25">
      <c r="D141" s="3"/>
      <c r="G141" s="1"/>
    </row>
    <row r="142" spans="4:7" x14ac:dyDescent="0.25">
      <c r="D142" s="3"/>
      <c r="G142" s="1"/>
    </row>
    <row r="143" spans="4:7" x14ac:dyDescent="0.25">
      <c r="D143" s="3"/>
      <c r="G143" s="1"/>
    </row>
    <row r="144" spans="4:7" x14ac:dyDescent="0.25">
      <c r="D144" s="3"/>
      <c r="G144" s="1"/>
    </row>
    <row r="145" spans="4:7" x14ac:dyDescent="0.25">
      <c r="D145" s="3"/>
      <c r="G145" s="1"/>
    </row>
    <row r="146" spans="4:7" x14ac:dyDescent="0.25">
      <c r="D146" s="3"/>
      <c r="G146" s="1"/>
    </row>
    <row r="147" spans="4:7" x14ac:dyDescent="0.25">
      <c r="D147" s="3"/>
      <c r="G147" s="1"/>
    </row>
    <row r="148" spans="4:7" x14ac:dyDescent="0.25">
      <c r="D148" s="3"/>
      <c r="G148" s="1"/>
    </row>
    <row r="149" spans="4:7" x14ac:dyDescent="0.25">
      <c r="D149" s="3"/>
      <c r="G149" s="1"/>
    </row>
    <row r="150" spans="4:7" x14ac:dyDescent="0.25">
      <c r="D150" s="3"/>
      <c r="G150" s="1"/>
    </row>
    <row r="151" spans="4:7" x14ac:dyDescent="0.25">
      <c r="D151" s="3"/>
      <c r="G151" s="1"/>
    </row>
    <row r="152" spans="4:7" x14ac:dyDescent="0.25">
      <c r="D152" s="3"/>
      <c r="G152" s="1"/>
    </row>
    <row r="153" spans="4:7" x14ac:dyDescent="0.25">
      <c r="D153" s="3"/>
      <c r="G153" s="1"/>
    </row>
    <row r="154" spans="4:7" x14ac:dyDescent="0.25">
      <c r="D154" s="3"/>
      <c r="G154" s="1"/>
    </row>
    <row r="155" spans="4:7" x14ac:dyDescent="0.25">
      <c r="D155" s="3"/>
      <c r="G155" s="1"/>
    </row>
    <row r="156" spans="4:7" x14ac:dyDescent="0.25">
      <c r="D156" s="3"/>
      <c r="G156" s="1"/>
    </row>
    <row r="157" spans="4:7" x14ac:dyDescent="0.25">
      <c r="D157" s="3"/>
      <c r="G157" s="1"/>
    </row>
    <row r="158" spans="4:7" x14ac:dyDescent="0.25">
      <c r="D158" s="3"/>
      <c r="G158" s="1"/>
    </row>
    <row r="159" spans="4:7" x14ac:dyDescent="0.25">
      <c r="D159" s="3"/>
      <c r="G159" s="1"/>
    </row>
    <row r="160" spans="4:7" x14ac:dyDescent="0.25">
      <c r="D160" s="3"/>
      <c r="G160" s="1"/>
    </row>
    <row r="161" spans="4:7" x14ac:dyDescent="0.25">
      <c r="D161" s="3"/>
      <c r="G161" s="1"/>
    </row>
    <row r="162" spans="4:7" x14ac:dyDescent="0.25">
      <c r="D162" s="3"/>
      <c r="G162" s="1"/>
    </row>
    <row r="163" spans="4:7" x14ac:dyDescent="0.25">
      <c r="D163" s="3"/>
      <c r="G163" s="1"/>
    </row>
    <row r="164" spans="4:7" x14ac:dyDescent="0.25">
      <c r="D164" s="3"/>
      <c r="G164" s="1"/>
    </row>
    <row r="165" spans="4:7" x14ac:dyDescent="0.25">
      <c r="D165" s="3"/>
      <c r="G165" s="1"/>
    </row>
    <row r="166" spans="4:7" x14ac:dyDescent="0.25">
      <c r="D166" s="3"/>
      <c r="G166" s="1"/>
    </row>
    <row r="167" spans="4:7" x14ac:dyDescent="0.25">
      <c r="D167" s="3"/>
      <c r="G167" s="1"/>
    </row>
    <row r="168" spans="4:7" x14ac:dyDescent="0.25">
      <c r="D168" s="3"/>
      <c r="G168" s="1"/>
    </row>
    <row r="169" spans="4:7" x14ac:dyDescent="0.25">
      <c r="D169" s="3"/>
      <c r="G169" s="1"/>
    </row>
    <row r="170" spans="4:7" x14ac:dyDescent="0.25">
      <c r="D170" s="3"/>
      <c r="G170" s="1"/>
    </row>
    <row r="171" spans="4:7" x14ac:dyDescent="0.25">
      <c r="D171" s="3"/>
      <c r="G171" s="1"/>
    </row>
    <row r="172" spans="4:7" x14ac:dyDescent="0.25">
      <c r="D172" s="3"/>
      <c r="G172" s="1"/>
    </row>
    <row r="173" spans="4:7" x14ac:dyDescent="0.25">
      <c r="D173" s="3"/>
      <c r="G173" s="1"/>
    </row>
    <row r="174" spans="4:7" x14ac:dyDescent="0.25">
      <c r="D174" s="3"/>
      <c r="G174" s="1"/>
    </row>
    <row r="175" spans="4:7" x14ac:dyDescent="0.25">
      <c r="D175" s="3"/>
      <c r="G175" s="1"/>
    </row>
    <row r="176" spans="4:7" x14ac:dyDescent="0.25">
      <c r="D176" s="3"/>
      <c r="G176" s="1"/>
    </row>
    <row r="177" spans="4:7" x14ac:dyDescent="0.25">
      <c r="D177" s="3"/>
      <c r="G177" s="1"/>
    </row>
    <row r="178" spans="4:7" x14ac:dyDescent="0.25">
      <c r="D178" s="3"/>
      <c r="G178" s="1"/>
    </row>
    <row r="179" spans="4:7" x14ac:dyDescent="0.25">
      <c r="D179" s="3"/>
      <c r="G179" s="1"/>
    </row>
    <row r="180" spans="4:7" x14ac:dyDescent="0.25">
      <c r="D180" s="3"/>
      <c r="G180" s="1"/>
    </row>
    <row r="181" spans="4:7" x14ac:dyDescent="0.25">
      <c r="D181" s="3"/>
      <c r="G181" s="1"/>
    </row>
    <row r="182" spans="4:7" x14ac:dyDescent="0.25">
      <c r="D182" s="3"/>
      <c r="G182" s="1"/>
    </row>
    <row r="183" spans="4:7" x14ac:dyDescent="0.25">
      <c r="D183" s="3"/>
      <c r="G183" s="1"/>
    </row>
    <row r="184" spans="4:7" x14ac:dyDescent="0.25">
      <c r="D184" s="3"/>
      <c r="G184" s="1"/>
    </row>
    <row r="185" spans="4:7" x14ac:dyDescent="0.25">
      <c r="D185" s="3"/>
      <c r="G185" s="1"/>
    </row>
    <row r="186" spans="4:7" x14ac:dyDescent="0.25">
      <c r="D186" s="3"/>
      <c r="G186" s="1"/>
    </row>
    <row r="187" spans="4:7" x14ac:dyDescent="0.25">
      <c r="D187" s="3"/>
      <c r="G187" s="1"/>
    </row>
    <row r="188" spans="4:7" x14ac:dyDescent="0.25">
      <c r="D188" s="3"/>
      <c r="G188" s="1"/>
    </row>
    <row r="189" spans="4:7" x14ac:dyDescent="0.25">
      <c r="D189" s="3"/>
      <c r="G189" s="1"/>
    </row>
    <row r="190" spans="4:7" x14ac:dyDescent="0.25">
      <c r="D190" s="3"/>
      <c r="G190" s="1"/>
    </row>
    <row r="191" spans="4:7" x14ac:dyDescent="0.25">
      <c r="D191" s="3"/>
      <c r="G191" s="1"/>
    </row>
    <row r="192" spans="4:7" x14ac:dyDescent="0.25">
      <c r="D192" s="3"/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Slaght</dc:creator>
  <cp:lastModifiedBy>Tyler Slaght</cp:lastModifiedBy>
  <dcterms:created xsi:type="dcterms:W3CDTF">2025-08-03T17:48:43Z</dcterms:created>
  <dcterms:modified xsi:type="dcterms:W3CDTF">2025-08-03T19:47:59Z</dcterms:modified>
</cp:coreProperties>
</file>