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43172B1-C0F1-442C-AF69-DDB44218021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3" i="1"/>
  <c r="M8" i="1" s="1"/>
</calcChain>
</file>

<file path=xl/sharedStrings.xml><?xml version="1.0" encoding="utf-8"?>
<sst xmlns="http://schemas.openxmlformats.org/spreadsheetml/2006/main" count="30" uniqueCount="23">
  <si>
    <t>Name</t>
  </si>
  <si>
    <t>Part Number</t>
  </si>
  <si>
    <t>Amount</t>
  </si>
  <si>
    <t>Footprint</t>
  </si>
  <si>
    <t>Link</t>
  </si>
  <si>
    <t>Unit Price</t>
  </si>
  <si>
    <t>Price</t>
  </si>
  <si>
    <t>Note</t>
  </si>
  <si>
    <t>Digikey</t>
  </si>
  <si>
    <t>Through hole</t>
  </si>
  <si>
    <t>IDT Flow sensor up to 1L/min - Calibrated</t>
  </si>
  <si>
    <t>FS2012-1002-LQ</t>
  </si>
  <si>
    <t>Mouser</t>
  </si>
  <si>
    <t>7.79 shipping</t>
  </si>
  <si>
    <t>Logic Level Converter</t>
  </si>
  <si>
    <t>1568-1209-ND</t>
  </si>
  <si>
    <t>Total without PCB</t>
  </si>
  <si>
    <t>6 POS female header 2.54mm</t>
  </si>
  <si>
    <t>S7039-ND</t>
  </si>
  <si>
    <t>JST Connector 5pos Female 2.5mm</t>
  </si>
  <si>
    <t>455-2270-ND</t>
  </si>
  <si>
    <t>JST Connector 5pos Male 2.5mm</t>
  </si>
  <si>
    <t>455-2268-ND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</si>
</sst>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IDT/FS2012-1002-LQ?qs=%2Fha2pyFaduh8IXQ0wUyPg0yYUomxl%252Bkavxfjh3PmzOCdGcT0F8GDAw%3D%3D" TargetMode="External"/><Relationship Id="rId2" Type="http://schemas.openxmlformats.org/officeDocument/2006/relationships/hyperlink" Target="https://www.digikey.com/product-detail/en/jst-sales-america-inc/XHP-5/455-2268-ND/1125486" TargetMode="External"/><Relationship Id="rId1" Type="http://schemas.openxmlformats.org/officeDocument/2006/relationships/hyperlink" Target="https://www.digikey.com/product-detail/en/jst-sales-america-inc/B5B-XH-A-LF-SN/455-2270-ND/153048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ullins-connector-solutions/PPPC061LFBN-RC/S7039-ND/810178" TargetMode="External"/><Relationship Id="rId4" Type="http://schemas.openxmlformats.org/officeDocument/2006/relationships/hyperlink" Target="https://www.digikey.com/product-detail/en/sparkfun-electronics/BOB-12009/1568-1209-ND/5673795&amp;?gclid=EAIaIQobChMI7qu7soGI4wIVF7vsCh0V-wQxEAQYASABEgJNE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tabSelected="1" workbookViewId="0">
      <selection activeCell="N12" sqref="N12"/>
    </sheetView>
  </sheetViews>
  <sheetFormatPr defaultRowHeight="14.4" x14ac:dyDescent="0.3"/>
  <cols>
    <col min="2" max="2" width="9.33203125" customWidth="1"/>
    <col min="6" max="6" width="3.88671875" customWidth="1"/>
    <col min="7" max="7" width="9.109375" hidden="1" customWidth="1"/>
    <col min="8" max="8" width="15.109375" bestFit="1" customWidth="1"/>
    <col min="9" max="9" width="7.44140625" bestFit="1" customWidth="1"/>
    <col min="10" max="10" width="11.6640625" bestFit="1" customWidth="1"/>
  </cols>
  <sheetData>
    <row r="2" spans="2:15" x14ac:dyDescent="0.3">
      <c r="B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t="s">
        <v>7</v>
      </c>
    </row>
    <row r="3" spans="2:15" x14ac:dyDescent="0.3">
      <c r="B3" s="5" t="s">
        <v>19</v>
      </c>
      <c r="C3" s="5"/>
      <c r="D3" s="5"/>
      <c r="E3" s="5"/>
      <c r="F3" s="5"/>
      <c r="G3" s="5"/>
      <c r="H3" s="4" t="s">
        <v>20</v>
      </c>
      <c r="I3">
        <v>2</v>
      </c>
      <c r="J3" t="s">
        <v>9</v>
      </c>
      <c r="K3" s="1" t="s">
        <v>8</v>
      </c>
      <c r="L3">
        <v>0.25</v>
      </c>
      <c r="M3">
        <f>I3*L3</f>
        <v>0.5</v>
      </c>
    </row>
    <row r="4" spans="2:15" x14ac:dyDescent="0.3">
      <c r="B4" s="5" t="s">
        <v>21</v>
      </c>
      <c r="C4" s="5"/>
      <c r="D4" s="5"/>
      <c r="E4" s="5"/>
      <c r="F4" s="5"/>
      <c r="G4" s="5"/>
      <c r="H4" s="4" t="s">
        <v>22</v>
      </c>
      <c r="I4">
        <v>2</v>
      </c>
      <c r="J4" t="s">
        <v>9</v>
      </c>
      <c r="K4" s="1" t="s">
        <v>8</v>
      </c>
      <c r="L4">
        <v>0.12</v>
      </c>
      <c r="M4">
        <f>I4*L4</f>
        <v>0.24</v>
      </c>
    </row>
    <row r="5" spans="2:15" x14ac:dyDescent="0.3">
      <c r="B5" s="5" t="s">
        <v>10</v>
      </c>
      <c r="C5" s="5"/>
      <c r="D5" s="5"/>
      <c r="E5" s="5"/>
      <c r="F5" s="5"/>
      <c r="G5" s="5"/>
      <c r="H5" s="2" t="s">
        <v>11</v>
      </c>
      <c r="I5">
        <v>1</v>
      </c>
      <c r="J5" t="s">
        <v>9</v>
      </c>
      <c r="K5" s="1" t="s">
        <v>12</v>
      </c>
      <c r="L5">
        <v>78.28</v>
      </c>
      <c r="M5">
        <v>78.28</v>
      </c>
      <c r="O5" t="s">
        <v>13</v>
      </c>
    </row>
    <row r="6" spans="2:15" x14ac:dyDescent="0.3">
      <c r="B6" s="5" t="s">
        <v>14</v>
      </c>
      <c r="C6" s="5"/>
      <c r="D6" s="5"/>
      <c r="E6" s="5"/>
      <c r="F6" s="5"/>
      <c r="G6" s="5"/>
      <c r="H6" t="s">
        <v>15</v>
      </c>
      <c r="I6">
        <v>1</v>
      </c>
      <c r="J6" t="s">
        <v>9</v>
      </c>
      <c r="K6" s="1" t="s">
        <v>8</v>
      </c>
      <c r="L6">
        <v>2.95</v>
      </c>
      <c r="M6">
        <v>2.95</v>
      </c>
    </row>
    <row r="7" spans="2:15" x14ac:dyDescent="0.3">
      <c r="B7" s="6" t="s">
        <v>17</v>
      </c>
      <c r="C7" s="6"/>
      <c r="D7" s="6"/>
      <c r="E7" s="6"/>
      <c r="F7" s="6"/>
      <c r="H7" s="3" t="s">
        <v>18</v>
      </c>
      <c r="I7">
        <v>1</v>
      </c>
      <c r="J7" t="s">
        <v>9</v>
      </c>
      <c r="K7" s="1" t="s">
        <v>8</v>
      </c>
      <c r="L7">
        <v>0.53</v>
      </c>
      <c r="M7">
        <v>0.53</v>
      </c>
    </row>
    <row r="8" spans="2:15" x14ac:dyDescent="0.3">
      <c r="K8" t="s">
        <v>16</v>
      </c>
      <c r="M8">
        <f>SUM(M3:M7)</f>
        <v>82.5</v>
      </c>
    </row>
  </sheetData>
  <mergeCells count="5">
    <mergeCell ref="B3:G3"/>
    <mergeCell ref="B4:G4"/>
    <mergeCell ref="B5:G5"/>
    <mergeCell ref="B6:G6"/>
    <mergeCell ref="B7:F7"/>
  </mergeCells>
  <hyperlinks>
    <hyperlink ref="K3" r:id="rId1" xr:uid="{00680EC4-2BF5-464F-A66B-249411B41DD6}"/>
    <hyperlink ref="K4" r:id="rId2" xr:uid="{5AA34355-B8B4-4423-A128-2A10F29AD22E}"/>
    <hyperlink ref="K5" r:id="rId3" display="https://www.mouser.com/ProductDetail/IDT/FS2012-1002-LQ?qs=%2Fha2pyFaduh8IXQ0wUyPg0yYUomxl%252Bkavxfjh3PmzOCdGcT0F8GDAw%3D%3D" xr:uid="{DCC32FEA-B082-4F0D-9DBF-71574CABF5E8}"/>
    <hyperlink ref="K6" r:id="rId4" xr:uid="{79842C42-FD8A-4D9A-A1C0-336C6073F567}"/>
    <hyperlink ref="K7" r:id="rId5" xr:uid="{A31472BB-9E1E-4303-83E9-A096AF47AC6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2019-07-09T23:45:22Z</dcterms:modified>
</cp:coreProperties>
</file>