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git\optano.algorithm.tuner\Doc\download\"/>
    </mc:Choice>
  </mc:AlternateContent>
  <xr:revisionPtr revIDLastSave="0" documentId="13_ncr:1_{699D938D-BC68-44B8-BACF-41852D75737E}" xr6:coauthVersionLast="47" xr6:coauthVersionMax="47" xr10:uidLastSave="{00000000-0000-0000-0000-000000000000}"/>
  <bookViews>
    <workbookView xWindow="-120" yWindow="-120" windowWidth="38640" windowHeight="21240" xr2:uid="{509B88DE-7DE6-4DD4-908F-09336F6FAD92}"/>
  </bookViews>
  <sheets>
    <sheet name="Tuning Runtime Estim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 i="1" l="1"/>
  <c r="D16" i="1"/>
  <c r="D24" i="1" l="1"/>
  <c r="D25" i="1" s="1"/>
  <c r="D26" i="1" s="1"/>
</calcChain>
</file>

<file path=xl/sharedStrings.xml><?xml version="1.0" encoding="utf-8"?>
<sst xmlns="http://schemas.openxmlformats.org/spreadsheetml/2006/main" count="31" uniqueCount="29">
  <si>
    <t>Parameter</t>
  </si>
  <si>
    <t>Value</t>
  </si>
  <si>
    <t>Degree of Parallelism</t>
  </si>
  <si>
    <t>&lt;none&gt;</t>
  </si>
  <si>
    <t>Number of Generations</t>
  </si>
  <si>
    <t>Population Size</t>
  </si>
  <si>
    <t>--popSize</t>
  </si>
  <si>
    <t>--numGens</t>
  </si>
  <si>
    <t>--cpuTimeout</t>
  </si>
  <si>
    <t>--goalGen</t>
  </si>
  <si>
    <t>Number of Instances in First Generation</t>
  </si>
  <si>
    <t>Number of Instances from Goal Generation</t>
  </si>
  <si>
    <t>--allowLocalEvaluations</t>
  </si>
  <si>
    <t>Description</t>
  </si>
  <si>
    <t>--instanceNumbers (first number)</t>
  </si>
  <si>
    <t>--instanceNumbers (second number)</t>
  </si>
  <si>
    <t>Number of Worker Nodes</t>
  </si>
  <si>
    <t>--maxParallelEvaluations</t>
  </si>
  <si>
    <t>Allow Local Evaluations
Whether target algorithm evaluations on the master node are allowed (1 = true, 0 = false).</t>
  </si>
  <si>
    <t>Max Parallel Evaluations
The maximum number of parallel target algorithm evaluations per node.</t>
  </si>
  <si>
    <t>Average Number of Instances per Generation</t>
  </si>
  <si>
    <t>Goal Generation
The first generation (0-indexed) at which the maximum number instances per genome evaluation will be reached.</t>
  </si>
  <si>
    <t>(in Seconds)</t>
  </si>
  <si>
    <t>CPU Timeout
The CPU timeout per target algorithm run.</t>
  </si>
  <si>
    <t>(in Days)</t>
  </si>
  <si>
    <t>Upper Bound for Overall Tuning Runtime</t>
  </si>
  <si>
    <t>(in Hours)</t>
  </si>
  <si>
    <t>(in Weeks)</t>
  </si>
  <si>
    <r>
      <rPr>
        <b/>
        <u/>
        <sz val="11"/>
        <color theme="1"/>
        <rFont val="Calibri"/>
        <family val="2"/>
        <scheme val="minor"/>
      </rPr>
      <t>Introductory Remarks:</t>
    </r>
    <r>
      <rPr>
        <b/>
        <sz val="11"/>
        <color theme="1"/>
        <rFont val="Calibri"/>
        <family val="2"/>
        <scheme val="minor"/>
      </rPr>
      <t xml:space="preserve">
</t>
    </r>
    <r>
      <rPr>
        <sz val="11"/>
        <color theme="1"/>
        <rFont val="Calibri"/>
        <family val="2"/>
        <scheme val="minor"/>
      </rPr>
      <t>a) Please edit yellow fields only!
b) In practice, the actual tuning runtime is often less than half of this estimated tuning runtime for several reasons:
1) Already evaluated genome instance pairs will not be evaluated again in subsequent generations.
2) Enabling racing can significantly reduce the number of performed target algorithm evaluations.
3) Good configurations will likely finish (at least some of the) instances before reaching the cpu timeout.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</si>
</sst>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u/>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0" xfId="0" quotePrefix="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0" fillId="3" borderId="0" xfId="0" applyFill="1" applyAlignment="1">
      <alignment horizontal="center" vertical="center"/>
    </xf>
    <xf numFmtId="2" fontId="0" fillId="3" borderId="0" xfId="0" applyNumberFormat="1" applyFill="1" applyAlignment="1">
      <alignment horizontal="center" vertical="center"/>
    </xf>
    <xf numFmtId="0" fontId="0" fillId="0" borderId="0" xfId="0" applyFill="1"/>
    <xf numFmtId="0" fontId="0" fillId="0" borderId="0" xfId="0" applyFill="1" applyAlignment="1">
      <alignment horizontal="center" vertical="center"/>
    </xf>
    <xf numFmtId="0" fontId="0" fillId="0" borderId="0" xfId="0" quotePrefix="1" applyFill="1" applyAlignment="1">
      <alignment horizontal="center" vertical="center"/>
    </xf>
    <xf numFmtId="2" fontId="0" fillId="0" borderId="0" xfId="0" applyNumberFormat="1" applyFill="1" applyAlignment="1">
      <alignment horizontal="center" vertical="center"/>
    </xf>
    <xf numFmtId="0" fontId="0" fillId="0" borderId="0" xfId="0"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1C6F5-36D1-498E-8EBB-A6DE4EADA8FA}">
  <dimension ref="B2:F30"/>
  <sheetViews>
    <sheetView tabSelected="1" workbookViewId="0"/>
  </sheetViews>
  <sheetFormatPr baseColWidth="10" defaultRowHeight="15" x14ac:dyDescent="0.25"/>
  <cols>
    <col min="1" max="1" width="5.7109375" customWidth="1"/>
    <col min="2" max="3" width="45.7109375" style="1" customWidth="1"/>
    <col min="4" max="4" width="15.7109375" style="1" customWidth="1"/>
    <col min="5" max="5" width="15.7109375" customWidth="1"/>
  </cols>
  <sheetData>
    <row r="2" spans="2:6" s="1" customFormat="1" ht="140.1" customHeight="1" x14ac:dyDescent="0.25">
      <c r="B2" s="13" t="s">
        <v>28</v>
      </c>
      <c r="C2" s="14"/>
      <c r="D2" s="14"/>
    </row>
    <row r="3" spans="2:6" x14ac:dyDescent="0.25">
      <c r="E3" s="1"/>
      <c r="F3" s="1"/>
    </row>
    <row r="4" spans="2:6" x14ac:dyDescent="0.25">
      <c r="E4" s="1"/>
      <c r="F4" s="1"/>
    </row>
    <row r="5" spans="2:6" x14ac:dyDescent="0.25">
      <c r="E5" s="1"/>
      <c r="F5" s="1"/>
    </row>
    <row r="6" spans="2:6" x14ac:dyDescent="0.25">
      <c r="B6" s="2" t="s">
        <v>13</v>
      </c>
      <c r="C6" s="2" t="s">
        <v>0</v>
      </c>
      <c r="D6" s="2" t="s">
        <v>1</v>
      </c>
      <c r="E6" s="1"/>
      <c r="F6" s="1"/>
    </row>
    <row r="7" spans="2:6" x14ac:dyDescent="0.25">
      <c r="B7" s="2"/>
      <c r="C7" s="2"/>
      <c r="D7" s="2"/>
      <c r="E7" s="1"/>
      <c r="F7" s="1"/>
    </row>
    <row r="8" spans="2:6" x14ac:dyDescent="0.25">
      <c r="B8" s="1" t="s">
        <v>4</v>
      </c>
      <c r="C8" s="3" t="s">
        <v>7</v>
      </c>
      <c r="D8" s="4">
        <v>100</v>
      </c>
      <c r="E8" s="1"/>
      <c r="F8" s="1"/>
    </row>
    <row r="9" spans="2:6" x14ac:dyDescent="0.25">
      <c r="B9" s="1" t="s">
        <v>5</v>
      </c>
      <c r="C9" s="3" t="s">
        <v>6</v>
      </c>
      <c r="D9" s="4">
        <v>128</v>
      </c>
      <c r="E9" s="1"/>
      <c r="F9" s="1"/>
    </row>
    <row r="10" spans="2:6" ht="30" x14ac:dyDescent="0.25">
      <c r="B10" s="5" t="s">
        <v>23</v>
      </c>
      <c r="C10" s="3" t="s">
        <v>8</v>
      </c>
      <c r="D10" s="4">
        <v>30</v>
      </c>
      <c r="E10" s="1" t="s">
        <v>22</v>
      </c>
      <c r="F10" s="1"/>
    </row>
    <row r="11" spans="2:6" s="8" customFormat="1" x14ac:dyDescent="0.25">
      <c r="B11" s="9"/>
      <c r="C11" s="10"/>
      <c r="D11" s="9"/>
      <c r="E11" s="9"/>
      <c r="F11" s="9"/>
    </row>
    <row r="12" spans="2:6" ht="60" x14ac:dyDescent="0.25">
      <c r="B12" s="5" t="s">
        <v>21</v>
      </c>
      <c r="C12" s="3" t="s">
        <v>9</v>
      </c>
      <c r="D12" s="4">
        <v>74</v>
      </c>
      <c r="E12" s="1"/>
      <c r="F12" s="1"/>
    </row>
    <row r="13" spans="2:6" x14ac:dyDescent="0.25">
      <c r="B13" s="1" t="s">
        <v>10</v>
      </c>
      <c r="C13" s="3" t="s">
        <v>14</v>
      </c>
      <c r="D13" s="4">
        <v>5</v>
      </c>
      <c r="E13" s="1"/>
      <c r="F13" s="1"/>
    </row>
    <row r="14" spans="2:6" x14ac:dyDescent="0.25">
      <c r="B14" s="1" t="s">
        <v>11</v>
      </c>
      <c r="C14" s="3" t="s">
        <v>15</v>
      </c>
      <c r="D14" s="4">
        <v>100</v>
      </c>
      <c r="E14" s="1"/>
      <c r="F14" s="1"/>
    </row>
    <row r="15" spans="2:6" s="8" customFormat="1" x14ac:dyDescent="0.25">
      <c r="B15" s="9"/>
      <c r="C15" s="10"/>
      <c r="D15" s="9"/>
      <c r="E15" s="9"/>
      <c r="F15" s="9"/>
    </row>
    <row r="16" spans="2:6" x14ac:dyDescent="0.25">
      <c r="B16" s="9" t="s">
        <v>20</v>
      </c>
      <c r="C16" s="9"/>
      <c r="D16" s="6">
        <f>((D13+D14)/2*D12+D14*(D8-D12))/D8</f>
        <v>64.849999999999994</v>
      </c>
      <c r="E16" s="1"/>
      <c r="F16" s="1"/>
    </row>
    <row r="17" spans="2:6" x14ac:dyDescent="0.25">
      <c r="B17" s="9"/>
      <c r="C17" s="9"/>
      <c r="D17" s="11"/>
      <c r="E17" s="1"/>
      <c r="F17" s="1"/>
    </row>
    <row r="18" spans="2:6" ht="45" x14ac:dyDescent="0.25">
      <c r="B18" s="12" t="s">
        <v>18</v>
      </c>
      <c r="C18" s="10" t="s">
        <v>12</v>
      </c>
      <c r="D18" s="4">
        <v>1</v>
      </c>
      <c r="E18" s="1"/>
      <c r="F18" s="1"/>
    </row>
    <row r="19" spans="2:6" x14ac:dyDescent="0.25">
      <c r="B19" s="9" t="s">
        <v>16</v>
      </c>
      <c r="C19" s="9" t="s">
        <v>3</v>
      </c>
      <c r="D19" s="4">
        <v>7</v>
      </c>
      <c r="E19" s="1"/>
      <c r="F19" s="1"/>
    </row>
    <row r="20" spans="2:6" ht="45" x14ac:dyDescent="0.25">
      <c r="B20" s="12" t="s">
        <v>19</v>
      </c>
      <c r="C20" s="10" t="s">
        <v>17</v>
      </c>
      <c r="D20" s="4">
        <v>4</v>
      </c>
      <c r="E20" s="1"/>
      <c r="F20" s="1"/>
    </row>
    <row r="21" spans="2:6" x14ac:dyDescent="0.25">
      <c r="B21" s="12"/>
      <c r="C21" s="10"/>
      <c r="D21" s="9"/>
      <c r="E21" s="1"/>
      <c r="F21" s="1"/>
    </row>
    <row r="22" spans="2:6" x14ac:dyDescent="0.25">
      <c r="B22" s="9" t="s">
        <v>2</v>
      </c>
      <c r="C22" s="9"/>
      <c r="D22" s="6">
        <f>(D18+D19)*D20</f>
        <v>32</v>
      </c>
      <c r="E22" s="1"/>
      <c r="F22" s="1"/>
    </row>
    <row r="23" spans="2:6" x14ac:dyDescent="0.25">
      <c r="B23" s="9"/>
      <c r="C23" s="9"/>
      <c r="E23" s="1"/>
      <c r="F23" s="1"/>
    </row>
    <row r="24" spans="2:6" x14ac:dyDescent="0.25">
      <c r="B24" s="9" t="s">
        <v>25</v>
      </c>
      <c r="C24" s="9"/>
      <c r="D24" s="7">
        <f>D8*D9/2*D10*D16/D22/3600</f>
        <v>108.08333333333331</v>
      </c>
      <c r="E24" s="1" t="s">
        <v>26</v>
      </c>
      <c r="F24" s="1"/>
    </row>
    <row r="25" spans="2:6" x14ac:dyDescent="0.25">
      <c r="B25" s="9" t="s">
        <v>25</v>
      </c>
      <c r="C25" s="9"/>
      <c r="D25" s="7">
        <f>D24/24</f>
        <v>4.5034722222222214</v>
      </c>
      <c r="E25" s="1" t="s">
        <v>24</v>
      </c>
      <c r="F25" s="1"/>
    </row>
    <row r="26" spans="2:6" x14ac:dyDescent="0.25">
      <c r="B26" s="9" t="s">
        <v>25</v>
      </c>
      <c r="C26" s="9"/>
      <c r="D26" s="7">
        <f>D25/7</f>
        <v>0.64335317460317454</v>
      </c>
      <c r="E26" s="1" t="s">
        <v>27</v>
      </c>
      <c r="F26" s="1"/>
    </row>
    <row r="27" spans="2:6" x14ac:dyDescent="0.25">
      <c r="B27" s="9"/>
      <c r="C27" s="9"/>
      <c r="D27" s="11"/>
      <c r="E27" s="9"/>
      <c r="F27" s="1"/>
    </row>
    <row r="28" spans="2:6" x14ac:dyDescent="0.25">
      <c r="B28" s="9"/>
      <c r="C28" s="9"/>
      <c r="D28" s="11"/>
      <c r="E28" s="8"/>
    </row>
    <row r="29" spans="2:6" x14ac:dyDescent="0.25">
      <c r="D29" s="9"/>
      <c r="E29" s="8"/>
    </row>
    <row r="30" spans="2:6" x14ac:dyDescent="0.25">
      <c r="D30" s="9"/>
      <c r="E30" s="8"/>
    </row>
  </sheetData>
  <mergeCells count="1">
    <mergeCell ref="B2:D2"/>
  </mergeCells>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DCDF41D546658E499EED023D603D87B6" ma:contentTypeVersion="9" ma:contentTypeDescription="Ein neues Dokument erstellen." ma:contentTypeScope="" ma:versionID="a226dbbfa0c2e0023f0c8d846f1e13f4">
  <xsd:schema xmlns:xsd="http://www.w3.org/2001/XMLSchema" xmlns:xs="http://www.w3.org/2001/XMLSchema" xmlns:p="http://schemas.microsoft.com/office/2006/metadata/properties" xmlns:ns3="160b60ad-d604-4985-9255-51abdbe48590" xmlns:ns4="4dc7ed31-5a5d-4076-958e-9b73cf766763" targetNamespace="http://schemas.microsoft.com/office/2006/metadata/properties" ma:root="true" ma:fieldsID="07bf19e65528573cefb97e571cf9a1d2" ns3:_="" ns4:_="">
    <xsd:import namespace="160b60ad-d604-4985-9255-51abdbe48590"/>
    <xsd:import namespace="4dc7ed31-5a5d-4076-958e-9b73cf76676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0b60ad-d604-4985-9255-51abdbe48590"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element name="SharingHintHash" ma:index="10" nillable="true" ma:displayName="Freigabehinweis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dc7ed31-5a5d-4076-958e-9b73cf76676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34F2E7-8274-45D0-B40B-10F5F309E297}">
  <ds:schemaRefs>
    <ds:schemaRef ds:uri="http://schemas.microsoft.com/office/infopath/2007/PartnerControls"/>
    <ds:schemaRef ds:uri="http://purl.org/dc/elements/1.1/"/>
    <ds:schemaRef ds:uri="http://purl.org/dc/dcmitype/"/>
    <ds:schemaRef ds:uri="160b60ad-d604-4985-9255-51abdbe48590"/>
    <ds:schemaRef ds:uri="http://schemas.microsoft.com/office/2006/documentManagement/types"/>
    <ds:schemaRef ds:uri="http://schemas.microsoft.com/office/2006/metadata/properties"/>
    <ds:schemaRef ds:uri="http://purl.org/dc/terms/"/>
    <ds:schemaRef ds:uri="http://www.w3.org/XML/1998/namespace"/>
    <ds:schemaRef ds:uri="http://schemas.openxmlformats.org/package/2006/metadata/core-properties"/>
    <ds:schemaRef ds:uri="4dc7ed31-5a5d-4076-958e-9b73cf766763"/>
  </ds:schemaRefs>
</ds:datastoreItem>
</file>

<file path=customXml/itemProps2.xml><?xml version="1.0" encoding="utf-8"?>
<ds:datastoreItem xmlns:ds="http://schemas.openxmlformats.org/officeDocument/2006/customXml" ds:itemID="{F78FCA1F-F02D-4B2F-8512-DB845C41B1FE}">
  <ds:schemaRefs>
    <ds:schemaRef ds:uri="http://schemas.microsoft.com/sharepoint/v3/contenttype/forms"/>
  </ds:schemaRefs>
</ds:datastoreItem>
</file>

<file path=customXml/itemProps3.xml><?xml version="1.0" encoding="utf-8"?>
<ds:datastoreItem xmlns:ds="http://schemas.openxmlformats.org/officeDocument/2006/customXml" ds:itemID="{21F494A7-3011-41BD-9F1E-636F990980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0b60ad-d604-4985-9255-51abdbe48590"/>
    <ds:schemaRef ds:uri="4dc7ed31-5a5d-4076-958e-9b73cf7667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Tuning Runtime Estimation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robin.kemminer</dc:creator>
  <cp:lastModifiedBy>robin.kemminer</cp:lastModifiedBy>
  <dcterms:created xsi:type="dcterms:W3CDTF">2021-09-02T13:50:49Z</dcterms:created>
  <dcterms:modified xsi:type="dcterms:W3CDTF">2021-10-14T14:51:21Z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0x010100DCDF41D546658E499EED023D603D87B6</vt:lpwstr>
  </property>
</Properties>
</file>