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 submissions\EXCEL\"/>
    </mc:Choice>
  </mc:AlternateContent>
  <xr:revisionPtr revIDLastSave="0" documentId="8_{086EEC90-576A-4027-9264-D7C780FF316A}" xr6:coauthVersionLast="47" xr6:coauthVersionMax="47" xr10:uidLastSave="{00000000-0000-0000-0000-000000000000}"/>
  <bookViews>
    <workbookView xWindow="-120" yWindow="-120" windowWidth="20730" windowHeight="11160" xr2:uid="{DE83F7D1-EA35-4CB3-A9F0-55F8553536A6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Q18" i="1"/>
  <c r="L18" i="1"/>
  <c r="M14" i="1"/>
  <c r="L9" i="1"/>
  <c r="L4" i="1"/>
</calcChain>
</file>

<file path=xl/sharedStrings.xml><?xml version="1.0" encoding="utf-8"?>
<sst xmlns="http://schemas.openxmlformats.org/spreadsheetml/2006/main" count="140" uniqueCount="41">
  <si>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</si>
  <si>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</si>
  <si>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</si>
  <si>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</si>
  <si>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</si>
  <si>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</si>
  <si>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</si>
  <si>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</si>
  <si>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</si>
  <si>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</si>
  <si>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</si>
  <si>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</si>
  <si>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</si>
  <si>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</si>
  <si>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</si>
  <si>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</si>
  <si>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</si>
  <si>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</si>
  <si>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</si>
  <si>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</si>
  <si>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</si>
  <si>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</si>
  <si>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</si>
  <si>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</si>
  <si>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</si>
  <si>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</si>
  <si>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</si>
  <si>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</si>
  <si>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 xml:space="preserve"> =SUMIF(C:C,"Chennai Port Trust",D:D)</t>
  </si>
  <si>
    <t>2. How many Ships were looted near Paradip Port Trust and Chennai Port Trust?</t>
  </si>
  <si>
    <t>SUM(COUNTIFS(B:B,"Ship/to/Ship",C:C,"Paradip Port Trust"),COUNTIFS(B:B,"Ship/to/Ship",C:C,"Chennai Port Trust"))</t>
  </si>
  <si>
    <t>3. What is the sum total of Diamonds looted from the V.O. Chidambarnar PORT TRUST?</t>
  </si>
  <si>
    <t xml:space="preserve">SUMIF(C:C,"V.O. Chidambaranar Port Trust",D:D)  </t>
  </si>
  <si>
    <t>ANS</t>
  </si>
  <si>
    <t>4. What is the average amount of Diamonds and Soft drinks looted?</t>
  </si>
  <si>
    <t>Diamonds</t>
  </si>
  <si>
    <t>Soft Drinks</t>
  </si>
  <si>
    <t>average(D:D)</t>
  </si>
  <si>
    <t>5. What is the ratio of soft drinks drunk to soft drinks looted?</t>
  </si>
  <si>
    <t>CONCAT(ROUND(SUM(F:F)/GCD(SUM(F:F),SUM(E:E)),0),":",ROUND(SUM(E:E)/GCD(SUM(F:F),SUM(E:E)),0))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</si>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</sst>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">
    <xf numFmtId="0" fontId="0" fillId="0" borderId="0" xfId="0"/>
    <xf numFmtId="0" fontId="3" fillId="0" borderId="3" xfId="0" applyFont="1" applyBorder="1" applyAlignment="1">
      <alignment wrapText="1"/>
    </xf>
    <xf numFmtId="14" fontId="4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/>
    <xf numFmtId="0" fontId="0" fillId="4" borderId="0" xfId="0" applyFill="1" applyAlignment="1">
      <alignment horizontal="center"/>
    </xf>
    <xf numFmtId="0" fontId="4" fillId="5" borderId="4" xfId="1" applyFont="1" applyFill="1" applyBorder="1" applyAlignment="1">
      <alignment horizontal="center"/>
    </xf>
    <xf numFmtId="0" fontId="4" fillId="5" borderId="0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4" borderId="5" xfId="2" applyFont="1" applyFill="1" applyBorder="1" applyAlignment="1">
      <alignment horizontal="center"/>
    </xf>
    <xf numFmtId="0" fontId="1" fillId="4" borderId="0" xfId="2" applyFont="1" applyFill="1" applyBorder="1" applyAlignment="1">
      <alignment horizontal="center"/>
    </xf>
    <xf numFmtId="0" fontId="0" fillId="6" borderId="0" xfId="0" applyFill="1" applyAlignment="1"/>
    <xf numFmtId="0" fontId="0" fillId="4" borderId="0" xfId="0" applyFill="1" applyAlignment="1"/>
    <xf numFmtId="0" fontId="0" fillId="7" borderId="0" xfId="0" applyFill="1" applyAlignment="1"/>
    <xf numFmtId="0" fontId="0" fillId="7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1" defaultTableStyle="TableStyleMedium2" defaultPivotStyle="PivotStyleLight16">
    <tableStyle name="Invisible" pivot="0" table="0" count="0" xr9:uid="{9618A383-2E5C-4CA1-9E2F-6FDA14BF6F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A159-A6AF-4223-A5D6-EE2A3B14B1CF}">
  <dimension ref="A1:U59"/>
  <sheetViews>
    <sheetView tabSelected="1" topLeftCell="E1" workbookViewId="0">
      <selection activeCell="N11" sqref="N11"/>
    </sheetView>
  </sheetViews>
  <sheetFormatPr defaultRowHeight="15" x14ac:dyDescent="0.25"/>
  <cols>
    <col min="1" max="1" width="14.7109375" customWidth="1"/>
    <col min="2" max="2" width="24" customWidth="1"/>
    <col min="3" max="3" width="20" customWidth="1"/>
    <col min="4" max="4" width="13.140625" customWidth="1"/>
    <col min="5" max="5" width="15.42578125" customWidth="1"/>
    <col min="9" max="9" width="11.85546875" customWidth="1"/>
    <col min="11" max="11" width="18" customWidth="1"/>
    <col min="13" max="13" width="12.140625" customWidth="1"/>
    <col min="14" max="14" width="13.42578125" customWidth="1"/>
    <col min="15" max="15" width="13.5703125" customWidth="1"/>
    <col min="16" max="16" width="12.5703125" customWidth="1"/>
  </cols>
  <sheetData>
    <row r="1" spans="1:21" ht="63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ht="32.25" thickBot="1" x14ac:dyDescent="0.3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I2" s="14" t="s">
        <v>27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6.5" thickBot="1" x14ac:dyDescent="0.3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  <c r="I3" s="9" t="s">
        <v>28</v>
      </c>
      <c r="J3" s="10"/>
      <c r="K3" s="10"/>
      <c r="L3" s="10"/>
      <c r="M3" s="10"/>
      <c r="N3" s="10"/>
      <c r="O3" s="10"/>
      <c r="P3" s="10"/>
      <c r="Q3" s="10"/>
    </row>
    <row r="4" spans="1:21" ht="16.5" thickBot="1" x14ac:dyDescent="0.3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  <c r="K4" t="s">
        <v>33</v>
      </c>
      <c r="L4" s="6">
        <f>SUMIF(C:C,"Chennai Port Trust",D:D)</f>
        <v>7182</v>
      </c>
    </row>
    <row r="5" spans="1:21" ht="39.75" customHeight="1" thickBot="1" x14ac:dyDescent="0.3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</row>
    <row r="6" spans="1:21" ht="16.5" thickBot="1" x14ac:dyDescent="0.3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</row>
    <row r="7" spans="1:21" ht="32.25" thickBot="1" x14ac:dyDescent="0.3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  <c r="I7" s="8" t="s">
        <v>29</v>
      </c>
      <c r="J7" s="8"/>
      <c r="K7" s="8"/>
      <c r="L7" s="8"/>
      <c r="M7" s="8"/>
      <c r="N7" s="8"/>
      <c r="O7" s="8"/>
      <c r="P7" s="8"/>
      <c r="Q7" s="8"/>
      <c r="R7" s="6"/>
      <c r="S7" s="6"/>
      <c r="T7" s="6"/>
      <c r="U7" s="6"/>
    </row>
    <row r="8" spans="1:21" ht="16.5" thickBot="1" x14ac:dyDescent="0.3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  <c r="I8" s="11" t="s">
        <v>30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6.5" thickBot="1" x14ac:dyDescent="0.3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  <c r="K9" t="s">
        <v>33</v>
      </c>
      <c r="L9" s="6">
        <f>SUM(COUNTIFS(B:B,"Ship/to/Ship",C:C,"Paradip Port Trust"),COUNTIFS(B:B,"Ship/to/Ship",C:C,"Chennai Port Trust"))</f>
        <v>6</v>
      </c>
    </row>
    <row r="10" spans="1:21" ht="48" thickBot="1" x14ac:dyDescent="0.3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</row>
    <row r="11" spans="1:21" ht="16.5" thickBot="1" x14ac:dyDescent="0.3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</row>
    <row r="12" spans="1:21" ht="32.25" thickBot="1" x14ac:dyDescent="0.3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  <c r="I12" s="8" t="s">
        <v>31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1" ht="16.5" thickBot="1" x14ac:dyDescent="0.3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  <c r="I13" s="13"/>
      <c r="J13" s="12" t="s">
        <v>32</v>
      </c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 spans="1:21" ht="16.5" thickBot="1" x14ac:dyDescent="0.3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  <c r="L14" t="s">
        <v>33</v>
      </c>
      <c r="M14" s="6">
        <f>SUMIF(C:C,"V.O. Chidambaranar Port Trust",D:D)</f>
        <v>9887</v>
      </c>
    </row>
    <row r="15" spans="1:21" ht="16.5" thickBot="1" x14ac:dyDescent="0.3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</row>
    <row r="16" spans="1:21" ht="48" thickBot="1" x14ac:dyDescent="0.3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</row>
    <row r="17" spans="1:20" ht="26.25" customHeight="1" thickBot="1" x14ac:dyDescent="0.3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  <c r="I17" s="8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6.5" thickBot="1" x14ac:dyDescent="0.3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  <c r="H18" t="s">
        <v>40</v>
      </c>
      <c r="I18" s="16" t="s">
        <v>35</v>
      </c>
      <c r="J18" s="16"/>
      <c r="K18" s="16" t="s">
        <v>37</v>
      </c>
      <c r="L18" s="17">
        <f>AVERAGE(D:D)</f>
        <v>1254.8620689655172</v>
      </c>
      <c r="M18" s="18"/>
      <c r="N18" s="19"/>
      <c r="O18" s="16" t="s">
        <v>36</v>
      </c>
      <c r="P18" s="16" t="s">
        <v>37</v>
      </c>
      <c r="Q18" s="17">
        <f>AVERAGE(D:D)</f>
        <v>1254.8620689655172</v>
      </c>
      <c r="T18" s="7"/>
    </row>
    <row r="19" spans="1:20" ht="23.25" customHeight="1" thickBot="1" x14ac:dyDescent="0.3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6.5" thickBot="1" x14ac:dyDescent="0.3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</row>
    <row r="21" spans="1:20" ht="32.25" thickBot="1" x14ac:dyDescent="0.3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  <c r="I21" s="8" t="s">
        <v>38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6.5" thickBot="1" x14ac:dyDescent="0.3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  <c r="I22" s="12" t="s">
        <v>39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5" thickBot="1" x14ac:dyDescent="0.3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</row>
    <row r="24" spans="1:20" ht="32.25" thickBot="1" x14ac:dyDescent="0.3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  <c r="L24" t="s">
        <v>40</v>
      </c>
      <c r="M24" s="6" t="str">
        <f>_xlfn.CONCAT(ROUND(SUM(F:F)/GCD(SUM(F:F),SUM(E:E)),0),":",ROUND(SUM(E:E)/GCD(SUM(F:F),SUM(E:E)),0))</f>
        <v>8442:21535</v>
      </c>
    </row>
    <row r="25" spans="1:20" ht="48" thickBot="1" x14ac:dyDescent="0.3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20" ht="48" thickBot="1" x14ac:dyDescent="0.3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20" ht="48" thickBot="1" x14ac:dyDescent="0.3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20" ht="48" thickBot="1" x14ac:dyDescent="0.3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20" ht="48" thickBot="1" x14ac:dyDescent="0.3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20" ht="79.5" thickBot="1" x14ac:dyDescent="0.3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20" ht="63.75" thickBot="1" x14ac:dyDescent="0.3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20" ht="32.25" thickBot="1" x14ac:dyDescent="0.3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79.5" thickBot="1" x14ac:dyDescent="0.3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48" thickBot="1" x14ac:dyDescent="0.3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48" thickBot="1" x14ac:dyDescent="0.3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48" thickBot="1" x14ac:dyDescent="0.3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48" thickBot="1" x14ac:dyDescent="0.3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48" thickBot="1" x14ac:dyDescent="0.3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79.5" thickBot="1" x14ac:dyDescent="0.3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48" thickBot="1" x14ac:dyDescent="0.3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63.75" thickBot="1" x14ac:dyDescent="0.3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48" thickBot="1" x14ac:dyDescent="0.3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32.25" thickBot="1" x14ac:dyDescent="0.3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79.5" thickBot="1" x14ac:dyDescent="0.3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32.25" thickBot="1" x14ac:dyDescent="0.3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48" thickBot="1" x14ac:dyDescent="0.3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63.75" thickBot="1" x14ac:dyDescent="0.3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48" thickBot="1" x14ac:dyDescent="0.3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63.75" thickBot="1" x14ac:dyDescent="0.3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48" thickBot="1" x14ac:dyDescent="0.3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79.5" thickBot="1" x14ac:dyDescent="0.3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79.5" thickBot="1" x14ac:dyDescent="0.3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79.5" thickBot="1" x14ac:dyDescent="0.3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48" thickBot="1" x14ac:dyDescent="0.3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48" thickBot="1" x14ac:dyDescent="0.3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48" thickBot="1" x14ac:dyDescent="0.3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48" thickBot="1" x14ac:dyDescent="0.3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79.5" thickBot="1" x14ac:dyDescent="0.3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63.75" thickBot="1" x14ac:dyDescent="0.3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mergeCells count="10">
    <mergeCell ref="I19:T19"/>
    <mergeCell ref="I22:T22"/>
    <mergeCell ref="I21:T21"/>
    <mergeCell ref="I12:T12"/>
    <mergeCell ref="J13:S13"/>
    <mergeCell ref="I17:T17"/>
    <mergeCell ref="I2:U2"/>
    <mergeCell ref="I3:Q3"/>
    <mergeCell ref="I7:Q7"/>
    <mergeCell ref="I8:U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2023-04-24T04:08:52Z</dcterms:created>
  <dcterms:modified xsi:type="dcterms:W3CDTF">2023-04-24T04:32:25Z</dcterms:modified>
</cp:coreProperties>
</file>