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ORFEI\Gestion-ORFEI\"/>
    </mc:Choice>
  </mc:AlternateContent>
  <xr:revisionPtr revIDLastSave="0" documentId="13_ncr:1_{D54B1A5D-79C4-4EE7-9552-698087793A68}" xr6:coauthVersionLast="45" xr6:coauthVersionMax="45" xr10:uidLastSave="{00000000-0000-0000-0000-000000000000}"/>
  <bookViews>
    <workbookView xWindow="345" yWindow="6000" windowWidth="13800" windowHeight="9495" tabRatio="483" xr2:uid="{FE7A8B72-E8EC-485F-AD9E-222BE66E5DE3}"/>
  </bookViews>
  <sheets>
    <sheet name="CEDIF" sheetId="1" r:id="rId1"/>
    <sheet name="General" sheetId="2" r:id="rId2"/>
    <sheet name="Hoja1" sheetId="3" r:id="rId3"/>
    <sheet name="Hoja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4" l="1"/>
  <c r="F21" i="4" l="1"/>
  <c r="F20" i="4"/>
  <c r="F19" i="4"/>
  <c r="F18" i="4"/>
  <c r="F17" i="4"/>
  <c r="F13" i="4"/>
  <c r="F12" i="4"/>
  <c r="F11" i="4"/>
  <c r="F10" i="4"/>
  <c r="F9" i="4"/>
  <c r="F8" i="4"/>
  <c r="F22" i="4" l="1"/>
  <c r="E34" i="4" s="1"/>
  <c r="F15" i="4"/>
  <c r="E33" i="4" s="1"/>
  <c r="E35" i="4" l="1"/>
  <c r="F23" i="4"/>
  <c r="F26" i="4" s="1"/>
  <c r="E38" i="4" s="1"/>
  <c r="F25" i="4" l="1"/>
  <c r="E37" i="4" s="1"/>
  <c r="F24" i="4"/>
  <c r="E36" i="4" s="1"/>
  <c r="E39" i="4" s="1"/>
</calcChain>
</file>

<file path=xl/sharedStrings.xml><?xml version="1.0" encoding="utf-8"?>
<sst xmlns="http://schemas.openxmlformats.org/spreadsheetml/2006/main" count="403" uniqueCount="227">
  <si>
    <t>CRONOGRAMA DE ACTIVIDADES</t>
  </si>
  <si>
    <t>Responsables</t>
  </si>
  <si>
    <t>Fecha Inicio</t>
  </si>
  <si>
    <t>Fecha Final</t>
  </si>
  <si>
    <t>AGOSTO</t>
  </si>
  <si>
    <t>SETIEMBRE</t>
  </si>
  <si>
    <t>OCTUBRE</t>
  </si>
  <si>
    <t>NOVIEMBRE</t>
  </si>
  <si>
    <t>J</t>
  </si>
  <si>
    <t>V</t>
  </si>
  <si>
    <t>S</t>
  </si>
  <si>
    <t>D</t>
  </si>
  <si>
    <t>L</t>
  </si>
  <si>
    <t>M</t>
  </si>
  <si>
    <t>Sem 01</t>
  </si>
  <si>
    <t>Sem 02</t>
  </si>
  <si>
    <t>Sem 03</t>
  </si>
  <si>
    <t>Sem 04</t>
  </si>
  <si>
    <t>I.   DATOS GENERALES</t>
  </si>
  <si>
    <t>1.1. ARTICULACIÓN CON EL PROGRAMA MULTIANUAL DE INVERSIONES (PMI)</t>
  </si>
  <si>
    <t>Economista</t>
  </si>
  <si>
    <t>1.2. NOMBRE DEL PROYECTO</t>
  </si>
  <si>
    <t>1.3. RESPONSABILIDAD FUNCIONAL</t>
  </si>
  <si>
    <t>1.4. UNIDAD FORMULADORA (UF)</t>
  </si>
  <si>
    <t>1.5. UNIDAD EJECUTORA DE INVERSIONES (UEI) RECOMENDADA</t>
  </si>
  <si>
    <t>1.6. UBICACIÓN GEOGRÁFICA</t>
  </si>
  <si>
    <t>II.  IDENTIFICACION (Primer Entregable: MODULOS I Y II concluido)</t>
  </si>
  <si>
    <t>2.2. PROBLEMA CENTRAL, CAUSAS Y EFECTOS</t>
  </si>
  <si>
    <t>2.2.1. DESCRIPCION DEL PROBLEMA CENTRAL</t>
  </si>
  <si>
    <t>2.3. ANÁLISIS DE LOS INVOLUCRADOS</t>
  </si>
  <si>
    <t>2.4. POBLACIÓN AFECTADA Y POBLACIÓN OBJETIVO</t>
  </si>
  <si>
    <t>A. Población Afectada</t>
  </si>
  <si>
    <t>B. Población Objetivo</t>
  </si>
  <si>
    <t>C. Características de la población objetivo</t>
  </si>
  <si>
    <t>2.5. DEFINICIÓN DE LOS OBJETIVOS DEL PROYECTO</t>
  </si>
  <si>
    <t>2.5.1. DESCRIPCIÓN DEL OBJETIVO CENTRAL</t>
  </si>
  <si>
    <t>2.5.2. Medios Fundamentales</t>
  </si>
  <si>
    <t>2.6. DESCRIPCIÓN DE LAS ALTERNATIVAS DE SOLUCIÓN AL PROBLEMA</t>
  </si>
  <si>
    <t>Economista, Arquitecto, Ing, Sistemas</t>
  </si>
  <si>
    <t>2.7. REQUERIMIENTOS INSTITUCIONALES Y/O NORMATIVOS</t>
  </si>
  <si>
    <t>Economista, Arquitecto</t>
  </si>
  <si>
    <t>III.  FORMULACION Y EVALUACION (Segundo Entregable)</t>
  </si>
  <si>
    <t>3.1. HORIZONTE DE EVALUACIÓN</t>
  </si>
  <si>
    <t>Economista, Arquitecto, Ing. Civil</t>
  </si>
  <si>
    <t>3.2. ESTUDIO DE MERCADO DEL SERVICIO PÚBLICO</t>
  </si>
  <si>
    <t>3.2.1. ANÁLISIS DE LA DEMANDA</t>
  </si>
  <si>
    <t>3.2.1.1.  Descripción de las fuentes de información y la metodología empleada en la estimación de la demanda</t>
  </si>
  <si>
    <t>3.2.1.2. Principales parámetros y supuestos considerados para la proyección de la demanda</t>
  </si>
  <si>
    <t>3.2.2. ANÁLISIS DE LA OFERTA</t>
  </si>
  <si>
    <t>3.2.2.2.  Descripción de las fuentes de información y la metodología empleada en la estimación de la oferta</t>
  </si>
  <si>
    <t>3.2.2.3. Principales parámetros y supuestos considerados para la proyección de la oferta</t>
  </si>
  <si>
    <t>3.2.2.4. Proyección de la Oferta del Servicio Educativo</t>
  </si>
  <si>
    <t>3.2.3. BALANCE OFERTA - DEMANDA</t>
  </si>
  <si>
    <t xml:space="preserve">3.3. ANÁLISIS TÉCNICO </t>
  </si>
  <si>
    <t>Economista, Arquitecto, Ing. Civil, Ing, Sistemas</t>
  </si>
  <si>
    <t>3.3.1. ANÁLISIS DE TAMAÑO DEL PROYECTO</t>
  </si>
  <si>
    <t>Programa Arquitectonico</t>
  </si>
  <si>
    <t>Arquitecto</t>
  </si>
  <si>
    <t>Planos</t>
  </si>
  <si>
    <t>3.3.2. ANÁLISIS DE LOCALIZACIÓN</t>
  </si>
  <si>
    <t>3.3.3. ANÁLISIS DE TECNOLOGÍA</t>
  </si>
  <si>
    <t>Ing, Civil, Arquitecto</t>
  </si>
  <si>
    <t>3.4. COSTOS DEL PROYECTO</t>
  </si>
  <si>
    <t>3.4.1. COSTOS DE INVERSIÓN*</t>
  </si>
  <si>
    <t>3.4.2. CRONOGRAMA DE EJECUCIÓN FINANCIERA</t>
  </si>
  <si>
    <t>3.4.3. CRONOGRAMA DE EJECUCIÓN FÍSICA</t>
  </si>
  <si>
    <t>3.4.4. COSTOS DE OPERACIÓN Y MANTENIMIENTO CON Y SIN PROYECTO</t>
  </si>
  <si>
    <t>Sin Proyecto</t>
  </si>
  <si>
    <t>Con Proyecto</t>
  </si>
  <si>
    <t>Ing, Civil, Arquitecto, Economista</t>
  </si>
  <si>
    <t>Incremental</t>
  </si>
  <si>
    <t>3.4.5. COSTO DE INVERSIÓN POR BENEFICIARIO DIRECTO</t>
  </si>
  <si>
    <t>3.5. BENEFICIOS SOCIALES DEL PROYECTO</t>
  </si>
  <si>
    <t>3.5.1. DESCRIPCIÓN DE LOS BENEFICIOS SOCIALES</t>
  </si>
  <si>
    <t>3.5.2. LOS BENEFICIARIOS DEL HORIZONTE DEL PROYECTO</t>
  </si>
  <si>
    <t>3.6. CRITERIOS DE DECISIÓN DE INVERSIÓN</t>
  </si>
  <si>
    <t>3.7. SOSTENIBILIDAD</t>
  </si>
  <si>
    <t>3.7.1. RESPONSABLE DE LA OPERACIÓN Y MANTENIMIENTO DEL PROYECTO</t>
  </si>
  <si>
    <t>3.7.2. UNIDAD EJECUTORA DE INVERSIONES</t>
  </si>
  <si>
    <t>3.7.3. GESTIÓN INTEGRAL DE LOS RIESGOS</t>
  </si>
  <si>
    <t>Ing, Geologo</t>
  </si>
  <si>
    <t>3.8. MODALIDAD DE EJECUCIÓN Y FUENTE DE FINANCIAMIENTO</t>
  </si>
  <si>
    <t>A. MODALIDAD DE EJECUCIÓN DE OBRA</t>
  </si>
  <si>
    <t>B. FUENTE DE FINANCIAMIENTO</t>
  </si>
  <si>
    <t>3.9. IMPACTO AMBIENTAL</t>
  </si>
  <si>
    <t xml:space="preserve">Ing, Ambiental </t>
  </si>
  <si>
    <t>IV.  MARCO LÓGICO DEL PROYECTO</t>
  </si>
  <si>
    <t>Marco Logico de la Alternativa Selecionada</t>
  </si>
  <si>
    <t>V.  CONCLUSIONES Y RECOMENDACIONES</t>
  </si>
  <si>
    <t>5.1. CONCLUSIONES</t>
  </si>
  <si>
    <t>5.2. RECOMENDACIONES</t>
  </si>
  <si>
    <t>VI.  ANEXOS (TERCER ENTREGABLE PI CONCLUIDO)</t>
  </si>
  <si>
    <t>Fecha de Culminacion</t>
  </si>
  <si>
    <t>"MEJORAMIENTO DE LOS CENTROS BASE DE DESARROLLO INTEGRAL DE LA FAMILIA EN LOS DISTRITOS DE TAMBURCO, CURAHUASI Y SAN JERÓNIMO  DEL DEPARTAMENTO DE APURIMAC"</t>
  </si>
  <si>
    <t>JUNIO</t>
  </si>
  <si>
    <t>JULIO</t>
  </si>
  <si>
    <t>2.1. DESCRIPCIÓN DE LA SITUACIÓN ACTUAL DEL SERVICIO DEL CEDIF</t>
  </si>
  <si>
    <t>Fecha de reinicio</t>
  </si>
  <si>
    <t>Actividades pendientes</t>
  </si>
  <si>
    <t>3.2.1.3. Proyección de la Población Demandante Efectiva</t>
  </si>
  <si>
    <t>3.2.2.1. Principales factores de producción que determinan la oferta actual del servicio</t>
  </si>
  <si>
    <t>Trabajo de gabinete</t>
  </si>
  <si>
    <t>Trabajo de Gabinete</t>
  </si>
  <si>
    <t>Falta Remuneraciones personal, Recibos SS Basicos, etc</t>
  </si>
  <si>
    <t xml:space="preserve">Faltan Documentos de Terreno, Actas de sostenibilidad (Municipalidades) </t>
  </si>
  <si>
    <t>Falta EIA</t>
  </si>
  <si>
    <t>Ing, Civil, Economista</t>
  </si>
  <si>
    <t>FICHA TÉCNICA GENERAL</t>
  </si>
  <si>
    <t>Economista, Arquitecto, Ing, Civil, Ing, Geologo, Ing Ambiental</t>
  </si>
  <si>
    <t>14 de Julio</t>
  </si>
  <si>
    <t>Personal Requerido</t>
  </si>
  <si>
    <t>01 Economista Responsable de proyecto</t>
  </si>
  <si>
    <t>01 Arquitecta</t>
  </si>
  <si>
    <t>01 Ing. Civil</t>
  </si>
  <si>
    <t>01 Economista responsable de Equipamiento y capacitacion</t>
  </si>
  <si>
    <t>01 Ing, Geologo</t>
  </si>
  <si>
    <t>01 Ing Ambiental</t>
  </si>
  <si>
    <t>01, Topografo</t>
  </si>
  <si>
    <t>Nombre de Proyectos</t>
  </si>
  <si>
    <t>Personal requerido</t>
  </si>
  <si>
    <t>MEJORAMIENTO DE LOS SERVICIOS EDUCATIVOS INICIALES DE 10 INSTITUCIONES EDUCATIVAS DEL, DISTRITO DE TALAVERA - ANDAHUAYLAS - APURIMAC</t>
  </si>
  <si>
    <t>MEJORAMIENTO DEL INSTITUTO DE EDUCACIÓN SUPERIOR TECNOLÓGICO ALFREDO SARMIENTO PALOMINO, DISTRITO DE HUANCARAMA - PROVINCIA DE ANDAHUAYLAS - DEPARTAMENTO DE APURIMAC</t>
  </si>
  <si>
    <t>MEJORAMIENTO DEL SERVICIO EDUCATIVO DEL NIVEL INICIAL N°1135 SANGABRIEL, N°171 PICHIUPATA, N° 39 HUANCARAMA, N° 938 HUACCAYHURA, DISTRITO DE HUANCARAMA PROVINCIA DE ANDAHUAYLAS, REGION APURIMAC</t>
  </si>
  <si>
    <t>MEJORAMIENTO DEL SERVICIO EDUCATIVO DEL NIVEL INICIAL N°1005 BARRIO CENTRO DE COTABAMBAS, N°1024 CHECCHECALLA DE TAMBOBAMBA,N°716 DIVINO NIÑO JESUS DE HAQUIRA Y N°1008 CHOCHOCA DE COYLLURQUI, PROVINCIA DE COTABAMBAS, REGION APURIMAC</t>
  </si>
  <si>
    <t>MEJORAMIENTO DE LOS SERVICIOS DE ALIMENTACIÓN ESCOLAR EN LAS INSTITUCIONES EDUCATIVAS INICIALES Y PRIMARIAS DE LOS DISTRITOS DE EXTREMA POBREZA EN 4 PROVINCIAS DEL DEPARTAMENTO DE APURIMAC</t>
  </si>
  <si>
    <t>CREACION DE LOS SERVICIOS DE CENTROS DE DESARROLLO INTEGRAL DE LA FAMILIA EN LAS 7 PROVINCIAS DEL DEPARTAMENTO DE APURIMAC</t>
  </si>
  <si>
    <t>CREACION DE LOS SERVICIOS DE RESIDENCIA Y ATENCIÓN A ADULTOS MAYORES EN LAS 6 PROVINCIAS DEL DEPARTAMENTO DE APURIMAC</t>
  </si>
  <si>
    <t>CREACION DE LOS SERVICIOS DE PROTECCIÓN A VICTIMAS DE VIOLENCIA CONTRA LA MUJER E INTEGRANTES DEL GRUPO FAMILIAR EN 5 PROVINCIAS DEL DEPARTAMENTO DE APURIMAC</t>
  </si>
  <si>
    <t>MEJORAMIENTO DEL TEMPLO DE SAN PEDRO DE LLICCHIVILCA DEL DISTRITO DE GAMARRA - PROVINCIA DE GRAU - DEPARTAMENTO DE APURIMAC</t>
  </si>
  <si>
    <t>Modalidad Sugerida</t>
  </si>
  <si>
    <t>Nivel de Estudio</t>
  </si>
  <si>
    <t>Presupuesto Aproximado según Ficha de Idea</t>
  </si>
  <si>
    <t>Nro Total</t>
  </si>
  <si>
    <t>Nrto Funcion</t>
  </si>
  <si>
    <t>FUNCION EDUCACION</t>
  </si>
  <si>
    <t>FUNCION SOCIAL</t>
  </si>
  <si>
    <t>FUNCION CULTURA Y DEPORTE</t>
  </si>
  <si>
    <t>Remitido el PAC para contratacion de servicio por Terceros</t>
  </si>
  <si>
    <t>Administracion Directa</t>
  </si>
  <si>
    <t>Servicio por terceros</t>
  </si>
  <si>
    <t>Reinicio</t>
  </si>
  <si>
    <t>01 Economista Responsable de Proyecto
01 Arquitecto
01 Ing. Civil
01 Especialista en equipamiento y mobiliario
01 Estudios complementarios (riesgos, ambiental, topografico)</t>
  </si>
  <si>
    <t>Ficha Técnica Estándar  del Sector Educación</t>
  </si>
  <si>
    <t>Se adiciono 01 I.E. respecto a la ficha de idea, por lo que el presupuesto se debe incrementar</t>
  </si>
  <si>
    <t>Observaciones</t>
  </si>
  <si>
    <t>No se tiene Ficha de idea, el PI fue viabilizado y requiere actualizacion</t>
  </si>
  <si>
    <t>Formato 6B Ficha Técnica General para Proyectos de Inversión de baja y mediana complejidad</t>
  </si>
  <si>
    <t>01 Economista Responsable de Proyecto
01 Arquitecto
01 Especialista en equipamiento y mobiliario
01 Estudios complementarios (riesgos, ambiental)</t>
  </si>
  <si>
    <t>Presupuesto insuficiente</t>
  </si>
  <si>
    <t>DICIEMBRE</t>
  </si>
  <si>
    <t>2 meses y medio</t>
  </si>
  <si>
    <t>4 meses</t>
  </si>
  <si>
    <t>3 meses</t>
  </si>
  <si>
    <t>Tiempo en meses</t>
  </si>
  <si>
    <t>3 meses y medio</t>
  </si>
  <si>
    <t>CRONOGRAMA PROPUESTO PARA LA ELABORACION DE ESTUDIOS DE PREINVERSION DE LA FUNCION EDUCACION, SOCIAL Y CULTURA Y DEPORTE PROGRAMADOS EN LA PMI 2021-2023</t>
  </si>
  <si>
    <t>MEJORAMIENTO DEL SERVICIO EDUCATIVO DEL NIVEL INICIAL N° 1105, N°92 - REYNA DE LOS ANGELES, N°1106, 812 SAN JUAN DE DIOS Y N°79 CRISTO REDENTOR EN LOS DISTRITOS DE ABANCAY , CURAHUASI Y SAN PEDRO DE CACHORA DE LA PROVINCIA DE ABANCAY - DEPARTAMENTO DE APURIMAC</t>
  </si>
  <si>
    <t>N°</t>
  </si>
  <si>
    <t>ENTREGABLE</t>
  </si>
  <si>
    <t>PRODUCTO</t>
  </si>
  <si>
    <t>PLAZO MÁXIMO DE PRESENTACIÓN</t>
  </si>
  <si>
    <t>ENTREGABLE INICIAL</t>
  </si>
  <si>
    <t xml:space="preserve">Plan de Actividades </t>
  </si>
  <si>
    <t>A los cinco (5) días calendario contados a partir del día siguiente de ejecutado el Taller de Inducción realizado por LA ENTIDAD.</t>
  </si>
  <si>
    <t>ENTREGABLE 1</t>
  </si>
  <si>
    <t>1. Aspectos Generales</t>
  </si>
  <si>
    <t>2. Sección A: alineamiento a una brecha prioritaria</t>
  </si>
  <si>
    <t>3. Sección b: institucionalidad</t>
  </si>
  <si>
    <t>A los treinta y cinco (35) días calendario contados a partir del día siguiente de que LA ENTIDAD, notifica la conformidad del Entregable Inicial.</t>
  </si>
  <si>
    <t>ENTREGABLE 2</t>
  </si>
  <si>
    <t xml:space="preserve">4. sección c: formulación y evaluación </t>
  </si>
  <si>
    <t xml:space="preserve">c1. identificación </t>
  </si>
  <si>
    <t>c2. justificación del proyecto de inversión</t>
  </si>
  <si>
    <t>c3. alternativas del proyecto de inversión</t>
  </si>
  <si>
    <t xml:space="preserve">c4. estimación de demanda, número de aulas y capacidad de producción </t>
  </si>
  <si>
    <t>c5. unidad productora, acciones, costos de inversión y cronograma de inversión</t>
  </si>
  <si>
    <t>A los treinta y cinco (35) días calendario contados a partir del día siguiente de que LA ENTIDAD. notifica la conformidad del Entregable 1.</t>
  </si>
  <si>
    <t>ENTREGABLE 3</t>
  </si>
  <si>
    <t xml:space="preserve">c6. operación y mantenimiento </t>
  </si>
  <si>
    <t xml:space="preserve">c7. criterios de decisión de inversión. </t>
  </si>
  <si>
    <t>c8. análisis de sostenibilidad de la alternativa recomendada</t>
  </si>
  <si>
    <t xml:space="preserve">c9. modalidad de ejecución prevista: </t>
  </si>
  <si>
    <t>c10. fuente de financiamiento</t>
  </si>
  <si>
    <t>c11. responsables de la elaboración de la ficha técnica estándar</t>
  </si>
  <si>
    <t>c12. conclusiones</t>
  </si>
  <si>
    <t>resumen ejecutivo</t>
  </si>
  <si>
    <t>anexos</t>
  </si>
  <si>
    <t>A los veinte (20) días calendario contados a partir del día siguiente de que LA ENTIDAD, notifica la conformidad del Entregable 2.</t>
  </si>
  <si>
    <t xml:space="preserve">COSTO ESTIMADO TOTAL DE LA PROPUESTA PARA LA ELABORACIÓN DEL ESTUDIO DE PRE INVERSIÓN. </t>
  </si>
  <si>
    <t xml:space="preserve">Descripción </t>
  </si>
  <si>
    <t>Cantidad</t>
  </si>
  <si>
    <t>Tiempo</t>
  </si>
  <si>
    <t>Total S/.</t>
  </si>
  <si>
    <t xml:space="preserve">   Personal Profesional y Otros</t>
  </si>
  <si>
    <t>Global</t>
  </si>
  <si>
    <t>3 Meses</t>
  </si>
  <si>
    <t xml:space="preserve">   Estudios de Campo y Laboratorio</t>
  </si>
  <si>
    <t>Sub total</t>
  </si>
  <si>
    <t xml:space="preserve">   Gastos Generales</t>
  </si>
  <si>
    <t xml:space="preserve">   Utilidad</t>
  </si>
  <si>
    <t xml:space="preserve">   Impuestos</t>
  </si>
  <si>
    <t xml:space="preserve">Presupuesto total para la elaboración del estudio de pre inversión s/. </t>
  </si>
  <si>
    <t>Iniciales Abancay</t>
  </si>
  <si>
    <t>Recurso Humano</t>
  </si>
  <si>
    <t>1 jefe de proyecto</t>
  </si>
  <si>
    <t>1 profesional en arquitectura</t>
  </si>
  <si>
    <t xml:space="preserve">1 profesional en equipamiento </t>
  </si>
  <si>
    <t>1 profesional estructuralista</t>
  </si>
  <si>
    <t>1 profesiona en pedagogia</t>
  </si>
  <si>
    <t>Meses</t>
  </si>
  <si>
    <t>Costo Unit</t>
  </si>
  <si>
    <t>Costo total</t>
  </si>
  <si>
    <t>Estudios complementarios</t>
  </si>
  <si>
    <t>Estudio de suelos</t>
  </si>
  <si>
    <t>Levantamiento topografico</t>
  </si>
  <si>
    <t>CIRA</t>
  </si>
  <si>
    <t>Impacto Ambiental</t>
  </si>
  <si>
    <t>Servicio</t>
  </si>
  <si>
    <t>Analisis de riesgos</t>
  </si>
  <si>
    <t>TOTAL CD</t>
  </si>
  <si>
    <t>COSTO TOTAL</t>
  </si>
  <si>
    <t>1 profesionaL en evaluacion social y economica</t>
  </si>
  <si>
    <t xml:space="preserve">1 profesional en salud </t>
  </si>
  <si>
    <t>Concluido</t>
  </si>
  <si>
    <t>Viaje y visita. Pendiente de la asigancion de terrenos para una sola visita y (Coordinacion via telefonica)</t>
  </si>
  <si>
    <t>Programa de Equipamiento</t>
  </si>
  <si>
    <t xml:space="preserve">Viaje equipo tecnico: Levantamiento Topografico, Estudio de Suelos, Analisis de Riesgo. (Viaje programado retrasado por falta de disposicion de terreno de alcaldes, se dio de plazo 01 semana o 3 de julio)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</si>
</sst>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 Narrow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7"/>
      <color rgb="FF00B0F0"/>
      <name val="Arial Narrow"/>
      <family val="2"/>
    </font>
    <font>
      <sz val="10"/>
      <color theme="1"/>
      <name val="Arial Narrow"/>
      <family val="2"/>
    </font>
    <font>
      <b/>
      <sz val="11"/>
      <color theme="0"/>
      <name val="Arial Narrow"/>
      <family val="2"/>
    </font>
    <font>
      <sz val="9"/>
      <color theme="0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8"/>
      <color rgb="FFFFFFFF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38B4E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E74B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</fills>
  <borders count="5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 style="medium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medium">
        <color indexed="64"/>
      </bottom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42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4" fillId="0" borderId="1" xfId="0" applyFont="1" applyBorder="1"/>
    <xf numFmtId="0" fontId="3" fillId="4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16" fontId="3" fillId="4" borderId="1" xfId="0" applyNumberFormat="1" applyFont="1" applyFill="1" applyBorder="1" applyAlignment="1">
      <alignment wrapText="1"/>
    </xf>
    <xf numFmtId="0" fontId="3" fillId="4" borderId="1" xfId="0" applyFont="1" applyFill="1" applyBorder="1" applyAlignment="1">
      <alignment horizontal="left" wrapText="1"/>
    </xf>
    <xf numFmtId="0" fontId="4" fillId="0" borderId="5" xfId="0" applyFont="1" applyBorder="1"/>
    <xf numFmtId="0" fontId="6" fillId="0" borderId="13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3" borderId="14" xfId="2" applyFont="1" applyFill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6" fillId="3" borderId="16" xfId="2" applyFont="1" applyFill="1" applyBorder="1" applyAlignment="1">
      <alignment horizontal="center" vertical="center"/>
    </xf>
    <xf numFmtId="0" fontId="6" fillId="0" borderId="24" xfId="2" applyFont="1" applyBorder="1" applyAlignment="1">
      <alignment horizontal="center" vertical="center"/>
    </xf>
    <xf numFmtId="0" fontId="6" fillId="0" borderId="25" xfId="2" applyFont="1" applyBorder="1" applyAlignment="1">
      <alignment horizontal="center" vertical="center"/>
    </xf>
    <xf numFmtId="0" fontId="6" fillId="0" borderId="29" xfId="2" applyFont="1" applyBorder="1" applyAlignment="1">
      <alignment horizontal="center" vertical="center"/>
    </xf>
    <xf numFmtId="0" fontId="6" fillId="0" borderId="30" xfId="2" applyFont="1" applyBorder="1" applyAlignment="1">
      <alignment horizontal="center" vertical="center"/>
    </xf>
    <xf numFmtId="0" fontId="6" fillId="3" borderId="30" xfId="2" applyFont="1" applyFill="1" applyBorder="1" applyAlignment="1">
      <alignment horizontal="center" vertical="center"/>
    </xf>
    <xf numFmtId="0" fontId="6" fillId="3" borderId="31" xfId="2" applyFont="1" applyFill="1" applyBorder="1" applyAlignment="1">
      <alignment horizontal="center" vertical="center"/>
    </xf>
    <xf numFmtId="0" fontId="6" fillId="0" borderId="32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0" fontId="6" fillId="3" borderId="33" xfId="2" applyFont="1" applyFill="1" applyBorder="1" applyAlignment="1">
      <alignment horizontal="center" vertical="center"/>
    </xf>
    <xf numFmtId="0" fontId="6" fillId="3" borderId="34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15" fontId="3" fillId="0" borderId="3" xfId="0" applyNumberFormat="1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5" borderId="1" xfId="0" applyFont="1" applyFill="1" applyBorder="1"/>
    <xf numFmtId="0" fontId="8" fillId="5" borderId="1" xfId="0" applyFont="1" applyFill="1" applyBorder="1"/>
    <xf numFmtId="0" fontId="2" fillId="2" borderId="17" xfId="0" applyFont="1" applyFill="1" applyBorder="1"/>
    <xf numFmtId="0" fontId="2" fillId="2" borderId="6" xfId="0" applyFont="1" applyFill="1" applyBorder="1"/>
    <xf numFmtId="0" fontId="4" fillId="0" borderId="6" xfId="0" applyFont="1" applyBorder="1"/>
    <xf numFmtId="0" fontId="4" fillId="0" borderId="43" xfId="0" applyFont="1" applyBorder="1"/>
    <xf numFmtId="0" fontId="3" fillId="4" borderId="6" xfId="0" applyFont="1" applyFill="1" applyBorder="1" applyAlignment="1">
      <alignment wrapText="1"/>
    </xf>
    <xf numFmtId="0" fontId="3" fillId="0" borderId="23" xfId="0" applyFont="1" applyBorder="1"/>
    <xf numFmtId="0" fontId="3" fillId="0" borderId="6" xfId="0" applyFont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4" fillId="0" borderId="8" xfId="0" applyFont="1" applyBorder="1"/>
    <xf numFmtId="0" fontId="4" fillId="5" borderId="8" xfId="0" applyFont="1" applyFill="1" applyBorder="1"/>
    <xf numFmtId="0" fontId="3" fillId="0" borderId="45" xfId="0" applyFont="1" applyBorder="1"/>
    <xf numFmtId="15" fontId="3" fillId="0" borderId="1" xfId="0" applyNumberFormat="1" applyFont="1" applyBorder="1" applyAlignment="1">
      <alignment horizontal="right" wrapText="1"/>
    </xf>
    <xf numFmtId="0" fontId="9" fillId="0" borderId="0" xfId="0" applyFont="1"/>
    <xf numFmtId="0" fontId="9" fillId="0" borderId="0" xfId="0" applyFont="1" applyAlignment="1">
      <alignment wrapText="1"/>
    </xf>
    <xf numFmtId="0" fontId="9" fillId="0" borderId="14" xfId="0" applyFont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9" fillId="0" borderId="14" xfId="0" applyFont="1" applyBorder="1"/>
    <xf numFmtId="43" fontId="9" fillId="0" borderId="14" xfId="1" applyFont="1" applyBorder="1"/>
    <xf numFmtId="0" fontId="10" fillId="6" borderId="14" xfId="0" applyFont="1" applyFill="1" applyBorder="1"/>
    <xf numFmtId="0" fontId="10" fillId="6" borderId="14" xfId="0" applyFont="1" applyFill="1" applyBorder="1" applyAlignment="1">
      <alignment horizontal="center" wrapText="1"/>
    </xf>
    <xf numFmtId="0" fontId="10" fillId="6" borderId="14" xfId="0" applyFont="1" applyFill="1" applyBorder="1" applyAlignment="1">
      <alignment wrapText="1"/>
    </xf>
    <xf numFmtId="43" fontId="10" fillId="6" borderId="14" xfId="1" applyFont="1" applyFill="1" applyBorder="1"/>
    <xf numFmtId="0" fontId="11" fillId="6" borderId="14" xfId="0" applyFont="1" applyFill="1" applyBorder="1" applyAlignment="1">
      <alignment textRotation="90"/>
    </xf>
    <xf numFmtId="0" fontId="12" fillId="0" borderId="14" xfId="0" applyFont="1" applyBorder="1" applyAlignment="1">
      <alignment vertical="center" wrapText="1"/>
    </xf>
    <xf numFmtId="0" fontId="12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9" fillId="7" borderId="14" xfId="0" applyFont="1" applyFill="1" applyBorder="1"/>
    <xf numFmtId="0" fontId="9" fillId="8" borderId="14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wrapText="1"/>
    </xf>
    <xf numFmtId="0" fontId="9" fillId="8" borderId="14" xfId="0" applyFont="1" applyFill="1" applyBorder="1"/>
    <xf numFmtId="43" fontId="9" fillId="8" borderId="14" xfId="1" applyFont="1" applyFill="1" applyBorder="1"/>
    <xf numFmtId="0" fontId="9" fillId="8" borderId="14" xfId="0" applyFont="1" applyFill="1" applyBorder="1" applyAlignment="1">
      <alignment horizontal="center" wrapText="1"/>
    </xf>
    <xf numFmtId="0" fontId="15" fillId="9" borderId="46" xfId="0" applyFont="1" applyFill="1" applyBorder="1" applyAlignment="1">
      <alignment horizontal="justify" vertical="center" wrapText="1"/>
    </xf>
    <xf numFmtId="0" fontId="15" fillId="9" borderId="27" xfId="0" applyFont="1" applyFill="1" applyBorder="1" applyAlignment="1">
      <alignment horizontal="justify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justify" vertical="center" wrapText="1"/>
    </xf>
    <xf numFmtId="0" fontId="3" fillId="0" borderId="23" xfId="0" applyFont="1" applyBorder="1" applyAlignment="1">
      <alignment horizontal="justify" vertical="center" wrapText="1"/>
    </xf>
    <xf numFmtId="0" fontId="3" fillId="10" borderId="0" xfId="0" applyFont="1" applyFill="1"/>
    <xf numFmtId="9" fontId="0" fillId="0" borderId="0" xfId="0" applyNumberFormat="1"/>
    <xf numFmtId="43" fontId="0" fillId="0" borderId="0" xfId="1" applyFont="1"/>
    <xf numFmtId="43" fontId="0" fillId="0" borderId="0" xfId="0" applyNumberFormat="1"/>
    <xf numFmtId="43" fontId="14" fillId="0" borderId="0" xfId="1" applyFont="1"/>
    <xf numFmtId="0" fontId="16" fillId="0" borderId="0" xfId="0" applyFont="1" applyFill="1" applyBorder="1" applyAlignment="1">
      <alignment horizontal="justify" vertical="center" wrapText="1"/>
    </xf>
    <xf numFmtId="0" fontId="14" fillId="0" borderId="0" xfId="0" applyFont="1"/>
    <xf numFmtId="43" fontId="14" fillId="0" borderId="0" xfId="0" applyNumberFormat="1" applyFont="1"/>
    <xf numFmtId="0" fontId="16" fillId="12" borderId="14" xfId="0" applyFont="1" applyFill="1" applyBorder="1" applyAlignment="1">
      <alignment horizontal="justify" vertical="center" wrapText="1"/>
    </xf>
    <xf numFmtId="0" fontId="16" fillId="12" borderId="14" xfId="0" applyFont="1" applyFill="1" applyBorder="1" applyAlignment="1">
      <alignment vertical="center" wrapText="1"/>
    </xf>
    <xf numFmtId="0" fontId="17" fillId="0" borderId="14" xfId="0" applyFont="1" applyBorder="1" applyAlignment="1">
      <alignment horizontal="justify" vertical="center" wrapText="1"/>
    </xf>
    <xf numFmtId="0" fontId="16" fillId="0" borderId="14" xfId="0" applyFont="1" applyBorder="1" applyAlignment="1">
      <alignment vertical="center" wrapText="1"/>
    </xf>
    <xf numFmtId="9" fontId="17" fillId="0" borderId="14" xfId="0" applyNumberFormat="1" applyFont="1" applyBorder="1" applyAlignment="1">
      <alignment horizontal="justify" vertical="center" wrapText="1"/>
    </xf>
    <xf numFmtId="4" fontId="17" fillId="0" borderId="14" xfId="0" applyNumberFormat="1" applyFont="1" applyBorder="1" applyAlignment="1">
      <alignment horizontal="right" vertical="center" wrapText="1"/>
    </xf>
    <xf numFmtId="4" fontId="16" fillId="0" borderId="14" xfId="0" applyNumberFormat="1" applyFont="1" applyBorder="1" applyAlignment="1">
      <alignment horizontal="right" vertical="center" wrapText="1"/>
    </xf>
    <xf numFmtId="4" fontId="16" fillId="12" borderId="14" xfId="0" applyNumberFormat="1" applyFont="1" applyFill="1" applyBorder="1" applyAlignment="1">
      <alignment horizontal="right" vertical="center" wrapText="1"/>
    </xf>
    <xf numFmtId="0" fontId="9" fillId="13" borderId="14" xfId="0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wrapText="1"/>
    </xf>
    <xf numFmtId="0" fontId="9" fillId="13" borderId="14" xfId="0" applyFont="1" applyFill="1" applyBorder="1" applyAlignment="1">
      <alignment horizontal="left" wrapText="1"/>
    </xf>
    <xf numFmtId="43" fontId="9" fillId="13" borderId="14" xfId="1" applyFont="1" applyFill="1" applyBorder="1"/>
    <xf numFmtId="0" fontId="9" fillId="5" borderId="14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wrapText="1"/>
    </xf>
    <xf numFmtId="15" fontId="3" fillId="0" borderId="51" xfId="0" applyNumberFormat="1" applyFont="1" applyBorder="1" applyAlignment="1">
      <alignment wrapText="1"/>
    </xf>
    <xf numFmtId="15" fontId="3" fillId="0" borderId="52" xfId="0" applyNumberFormat="1" applyFont="1" applyBorder="1" applyAlignment="1">
      <alignment wrapText="1"/>
    </xf>
    <xf numFmtId="15" fontId="3" fillId="0" borderId="53" xfId="0" applyNumberFormat="1" applyFont="1" applyBorder="1" applyAlignment="1">
      <alignment wrapText="1"/>
    </xf>
    <xf numFmtId="15" fontId="3" fillId="0" borderId="54" xfId="0" applyNumberFormat="1" applyFont="1" applyBorder="1" applyAlignment="1">
      <alignment wrapText="1"/>
    </xf>
    <xf numFmtId="15" fontId="3" fillId="0" borderId="41" xfId="0" applyNumberFormat="1" applyFont="1" applyBorder="1" applyAlignment="1">
      <alignment vertical="center" wrapText="1"/>
    </xf>
    <xf numFmtId="15" fontId="3" fillId="0" borderId="41" xfId="0" applyNumberFormat="1" applyFont="1" applyBorder="1" applyAlignment="1">
      <alignment wrapText="1"/>
    </xf>
    <xf numFmtId="15" fontId="3" fillId="0" borderId="42" xfId="0" applyNumberFormat="1" applyFont="1" applyBorder="1" applyAlignment="1">
      <alignment horizontal="left" wrapText="1"/>
    </xf>
    <xf numFmtId="15" fontId="3" fillId="0" borderId="5" xfId="0" applyNumberFormat="1" applyFont="1" applyBorder="1" applyAlignment="1">
      <alignment horizontal="left" wrapText="1"/>
    </xf>
    <xf numFmtId="15" fontId="3" fillId="0" borderId="41" xfId="0" applyNumberFormat="1" applyFont="1" applyBorder="1" applyAlignment="1">
      <alignment horizontal="center" wrapText="1"/>
    </xf>
    <xf numFmtId="15" fontId="3" fillId="0" borderId="42" xfId="0" applyNumberFormat="1" applyFont="1" applyBorder="1" applyAlignment="1">
      <alignment horizontal="center" wrapText="1"/>
    </xf>
    <xf numFmtId="15" fontId="3" fillId="0" borderId="44" xfId="0" applyNumberFormat="1" applyFont="1" applyBorder="1" applyAlignment="1">
      <alignment horizontal="center" wrapText="1"/>
    </xf>
    <xf numFmtId="15" fontId="3" fillId="0" borderId="42" xfId="0" applyNumberFormat="1" applyFont="1" applyBorder="1" applyAlignment="1">
      <alignment horizontal="center" vertical="center" wrapText="1"/>
    </xf>
    <xf numFmtId="15" fontId="3" fillId="0" borderId="5" xfId="0" applyNumberFormat="1" applyFont="1" applyBorder="1" applyAlignment="1">
      <alignment horizontal="center" wrapText="1"/>
    </xf>
    <xf numFmtId="15" fontId="3" fillId="0" borderId="41" xfId="0" applyNumberFormat="1" applyFont="1" applyBorder="1" applyAlignment="1">
      <alignment horizontal="center" vertical="center" wrapText="1"/>
    </xf>
    <xf numFmtId="15" fontId="3" fillId="0" borderId="5" xfId="0" applyNumberFormat="1" applyFont="1" applyBorder="1" applyAlignment="1">
      <alignment horizontal="center" vertical="center" wrapText="1"/>
    </xf>
    <xf numFmtId="15" fontId="3" fillId="0" borderId="4" xfId="0" applyNumberFormat="1" applyFont="1" applyBorder="1" applyAlignment="1">
      <alignment horizontal="center" wrapText="1"/>
    </xf>
    <xf numFmtId="15" fontId="3" fillId="0" borderId="50" xfId="0" applyNumberFormat="1" applyFont="1" applyBorder="1" applyAlignment="1">
      <alignment horizontal="center" wrapText="1"/>
    </xf>
    <xf numFmtId="0" fontId="2" fillId="2" borderId="28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5" fillId="0" borderId="9" xfId="2" applyFont="1" applyBorder="1" applyAlignment="1">
      <alignment horizontal="center"/>
    </xf>
    <xf numFmtId="0" fontId="5" fillId="0" borderId="26" xfId="2" applyFont="1" applyBorder="1" applyAlignment="1">
      <alignment horizontal="center"/>
    </xf>
    <xf numFmtId="0" fontId="5" fillId="0" borderId="27" xfId="2" applyFont="1" applyBorder="1" applyAlignment="1">
      <alignment horizontal="center"/>
    </xf>
    <xf numFmtId="0" fontId="7" fillId="0" borderId="38" xfId="2" applyFont="1" applyBorder="1" applyAlignment="1">
      <alignment horizontal="center" vertical="center" wrapText="1"/>
    </xf>
    <xf numFmtId="0" fontId="7" fillId="0" borderId="39" xfId="2" applyFont="1" applyBorder="1" applyAlignment="1">
      <alignment horizontal="center" vertical="center" wrapText="1"/>
    </xf>
    <xf numFmtId="0" fontId="7" fillId="0" borderId="40" xfId="2" applyFont="1" applyBorder="1" applyAlignment="1">
      <alignment horizontal="center" vertical="center" wrapText="1"/>
    </xf>
    <xf numFmtId="0" fontId="7" fillId="0" borderId="35" xfId="2" applyFont="1" applyBorder="1" applyAlignment="1">
      <alignment horizontal="center" vertical="center" wrapText="1"/>
    </xf>
    <xf numFmtId="0" fontId="7" fillId="0" borderId="36" xfId="2" applyFont="1" applyBorder="1" applyAlignment="1">
      <alignment horizontal="center" vertical="center" wrapText="1"/>
    </xf>
    <xf numFmtId="0" fontId="6" fillId="0" borderId="36" xfId="2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2" borderId="6" xfId="0" applyFont="1" applyFill="1" applyBorder="1" applyAlignment="1">
      <alignment horizontal="left" wrapText="1"/>
    </xf>
    <xf numFmtId="0" fontId="2" fillId="2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2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/>
    </xf>
    <xf numFmtId="0" fontId="3" fillId="0" borderId="49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justify" vertical="center" wrapText="1"/>
    </xf>
    <xf numFmtId="0" fontId="3" fillId="0" borderId="48" xfId="0" applyFont="1" applyBorder="1" applyAlignment="1">
      <alignment horizontal="justify" vertical="center" wrapText="1"/>
    </xf>
    <xf numFmtId="0" fontId="3" fillId="0" borderId="47" xfId="0" applyFont="1" applyBorder="1" applyAlignment="1">
      <alignment horizontal="justify" vertical="center" wrapText="1"/>
    </xf>
    <xf numFmtId="0" fontId="16" fillId="11" borderId="14" xfId="0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Normal 3" xfId="2" xr:uid="{17006099-BB6F-42E2-BDED-29C0DC7CEE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1CED5-EA2B-4F0B-9427-35B9D1DC0429}">
  <sheetPr>
    <pageSetUpPr fitToPage="1"/>
  </sheetPr>
  <dimension ref="B4:BV90"/>
  <sheetViews>
    <sheetView tabSelected="1" zoomScale="130" zoomScaleNormal="130" workbookViewId="0">
      <pane xSplit="6" ySplit="9" topLeftCell="G75" activePane="bottomRight" state="frozen"/>
      <selection pane="topRight" activeCell="G1" sqref="G1"/>
      <selection pane="bottomLeft" activeCell="A10" sqref="A10"/>
      <selection pane="bottomRight" activeCell="D69" sqref="D69"/>
    </sheetView>
  </sheetViews>
  <sheetFormatPr baseColWidth="10" defaultColWidth="11.42578125" defaultRowHeight="12.75" x14ac:dyDescent="0.25"/>
  <cols>
    <col min="1" max="1" width="1.85546875" style="3" customWidth="1"/>
    <col min="2" max="2" width="67.85546875" style="1" customWidth="1"/>
    <col min="3" max="3" width="15.5703125" style="1" customWidth="1"/>
    <col min="4" max="5" width="8.140625" style="1" customWidth="1"/>
    <col min="6" max="6" width="20.42578125" style="1" customWidth="1"/>
    <col min="7" max="74" width="1.7109375" style="2" customWidth="1"/>
    <col min="75" max="16384" width="11.42578125" style="3"/>
  </cols>
  <sheetData>
    <row r="4" spans="2:74" ht="13.5" thickBot="1" x14ac:dyDescent="0.3"/>
    <row r="5" spans="2:74" ht="15" customHeight="1" thickBot="1" x14ac:dyDescent="0.3">
      <c r="B5" s="32" t="s">
        <v>0</v>
      </c>
      <c r="C5" s="129" t="s">
        <v>1</v>
      </c>
      <c r="D5" s="131" t="s">
        <v>2</v>
      </c>
      <c r="E5" s="110" t="s">
        <v>3</v>
      </c>
      <c r="F5" s="110" t="s">
        <v>98</v>
      </c>
      <c r="G5" s="116" t="s">
        <v>94</v>
      </c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8"/>
      <c r="AR5" s="125" t="s">
        <v>95</v>
      </c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7"/>
    </row>
    <row r="6" spans="2:74" ht="15" x14ac:dyDescent="0.25">
      <c r="B6" s="33" t="s">
        <v>107</v>
      </c>
      <c r="C6" s="130"/>
      <c r="D6" s="132"/>
      <c r="E6" s="111"/>
      <c r="F6" s="111"/>
      <c r="G6" s="17" t="s">
        <v>12</v>
      </c>
      <c r="H6" s="18" t="s">
        <v>13</v>
      </c>
      <c r="I6" s="18" t="s">
        <v>13</v>
      </c>
      <c r="J6" s="18" t="s">
        <v>8</v>
      </c>
      <c r="K6" s="18" t="s">
        <v>9</v>
      </c>
      <c r="L6" s="19" t="s">
        <v>10</v>
      </c>
      <c r="M6" s="19" t="s">
        <v>11</v>
      </c>
      <c r="N6" s="18" t="s">
        <v>12</v>
      </c>
      <c r="O6" s="18" t="s">
        <v>13</v>
      </c>
      <c r="P6" s="18" t="s">
        <v>13</v>
      </c>
      <c r="Q6" s="18" t="s">
        <v>8</v>
      </c>
      <c r="R6" s="18" t="s">
        <v>9</v>
      </c>
      <c r="S6" s="19" t="s">
        <v>10</v>
      </c>
      <c r="T6" s="19" t="s">
        <v>11</v>
      </c>
      <c r="U6" s="18" t="s">
        <v>12</v>
      </c>
      <c r="V6" s="18" t="s">
        <v>13</v>
      </c>
      <c r="W6" s="18" t="s">
        <v>13</v>
      </c>
      <c r="X6" s="18" t="s">
        <v>8</v>
      </c>
      <c r="Y6" s="18" t="s">
        <v>9</v>
      </c>
      <c r="Z6" s="19" t="s">
        <v>10</v>
      </c>
      <c r="AA6" s="19" t="s">
        <v>11</v>
      </c>
      <c r="AB6" s="18" t="s">
        <v>12</v>
      </c>
      <c r="AC6" s="18" t="s">
        <v>13</v>
      </c>
      <c r="AD6" s="18" t="s">
        <v>13</v>
      </c>
      <c r="AE6" s="18" t="s">
        <v>8</v>
      </c>
      <c r="AF6" s="18" t="s">
        <v>9</v>
      </c>
      <c r="AG6" s="19" t="s">
        <v>10</v>
      </c>
      <c r="AH6" s="19" t="s">
        <v>11</v>
      </c>
      <c r="AI6" s="18" t="s">
        <v>12</v>
      </c>
      <c r="AJ6" s="18" t="s">
        <v>13</v>
      </c>
      <c r="AK6" s="18" t="s">
        <v>13</v>
      </c>
      <c r="AL6" s="18" t="s">
        <v>8</v>
      </c>
      <c r="AM6" s="18" t="s">
        <v>9</v>
      </c>
      <c r="AN6" s="19" t="s">
        <v>10</v>
      </c>
      <c r="AO6" s="20" t="s">
        <v>11</v>
      </c>
      <c r="AP6" s="15" t="s">
        <v>12</v>
      </c>
      <c r="AQ6" s="16" t="s">
        <v>13</v>
      </c>
      <c r="AR6" s="10" t="s">
        <v>13</v>
      </c>
      <c r="AS6" s="11" t="s">
        <v>8</v>
      </c>
      <c r="AT6" s="11" t="s">
        <v>9</v>
      </c>
      <c r="AU6" s="12" t="s">
        <v>10</v>
      </c>
      <c r="AV6" s="12" t="s">
        <v>11</v>
      </c>
      <c r="AW6" s="11" t="s">
        <v>12</v>
      </c>
      <c r="AX6" s="11" t="s">
        <v>13</v>
      </c>
      <c r="AY6" s="11" t="s">
        <v>13</v>
      </c>
      <c r="AZ6" s="11" t="s">
        <v>8</v>
      </c>
      <c r="BA6" s="11" t="s">
        <v>9</v>
      </c>
      <c r="BB6" s="12" t="s">
        <v>10</v>
      </c>
      <c r="BC6" s="12" t="s">
        <v>11</v>
      </c>
      <c r="BD6" s="11" t="s">
        <v>12</v>
      </c>
      <c r="BE6" s="11" t="s">
        <v>13</v>
      </c>
      <c r="BF6" s="11" t="s">
        <v>13</v>
      </c>
      <c r="BG6" s="11" t="s">
        <v>8</v>
      </c>
      <c r="BH6" s="11" t="s">
        <v>9</v>
      </c>
      <c r="BI6" s="12" t="s">
        <v>10</v>
      </c>
      <c r="BJ6" s="12" t="s">
        <v>11</v>
      </c>
      <c r="BK6" s="11" t="s">
        <v>12</v>
      </c>
      <c r="BL6" s="11" t="s">
        <v>13</v>
      </c>
      <c r="BM6" s="11" t="s">
        <v>13</v>
      </c>
      <c r="BN6" s="11" t="s">
        <v>8</v>
      </c>
      <c r="BO6" s="11" t="s">
        <v>9</v>
      </c>
      <c r="BP6" s="12" t="s">
        <v>10</v>
      </c>
      <c r="BQ6" s="12" t="s">
        <v>11</v>
      </c>
      <c r="BR6" s="11" t="s">
        <v>12</v>
      </c>
      <c r="BS6" s="11" t="s">
        <v>13</v>
      </c>
      <c r="BT6" s="11" t="s">
        <v>13</v>
      </c>
      <c r="BU6" s="11" t="s">
        <v>8</v>
      </c>
      <c r="BV6" s="13" t="s">
        <v>9</v>
      </c>
    </row>
    <row r="7" spans="2:74" ht="15.75" customHeight="1" x14ac:dyDescent="0.25">
      <c r="B7" s="128" t="s">
        <v>93</v>
      </c>
      <c r="C7" s="130"/>
      <c r="D7" s="132"/>
      <c r="E7" s="111"/>
      <c r="F7" s="111"/>
      <c r="G7" s="21">
        <v>1</v>
      </c>
      <c r="H7" s="22">
        <v>2</v>
      </c>
      <c r="I7" s="22">
        <v>3</v>
      </c>
      <c r="J7" s="22">
        <v>4</v>
      </c>
      <c r="K7" s="22">
        <v>5</v>
      </c>
      <c r="L7" s="23">
        <v>6</v>
      </c>
      <c r="M7" s="23">
        <v>7</v>
      </c>
      <c r="N7" s="22">
        <v>8</v>
      </c>
      <c r="O7" s="22">
        <v>9</v>
      </c>
      <c r="P7" s="22">
        <v>10</v>
      </c>
      <c r="Q7" s="22">
        <v>11</v>
      </c>
      <c r="R7" s="22">
        <v>12</v>
      </c>
      <c r="S7" s="23">
        <v>13</v>
      </c>
      <c r="T7" s="23">
        <v>14</v>
      </c>
      <c r="U7" s="22">
        <v>15</v>
      </c>
      <c r="V7" s="22">
        <v>16</v>
      </c>
      <c r="W7" s="22">
        <v>17</v>
      </c>
      <c r="X7" s="22">
        <v>18</v>
      </c>
      <c r="Y7" s="22">
        <v>19</v>
      </c>
      <c r="Z7" s="23">
        <v>20</v>
      </c>
      <c r="AA7" s="23">
        <v>21</v>
      </c>
      <c r="AB7" s="22">
        <v>22</v>
      </c>
      <c r="AC7" s="22">
        <v>23</v>
      </c>
      <c r="AD7" s="22">
        <v>24</v>
      </c>
      <c r="AE7" s="22">
        <v>25</v>
      </c>
      <c r="AF7" s="22">
        <v>26</v>
      </c>
      <c r="AG7" s="23">
        <v>27</v>
      </c>
      <c r="AH7" s="23">
        <v>28</v>
      </c>
      <c r="AI7" s="22">
        <v>29</v>
      </c>
      <c r="AJ7" s="22">
        <v>30</v>
      </c>
      <c r="AK7" s="22">
        <v>24</v>
      </c>
      <c r="AL7" s="22">
        <v>25</v>
      </c>
      <c r="AM7" s="22">
        <v>26</v>
      </c>
      <c r="AN7" s="23">
        <v>27</v>
      </c>
      <c r="AO7" s="24">
        <v>28</v>
      </c>
      <c r="AP7" s="11">
        <v>29</v>
      </c>
      <c r="AQ7" s="13">
        <v>30</v>
      </c>
      <c r="AR7" s="10">
        <v>1</v>
      </c>
      <c r="AS7" s="11">
        <v>2</v>
      </c>
      <c r="AT7" s="11">
        <v>3</v>
      </c>
      <c r="AU7" s="12">
        <v>4</v>
      </c>
      <c r="AV7" s="12">
        <v>5</v>
      </c>
      <c r="AW7" s="11">
        <v>6</v>
      </c>
      <c r="AX7" s="11">
        <v>7</v>
      </c>
      <c r="AY7" s="11">
        <v>8</v>
      </c>
      <c r="AZ7" s="11">
        <v>9</v>
      </c>
      <c r="BA7" s="11">
        <v>10</v>
      </c>
      <c r="BB7" s="12">
        <v>11</v>
      </c>
      <c r="BC7" s="12">
        <v>12</v>
      </c>
      <c r="BD7" s="11">
        <v>13</v>
      </c>
      <c r="BE7" s="11">
        <v>14</v>
      </c>
      <c r="BF7" s="11">
        <v>15</v>
      </c>
      <c r="BG7" s="11">
        <v>16</v>
      </c>
      <c r="BH7" s="11">
        <v>17</v>
      </c>
      <c r="BI7" s="12">
        <v>18</v>
      </c>
      <c r="BJ7" s="12">
        <v>19</v>
      </c>
      <c r="BK7" s="11">
        <v>20</v>
      </c>
      <c r="BL7" s="11">
        <v>21</v>
      </c>
      <c r="BM7" s="11">
        <v>22</v>
      </c>
      <c r="BN7" s="11">
        <v>23</v>
      </c>
      <c r="BO7" s="11">
        <v>24</v>
      </c>
      <c r="BP7" s="12">
        <v>25</v>
      </c>
      <c r="BQ7" s="12">
        <v>26</v>
      </c>
      <c r="BR7" s="11">
        <v>27</v>
      </c>
      <c r="BS7" s="11">
        <v>28</v>
      </c>
      <c r="BT7" s="11">
        <v>29</v>
      </c>
      <c r="BU7" s="11">
        <v>30</v>
      </c>
      <c r="BV7" s="13">
        <v>31</v>
      </c>
    </row>
    <row r="8" spans="2:74" ht="28.5" customHeight="1" thickBot="1" x14ac:dyDescent="0.3">
      <c r="B8" s="128"/>
      <c r="C8" s="130"/>
      <c r="D8" s="132"/>
      <c r="E8" s="111"/>
      <c r="F8" s="111"/>
      <c r="G8" s="119"/>
      <c r="H8" s="120"/>
      <c r="I8" s="120"/>
      <c r="J8" s="120"/>
      <c r="K8" s="120"/>
      <c r="L8" s="120"/>
      <c r="M8" s="121"/>
      <c r="N8" s="122"/>
      <c r="O8" s="123"/>
      <c r="P8" s="123"/>
      <c r="Q8" s="123"/>
      <c r="R8" s="123"/>
      <c r="S8" s="25"/>
      <c r="T8" s="25"/>
      <c r="U8" s="122"/>
      <c r="V8" s="123"/>
      <c r="W8" s="123"/>
      <c r="X8" s="123"/>
      <c r="Y8" s="123"/>
      <c r="Z8" s="25"/>
      <c r="AA8" s="25"/>
      <c r="AB8" s="122"/>
      <c r="AC8" s="123"/>
      <c r="AD8" s="123"/>
      <c r="AE8" s="123"/>
      <c r="AF8" s="123"/>
      <c r="AG8" s="25"/>
      <c r="AH8" s="25"/>
      <c r="AI8" s="124"/>
      <c r="AJ8" s="124"/>
      <c r="AK8" s="124"/>
      <c r="AL8" s="124"/>
      <c r="AM8" s="124"/>
      <c r="AN8" s="25"/>
      <c r="AO8" s="26"/>
      <c r="AP8" s="112"/>
      <c r="AQ8" s="113"/>
      <c r="AR8" s="113"/>
      <c r="AS8" s="113"/>
      <c r="AT8" s="114"/>
      <c r="AU8" s="14"/>
      <c r="AV8" s="14"/>
      <c r="AW8" s="112"/>
      <c r="AX8" s="113"/>
      <c r="AY8" s="113"/>
      <c r="AZ8" s="113"/>
      <c r="BA8" s="114"/>
      <c r="BB8" s="14"/>
      <c r="BC8" s="14"/>
      <c r="BD8" s="112"/>
      <c r="BE8" s="113"/>
      <c r="BF8" s="113"/>
      <c r="BG8" s="113"/>
      <c r="BH8" s="114"/>
      <c r="BI8" s="14"/>
      <c r="BJ8" s="14"/>
      <c r="BK8" s="112"/>
      <c r="BL8" s="113"/>
      <c r="BM8" s="113"/>
      <c r="BN8" s="113"/>
      <c r="BO8" s="114"/>
      <c r="BP8" s="14"/>
      <c r="BQ8" s="14"/>
      <c r="BR8" s="112"/>
      <c r="BS8" s="113"/>
      <c r="BT8" s="113"/>
      <c r="BU8" s="113"/>
      <c r="BV8" s="115"/>
    </row>
    <row r="9" spans="2:74" s="2" customFormat="1" ht="9" customHeight="1" x14ac:dyDescent="0.15">
      <c r="B9" s="34"/>
      <c r="C9" s="4"/>
      <c r="D9" s="4"/>
      <c r="E9" s="4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35"/>
    </row>
    <row r="10" spans="2:74" x14ac:dyDescent="0.25">
      <c r="B10" s="36" t="s">
        <v>18</v>
      </c>
      <c r="C10" s="5"/>
      <c r="D10" s="5"/>
      <c r="E10" s="5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37"/>
    </row>
    <row r="11" spans="2:74" ht="15" customHeight="1" x14ac:dyDescent="0.25">
      <c r="B11" s="38" t="s">
        <v>19</v>
      </c>
      <c r="C11" s="6" t="s">
        <v>20</v>
      </c>
      <c r="D11" s="108" t="s">
        <v>223</v>
      </c>
      <c r="E11" s="109"/>
      <c r="F11" s="2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37"/>
    </row>
    <row r="12" spans="2:74" ht="15" customHeight="1" x14ac:dyDescent="0.25">
      <c r="B12" s="38" t="s">
        <v>21</v>
      </c>
      <c r="C12" s="6" t="s">
        <v>20</v>
      </c>
      <c r="D12" s="108" t="s">
        <v>223</v>
      </c>
      <c r="E12" s="109"/>
      <c r="F12" s="2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37"/>
    </row>
    <row r="13" spans="2:74" ht="15" customHeight="1" x14ac:dyDescent="0.25">
      <c r="B13" s="38" t="s">
        <v>22</v>
      </c>
      <c r="C13" s="6" t="s">
        <v>20</v>
      </c>
      <c r="D13" s="108" t="s">
        <v>223</v>
      </c>
      <c r="E13" s="109"/>
      <c r="F13" s="27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37"/>
    </row>
    <row r="14" spans="2:74" ht="15" customHeight="1" x14ac:dyDescent="0.25">
      <c r="B14" s="38" t="s">
        <v>23</v>
      </c>
      <c r="C14" s="6" t="s">
        <v>20</v>
      </c>
      <c r="D14" s="108" t="s">
        <v>223</v>
      </c>
      <c r="E14" s="109"/>
      <c r="F14" s="2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37"/>
    </row>
    <row r="15" spans="2:74" ht="15" customHeight="1" x14ac:dyDescent="0.25">
      <c r="B15" s="38" t="s">
        <v>24</v>
      </c>
      <c r="C15" s="6" t="s">
        <v>20</v>
      </c>
      <c r="D15" s="108" t="s">
        <v>223</v>
      </c>
      <c r="E15" s="109"/>
      <c r="F15" s="27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37"/>
    </row>
    <row r="16" spans="2:74" ht="15" customHeight="1" x14ac:dyDescent="0.25">
      <c r="B16" s="38" t="s">
        <v>25</v>
      </c>
      <c r="C16" s="6" t="s">
        <v>20</v>
      </c>
      <c r="D16" s="108" t="s">
        <v>223</v>
      </c>
      <c r="E16" s="109"/>
      <c r="F16" s="27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37"/>
    </row>
    <row r="17" spans="2:74" ht="12.75" customHeight="1" x14ac:dyDescent="0.25">
      <c r="B17" s="36" t="s">
        <v>26</v>
      </c>
      <c r="C17" s="5"/>
      <c r="D17" s="93"/>
      <c r="E17" s="94"/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37"/>
    </row>
    <row r="18" spans="2:74" ht="40.5" customHeight="1" x14ac:dyDescent="0.25">
      <c r="B18" s="38" t="s">
        <v>96</v>
      </c>
      <c r="C18" s="29" t="s">
        <v>108</v>
      </c>
      <c r="D18" s="93"/>
      <c r="E18" s="94"/>
      <c r="F18" s="97" t="s">
        <v>224</v>
      </c>
      <c r="G18" s="31"/>
      <c r="H18" s="30"/>
      <c r="I18" s="30"/>
      <c r="J18" s="30"/>
      <c r="K18" s="30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37"/>
    </row>
    <row r="19" spans="2:74" ht="15" customHeight="1" x14ac:dyDescent="0.25">
      <c r="B19" s="38" t="s">
        <v>27</v>
      </c>
      <c r="C19" s="28" t="s">
        <v>20</v>
      </c>
      <c r="D19" s="93">
        <v>44011</v>
      </c>
      <c r="E19" s="93">
        <v>44011</v>
      </c>
      <c r="F19" s="104" t="s">
        <v>101</v>
      </c>
      <c r="G19" s="30"/>
      <c r="H19" s="30"/>
      <c r="I19" s="30"/>
      <c r="J19" s="30"/>
      <c r="K19" s="3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37"/>
    </row>
    <row r="20" spans="2:74" ht="15" customHeight="1" x14ac:dyDescent="0.25">
      <c r="B20" s="38" t="s">
        <v>28</v>
      </c>
      <c r="C20" s="28" t="s">
        <v>20</v>
      </c>
      <c r="D20" s="93">
        <v>44011</v>
      </c>
      <c r="E20" s="93">
        <v>44011</v>
      </c>
      <c r="F20" s="104"/>
      <c r="G20" s="30"/>
      <c r="H20" s="30"/>
      <c r="I20" s="30"/>
      <c r="J20" s="30"/>
      <c r="K20" s="3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37"/>
    </row>
    <row r="21" spans="2:74" ht="15" customHeight="1" x14ac:dyDescent="0.25">
      <c r="B21" s="38" t="s">
        <v>29</v>
      </c>
      <c r="C21" s="28" t="s">
        <v>20</v>
      </c>
      <c r="D21" s="93">
        <v>44011</v>
      </c>
      <c r="E21" s="93">
        <v>44012</v>
      </c>
      <c r="F21" s="104"/>
      <c r="G21" s="30"/>
      <c r="H21" s="30"/>
      <c r="I21" s="30"/>
      <c r="J21" s="30"/>
      <c r="K21" s="3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37"/>
    </row>
    <row r="22" spans="2:74" ht="15" customHeight="1" x14ac:dyDescent="0.25">
      <c r="B22" s="38" t="s">
        <v>30</v>
      </c>
      <c r="C22" s="28" t="s">
        <v>20</v>
      </c>
      <c r="D22" s="93">
        <v>44011</v>
      </c>
      <c r="E22" s="93">
        <v>44012</v>
      </c>
      <c r="F22" s="104"/>
      <c r="G22" s="30"/>
      <c r="H22" s="30"/>
      <c r="I22" s="30"/>
      <c r="J22" s="30"/>
      <c r="K22" s="3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37"/>
    </row>
    <row r="23" spans="2:74" ht="15" customHeight="1" x14ac:dyDescent="0.25">
      <c r="B23" s="38" t="s">
        <v>31</v>
      </c>
      <c r="C23" s="28" t="s">
        <v>20</v>
      </c>
      <c r="D23" s="93">
        <v>44011</v>
      </c>
      <c r="E23" s="93">
        <v>44012</v>
      </c>
      <c r="F23" s="104"/>
      <c r="G23" s="4"/>
      <c r="H23" s="4"/>
      <c r="I23" s="4"/>
      <c r="J23" s="4"/>
      <c r="K23" s="4"/>
      <c r="L23" s="4"/>
      <c r="M23" s="4"/>
      <c r="N23" s="30"/>
      <c r="O23" s="30"/>
      <c r="P23" s="30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37"/>
    </row>
    <row r="24" spans="2:74" ht="15" customHeight="1" x14ac:dyDescent="0.25">
      <c r="B24" s="38" t="s">
        <v>32</v>
      </c>
      <c r="C24" s="28" t="s">
        <v>20</v>
      </c>
      <c r="D24" s="93">
        <v>44011</v>
      </c>
      <c r="E24" s="93">
        <v>44012</v>
      </c>
      <c r="F24" s="104"/>
      <c r="G24" s="4"/>
      <c r="H24" s="4"/>
      <c r="I24" s="4"/>
      <c r="J24" s="4"/>
      <c r="K24" s="4"/>
      <c r="L24" s="4"/>
      <c r="M24" s="4"/>
      <c r="N24" s="30"/>
      <c r="O24" s="30"/>
      <c r="P24" s="30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37"/>
    </row>
    <row r="25" spans="2:74" ht="15" customHeight="1" x14ac:dyDescent="0.25">
      <c r="B25" s="38" t="s">
        <v>33</v>
      </c>
      <c r="C25" s="28" t="s">
        <v>20</v>
      </c>
      <c r="D25" s="93">
        <v>44011</v>
      </c>
      <c r="E25" s="93">
        <v>44012</v>
      </c>
      <c r="F25" s="104"/>
      <c r="G25" s="4"/>
      <c r="H25" s="4"/>
      <c r="I25" s="4"/>
      <c r="J25" s="4"/>
      <c r="K25" s="4"/>
      <c r="L25" s="4"/>
      <c r="M25" s="4"/>
      <c r="N25" s="30"/>
      <c r="O25" s="30"/>
      <c r="P25" s="30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37"/>
    </row>
    <row r="26" spans="2:74" ht="15" customHeight="1" x14ac:dyDescent="0.25">
      <c r="B26" s="38" t="s">
        <v>34</v>
      </c>
      <c r="C26" s="28" t="s">
        <v>20</v>
      </c>
      <c r="D26" s="93">
        <v>44013</v>
      </c>
      <c r="E26" s="93">
        <v>44015</v>
      </c>
      <c r="F26" s="104"/>
      <c r="G26" s="4"/>
      <c r="H26" s="4"/>
      <c r="I26" s="4"/>
      <c r="J26" s="4"/>
      <c r="K26" s="4"/>
      <c r="L26" s="4"/>
      <c r="M26" s="4"/>
      <c r="N26" s="30"/>
      <c r="O26" s="30"/>
      <c r="P26" s="30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37"/>
    </row>
    <row r="27" spans="2:74" ht="15" customHeight="1" x14ac:dyDescent="0.25">
      <c r="B27" s="38" t="s">
        <v>35</v>
      </c>
      <c r="C27" s="28" t="s">
        <v>20</v>
      </c>
      <c r="D27" s="93">
        <v>44013</v>
      </c>
      <c r="E27" s="93">
        <v>44015</v>
      </c>
      <c r="F27" s="104"/>
      <c r="G27" s="4"/>
      <c r="H27" s="4"/>
      <c r="I27" s="4"/>
      <c r="J27" s="4"/>
      <c r="K27" s="4"/>
      <c r="L27" s="4"/>
      <c r="M27" s="4"/>
      <c r="N27" s="30"/>
      <c r="O27" s="30"/>
      <c r="P27" s="30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37"/>
    </row>
    <row r="28" spans="2:74" ht="15" customHeight="1" x14ac:dyDescent="0.25">
      <c r="B28" s="38" t="s">
        <v>36</v>
      </c>
      <c r="C28" s="28" t="s">
        <v>20</v>
      </c>
      <c r="D28" s="93">
        <v>44013</v>
      </c>
      <c r="E28" s="93">
        <v>44015</v>
      </c>
      <c r="F28" s="104"/>
      <c r="G28" s="4"/>
      <c r="H28" s="4"/>
      <c r="I28" s="4"/>
      <c r="J28" s="4"/>
      <c r="K28" s="4"/>
      <c r="L28" s="4"/>
      <c r="M28" s="4"/>
      <c r="N28" s="30"/>
      <c r="O28" s="30"/>
      <c r="P28" s="30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37"/>
    </row>
    <row r="29" spans="2:74" ht="12.75" customHeight="1" x14ac:dyDescent="0.25">
      <c r="B29" s="38" t="s">
        <v>37</v>
      </c>
      <c r="C29" s="28" t="s">
        <v>38</v>
      </c>
      <c r="D29" s="93">
        <v>44013</v>
      </c>
      <c r="E29" s="93">
        <v>44015</v>
      </c>
      <c r="F29" s="104"/>
      <c r="G29" s="4"/>
      <c r="H29" s="4"/>
      <c r="I29" s="4"/>
      <c r="J29" s="4"/>
      <c r="K29" s="4"/>
      <c r="L29" s="4"/>
      <c r="M29" s="4"/>
      <c r="N29" s="30"/>
      <c r="O29" s="30"/>
      <c r="P29" s="30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37"/>
    </row>
    <row r="30" spans="2:74" ht="15" customHeight="1" x14ac:dyDescent="0.25">
      <c r="B30" s="38" t="s">
        <v>39</v>
      </c>
      <c r="C30" s="28" t="s">
        <v>40</v>
      </c>
      <c r="D30" s="93">
        <v>44013</v>
      </c>
      <c r="E30" s="93">
        <v>44015</v>
      </c>
      <c r="F30" s="107"/>
      <c r="G30" s="4"/>
      <c r="H30" s="4"/>
      <c r="I30" s="4"/>
      <c r="J30" s="4"/>
      <c r="K30" s="4"/>
      <c r="L30" s="4"/>
      <c r="M30" s="4"/>
      <c r="N30" s="30"/>
      <c r="O30" s="30"/>
      <c r="P30" s="30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37"/>
    </row>
    <row r="31" spans="2:74" ht="15" customHeight="1" x14ac:dyDescent="0.25">
      <c r="B31" s="36" t="s">
        <v>41</v>
      </c>
      <c r="C31" s="5"/>
      <c r="D31" s="93"/>
      <c r="E31" s="94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37"/>
    </row>
    <row r="32" spans="2:74" ht="12.75" customHeight="1" x14ac:dyDescent="0.25">
      <c r="B32" s="38" t="s">
        <v>42</v>
      </c>
      <c r="C32" s="28" t="s">
        <v>43</v>
      </c>
      <c r="D32" s="93">
        <v>44018</v>
      </c>
      <c r="E32" s="93">
        <v>44018</v>
      </c>
      <c r="F32" s="106" t="s">
        <v>101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30"/>
      <c r="R32" s="30"/>
      <c r="S32" s="4"/>
      <c r="T32" s="4"/>
      <c r="U32" s="30"/>
      <c r="V32" s="30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37"/>
    </row>
    <row r="33" spans="2:74" ht="15" customHeight="1" x14ac:dyDescent="0.25">
      <c r="B33" s="38" t="s">
        <v>44</v>
      </c>
      <c r="C33" s="28" t="s">
        <v>20</v>
      </c>
      <c r="D33" s="93">
        <v>44019</v>
      </c>
      <c r="E33" s="93">
        <v>44022</v>
      </c>
      <c r="F33" s="104"/>
      <c r="G33" s="4"/>
      <c r="H33" s="4"/>
      <c r="I33" s="4"/>
      <c r="J33" s="4"/>
      <c r="K33" s="4"/>
      <c r="L33" s="4"/>
      <c r="M33" s="4"/>
      <c r="N33" s="4"/>
      <c r="O33" s="4"/>
      <c r="P33" s="4"/>
      <c r="Q33" s="30"/>
      <c r="R33" s="30"/>
      <c r="S33" s="4"/>
      <c r="T33" s="4"/>
      <c r="U33" s="30"/>
      <c r="V33" s="30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37"/>
    </row>
    <row r="34" spans="2:74" ht="15" customHeight="1" x14ac:dyDescent="0.25">
      <c r="B34" s="38" t="s">
        <v>45</v>
      </c>
      <c r="C34" s="28" t="s">
        <v>20</v>
      </c>
      <c r="D34" s="93">
        <v>44019</v>
      </c>
      <c r="E34" s="93">
        <v>44022</v>
      </c>
      <c r="F34" s="104"/>
      <c r="G34" s="4"/>
      <c r="H34" s="4"/>
      <c r="I34" s="4"/>
      <c r="J34" s="4"/>
      <c r="K34" s="4"/>
      <c r="L34" s="4"/>
      <c r="M34" s="4"/>
      <c r="N34" s="4"/>
      <c r="O34" s="4"/>
      <c r="P34" s="4"/>
      <c r="Q34" s="30"/>
      <c r="R34" s="30"/>
      <c r="S34" s="4"/>
      <c r="T34" s="4"/>
      <c r="U34" s="30"/>
      <c r="V34" s="30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37"/>
    </row>
    <row r="35" spans="2:74" ht="15" customHeight="1" x14ac:dyDescent="0.25">
      <c r="B35" s="38" t="s">
        <v>46</v>
      </c>
      <c r="C35" s="28" t="s">
        <v>20</v>
      </c>
      <c r="D35" s="93">
        <v>44019</v>
      </c>
      <c r="E35" s="93">
        <v>44022</v>
      </c>
      <c r="F35" s="104"/>
      <c r="G35" s="4"/>
      <c r="H35" s="4"/>
      <c r="I35" s="4"/>
      <c r="J35" s="4"/>
      <c r="K35" s="4"/>
      <c r="L35" s="4"/>
      <c r="M35" s="4"/>
      <c r="N35" s="4"/>
      <c r="O35" s="4"/>
      <c r="P35" s="4"/>
      <c r="Q35" s="30"/>
      <c r="R35" s="30"/>
      <c r="S35" s="4"/>
      <c r="T35" s="4"/>
      <c r="U35" s="30"/>
      <c r="V35" s="30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37"/>
    </row>
    <row r="36" spans="2:74" ht="15" customHeight="1" x14ac:dyDescent="0.25">
      <c r="B36" s="38" t="s">
        <v>47</v>
      </c>
      <c r="C36" s="28" t="s">
        <v>20</v>
      </c>
      <c r="D36" s="93">
        <v>44019</v>
      </c>
      <c r="E36" s="93">
        <v>44022</v>
      </c>
      <c r="F36" s="104"/>
      <c r="G36" s="4"/>
      <c r="H36" s="4"/>
      <c r="I36" s="4"/>
      <c r="J36" s="4"/>
      <c r="K36" s="4"/>
      <c r="L36" s="4"/>
      <c r="M36" s="4"/>
      <c r="N36" s="4"/>
      <c r="O36" s="4"/>
      <c r="P36" s="4"/>
      <c r="Q36" s="30"/>
      <c r="R36" s="30"/>
      <c r="S36" s="4"/>
      <c r="T36" s="4"/>
      <c r="U36" s="30"/>
      <c r="V36" s="30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37"/>
    </row>
    <row r="37" spans="2:74" ht="15" customHeight="1" x14ac:dyDescent="0.25">
      <c r="B37" s="38" t="s">
        <v>99</v>
      </c>
      <c r="C37" s="28" t="s">
        <v>20</v>
      </c>
      <c r="D37" s="93">
        <v>44019</v>
      </c>
      <c r="E37" s="93">
        <v>44022</v>
      </c>
      <c r="F37" s="104"/>
      <c r="G37" s="4"/>
      <c r="H37" s="4"/>
      <c r="I37" s="4"/>
      <c r="J37" s="4"/>
      <c r="K37" s="4"/>
      <c r="L37" s="4"/>
      <c r="M37" s="4"/>
      <c r="N37" s="4"/>
      <c r="O37" s="4"/>
      <c r="P37" s="4"/>
      <c r="Q37" s="30"/>
      <c r="R37" s="30"/>
      <c r="S37" s="4"/>
      <c r="T37" s="4"/>
      <c r="U37" s="30"/>
      <c r="V37" s="30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37"/>
    </row>
    <row r="38" spans="2:74" ht="15" customHeight="1" x14ac:dyDescent="0.25">
      <c r="B38" s="38" t="s">
        <v>48</v>
      </c>
      <c r="C38" s="28" t="s">
        <v>20</v>
      </c>
      <c r="D38" s="93">
        <v>44025</v>
      </c>
      <c r="E38" s="93">
        <v>44028</v>
      </c>
      <c r="F38" s="104"/>
      <c r="G38" s="4"/>
      <c r="H38" s="4"/>
      <c r="I38" s="4"/>
      <c r="J38" s="4"/>
      <c r="K38" s="4"/>
      <c r="L38" s="4"/>
      <c r="M38" s="4"/>
      <c r="N38" s="4"/>
      <c r="O38" s="4"/>
      <c r="P38" s="4"/>
      <c r="Q38" s="30"/>
      <c r="R38" s="30"/>
      <c r="S38" s="4"/>
      <c r="T38" s="4"/>
      <c r="U38" s="30"/>
      <c r="V38" s="30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37"/>
    </row>
    <row r="39" spans="2:74" ht="15" customHeight="1" x14ac:dyDescent="0.25">
      <c r="B39" s="38" t="s">
        <v>100</v>
      </c>
      <c r="C39" s="28" t="s">
        <v>40</v>
      </c>
      <c r="D39" s="93">
        <v>44025</v>
      </c>
      <c r="E39" s="93">
        <v>44028</v>
      </c>
      <c r="F39" s="104"/>
      <c r="G39" s="4"/>
      <c r="H39" s="4"/>
      <c r="I39" s="4"/>
      <c r="J39" s="4"/>
      <c r="K39" s="4"/>
      <c r="L39" s="4"/>
      <c r="M39" s="4"/>
      <c r="N39" s="4"/>
      <c r="O39" s="4"/>
      <c r="P39" s="4"/>
      <c r="Q39" s="30"/>
      <c r="R39" s="30"/>
      <c r="S39" s="4"/>
      <c r="T39" s="4"/>
      <c r="U39" s="30"/>
      <c r="V39" s="30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37"/>
    </row>
    <row r="40" spans="2:74" ht="15" customHeight="1" x14ac:dyDescent="0.25">
      <c r="B40" s="38" t="s">
        <v>49</v>
      </c>
      <c r="C40" s="28" t="s">
        <v>20</v>
      </c>
      <c r="D40" s="93">
        <v>44025</v>
      </c>
      <c r="E40" s="93">
        <v>44028</v>
      </c>
      <c r="F40" s="104"/>
      <c r="G40" s="4"/>
      <c r="H40" s="4"/>
      <c r="I40" s="4"/>
      <c r="J40" s="4"/>
      <c r="K40" s="4"/>
      <c r="L40" s="4"/>
      <c r="M40" s="4"/>
      <c r="N40" s="4"/>
      <c r="O40" s="4"/>
      <c r="P40" s="4"/>
      <c r="Q40" s="30"/>
      <c r="R40" s="30"/>
      <c r="S40" s="4"/>
      <c r="T40" s="4"/>
      <c r="U40" s="30"/>
      <c r="V40" s="30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37"/>
    </row>
    <row r="41" spans="2:74" ht="15" customHeight="1" x14ac:dyDescent="0.25">
      <c r="B41" s="38" t="s">
        <v>50</v>
      </c>
      <c r="C41" s="28" t="s">
        <v>20</v>
      </c>
      <c r="D41" s="93">
        <v>44025</v>
      </c>
      <c r="E41" s="93">
        <v>44028</v>
      </c>
      <c r="F41" s="104"/>
      <c r="G41" s="4"/>
      <c r="H41" s="4"/>
      <c r="I41" s="4"/>
      <c r="J41" s="4"/>
      <c r="K41" s="4"/>
      <c r="L41" s="4"/>
      <c r="M41" s="4"/>
      <c r="N41" s="4"/>
      <c r="O41" s="4"/>
      <c r="P41" s="4"/>
      <c r="Q41" s="30"/>
      <c r="R41" s="30"/>
      <c r="S41" s="4"/>
      <c r="T41" s="4"/>
      <c r="U41" s="30"/>
      <c r="V41" s="30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37"/>
    </row>
    <row r="42" spans="2:74" ht="15" customHeight="1" x14ac:dyDescent="0.25">
      <c r="B42" s="38" t="s">
        <v>51</v>
      </c>
      <c r="C42" s="28" t="s">
        <v>20</v>
      </c>
      <c r="D42" s="93">
        <v>44025</v>
      </c>
      <c r="E42" s="93">
        <v>44028</v>
      </c>
      <c r="F42" s="104"/>
      <c r="G42" s="4"/>
      <c r="H42" s="4"/>
      <c r="I42" s="4"/>
      <c r="J42" s="4"/>
      <c r="K42" s="4"/>
      <c r="L42" s="4"/>
      <c r="M42" s="4"/>
      <c r="N42" s="4"/>
      <c r="O42" s="4"/>
      <c r="P42" s="4"/>
      <c r="Q42" s="30"/>
      <c r="R42" s="30"/>
      <c r="S42" s="4"/>
      <c r="T42" s="4"/>
      <c r="U42" s="30"/>
      <c r="V42" s="30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37"/>
    </row>
    <row r="43" spans="2:74" ht="15" customHeight="1" x14ac:dyDescent="0.25">
      <c r="B43" s="38" t="s">
        <v>52</v>
      </c>
      <c r="C43" s="28" t="s">
        <v>20</v>
      </c>
      <c r="D43" s="93">
        <v>44029</v>
      </c>
      <c r="E43" s="93">
        <v>44029</v>
      </c>
      <c r="F43" s="107"/>
      <c r="G43" s="4"/>
      <c r="H43" s="4"/>
      <c r="I43" s="4"/>
      <c r="J43" s="4"/>
      <c r="K43" s="4"/>
      <c r="L43" s="4"/>
      <c r="M43" s="4"/>
      <c r="N43" s="4"/>
      <c r="O43" s="4"/>
      <c r="P43" s="4"/>
      <c r="Q43" s="30"/>
      <c r="R43" s="30"/>
      <c r="S43" s="4"/>
      <c r="T43" s="4"/>
      <c r="U43" s="30"/>
      <c r="V43" s="30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37"/>
    </row>
    <row r="44" spans="2:74" ht="12.75" customHeight="1" x14ac:dyDescent="0.25">
      <c r="B44" s="38" t="s">
        <v>53</v>
      </c>
      <c r="C44" s="28" t="s">
        <v>54</v>
      </c>
      <c r="D44" s="93"/>
      <c r="E44" s="94"/>
      <c r="F44" s="27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37"/>
    </row>
    <row r="45" spans="2:74" ht="12.75" customHeight="1" x14ac:dyDescent="0.25">
      <c r="B45" s="38" t="s">
        <v>55</v>
      </c>
      <c r="C45" s="28" t="s">
        <v>54</v>
      </c>
      <c r="D45" s="93"/>
      <c r="E45" s="94"/>
      <c r="F45" s="98"/>
      <c r="G45" s="4"/>
      <c r="H45" s="4"/>
      <c r="I45" s="4"/>
      <c r="J45" s="4"/>
      <c r="K45" s="4"/>
      <c r="L45" s="4"/>
      <c r="M45" s="4"/>
      <c r="N45" s="30"/>
      <c r="O45" s="30"/>
      <c r="P45" s="30"/>
      <c r="Q45" s="30"/>
      <c r="R45" s="4"/>
      <c r="S45" s="4"/>
      <c r="T45" s="4"/>
      <c r="U45" s="30"/>
      <c r="V45" s="30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37"/>
    </row>
    <row r="46" spans="2:74" ht="27.75" customHeight="1" x14ac:dyDescent="0.25">
      <c r="B46" s="38" t="s">
        <v>56</v>
      </c>
      <c r="C46" s="28" t="s">
        <v>57</v>
      </c>
      <c r="D46" s="93">
        <v>44022</v>
      </c>
      <c r="E46" s="93">
        <v>44029</v>
      </c>
      <c r="F46" s="99" t="s">
        <v>226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30"/>
      <c r="X46" s="30"/>
      <c r="Y46" s="30"/>
      <c r="Z46" s="4"/>
      <c r="AA46" s="4"/>
      <c r="AB46" s="30"/>
      <c r="AC46" s="30"/>
      <c r="AD46" s="30"/>
      <c r="AE46" s="30"/>
      <c r="AF46" s="30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37"/>
    </row>
    <row r="47" spans="2:74" ht="16.5" customHeight="1" x14ac:dyDescent="0.25">
      <c r="B47" s="38" t="s">
        <v>225</v>
      </c>
      <c r="C47" s="28" t="s">
        <v>20</v>
      </c>
      <c r="D47" s="93">
        <v>44022</v>
      </c>
      <c r="E47" s="93">
        <v>44029</v>
      </c>
      <c r="F47" s="99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30"/>
      <c r="X47" s="30"/>
      <c r="Y47" s="30"/>
      <c r="Z47" s="4"/>
      <c r="AA47" s="4"/>
      <c r="AB47" s="30"/>
      <c r="AC47" s="30"/>
      <c r="AD47" s="30"/>
      <c r="AE47" s="30"/>
      <c r="AF47" s="30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37"/>
    </row>
    <row r="48" spans="2:74" ht="18.75" customHeight="1" x14ac:dyDescent="0.25">
      <c r="B48" s="38" t="s">
        <v>58</v>
      </c>
      <c r="C48" s="28" t="s">
        <v>57</v>
      </c>
      <c r="D48" s="93">
        <v>44022</v>
      </c>
      <c r="E48" s="93">
        <v>44029</v>
      </c>
      <c r="F48" s="99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37"/>
    </row>
    <row r="49" spans="2:74" ht="15" customHeight="1" x14ac:dyDescent="0.25">
      <c r="B49" s="38" t="s">
        <v>59</v>
      </c>
      <c r="C49" s="28" t="s">
        <v>40</v>
      </c>
      <c r="D49" s="93">
        <v>44018</v>
      </c>
      <c r="E49" s="93">
        <v>44022</v>
      </c>
      <c r="F49" s="99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37"/>
    </row>
    <row r="50" spans="2:74" ht="15" customHeight="1" x14ac:dyDescent="0.25">
      <c r="B50" s="38" t="s">
        <v>60</v>
      </c>
      <c r="C50" s="28" t="s">
        <v>61</v>
      </c>
      <c r="D50" s="93">
        <v>44029</v>
      </c>
      <c r="E50" s="93">
        <v>44043</v>
      </c>
      <c r="F50" s="100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37"/>
    </row>
    <row r="51" spans="2:74" ht="12.75" customHeight="1" x14ac:dyDescent="0.25">
      <c r="B51" s="38" t="s">
        <v>62</v>
      </c>
      <c r="C51" s="28" t="s">
        <v>106</v>
      </c>
      <c r="D51" s="93">
        <v>44029</v>
      </c>
      <c r="E51" s="93">
        <v>44043</v>
      </c>
      <c r="F51" s="106" t="s">
        <v>102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30"/>
      <c r="Z51" s="4"/>
      <c r="AA51" s="4"/>
      <c r="AB51" s="30"/>
      <c r="AC51" s="30"/>
      <c r="AD51" s="30"/>
      <c r="AE51" s="30"/>
      <c r="AF51" s="30"/>
      <c r="AG51" s="4"/>
      <c r="AH51" s="4"/>
      <c r="AI51" s="30"/>
      <c r="AJ51" s="30"/>
      <c r="AK51" s="30"/>
      <c r="AL51" s="30"/>
      <c r="AM51" s="30"/>
      <c r="AN51" s="4"/>
      <c r="AO51" s="4"/>
      <c r="AP51" s="30"/>
      <c r="AQ51" s="30"/>
      <c r="AR51" s="30"/>
      <c r="AS51" s="30"/>
      <c r="AT51" s="30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37"/>
    </row>
    <row r="52" spans="2:74" ht="12.75" customHeight="1" x14ac:dyDescent="0.25">
      <c r="B52" s="38" t="s">
        <v>63</v>
      </c>
      <c r="C52" s="28" t="s">
        <v>106</v>
      </c>
      <c r="D52" s="93">
        <v>44029</v>
      </c>
      <c r="E52" s="93">
        <v>44043</v>
      </c>
      <c r="F52" s="10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30"/>
      <c r="AT52" s="30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37"/>
    </row>
    <row r="53" spans="2:74" ht="12.75" customHeight="1" x14ac:dyDescent="0.25">
      <c r="B53" s="38" t="s">
        <v>64</v>
      </c>
      <c r="C53" s="28" t="s">
        <v>106</v>
      </c>
      <c r="D53" s="93">
        <v>44029</v>
      </c>
      <c r="E53" s="93">
        <v>44043</v>
      </c>
      <c r="F53" s="10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30"/>
      <c r="AT53" s="30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37"/>
    </row>
    <row r="54" spans="2:74" ht="12.75" customHeight="1" x14ac:dyDescent="0.25">
      <c r="B54" s="38" t="s">
        <v>65</v>
      </c>
      <c r="C54" s="28" t="s">
        <v>106</v>
      </c>
      <c r="D54" s="93">
        <v>44029</v>
      </c>
      <c r="E54" s="93">
        <v>44043</v>
      </c>
      <c r="F54" s="10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30"/>
      <c r="AT54" s="30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37"/>
    </row>
    <row r="55" spans="2:74" ht="15" customHeight="1" x14ac:dyDescent="0.25">
      <c r="B55" s="38" t="s">
        <v>66</v>
      </c>
      <c r="C55" s="28"/>
      <c r="D55" s="93"/>
      <c r="E55" s="94"/>
      <c r="F55" s="104" t="s">
        <v>103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30"/>
      <c r="AQ55" s="30"/>
      <c r="AR55" s="30"/>
      <c r="AS55" s="30"/>
      <c r="AT55" s="30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37"/>
    </row>
    <row r="56" spans="2:74" ht="15" customHeight="1" x14ac:dyDescent="0.25">
      <c r="B56" s="38" t="s">
        <v>67</v>
      </c>
      <c r="C56" s="28" t="s">
        <v>20</v>
      </c>
      <c r="D56" s="93">
        <v>44029</v>
      </c>
      <c r="E56" s="93">
        <v>44029</v>
      </c>
      <c r="F56" s="10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30"/>
      <c r="AX56" s="30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37"/>
    </row>
    <row r="57" spans="2:74" ht="12.75" customHeight="1" x14ac:dyDescent="0.25">
      <c r="B57" s="38" t="s">
        <v>68</v>
      </c>
      <c r="C57" s="28" t="s">
        <v>69</v>
      </c>
      <c r="D57" s="93">
        <v>44029</v>
      </c>
      <c r="E57" s="93">
        <v>44029</v>
      </c>
      <c r="F57" s="10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30"/>
      <c r="AX57" s="30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37"/>
    </row>
    <row r="58" spans="2:74" ht="15" customHeight="1" x14ac:dyDescent="0.25">
      <c r="B58" s="38" t="s">
        <v>70</v>
      </c>
      <c r="C58" s="28" t="s">
        <v>20</v>
      </c>
      <c r="D58" s="93">
        <v>44046</v>
      </c>
      <c r="E58" s="93">
        <v>44050</v>
      </c>
      <c r="F58" s="10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30"/>
      <c r="AX58" s="30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37"/>
    </row>
    <row r="59" spans="2:74" ht="15" customHeight="1" x14ac:dyDescent="0.25">
      <c r="B59" s="38" t="s">
        <v>71</v>
      </c>
      <c r="C59" s="28" t="s">
        <v>20</v>
      </c>
      <c r="D59" s="93">
        <v>44046</v>
      </c>
      <c r="E59" s="93">
        <v>44050</v>
      </c>
      <c r="F59" s="106" t="s">
        <v>102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30"/>
      <c r="AX59" s="30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37"/>
    </row>
    <row r="60" spans="2:74" ht="15" customHeight="1" x14ac:dyDescent="0.25">
      <c r="B60" s="38" t="s">
        <v>72</v>
      </c>
      <c r="C60" s="28" t="s">
        <v>20</v>
      </c>
      <c r="D60" s="93">
        <v>44046</v>
      </c>
      <c r="E60" s="93">
        <v>44050</v>
      </c>
      <c r="F60" s="10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30"/>
      <c r="AX60" s="30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37"/>
    </row>
    <row r="61" spans="2:74" ht="15" customHeight="1" x14ac:dyDescent="0.25">
      <c r="B61" s="38" t="s">
        <v>73</v>
      </c>
      <c r="C61" s="28" t="s">
        <v>20</v>
      </c>
      <c r="D61" s="93">
        <v>44046</v>
      </c>
      <c r="E61" s="93">
        <v>44050</v>
      </c>
      <c r="F61" s="10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30"/>
      <c r="AX61" s="30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37"/>
    </row>
    <row r="62" spans="2:74" ht="15" customHeight="1" x14ac:dyDescent="0.25">
      <c r="B62" s="38" t="s">
        <v>74</v>
      </c>
      <c r="C62" s="28" t="s">
        <v>20</v>
      </c>
      <c r="D62" s="93">
        <v>44046</v>
      </c>
      <c r="E62" s="93">
        <v>44050</v>
      </c>
      <c r="F62" s="10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30"/>
      <c r="AX62" s="30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37"/>
    </row>
    <row r="63" spans="2:74" ht="15" customHeight="1" x14ac:dyDescent="0.25">
      <c r="B63" s="38" t="s">
        <v>75</v>
      </c>
      <c r="C63" s="28" t="s">
        <v>20</v>
      </c>
      <c r="D63" s="93">
        <v>44046</v>
      </c>
      <c r="E63" s="93">
        <v>44050</v>
      </c>
      <c r="F63" s="10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30"/>
      <c r="AX63" s="30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37"/>
    </row>
    <row r="64" spans="2:74" ht="38.25" x14ac:dyDescent="0.25">
      <c r="B64" s="38" t="s">
        <v>76</v>
      </c>
      <c r="C64" s="28" t="s">
        <v>20</v>
      </c>
      <c r="D64" s="93">
        <v>44050</v>
      </c>
      <c r="E64" s="93">
        <v>44057</v>
      </c>
      <c r="F64" s="27" t="s">
        <v>104</v>
      </c>
      <c r="G64" s="4"/>
      <c r="H64" s="4"/>
      <c r="I64" s="4"/>
      <c r="J64" s="4"/>
      <c r="K64" s="4"/>
      <c r="L64" s="4"/>
      <c r="M64" s="4"/>
      <c r="N64" s="30"/>
      <c r="O64" s="30"/>
      <c r="P64" s="30"/>
      <c r="Q64" s="30"/>
      <c r="R64" s="4"/>
      <c r="S64" s="4"/>
      <c r="T64" s="4"/>
      <c r="U64" s="30"/>
      <c r="V64" s="30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30"/>
      <c r="AX64" s="30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37"/>
    </row>
    <row r="65" spans="2:74" ht="15" customHeight="1" x14ac:dyDescent="0.25">
      <c r="B65" s="38" t="s">
        <v>77</v>
      </c>
      <c r="C65" s="28" t="s">
        <v>20</v>
      </c>
      <c r="D65" s="93">
        <v>44050</v>
      </c>
      <c r="E65" s="93">
        <v>44057</v>
      </c>
      <c r="F65" s="101" t="s">
        <v>101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30"/>
      <c r="AX65" s="30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37"/>
    </row>
    <row r="66" spans="2:74" ht="15" customHeight="1" x14ac:dyDescent="0.25">
      <c r="B66" s="38" t="s">
        <v>78</v>
      </c>
      <c r="C66" s="28" t="s">
        <v>20</v>
      </c>
      <c r="D66" s="93">
        <v>44050</v>
      </c>
      <c r="E66" s="93">
        <v>44057</v>
      </c>
      <c r="F66" s="10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30"/>
      <c r="AX66" s="30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37"/>
    </row>
    <row r="67" spans="2:74" ht="15" customHeight="1" x14ac:dyDescent="0.25">
      <c r="B67" s="38" t="s">
        <v>79</v>
      </c>
      <c r="C67" s="28" t="s">
        <v>80</v>
      </c>
      <c r="D67" s="93">
        <v>44050</v>
      </c>
      <c r="E67" s="93">
        <v>44057</v>
      </c>
      <c r="F67" s="102"/>
      <c r="G67" s="4"/>
      <c r="H67" s="4"/>
      <c r="I67" s="4"/>
      <c r="J67" s="4"/>
      <c r="K67" s="4"/>
      <c r="L67" s="4"/>
      <c r="M67" s="4"/>
      <c r="N67" s="30"/>
      <c r="O67" s="30"/>
      <c r="P67" s="30"/>
      <c r="Q67" s="30"/>
      <c r="R67" s="4"/>
      <c r="S67" s="4"/>
      <c r="T67" s="4"/>
      <c r="U67" s="30"/>
      <c r="V67" s="30"/>
      <c r="W67" s="30"/>
      <c r="X67" s="30"/>
      <c r="Y67" s="30"/>
      <c r="Z67" s="4"/>
      <c r="AA67" s="4"/>
      <c r="AB67" s="30"/>
      <c r="AC67" s="30"/>
      <c r="AD67" s="30"/>
      <c r="AE67" s="30"/>
      <c r="AF67" s="30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30"/>
      <c r="AX67" s="30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37"/>
    </row>
    <row r="68" spans="2:74" ht="15" customHeight="1" x14ac:dyDescent="0.25">
      <c r="B68" s="38" t="s">
        <v>81</v>
      </c>
      <c r="C68" s="28" t="s">
        <v>20</v>
      </c>
      <c r="D68" s="93">
        <v>44050</v>
      </c>
      <c r="E68" s="93">
        <v>44057</v>
      </c>
      <c r="F68" s="10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30"/>
      <c r="AX68" s="30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37"/>
    </row>
    <row r="69" spans="2:74" ht="15" customHeight="1" x14ac:dyDescent="0.25">
      <c r="B69" s="38" t="s">
        <v>82</v>
      </c>
      <c r="C69" s="28" t="s">
        <v>20</v>
      </c>
      <c r="D69" s="93">
        <v>44050</v>
      </c>
      <c r="E69" s="93">
        <v>44057</v>
      </c>
      <c r="F69" s="10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30"/>
      <c r="AX69" s="30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37"/>
    </row>
    <row r="70" spans="2:74" ht="15" customHeight="1" x14ac:dyDescent="0.25">
      <c r="B70" s="38" t="s">
        <v>83</v>
      </c>
      <c r="C70" s="28" t="s">
        <v>20</v>
      </c>
      <c r="D70" s="93">
        <v>44050</v>
      </c>
      <c r="E70" s="93">
        <v>44057</v>
      </c>
      <c r="F70" s="10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30"/>
      <c r="AX70" s="30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37"/>
    </row>
    <row r="71" spans="2:74" ht="15" customHeight="1" x14ac:dyDescent="0.25">
      <c r="B71" s="38" t="s">
        <v>84</v>
      </c>
      <c r="C71" s="28" t="s">
        <v>85</v>
      </c>
      <c r="D71" s="93">
        <v>44050</v>
      </c>
      <c r="E71" s="93">
        <v>44057</v>
      </c>
      <c r="F71" s="27" t="s">
        <v>105</v>
      </c>
      <c r="G71" s="4"/>
      <c r="H71" s="4"/>
      <c r="I71" s="4"/>
      <c r="J71" s="4"/>
      <c r="K71" s="4"/>
      <c r="L71" s="4"/>
      <c r="M71" s="4"/>
      <c r="N71" s="30"/>
      <c r="O71" s="30"/>
      <c r="P71" s="30"/>
      <c r="Q71" s="30"/>
      <c r="R71" s="4"/>
      <c r="S71" s="4"/>
      <c r="T71" s="4"/>
      <c r="U71" s="30"/>
      <c r="V71" s="30"/>
      <c r="W71" s="30"/>
      <c r="X71" s="30"/>
      <c r="Y71" s="30"/>
      <c r="Z71" s="4"/>
      <c r="AA71" s="4"/>
      <c r="AB71" s="30"/>
      <c r="AC71" s="30"/>
      <c r="AD71" s="30"/>
      <c r="AE71" s="30"/>
      <c r="AF71" s="30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37"/>
    </row>
    <row r="72" spans="2:74" ht="15" customHeight="1" x14ac:dyDescent="0.25">
      <c r="B72" s="36" t="s">
        <v>86</v>
      </c>
      <c r="C72" s="8"/>
      <c r="D72" s="93"/>
      <c r="E72" s="94"/>
      <c r="F72" s="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37"/>
    </row>
    <row r="73" spans="2:74" ht="15" customHeight="1" x14ac:dyDescent="0.25">
      <c r="B73" s="38" t="s">
        <v>87</v>
      </c>
      <c r="C73" s="28" t="s">
        <v>20</v>
      </c>
      <c r="D73" s="93">
        <v>44057</v>
      </c>
      <c r="E73" s="93">
        <v>44057</v>
      </c>
      <c r="F73" s="27" t="s">
        <v>101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30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37"/>
    </row>
    <row r="74" spans="2:74" ht="15" customHeight="1" x14ac:dyDescent="0.25">
      <c r="B74" s="36" t="s">
        <v>88</v>
      </c>
      <c r="C74" s="8"/>
      <c r="D74" s="93"/>
      <c r="E74" s="94"/>
      <c r="F74" s="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37"/>
    </row>
    <row r="75" spans="2:74" ht="15" customHeight="1" x14ac:dyDescent="0.25">
      <c r="B75" s="38" t="s">
        <v>89</v>
      </c>
      <c r="C75" s="28" t="s">
        <v>20</v>
      </c>
      <c r="D75" s="93">
        <v>44057</v>
      </c>
      <c r="E75" s="93">
        <v>44057</v>
      </c>
      <c r="F75" s="101" t="s">
        <v>101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30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37"/>
    </row>
    <row r="76" spans="2:74" ht="15" customHeight="1" x14ac:dyDescent="0.25">
      <c r="B76" s="38" t="s">
        <v>90</v>
      </c>
      <c r="C76" s="28" t="s">
        <v>20</v>
      </c>
      <c r="D76" s="93">
        <v>44057</v>
      </c>
      <c r="E76" s="93">
        <v>44057</v>
      </c>
      <c r="F76" s="10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30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37"/>
    </row>
    <row r="77" spans="2:74" ht="15.75" customHeight="1" thickBot="1" x14ac:dyDescent="0.3">
      <c r="B77" s="39" t="s">
        <v>91</v>
      </c>
      <c r="C77" s="40"/>
      <c r="D77" s="95"/>
      <c r="E77" s="96"/>
      <c r="F77" s="103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2"/>
      <c r="BA77" s="42"/>
      <c r="BB77" s="41"/>
      <c r="BC77" s="41"/>
      <c r="BD77" s="42"/>
      <c r="BE77" s="42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3"/>
    </row>
    <row r="78" spans="2:74" x14ac:dyDescent="0.25"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</row>
    <row r="79" spans="2:74" x14ac:dyDescent="0.25"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</row>
    <row r="80" spans="2:74" x14ac:dyDescent="0.25">
      <c r="B80" s="6" t="s">
        <v>97</v>
      </c>
      <c r="C80" s="44">
        <v>43983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</row>
    <row r="81" spans="2:3" x14ac:dyDescent="0.25">
      <c r="B81" s="6" t="s">
        <v>92</v>
      </c>
      <c r="C81" s="44" t="s">
        <v>109</v>
      </c>
    </row>
    <row r="82" spans="2:3" x14ac:dyDescent="0.25">
      <c r="B82" s="6"/>
      <c r="C82" s="6"/>
    </row>
    <row r="83" spans="2:3" x14ac:dyDescent="0.25">
      <c r="B83" s="6" t="s">
        <v>110</v>
      </c>
      <c r="C83" s="6"/>
    </row>
    <row r="84" spans="2:3" x14ac:dyDescent="0.25">
      <c r="B84" s="1" t="s">
        <v>111</v>
      </c>
    </row>
    <row r="85" spans="2:3" x14ac:dyDescent="0.25">
      <c r="B85" s="1" t="s">
        <v>112</v>
      </c>
    </row>
    <row r="86" spans="2:3" x14ac:dyDescent="0.25">
      <c r="B86" s="1" t="s">
        <v>113</v>
      </c>
    </row>
    <row r="87" spans="2:3" x14ac:dyDescent="0.25">
      <c r="B87" s="1" t="s">
        <v>114</v>
      </c>
    </row>
    <row r="88" spans="2:3" x14ac:dyDescent="0.25">
      <c r="B88" s="1" t="s">
        <v>115</v>
      </c>
    </row>
    <row r="89" spans="2:3" x14ac:dyDescent="0.25">
      <c r="B89" s="1" t="s">
        <v>116</v>
      </c>
    </row>
    <row r="90" spans="2:3" x14ac:dyDescent="0.25">
      <c r="B90" s="1" t="s">
        <v>117</v>
      </c>
    </row>
  </sheetData>
  <mergeCells count="31">
    <mergeCell ref="B7:B8"/>
    <mergeCell ref="C5:C8"/>
    <mergeCell ref="D5:D8"/>
    <mergeCell ref="E5:E8"/>
    <mergeCell ref="D14:E14"/>
    <mergeCell ref="D11:E11"/>
    <mergeCell ref="D12:E12"/>
    <mergeCell ref="D13:E13"/>
    <mergeCell ref="BD8:BH8"/>
    <mergeCell ref="BK8:BO8"/>
    <mergeCell ref="BR8:BV8"/>
    <mergeCell ref="G5:AQ5"/>
    <mergeCell ref="G8:M8"/>
    <mergeCell ref="N8:R8"/>
    <mergeCell ref="U8:Y8"/>
    <mergeCell ref="AB8:AF8"/>
    <mergeCell ref="AI8:AM8"/>
    <mergeCell ref="AR5:BV5"/>
    <mergeCell ref="AP8:AT8"/>
    <mergeCell ref="AW8:BA8"/>
    <mergeCell ref="D15:E15"/>
    <mergeCell ref="D16:E16"/>
    <mergeCell ref="F5:F8"/>
    <mergeCell ref="F32:F43"/>
    <mergeCell ref="F19:F30"/>
    <mergeCell ref="F46:F50"/>
    <mergeCell ref="F75:F77"/>
    <mergeCell ref="F55:F58"/>
    <mergeCell ref="F65:F70"/>
    <mergeCell ref="F51:F54"/>
    <mergeCell ref="F59:F63"/>
  </mergeCells>
  <pageMargins left="0.7" right="0.7" top="0.28999999999999998" bottom="0.26" header="0.3" footer="0.3"/>
  <pageSetup paperSize="8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79399-B9E6-467D-9975-6800E9ADFCC1}">
  <sheetPr>
    <pageSetUpPr fitToPage="1"/>
  </sheetPr>
  <dimension ref="B3:AL17"/>
  <sheetViews>
    <sheetView zoomScale="115" zoomScaleNormal="115" workbookViewId="0">
      <selection activeCell="F7" sqref="F7"/>
    </sheetView>
  </sheetViews>
  <sheetFormatPr baseColWidth="10" defaultRowHeight="12.75" x14ac:dyDescent="0.2"/>
  <cols>
    <col min="1" max="1" width="2.5703125" style="45" customWidth="1"/>
    <col min="2" max="2" width="5.42578125" style="45" customWidth="1"/>
    <col min="3" max="3" width="8.140625" style="45" customWidth="1"/>
    <col min="4" max="4" width="53.28515625" style="45" customWidth="1"/>
    <col min="5" max="5" width="14.28515625" style="45" customWidth="1"/>
    <col min="6" max="6" width="31.5703125" style="45" customWidth="1"/>
    <col min="7" max="7" width="15.85546875" style="45" customWidth="1"/>
    <col min="8" max="8" width="12.42578125" style="45" customWidth="1"/>
    <col min="9" max="9" width="15.140625" style="45" customWidth="1"/>
    <col min="10" max="37" width="3.42578125" style="45" customWidth="1"/>
    <col min="38" max="16384" width="11.42578125" style="45"/>
  </cols>
  <sheetData>
    <row r="3" spans="2:38" ht="15.75" x14ac:dyDescent="0.25">
      <c r="B3" s="134" t="s">
        <v>155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</row>
    <row r="4" spans="2:38" s="46" customFormat="1" ht="66" x14ac:dyDescent="0.2">
      <c r="B4" s="56" t="s">
        <v>132</v>
      </c>
      <c r="C4" s="56" t="s">
        <v>133</v>
      </c>
      <c r="D4" s="56" t="s">
        <v>118</v>
      </c>
      <c r="E4" s="57" t="s">
        <v>129</v>
      </c>
      <c r="F4" s="56" t="s">
        <v>119</v>
      </c>
      <c r="G4" s="56" t="s">
        <v>130</v>
      </c>
      <c r="H4" s="56" t="s">
        <v>131</v>
      </c>
      <c r="I4" s="56" t="s">
        <v>144</v>
      </c>
      <c r="J4" s="133" t="s">
        <v>94</v>
      </c>
      <c r="K4" s="133"/>
      <c r="L4" s="133"/>
      <c r="M4" s="133"/>
      <c r="N4" s="133" t="s">
        <v>95</v>
      </c>
      <c r="O4" s="133"/>
      <c r="P4" s="133"/>
      <c r="Q4" s="133"/>
      <c r="R4" s="133" t="s">
        <v>4</v>
      </c>
      <c r="S4" s="133"/>
      <c r="T4" s="133"/>
      <c r="U4" s="133"/>
      <c r="V4" s="133" t="s">
        <v>5</v>
      </c>
      <c r="W4" s="133"/>
      <c r="X4" s="133"/>
      <c r="Y4" s="133"/>
      <c r="Z4" s="133" t="s">
        <v>6</v>
      </c>
      <c r="AA4" s="133"/>
      <c r="AB4" s="133"/>
      <c r="AC4" s="133"/>
      <c r="AD4" s="133" t="s">
        <v>7</v>
      </c>
      <c r="AE4" s="133"/>
      <c r="AF4" s="133"/>
      <c r="AG4" s="133"/>
      <c r="AH4" s="133" t="s">
        <v>149</v>
      </c>
      <c r="AI4" s="133"/>
      <c r="AJ4" s="133"/>
      <c r="AK4" s="133"/>
      <c r="AL4" s="133" t="s">
        <v>153</v>
      </c>
    </row>
    <row r="5" spans="2:38" ht="30" x14ac:dyDescent="0.3">
      <c r="B5" s="51"/>
      <c r="C5" s="51"/>
      <c r="D5" s="51" t="s">
        <v>134</v>
      </c>
      <c r="E5" s="52"/>
      <c r="F5" s="51"/>
      <c r="G5" s="51"/>
      <c r="H5" s="51"/>
      <c r="I5" s="51"/>
      <c r="J5" s="55" t="s">
        <v>14</v>
      </c>
      <c r="K5" s="55" t="s">
        <v>15</v>
      </c>
      <c r="L5" s="55" t="s">
        <v>16</v>
      </c>
      <c r="M5" s="55" t="s">
        <v>17</v>
      </c>
      <c r="N5" s="55" t="s">
        <v>14</v>
      </c>
      <c r="O5" s="55" t="s">
        <v>15</v>
      </c>
      <c r="P5" s="55" t="s">
        <v>16</v>
      </c>
      <c r="Q5" s="55" t="s">
        <v>17</v>
      </c>
      <c r="R5" s="55" t="s">
        <v>14</v>
      </c>
      <c r="S5" s="55" t="s">
        <v>15</v>
      </c>
      <c r="T5" s="55" t="s">
        <v>16</v>
      </c>
      <c r="U5" s="55" t="s">
        <v>17</v>
      </c>
      <c r="V5" s="55" t="s">
        <v>14</v>
      </c>
      <c r="W5" s="55" t="s">
        <v>15</v>
      </c>
      <c r="X5" s="55" t="s">
        <v>16</v>
      </c>
      <c r="Y5" s="55" t="s">
        <v>17</v>
      </c>
      <c r="Z5" s="55" t="s">
        <v>14</v>
      </c>
      <c r="AA5" s="55" t="s">
        <v>15</v>
      </c>
      <c r="AB5" s="55" t="s">
        <v>16</v>
      </c>
      <c r="AC5" s="55" t="s">
        <v>17</v>
      </c>
      <c r="AD5" s="55" t="s">
        <v>14</v>
      </c>
      <c r="AE5" s="55" t="s">
        <v>15</v>
      </c>
      <c r="AF5" s="55" t="s">
        <v>16</v>
      </c>
      <c r="AG5" s="55" t="s">
        <v>17</v>
      </c>
      <c r="AH5" s="55" t="s">
        <v>14</v>
      </c>
      <c r="AI5" s="55" t="s">
        <v>15</v>
      </c>
      <c r="AJ5" s="55" t="s">
        <v>16</v>
      </c>
      <c r="AK5" s="55" t="s">
        <v>17</v>
      </c>
      <c r="AL5" s="133"/>
    </row>
    <row r="6" spans="2:38" ht="63.75" x14ac:dyDescent="0.2">
      <c r="B6" s="61">
        <v>1</v>
      </c>
      <c r="C6" s="61">
        <v>1</v>
      </c>
      <c r="D6" s="62" t="s">
        <v>156</v>
      </c>
      <c r="E6" s="62" t="s">
        <v>137</v>
      </c>
      <c r="F6" s="63"/>
      <c r="G6" s="62" t="s">
        <v>142</v>
      </c>
      <c r="H6" s="64">
        <v>110000</v>
      </c>
      <c r="I6" s="65" t="s">
        <v>143</v>
      </c>
      <c r="J6" s="60"/>
      <c r="K6" s="60"/>
      <c r="L6" s="60"/>
      <c r="M6" s="60"/>
      <c r="N6" s="60"/>
      <c r="O6" s="60"/>
      <c r="P6" s="60"/>
      <c r="Q6" s="60"/>
      <c r="R6" s="60"/>
      <c r="S6" s="60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7" t="s">
        <v>150</v>
      </c>
    </row>
    <row r="7" spans="2:38" ht="76.5" x14ac:dyDescent="0.2">
      <c r="B7" s="58">
        <v>2</v>
      </c>
      <c r="C7" s="58">
        <v>2</v>
      </c>
      <c r="D7" s="47" t="s">
        <v>120</v>
      </c>
      <c r="E7" s="47" t="s">
        <v>138</v>
      </c>
      <c r="F7" s="47" t="s">
        <v>141</v>
      </c>
      <c r="G7" s="47" t="s">
        <v>142</v>
      </c>
      <c r="H7" s="50"/>
      <c r="I7" s="48" t="s">
        <v>145</v>
      </c>
      <c r="J7" s="49"/>
      <c r="K7" s="49"/>
      <c r="L7" s="49"/>
      <c r="M7" s="49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49"/>
      <c r="AE7" s="49"/>
      <c r="AF7" s="49"/>
      <c r="AG7" s="49"/>
      <c r="AH7" s="49"/>
      <c r="AI7" s="49"/>
      <c r="AJ7" s="49"/>
      <c r="AK7" s="49"/>
      <c r="AL7" s="47" t="s">
        <v>151</v>
      </c>
    </row>
    <row r="8" spans="2:38" ht="76.5" x14ac:dyDescent="0.2">
      <c r="B8" s="87">
        <v>3</v>
      </c>
      <c r="C8" s="87">
        <v>3</v>
      </c>
      <c r="D8" s="88" t="s">
        <v>121</v>
      </c>
      <c r="E8" s="88" t="s">
        <v>138</v>
      </c>
      <c r="F8" s="88" t="s">
        <v>141</v>
      </c>
      <c r="G8" s="89" t="s">
        <v>146</v>
      </c>
      <c r="H8" s="90">
        <v>180000</v>
      </c>
      <c r="I8" s="49"/>
      <c r="J8" s="49"/>
      <c r="K8" s="49"/>
      <c r="L8" s="49"/>
      <c r="M8" s="49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7" t="s">
        <v>152</v>
      </c>
    </row>
    <row r="9" spans="2:38" ht="51" x14ac:dyDescent="0.2">
      <c r="B9" s="61">
        <v>4</v>
      </c>
      <c r="C9" s="61">
        <v>4</v>
      </c>
      <c r="D9" s="62" t="s">
        <v>122</v>
      </c>
      <c r="E9" s="62" t="s">
        <v>139</v>
      </c>
      <c r="F9" s="63"/>
      <c r="G9" s="62" t="s">
        <v>142</v>
      </c>
      <c r="H9" s="64">
        <v>130000</v>
      </c>
      <c r="I9" s="49"/>
      <c r="J9" s="60"/>
      <c r="K9" s="60"/>
      <c r="L9" s="60"/>
      <c r="M9" s="60"/>
      <c r="N9" s="60"/>
      <c r="O9" s="60"/>
      <c r="P9" s="60"/>
      <c r="Q9" s="60"/>
      <c r="R9" s="60"/>
      <c r="S9" s="60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7" t="s">
        <v>150</v>
      </c>
    </row>
    <row r="10" spans="2:38" ht="63.75" x14ac:dyDescent="0.2">
      <c r="B10" s="61">
        <v>5</v>
      </c>
      <c r="C10" s="61">
        <v>5</v>
      </c>
      <c r="D10" s="62" t="s">
        <v>123</v>
      </c>
      <c r="E10" s="62" t="s">
        <v>139</v>
      </c>
      <c r="F10" s="63"/>
      <c r="G10" s="62" t="s">
        <v>142</v>
      </c>
      <c r="H10" s="64">
        <v>165800</v>
      </c>
      <c r="I10" s="49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7" t="s">
        <v>152</v>
      </c>
    </row>
    <row r="11" spans="2:38" ht="16.5" x14ac:dyDescent="0.3">
      <c r="B11" s="59"/>
      <c r="C11" s="59"/>
      <c r="D11" s="53" t="s">
        <v>135</v>
      </c>
      <c r="E11" s="53"/>
      <c r="F11" s="51"/>
      <c r="G11" s="51"/>
      <c r="H11" s="54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3"/>
    </row>
    <row r="12" spans="2:38" ht="63.75" x14ac:dyDescent="0.2">
      <c r="B12" s="58">
        <v>6</v>
      </c>
      <c r="C12" s="58">
        <v>1</v>
      </c>
      <c r="D12" s="47" t="s">
        <v>124</v>
      </c>
      <c r="E12" s="47" t="s">
        <v>138</v>
      </c>
      <c r="F12" s="47" t="s">
        <v>147</v>
      </c>
      <c r="G12" s="47" t="s">
        <v>146</v>
      </c>
      <c r="H12" s="50">
        <v>74000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49"/>
      <c r="AK12" s="49"/>
      <c r="AL12" s="47" t="s">
        <v>154</v>
      </c>
    </row>
    <row r="13" spans="2:38" ht="38.25" x14ac:dyDescent="0.2">
      <c r="B13" s="87">
        <v>7</v>
      </c>
      <c r="C13" s="87">
        <v>2</v>
      </c>
      <c r="D13" s="88" t="s">
        <v>125</v>
      </c>
      <c r="E13" s="47" t="s">
        <v>140</v>
      </c>
      <c r="F13" s="49"/>
      <c r="G13" s="49"/>
      <c r="H13" s="50"/>
      <c r="I13" s="49"/>
      <c r="J13" s="60"/>
      <c r="K13" s="60"/>
      <c r="L13" s="60"/>
      <c r="M13" s="60"/>
      <c r="N13" s="60"/>
      <c r="O13" s="60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7"/>
    </row>
    <row r="14" spans="2:38" ht="76.5" x14ac:dyDescent="0.2">
      <c r="B14" s="58">
        <v>8</v>
      </c>
      <c r="C14" s="58">
        <v>3</v>
      </c>
      <c r="D14" s="47" t="s">
        <v>126</v>
      </c>
      <c r="E14" s="47" t="s">
        <v>138</v>
      </c>
      <c r="F14" s="47" t="s">
        <v>141</v>
      </c>
      <c r="G14" s="47" t="s">
        <v>146</v>
      </c>
      <c r="H14" s="50">
        <v>106722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47" t="s">
        <v>151</v>
      </c>
    </row>
    <row r="15" spans="2:38" ht="63.75" x14ac:dyDescent="0.2">
      <c r="B15" s="91">
        <v>9</v>
      </c>
      <c r="C15" s="91">
        <v>4</v>
      </c>
      <c r="D15" s="92" t="s">
        <v>127</v>
      </c>
      <c r="E15" s="47" t="s">
        <v>137</v>
      </c>
      <c r="F15" s="49"/>
      <c r="G15" s="47" t="s">
        <v>146</v>
      </c>
      <c r="H15" s="50">
        <v>140000</v>
      </c>
      <c r="I15" s="49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7" t="s">
        <v>151</v>
      </c>
    </row>
    <row r="16" spans="2:38" ht="16.5" x14ac:dyDescent="0.3">
      <c r="B16" s="59"/>
      <c r="C16" s="59"/>
      <c r="D16" s="53" t="s">
        <v>136</v>
      </c>
      <c r="E16" s="53"/>
      <c r="F16" s="51"/>
      <c r="G16" s="51"/>
      <c r="H16" s="54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3"/>
    </row>
    <row r="17" spans="2:38" ht="63.75" x14ac:dyDescent="0.2">
      <c r="B17" s="58">
        <v>10</v>
      </c>
      <c r="C17" s="58">
        <v>1</v>
      </c>
      <c r="D17" s="47" t="s">
        <v>128</v>
      </c>
      <c r="E17" s="47" t="s">
        <v>137</v>
      </c>
      <c r="F17" s="49"/>
      <c r="G17" s="47" t="s">
        <v>146</v>
      </c>
      <c r="H17" s="50">
        <v>15000</v>
      </c>
      <c r="I17" s="47" t="s">
        <v>148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7" t="s">
        <v>150</v>
      </c>
    </row>
  </sheetData>
  <mergeCells count="9">
    <mergeCell ref="AH4:AK4"/>
    <mergeCell ref="AL4:AL5"/>
    <mergeCell ref="B3:AL3"/>
    <mergeCell ref="J4:M4"/>
    <mergeCell ref="N4:Q4"/>
    <mergeCell ref="R4:U4"/>
    <mergeCell ref="V4:Y4"/>
    <mergeCell ref="Z4:AC4"/>
    <mergeCell ref="AD4:AG4"/>
  </mergeCells>
  <pageMargins left="0.33" right="0.35" top="1.1200000000000001" bottom="0.75" header="0.3" footer="0.3"/>
  <pageSetup paperSize="8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2EC3-FDBD-4291-A6C2-E112048D0D60}">
  <dimension ref="A4:CU25"/>
  <sheetViews>
    <sheetView workbookViewId="0">
      <selection activeCell="AA17" sqref="AA17"/>
    </sheetView>
  </sheetViews>
  <sheetFormatPr baseColWidth="10" defaultRowHeight="12.75" x14ac:dyDescent="0.25"/>
  <cols>
    <col min="1" max="3" width="11.42578125" style="3"/>
    <col min="4" max="4" width="19.42578125" style="3" customWidth="1"/>
    <col min="5" max="99" width="2.7109375" style="3" customWidth="1"/>
    <col min="100" max="16384" width="11.42578125" style="3"/>
  </cols>
  <sheetData>
    <row r="4" spans="1:99" ht="13.5" thickBot="1" x14ac:dyDescent="0.3"/>
    <row r="5" spans="1:99" ht="26.25" thickBot="1" x14ac:dyDescent="0.3">
      <c r="A5" s="66" t="s">
        <v>157</v>
      </c>
      <c r="B5" s="67" t="s">
        <v>158</v>
      </c>
      <c r="C5" s="67" t="s">
        <v>159</v>
      </c>
      <c r="D5" s="67" t="s">
        <v>160</v>
      </c>
      <c r="E5" s="67">
        <v>1</v>
      </c>
      <c r="F5" s="67">
        <v>2</v>
      </c>
      <c r="G5" s="67">
        <v>3</v>
      </c>
      <c r="H5" s="67">
        <v>4</v>
      </c>
      <c r="I5" s="67">
        <v>5</v>
      </c>
      <c r="J5" s="67">
        <v>6</v>
      </c>
      <c r="K5" s="67">
        <v>7</v>
      </c>
      <c r="L5" s="67">
        <v>8</v>
      </c>
      <c r="M5" s="67">
        <v>9</v>
      </c>
      <c r="N5" s="67">
        <v>10</v>
      </c>
      <c r="O5" s="67">
        <v>11</v>
      </c>
      <c r="P5" s="67">
        <v>12</v>
      </c>
      <c r="Q5" s="67">
        <v>13</v>
      </c>
      <c r="R5" s="67">
        <v>14</v>
      </c>
      <c r="S5" s="67">
        <v>15</v>
      </c>
      <c r="T5" s="67">
        <v>16</v>
      </c>
      <c r="U5" s="67">
        <v>17</v>
      </c>
      <c r="V5" s="67">
        <v>18</v>
      </c>
      <c r="W5" s="67">
        <v>19</v>
      </c>
      <c r="X5" s="67">
        <v>20</v>
      </c>
      <c r="Y5" s="67">
        <v>21</v>
      </c>
      <c r="Z5" s="67">
        <v>22</v>
      </c>
      <c r="AA5" s="67">
        <v>23</v>
      </c>
      <c r="AB5" s="67">
        <v>24</v>
      </c>
      <c r="AC5" s="67">
        <v>25</v>
      </c>
      <c r="AD5" s="67">
        <v>26</v>
      </c>
      <c r="AE5" s="67">
        <v>27</v>
      </c>
      <c r="AF5" s="67">
        <v>28</v>
      </c>
      <c r="AG5" s="67">
        <v>29</v>
      </c>
      <c r="AH5" s="67">
        <v>30</v>
      </c>
      <c r="AI5" s="67">
        <v>31</v>
      </c>
      <c r="AJ5" s="67">
        <v>32</v>
      </c>
      <c r="AK5" s="67">
        <v>33</v>
      </c>
      <c r="AL5" s="67">
        <v>34</v>
      </c>
      <c r="AM5" s="67">
        <v>35</v>
      </c>
      <c r="AN5" s="67">
        <v>36</v>
      </c>
      <c r="AO5" s="67">
        <v>37</v>
      </c>
      <c r="AP5" s="67">
        <v>38</v>
      </c>
      <c r="AQ5" s="67">
        <v>39</v>
      </c>
      <c r="AR5" s="67">
        <v>40</v>
      </c>
      <c r="AS5" s="67">
        <v>41</v>
      </c>
      <c r="AT5" s="67">
        <v>42</v>
      </c>
      <c r="AU5" s="67">
        <v>43</v>
      </c>
      <c r="AV5" s="67">
        <v>44</v>
      </c>
      <c r="AW5" s="67">
        <v>45</v>
      </c>
      <c r="AX5" s="67">
        <v>46</v>
      </c>
      <c r="AY5" s="67">
        <v>47</v>
      </c>
      <c r="AZ5" s="67">
        <v>48</v>
      </c>
      <c r="BA5" s="67">
        <v>49</v>
      </c>
      <c r="BB5" s="67">
        <v>50</v>
      </c>
      <c r="BC5" s="67">
        <v>51</v>
      </c>
      <c r="BD5" s="67">
        <v>52</v>
      </c>
      <c r="BE5" s="67">
        <v>53</v>
      </c>
      <c r="BF5" s="67">
        <v>54</v>
      </c>
      <c r="BG5" s="67">
        <v>55</v>
      </c>
      <c r="BH5" s="67">
        <v>56</v>
      </c>
      <c r="BI5" s="67">
        <v>57</v>
      </c>
      <c r="BJ5" s="67">
        <v>58</v>
      </c>
      <c r="BK5" s="67">
        <v>59</v>
      </c>
      <c r="BL5" s="67">
        <v>60</v>
      </c>
      <c r="BM5" s="67">
        <v>61</v>
      </c>
      <c r="BN5" s="67">
        <v>62</v>
      </c>
      <c r="BO5" s="67">
        <v>63</v>
      </c>
      <c r="BP5" s="67">
        <v>64</v>
      </c>
      <c r="BQ5" s="67">
        <v>65</v>
      </c>
      <c r="BR5" s="67">
        <v>66</v>
      </c>
      <c r="BS5" s="67">
        <v>67</v>
      </c>
      <c r="BT5" s="67">
        <v>68</v>
      </c>
      <c r="BU5" s="67">
        <v>69</v>
      </c>
      <c r="BV5" s="67">
        <v>70</v>
      </c>
      <c r="BW5" s="67">
        <v>71</v>
      </c>
      <c r="BX5" s="67">
        <v>72</v>
      </c>
      <c r="BY5" s="67">
        <v>73</v>
      </c>
      <c r="BZ5" s="67">
        <v>74</v>
      </c>
      <c r="CA5" s="67">
        <v>75</v>
      </c>
      <c r="CB5" s="67">
        <v>76</v>
      </c>
      <c r="CC5" s="67">
        <v>77</v>
      </c>
      <c r="CD5" s="67">
        <v>78</v>
      </c>
      <c r="CE5" s="67">
        <v>79</v>
      </c>
      <c r="CF5" s="67">
        <v>80</v>
      </c>
      <c r="CG5" s="67">
        <v>81</v>
      </c>
      <c r="CH5" s="67">
        <v>82</v>
      </c>
      <c r="CI5" s="67">
        <v>83</v>
      </c>
      <c r="CJ5" s="67">
        <v>84</v>
      </c>
      <c r="CK5" s="67">
        <v>85</v>
      </c>
      <c r="CL5" s="67">
        <v>86</v>
      </c>
      <c r="CM5" s="67">
        <v>87</v>
      </c>
      <c r="CN5" s="67">
        <v>88</v>
      </c>
      <c r="CO5" s="67">
        <v>89</v>
      </c>
      <c r="CP5" s="67">
        <v>90</v>
      </c>
      <c r="CQ5" s="67">
        <v>91</v>
      </c>
      <c r="CR5" s="67">
        <v>92</v>
      </c>
      <c r="CS5" s="67">
        <v>93</v>
      </c>
      <c r="CT5" s="67">
        <v>94</v>
      </c>
      <c r="CU5" s="67">
        <v>95</v>
      </c>
    </row>
    <row r="6" spans="1:99" ht="64.5" thickBot="1" x14ac:dyDescent="0.3">
      <c r="A6" s="68">
        <v>1</v>
      </c>
      <c r="B6" s="69" t="s">
        <v>161</v>
      </c>
      <c r="C6" s="69" t="s">
        <v>162</v>
      </c>
      <c r="D6" s="69" t="s">
        <v>163</v>
      </c>
      <c r="E6" s="71">
        <v>1</v>
      </c>
      <c r="F6" s="71">
        <v>1</v>
      </c>
      <c r="G6" s="71">
        <v>1</v>
      </c>
      <c r="H6" s="71">
        <v>1</v>
      </c>
      <c r="I6" s="71">
        <v>1</v>
      </c>
    </row>
    <row r="7" spans="1:99" ht="25.5" x14ac:dyDescent="0.25">
      <c r="A7" s="135">
        <v>2</v>
      </c>
      <c r="B7" s="138" t="s">
        <v>164</v>
      </c>
      <c r="C7" s="70" t="s">
        <v>165</v>
      </c>
      <c r="D7" s="138" t="s">
        <v>168</v>
      </c>
    </row>
    <row r="8" spans="1:99" ht="51" x14ac:dyDescent="0.25">
      <c r="A8" s="136"/>
      <c r="B8" s="139"/>
      <c r="C8" s="70" t="s">
        <v>166</v>
      </c>
      <c r="D8" s="139"/>
      <c r="J8" s="71">
        <v>1</v>
      </c>
      <c r="K8" s="71">
        <v>1</v>
      </c>
      <c r="L8" s="71">
        <v>1</v>
      </c>
      <c r="M8" s="71">
        <v>1</v>
      </c>
      <c r="N8" s="71">
        <v>1</v>
      </c>
      <c r="O8" s="71">
        <v>1</v>
      </c>
      <c r="P8" s="71">
        <v>1</v>
      </c>
      <c r="Q8" s="71">
        <v>1</v>
      </c>
      <c r="R8" s="71">
        <v>1</v>
      </c>
      <c r="S8" s="71">
        <v>1</v>
      </c>
    </row>
    <row r="9" spans="1:99" ht="26.25" thickBot="1" x14ac:dyDescent="0.3">
      <c r="A9" s="137"/>
      <c r="B9" s="140"/>
      <c r="C9" s="69" t="s">
        <v>167</v>
      </c>
      <c r="D9" s="140"/>
    </row>
    <row r="10" spans="1:99" ht="38.25" x14ac:dyDescent="0.25">
      <c r="A10" s="135">
        <v>3</v>
      </c>
      <c r="B10" s="138" t="s">
        <v>169</v>
      </c>
      <c r="C10" s="70" t="s">
        <v>170</v>
      </c>
      <c r="D10" s="138" t="s">
        <v>176</v>
      </c>
    </row>
    <row r="11" spans="1:99" x14ac:dyDescent="0.25">
      <c r="A11" s="136"/>
      <c r="B11" s="139"/>
      <c r="C11" s="70" t="s">
        <v>171</v>
      </c>
      <c r="D11" s="139"/>
    </row>
    <row r="12" spans="1:99" ht="38.25" x14ac:dyDescent="0.25">
      <c r="A12" s="136"/>
      <c r="B12" s="139"/>
      <c r="C12" s="70" t="s">
        <v>172</v>
      </c>
      <c r="D12" s="139"/>
    </row>
    <row r="13" spans="1:99" ht="38.25" x14ac:dyDescent="0.25">
      <c r="A13" s="136"/>
      <c r="B13" s="139"/>
      <c r="C13" s="70" t="s">
        <v>173</v>
      </c>
      <c r="D13" s="139"/>
      <c r="T13" s="71">
        <v>1</v>
      </c>
      <c r="U13" s="71">
        <v>1</v>
      </c>
      <c r="V13" s="71">
        <v>1</v>
      </c>
      <c r="W13" s="71">
        <v>1</v>
      </c>
      <c r="X13" s="71">
        <v>1</v>
      </c>
      <c r="Y13" s="71">
        <v>1</v>
      </c>
      <c r="Z13" s="71">
        <v>1</v>
      </c>
      <c r="AA13" s="71">
        <v>1</v>
      </c>
      <c r="AB13" s="71">
        <v>1</v>
      </c>
      <c r="AC13" s="71">
        <v>1</v>
      </c>
      <c r="AD13" s="71">
        <v>1</v>
      </c>
      <c r="AE13" s="71">
        <v>1</v>
      </c>
      <c r="AF13" s="71">
        <v>1</v>
      </c>
      <c r="AG13" s="71">
        <v>1</v>
      </c>
      <c r="AH13" s="71">
        <v>1</v>
      </c>
      <c r="AI13" s="71">
        <v>1</v>
      </c>
      <c r="AJ13" s="71">
        <v>1</v>
      </c>
      <c r="AK13" s="71">
        <v>1</v>
      </c>
      <c r="AL13" s="71">
        <v>1</v>
      </c>
      <c r="AM13" s="71">
        <v>1</v>
      </c>
      <c r="AN13" s="71">
        <v>1</v>
      </c>
      <c r="AO13" s="71">
        <v>1</v>
      </c>
      <c r="AP13" s="71">
        <v>1</v>
      </c>
      <c r="AQ13" s="71">
        <v>1</v>
      </c>
      <c r="AR13" s="71">
        <v>1</v>
      </c>
      <c r="AS13" s="71">
        <v>1</v>
      </c>
      <c r="AT13" s="71">
        <v>1</v>
      </c>
      <c r="AU13" s="71">
        <v>1</v>
      </c>
      <c r="AV13" s="71">
        <v>1</v>
      </c>
      <c r="AW13" s="71">
        <v>1</v>
      </c>
      <c r="AX13" s="71">
        <v>1</v>
      </c>
      <c r="AY13" s="71">
        <v>1</v>
      </c>
      <c r="AZ13" s="71">
        <v>1</v>
      </c>
      <c r="BA13" s="71">
        <v>1</v>
      </c>
      <c r="BB13" s="71">
        <v>1</v>
      </c>
      <c r="BC13" s="71">
        <v>1</v>
      </c>
      <c r="BD13" s="71">
        <v>1</v>
      </c>
      <c r="BE13" s="71">
        <v>1</v>
      </c>
      <c r="BF13" s="71">
        <v>1</v>
      </c>
      <c r="BG13" s="71">
        <v>1</v>
      </c>
      <c r="BH13" s="71">
        <v>1</v>
      </c>
      <c r="BI13" s="71">
        <v>1</v>
      </c>
      <c r="BJ13" s="71">
        <v>1</v>
      </c>
      <c r="BK13" s="71">
        <v>1</v>
      </c>
      <c r="BL13" s="71">
        <v>1</v>
      </c>
    </row>
    <row r="14" spans="1:99" ht="63.75" x14ac:dyDescent="0.25">
      <c r="A14" s="136"/>
      <c r="B14" s="139"/>
      <c r="C14" s="70" t="s">
        <v>174</v>
      </c>
      <c r="D14" s="139"/>
    </row>
    <row r="15" spans="1:99" ht="77.25" thickBot="1" x14ac:dyDescent="0.3">
      <c r="A15" s="137"/>
      <c r="B15" s="140"/>
      <c r="C15" s="69" t="s">
        <v>175</v>
      </c>
      <c r="D15" s="140"/>
    </row>
    <row r="16" spans="1:99" ht="25.5" x14ac:dyDescent="0.25">
      <c r="A16" s="135">
        <v>4</v>
      </c>
      <c r="B16" s="138" t="s">
        <v>177</v>
      </c>
      <c r="C16" s="70" t="s">
        <v>178</v>
      </c>
      <c r="D16" s="138" t="s">
        <v>187</v>
      </c>
      <c r="BM16" s="71">
        <v>1</v>
      </c>
      <c r="BN16" s="71">
        <v>1</v>
      </c>
      <c r="BO16" s="71">
        <v>1</v>
      </c>
      <c r="BP16" s="71">
        <v>1</v>
      </c>
      <c r="BQ16" s="71">
        <v>1</v>
      </c>
      <c r="BR16" s="71">
        <v>1</v>
      </c>
      <c r="BS16" s="71">
        <v>1</v>
      </c>
      <c r="BT16" s="71">
        <v>1</v>
      </c>
      <c r="BU16" s="71">
        <v>1</v>
      </c>
      <c r="BV16" s="71">
        <v>1</v>
      </c>
      <c r="BW16" s="71">
        <v>1</v>
      </c>
      <c r="BX16" s="71">
        <v>1</v>
      </c>
      <c r="BY16" s="71">
        <v>1</v>
      </c>
      <c r="BZ16" s="71">
        <v>1</v>
      </c>
      <c r="CA16" s="71">
        <v>1</v>
      </c>
      <c r="CB16" s="71">
        <v>1</v>
      </c>
      <c r="CC16" s="71">
        <v>1</v>
      </c>
      <c r="CD16" s="71">
        <v>1</v>
      </c>
      <c r="CE16" s="71">
        <v>1</v>
      </c>
      <c r="CF16" s="71">
        <v>1</v>
      </c>
      <c r="CG16" s="71">
        <v>1</v>
      </c>
      <c r="CH16" s="71">
        <v>1</v>
      </c>
      <c r="CI16" s="71">
        <v>1</v>
      </c>
      <c r="CJ16" s="71">
        <v>1</v>
      </c>
      <c r="CK16" s="71">
        <v>1</v>
      </c>
      <c r="CL16" s="71">
        <v>1</v>
      </c>
      <c r="CM16" s="71">
        <v>1</v>
      </c>
      <c r="CN16" s="71">
        <v>1</v>
      </c>
      <c r="CO16" s="71">
        <v>1</v>
      </c>
      <c r="CP16" s="71">
        <v>1</v>
      </c>
      <c r="CQ16" s="71">
        <v>1</v>
      </c>
      <c r="CR16" s="71">
        <v>1</v>
      </c>
      <c r="CS16" s="71">
        <v>1</v>
      </c>
      <c r="CT16" s="71">
        <v>1</v>
      </c>
      <c r="CU16" s="71">
        <v>1</v>
      </c>
    </row>
    <row r="17" spans="1:4" ht="38.25" x14ac:dyDescent="0.25">
      <c r="A17" s="136"/>
      <c r="B17" s="139"/>
      <c r="C17" s="70" t="s">
        <v>179</v>
      </c>
      <c r="D17" s="139"/>
    </row>
    <row r="18" spans="1:4" ht="51" x14ac:dyDescent="0.25">
      <c r="A18" s="136"/>
      <c r="B18" s="139"/>
      <c r="C18" s="70" t="s">
        <v>180</v>
      </c>
      <c r="D18" s="139"/>
    </row>
    <row r="19" spans="1:4" ht="38.25" x14ac:dyDescent="0.25">
      <c r="A19" s="136"/>
      <c r="B19" s="139"/>
      <c r="C19" s="70" t="s">
        <v>181</v>
      </c>
      <c r="D19" s="139"/>
    </row>
    <row r="20" spans="1:4" ht="25.5" x14ac:dyDescent="0.25">
      <c r="A20" s="136"/>
      <c r="B20" s="139"/>
      <c r="C20" s="70" t="s">
        <v>182</v>
      </c>
      <c r="D20" s="139"/>
    </row>
    <row r="21" spans="1:4" ht="63.75" x14ac:dyDescent="0.25">
      <c r="A21" s="136"/>
      <c r="B21" s="139"/>
      <c r="C21" s="70" t="s">
        <v>183</v>
      </c>
      <c r="D21" s="139"/>
    </row>
    <row r="22" spans="1:4" ht="25.5" x14ac:dyDescent="0.25">
      <c r="A22" s="136"/>
      <c r="B22" s="139"/>
      <c r="C22" s="70" t="s">
        <v>184</v>
      </c>
      <c r="D22" s="139"/>
    </row>
    <row r="23" spans="1:4" ht="25.5" x14ac:dyDescent="0.25">
      <c r="A23" s="136"/>
      <c r="B23" s="139"/>
      <c r="C23" s="70" t="s">
        <v>185</v>
      </c>
      <c r="D23" s="139"/>
    </row>
    <row r="24" spans="1:4" x14ac:dyDescent="0.25">
      <c r="A24" s="136"/>
      <c r="B24" s="139"/>
      <c r="C24" s="70" t="s">
        <v>186</v>
      </c>
      <c r="D24" s="139"/>
    </row>
    <row r="25" spans="1:4" ht="13.5" thickBot="1" x14ac:dyDescent="0.3">
      <c r="A25" s="137"/>
      <c r="B25" s="140"/>
      <c r="C25" s="69"/>
      <c r="D25" s="140"/>
    </row>
  </sheetData>
  <mergeCells count="9">
    <mergeCell ref="A16:A25"/>
    <mergeCell ref="B16:B25"/>
    <mergeCell ref="D16:D25"/>
    <mergeCell ref="A7:A9"/>
    <mergeCell ref="B7:B9"/>
    <mergeCell ref="D7:D9"/>
    <mergeCell ref="A10:A15"/>
    <mergeCell ref="B10:B15"/>
    <mergeCell ref="D10:D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ADFD-91FC-49AA-9922-4AB26CF2E007}">
  <dimension ref="B2:F40"/>
  <sheetViews>
    <sheetView topLeftCell="A11" zoomScale="130" zoomScaleNormal="130" workbookViewId="0">
      <selection activeCell="A22" sqref="A22"/>
    </sheetView>
  </sheetViews>
  <sheetFormatPr baseColWidth="10" defaultRowHeight="15" x14ac:dyDescent="0.25"/>
  <cols>
    <col min="2" max="2" width="41.5703125" customWidth="1"/>
    <col min="6" max="6" width="12.7109375" customWidth="1"/>
  </cols>
  <sheetData>
    <row r="2" spans="2:6" x14ac:dyDescent="0.25">
      <c r="B2" t="s">
        <v>202</v>
      </c>
    </row>
    <row r="3" spans="2:6" hidden="1" x14ac:dyDescent="0.25"/>
    <row r="4" spans="2:6" hidden="1" x14ac:dyDescent="0.25"/>
    <row r="5" spans="2:6" hidden="1" x14ac:dyDescent="0.25"/>
    <row r="7" spans="2:6" x14ac:dyDescent="0.25">
      <c r="B7" t="s">
        <v>203</v>
      </c>
      <c r="C7" t="s">
        <v>190</v>
      </c>
      <c r="D7" t="s">
        <v>209</v>
      </c>
      <c r="E7" t="s">
        <v>210</v>
      </c>
      <c r="F7" t="s">
        <v>211</v>
      </c>
    </row>
    <row r="8" spans="2:6" x14ac:dyDescent="0.25">
      <c r="B8" t="s">
        <v>204</v>
      </c>
      <c r="C8">
        <v>1</v>
      </c>
      <c r="D8">
        <v>3</v>
      </c>
      <c r="E8" s="73">
        <v>4500</v>
      </c>
      <c r="F8" s="73">
        <f>E8*D8</f>
        <v>13500</v>
      </c>
    </row>
    <row r="9" spans="2:6" x14ac:dyDescent="0.25">
      <c r="B9" t="s">
        <v>205</v>
      </c>
      <c r="C9">
        <v>1</v>
      </c>
      <c r="D9">
        <v>3</v>
      </c>
      <c r="E9" s="73">
        <v>4500</v>
      </c>
      <c r="F9" s="73">
        <f t="shared" ref="F9:F13" si="0">E9*D9</f>
        <v>13500</v>
      </c>
    </row>
    <row r="10" spans="2:6" x14ac:dyDescent="0.25">
      <c r="B10" t="s">
        <v>206</v>
      </c>
      <c r="C10">
        <v>1</v>
      </c>
      <c r="D10">
        <v>2</v>
      </c>
      <c r="E10" s="73">
        <v>4500</v>
      </c>
      <c r="F10" s="73">
        <f t="shared" si="0"/>
        <v>9000</v>
      </c>
    </row>
    <row r="11" spans="2:6" x14ac:dyDescent="0.25">
      <c r="B11" t="s">
        <v>221</v>
      </c>
      <c r="C11">
        <v>1</v>
      </c>
      <c r="D11">
        <v>3</v>
      </c>
      <c r="E11" s="73">
        <v>4500</v>
      </c>
      <c r="F11" s="73">
        <f t="shared" si="0"/>
        <v>13500</v>
      </c>
    </row>
    <row r="12" spans="2:6" x14ac:dyDescent="0.25">
      <c r="B12" t="s">
        <v>207</v>
      </c>
      <c r="C12">
        <v>1</v>
      </c>
      <c r="D12">
        <v>3</v>
      </c>
      <c r="E12" s="73">
        <v>4500</v>
      </c>
      <c r="F12" s="73">
        <f t="shared" si="0"/>
        <v>13500</v>
      </c>
    </row>
    <row r="13" spans="2:6" x14ac:dyDescent="0.25">
      <c r="B13" t="s">
        <v>208</v>
      </c>
      <c r="C13">
        <v>1</v>
      </c>
      <c r="D13">
        <v>0.5</v>
      </c>
      <c r="E13" s="73">
        <v>4500</v>
      </c>
      <c r="F13" s="73">
        <f t="shared" si="0"/>
        <v>2250</v>
      </c>
    </row>
    <row r="14" spans="2:6" x14ac:dyDescent="0.25">
      <c r="B14" t="s">
        <v>222</v>
      </c>
      <c r="C14">
        <v>1</v>
      </c>
      <c r="D14">
        <v>0.5</v>
      </c>
      <c r="E14" s="73">
        <v>4500</v>
      </c>
      <c r="F14" s="73">
        <f t="shared" ref="F14" si="1">E14*D14</f>
        <v>2250</v>
      </c>
    </row>
    <row r="15" spans="2:6" x14ac:dyDescent="0.25">
      <c r="E15" s="73"/>
      <c r="F15" s="75">
        <f>SUM(F8:F14)</f>
        <v>67500</v>
      </c>
    </row>
    <row r="16" spans="2:6" x14ac:dyDescent="0.25">
      <c r="B16" s="77" t="s">
        <v>212</v>
      </c>
      <c r="E16" s="73"/>
      <c r="F16" s="73"/>
    </row>
    <row r="17" spans="2:6" x14ac:dyDescent="0.25">
      <c r="B17" t="s">
        <v>213</v>
      </c>
      <c r="C17">
        <v>5</v>
      </c>
      <c r="D17" t="s">
        <v>217</v>
      </c>
      <c r="E17" s="73">
        <v>1400</v>
      </c>
      <c r="F17" s="73">
        <f>E17*C17</f>
        <v>7000</v>
      </c>
    </row>
    <row r="18" spans="2:6" x14ac:dyDescent="0.25">
      <c r="B18" t="s">
        <v>214</v>
      </c>
      <c r="C18">
        <v>5</v>
      </c>
      <c r="D18" t="s">
        <v>217</v>
      </c>
      <c r="E18" s="73">
        <v>1200</v>
      </c>
      <c r="F18" s="73">
        <f>E18*C18</f>
        <v>6000</v>
      </c>
    </row>
    <row r="19" spans="2:6" x14ac:dyDescent="0.25">
      <c r="B19" t="s">
        <v>215</v>
      </c>
      <c r="C19">
        <v>5</v>
      </c>
      <c r="D19" t="s">
        <v>217</v>
      </c>
      <c r="E19" s="73">
        <v>2200</v>
      </c>
      <c r="F19" s="73">
        <f>E19*C19</f>
        <v>11000</v>
      </c>
    </row>
    <row r="20" spans="2:6" x14ac:dyDescent="0.25">
      <c r="B20" t="s">
        <v>216</v>
      </c>
      <c r="C20">
        <v>5</v>
      </c>
      <c r="D20" t="s">
        <v>217</v>
      </c>
      <c r="E20" s="73">
        <v>1500</v>
      </c>
      <c r="F20" s="73">
        <f>E20*C20</f>
        <v>7500</v>
      </c>
    </row>
    <row r="21" spans="2:6" x14ac:dyDescent="0.25">
      <c r="B21" t="s">
        <v>218</v>
      </c>
      <c r="C21">
        <v>5</v>
      </c>
      <c r="D21" t="s">
        <v>217</v>
      </c>
      <c r="E21" s="73">
        <v>1500</v>
      </c>
      <c r="F21" s="73">
        <f>E21*C21</f>
        <v>7500</v>
      </c>
    </row>
    <row r="22" spans="2:6" x14ac:dyDescent="0.25">
      <c r="E22" s="73"/>
      <c r="F22" s="75">
        <f>SUM(F17:F21)</f>
        <v>39000</v>
      </c>
    </row>
    <row r="23" spans="2:6" x14ac:dyDescent="0.25">
      <c r="B23" t="s">
        <v>219</v>
      </c>
      <c r="E23" s="73"/>
      <c r="F23" s="73">
        <f>F22+F15</f>
        <v>106500</v>
      </c>
    </row>
    <row r="24" spans="2:6" x14ac:dyDescent="0.25">
      <c r="B24" t="s">
        <v>198</v>
      </c>
      <c r="C24" s="72">
        <v>0.05</v>
      </c>
      <c r="F24" s="74">
        <f>C24*$F$23</f>
        <v>5325</v>
      </c>
    </row>
    <row r="25" spans="2:6" x14ac:dyDescent="0.25">
      <c r="B25" t="s">
        <v>199</v>
      </c>
      <c r="C25" s="72">
        <v>0.08</v>
      </c>
      <c r="F25" s="74">
        <f>C25*$F$23</f>
        <v>8520</v>
      </c>
    </row>
    <row r="26" spans="2:6" x14ac:dyDescent="0.25">
      <c r="B26" t="s">
        <v>200</v>
      </c>
      <c r="C26" s="72">
        <v>0.18</v>
      </c>
      <c r="F26" s="74">
        <f>C26*$F$23</f>
        <v>19170</v>
      </c>
    </row>
    <row r="28" spans="2:6" x14ac:dyDescent="0.25">
      <c r="B28" s="76" t="s">
        <v>220</v>
      </c>
      <c r="C28" s="77"/>
      <c r="D28" s="77"/>
      <c r="E28" s="77"/>
      <c r="F28" s="78"/>
    </row>
    <row r="31" spans="2:6" ht="25.5" customHeight="1" x14ac:dyDescent="0.25">
      <c r="B31" s="141" t="s">
        <v>188</v>
      </c>
      <c r="C31" s="141"/>
      <c r="D31" s="141"/>
      <c r="E31" s="141"/>
    </row>
    <row r="32" spans="2:6" x14ac:dyDescent="0.25">
      <c r="B32" s="79" t="s">
        <v>189</v>
      </c>
      <c r="C32" s="79" t="s">
        <v>190</v>
      </c>
      <c r="D32" s="79" t="s">
        <v>191</v>
      </c>
      <c r="E32" s="80" t="s">
        <v>192</v>
      </c>
    </row>
    <row r="33" spans="2:5" x14ac:dyDescent="0.25">
      <c r="B33" s="81" t="s">
        <v>193</v>
      </c>
      <c r="C33" s="81" t="s">
        <v>194</v>
      </c>
      <c r="D33" s="81" t="s">
        <v>195</v>
      </c>
      <c r="E33" s="84">
        <f>F15</f>
        <v>67500</v>
      </c>
    </row>
    <row r="34" spans="2:5" x14ac:dyDescent="0.25">
      <c r="B34" s="81" t="s">
        <v>196</v>
      </c>
      <c r="C34" s="81" t="s">
        <v>194</v>
      </c>
      <c r="D34" s="81"/>
      <c r="E34" s="84">
        <f>F22</f>
        <v>39000</v>
      </c>
    </row>
    <row r="35" spans="2:5" x14ac:dyDescent="0.25">
      <c r="B35" s="82" t="s">
        <v>197</v>
      </c>
      <c r="C35" s="82"/>
      <c r="D35" s="82"/>
      <c r="E35" s="85">
        <f>SUM(E33:E34)</f>
        <v>106500</v>
      </c>
    </row>
    <row r="36" spans="2:5" x14ac:dyDescent="0.25">
      <c r="B36" s="81" t="s">
        <v>198</v>
      </c>
      <c r="C36" s="83">
        <v>0.1</v>
      </c>
      <c r="D36" s="81"/>
      <c r="E36" s="84">
        <f>F24</f>
        <v>5325</v>
      </c>
    </row>
    <row r="37" spans="2:5" x14ac:dyDescent="0.25">
      <c r="B37" s="81" t="s">
        <v>199</v>
      </c>
      <c r="C37" s="83">
        <v>0.1</v>
      </c>
      <c r="D37" s="81"/>
      <c r="E37" s="84">
        <f>F25</f>
        <v>8520</v>
      </c>
    </row>
    <row r="38" spans="2:5" x14ac:dyDescent="0.25">
      <c r="B38" s="81" t="s">
        <v>200</v>
      </c>
      <c r="C38" s="83">
        <v>0.18</v>
      </c>
      <c r="D38" s="81"/>
      <c r="E38" s="84">
        <f>F26</f>
        <v>19170</v>
      </c>
    </row>
    <row r="39" spans="2:5" ht="25.5" customHeight="1" x14ac:dyDescent="0.25">
      <c r="B39" s="80" t="s">
        <v>201</v>
      </c>
      <c r="C39" s="80"/>
      <c r="D39" s="80"/>
      <c r="E39" s="86">
        <f>SUM(E35:E38)</f>
        <v>139515</v>
      </c>
    </row>
    <row r="40" spans="2:5" x14ac:dyDescent="0.25">
      <c r="E40">
        <v>90000</v>
      </c>
    </row>
  </sheetData>
  <mergeCells count="1">
    <mergeCell ref="B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CEDIF</vt:lpstr>
      <vt:lpstr>General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ORFEI-PC</dc:creator>
  <cp:lastModifiedBy>ORFEI880</cp:lastModifiedBy>
  <cp:lastPrinted>2020-06-01T13:41:00Z</cp:lastPrinted>
  <dcterms:created xsi:type="dcterms:W3CDTF">2020-05-28T14:46:42Z</dcterms:created>
  <dcterms:modified xsi:type="dcterms:W3CDTF">2020-07-07T16:06:24Z</dcterms:modified>
</cp:coreProperties>
</file>