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D:\RepositorioORFEI\Gestion-ORFEI\Estadistica Proyectos\"/>
    </mc:Choice>
  </mc:AlternateContent>
  <xr:revisionPtr revIDLastSave="0" documentId="8_{F6059935-19FA-486E-A93C-E045712A0684}" xr6:coauthVersionLast="45" xr6:coauthVersionMax="45" xr10:uidLastSave="{00000000-0000-0000-0000-000000000000}"/>
  <bookViews>
    <workbookView xWindow="-108" yWindow="-108" windowWidth="30936" windowHeight="16896" xr2:uid="{23EDBA58-D59C-4CB1-967E-91FF314FD852}"/>
  </bookViews>
  <sheets>
    <sheet name="Reporte" sheetId="1" r:id="rId1"/>
    <sheet name="DATA"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5" i="1" l="1"/>
  <c r="G121" i="1"/>
  <c r="G122" i="1"/>
  <c r="G123" i="1"/>
  <c r="G124" i="1"/>
  <c r="G125" i="1"/>
  <c r="G120"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85" i="1"/>
  <c r="G83" i="1"/>
  <c r="G82" i="1"/>
  <c r="G80" i="1"/>
  <c r="G79" i="1"/>
  <c r="G74" i="1"/>
  <c r="G75" i="1"/>
  <c r="G76" i="1"/>
  <c r="G77" i="1"/>
  <c r="G73" i="1"/>
  <c r="G62" i="1"/>
  <c r="G63" i="1"/>
  <c r="G64" i="1"/>
  <c r="G65" i="1"/>
  <c r="G66" i="1"/>
  <c r="G67" i="1"/>
  <c r="G68" i="1"/>
  <c r="G69" i="1"/>
  <c r="G70" i="1"/>
  <c r="G71" i="1"/>
  <c r="G61" i="1"/>
  <c r="G34" i="1"/>
  <c r="G35" i="1"/>
  <c r="G36" i="1"/>
  <c r="G37" i="1"/>
  <c r="G38" i="1"/>
  <c r="G39" i="1"/>
  <c r="G40" i="1"/>
  <c r="G41" i="1"/>
  <c r="G42" i="1"/>
  <c r="G43" i="1"/>
  <c r="G44" i="1"/>
  <c r="G45" i="1"/>
  <c r="G46" i="1"/>
  <c r="G47" i="1"/>
  <c r="G48" i="1"/>
  <c r="G49" i="1"/>
  <c r="G50" i="1"/>
  <c r="G51" i="1"/>
  <c r="G52" i="1"/>
  <c r="G53" i="1"/>
  <c r="G54" i="1"/>
  <c r="G55" i="1"/>
  <c r="G56" i="1"/>
  <c r="G57" i="1"/>
  <c r="G58" i="1"/>
  <c r="G59" i="1"/>
  <c r="G33" i="1"/>
  <c r="G31" i="1"/>
  <c r="G8" i="1"/>
  <c r="G9" i="1"/>
  <c r="G10" i="1"/>
  <c r="G11" i="1"/>
  <c r="G12" i="1"/>
  <c r="G13" i="1"/>
  <c r="G14" i="1"/>
  <c r="G15" i="1"/>
  <c r="G16" i="1"/>
  <c r="G17" i="1"/>
  <c r="G18" i="1"/>
  <c r="G19" i="1"/>
  <c r="G20" i="1"/>
  <c r="G21" i="1"/>
  <c r="G22" i="1"/>
  <c r="G23" i="1"/>
  <c r="G24" i="1"/>
  <c r="G25" i="1"/>
  <c r="G7" i="1"/>
  <c r="G5" i="1"/>
  <c r="M7" i="1"/>
  <c r="M8" i="1"/>
  <c r="M9" i="1"/>
  <c r="M10" i="1"/>
  <c r="M11" i="1"/>
  <c r="M12" i="1"/>
  <c r="M13" i="1"/>
  <c r="M14" i="1"/>
  <c r="M15" i="1"/>
  <c r="M16" i="1"/>
  <c r="M17" i="1"/>
  <c r="M18" i="1"/>
  <c r="M19" i="1"/>
  <c r="M20" i="1"/>
  <c r="M21" i="1"/>
  <c r="M22" i="1"/>
  <c r="M23" i="1"/>
  <c r="M24" i="1"/>
  <c r="M25" i="1"/>
  <c r="M31" i="1"/>
  <c r="M33" i="1"/>
  <c r="M34" i="1"/>
  <c r="M35" i="1"/>
  <c r="M36" i="1"/>
  <c r="M37" i="1"/>
  <c r="M38" i="1"/>
  <c r="M39" i="1"/>
  <c r="M40" i="1"/>
  <c r="M41" i="1"/>
  <c r="M42" i="1"/>
  <c r="M43" i="1"/>
  <c r="M44" i="1"/>
  <c r="M45" i="1"/>
  <c r="M46" i="1"/>
  <c r="M47" i="1"/>
  <c r="M48" i="1"/>
  <c r="M49" i="1"/>
  <c r="M50" i="1"/>
  <c r="M51" i="1"/>
  <c r="M52" i="1"/>
  <c r="M53" i="1"/>
  <c r="M54" i="1"/>
  <c r="M55" i="1"/>
  <c r="M56" i="1"/>
  <c r="M57" i="1"/>
  <c r="M58" i="1"/>
  <c r="M59" i="1"/>
  <c r="M61" i="1"/>
  <c r="M62" i="1"/>
  <c r="M63" i="1"/>
  <c r="M64" i="1"/>
  <c r="M65" i="1"/>
  <c r="M66" i="1"/>
  <c r="M67" i="1"/>
  <c r="M68" i="1"/>
  <c r="M69" i="1"/>
  <c r="M70" i="1"/>
  <c r="M71" i="1"/>
  <c r="M73" i="1"/>
  <c r="M74" i="1"/>
  <c r="M75" i="1"/>
  <c r="M76" i="1"/>
  <c r="M77" i="1"/>
  <c r="M79" i="1"/>
  <c r="M80" i="1"/>
  <c r="M82" i="1"/>
  <c r="M83"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20" i="1"/>
  <c r="M121" i="1"/>
  <c r="M122" i="1"/>
  <c r="M123" i="1"/>
  <c r="M124" i="1"/>
  <c r="M125" i="1"/>
  <c r="H10" i="1"/>
  <c r="H11" i="1"/>
  <c r="H12" i="1"/>
  <c r="H13" i="1"/>
  <c r="H14" i="1"/>
  <c r="H15" i="1"/>
  <c r="H16" i="1"/>
  <c r="H17" i="1"/>
  <c r="H18" i="1"/>
  <c r="H19" i="1"/>
  <c r="H20" i="1"/>
  <c r="H21" i="1"/>
  <c r="H22" i="1"/>
  <c r="H23" i="1"/>
  <c r="H24" i="1"/>
  <c r="H25" i="1"/>
  <c r="H27" i="1"/>
  <c r="H29" i="1"/>
  <c r="H31" i="1"/>
  <c r="H33" i="1"/>
  <c r="H34" i="1"/>
  <c r="H35" i="1"/>
  <c r="H36" i="1"/>
  <c r="H37" i="1"/>
  <c r="H38" i="1"/>
  <c r="H39" i="1"/>
  <c r="H40" i="1"/>
  <c r="H41" i="1"/>
  <c r="H42" i="1"/>
  <c r="H43" i="1"/>
  <c r="H44" i="1"/>
  <c r="H45" i="1"/>
  <c r="H46" i="1"/>
  <c r="H47" i="1"/>
  <c r="H48" i="1"/>
  <c r="H49" i="1"/>
  <c r="H50" i="1"/>
  <c r="H51" i="1"/>
  <c r="H52" i="1"/>
  <c r="H53" i="1"/>
  <c r="H54" i="1"/>
  <c r="H55" i="1"/>
  <c r="H56" i="1"/>
  <c r="H57" i="1"/>
  <c r="H58" i="1"/>
  <c r="H59" i="1"/>
  <c r="H61" i="1"/>
  <c r="H62" i="1"/>
  <c r="H63" i="1"/>
  <c r="H64" i="1"/>
  <c r="H65" i="1"/>
  <c r="H66" i="1"/>
  <c r="H67" i="1"/>
  <c r="H68" i="1"/>
  <c r="H69" i="1"/>
  <c r="H70" i="1"/>
  <c r="H71" i="1"/>
  <c r="H73" i="1"/>
  <c r="H74" i="1"/>
  <c r="H75" i="1"/>
  <c r="H76" i="1"/>
  <c r="H77" i="1"/>
  <c r="H79" i="1"/>
  <c r="H80" i="1"/>
  <c r="H82" i="1"/>
  <c r="H83"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20" i="1"/>
  <c r="H121" i="1"/>
  <c r="H122" i="1"/>
  <c r="H123" i="1"/>
  <c r="H124" i="1"/>
  <c r="H125" i="1"/>
  <c r="G27" i="1"/>
  <c r="E29" i="1"/>
  <c r="G29" i="1" s="1"/>
  <c r="H9" i="1" l="1"/>
  <c r="H7" i="1"/>
  <c r="H8" i="1"/>
  <c r="H5" i="1"/>
</calcChain>
</file>

<file path=xl/sharedStrings.xml><?xml version="1.0" encoding="utf-8"?>
<sst xmlns="http://schemas.openxmlformats.org/spreadsheetml/2006/main" count="1749" uniqueCount="351">
  <si>
    <t>fecha de viabilidad</t>
  </si>
  <si>
    <t>tiempo transcurrido</t>
  </si>
  <si>
    <t>estado situacional</t>
  </si>
  <si>
    <t>CUI</t>
  </si>
  <si>
    <t>Proyecto</t>
  </si>
  <si>
    <t>Monto de Inversion</t>
  </si>
  <si>
    <t>Ambito Territorial</t>
  </si>
  <si>
    <t>N° Beneficiarios</t>
  </si>
  <si>
    <t>MEJORAMIENTO Y AMPLIACION DE LOS SERVICIOS DE SALUD DEL ESTABLECIMIENTO DE SALUD CHALLHUAHUACHO, DEL DISTRITO DE CHALLHUAHUACHO, PROVINCIA DE COTABAMBAS, DEPARTAMENTO DE APURIMAC</t>
  </si>
  <si>
    <t>MEJORAMIENTO DE LOS SERVICIOS DE SALUD DEL CENTRO DE SALUD HAQUIRA, DISTRITO HAQUIRA, PROVINCIA COTABAMBAS, DEPARTAMENTO APURIMAC</t>
  </si>
  <si>
    <t>MEJORAMIENTO DE LOS SERVICIOS DE SALUD DEL CENTRO DE SALUD COTABAMBAS, DISTRITO DE COTABAMBAS, PROVINCIA DE COTABAMBAS, DEPARTAMENTO DE APURIMAC</t>
  </si>
  <si>
    <t>MEJORAMIENTO DE LA CAPACIDAD DE ATENCIÓN NEONATAL DE LOS ESTABLECIMIENTOS DE SALUD CATEGORÍA I-4 Y II-1, DEL AMBITO DE LA DIRESA, REGIÓN APURÍMAC</t>
  </si>
  <si>
    <t>MEJORAMIENTO DE LA CAPACIDAD DE ATENCIÓN NEONATAL DE LOS ESTABLECIMIENTOS DE SALUD CATEGORÍA I-4, DEL AMBITO DE LA DIRECCIÓN SUB REGIONAL DE SALUD ANDAHUAYLAS, REGIÓN APURÍMAC</t>
  </si>
  <si>
    <t>20/04/2017</t>
  </si>
  <si>
    <t>13/06/2017</t>
  </si>
  <si>
    <t>21/04/2017</t>
  </si>
  <si>
    <t>18/03/2016</t>
  </si>
  <si>
    <t>MEJORAMIENTO DE LA INFRAESTRUCTURA Y EQUIPAMIENTO DE LA GERENCIA SUB REGIONAL DE ANDAHUAYLAS REGIÓN APURÍMAC</t>
  </si>
  <si>
    <t>ADMINISTRACION Y PLANEAMIENTO</t>
  </si>
  <si>
    <t>07/04/2004</t>
  </si>
  <si>
    <t>CREACION DEL SERVICIO DE AGUA PARA RIEGO EN LAS LOCALIDADES DE TURPO, OCCOLLO Y SOCCOSPATA, DEL DISTRITO DE TURPO PROVINCIA DE ANDAHUAYLAS- APURÍMAC</t>
  </si>
  <si>
    <t>AGRARIA</t>
  </si>
  <si>
    <t>12/07/2017</t>
  </si>
  <si>
    <t>MEJORAMIENTO DEL SERVICIO DE AGUA PARA RIEGO EN LOS SECTORES DE ANTAPATA, TROJAPATA Y HUAYHUACA, DEL DISTRITO DE ANDAHUAYLAS, PROVINCIA DE ANDAHUAYLAS-REGION APURIMAC</t>
  </si>
  <si>
    <t>11/07/2017</t>
  </si>
  <si>
    <t>MEJORAMIENTO Y AMPLIACION DEL SERVICIO DE AGUA PARA RIEGO EN LA LOCALIDAD DE APU COCAS DE LA COMUNIDAD DE HUANCAS DISTRITO DE ANDARAPA - ANDAHUAYLAS - APURIMAC</t>
  </si>
  <si>
    <t>06/03/2017</t>
  </si>
  <si>
    <t>INFRAESTRUCTURA PARA EL MANEJO DE CAMELIDOS SUDAMERICANOS, PRODUCCION Y COMERCIALIZACION EN EL DEPARTAMENTO DE APURIMAC</t>
  </si>
  <si>
    <t>24/05/2004</t>
  </si>
  <si>
    <t>MEJORAMIENTO DEL SERVICIO DE AGUA PARA RIEGO EN LAS LOCALIDADES DE CCAPACCALLA, LOS ÁNGELES Y RUMI RUMI, DEL DISTRITO Y PROVINCIA DE ANDAHUAYLAS- APURÍMAC</t>
  </si>
  <si>
    <t>23/05/2017</t>
  </si>
  <si>
    <t>AMPLIACION Y MEJORAMIENTO DE CANAL MANZANAYOCC - LUYCHUBAMBA EN LA COMUNIDAD DE LUCUCHANGA DEL DISTRITO DE PICHIRHUA - ABANCAY</t>
  </si>
  <si>
    <t>18/12/2006</t>
  </si>
  <si>
    <t>MEJORAMIENTO Y AMPLIACION SISTEMA DE RIEGO CONDORI</t>
  </si>
  <si>
    <t>28/11/2005</t>
  </si>
  <si>
    <t>CONSTRUCCION  SISTEMA DE RIEGO RANRACANCHA-CARHUAYACO ALTO, DISTRITO OCCOBAMBA,PROVINCIA CHINCHEROS,REGION APURIMAC.</t>
  </si>
  <si>
    <t>02/11/2004</t>
  </si>
  <si>
    <t>MEJORAMIENTO DE INFRAESTRUCTURA DE RIEGO AYAHUAY, DISTRITO DEL ORO, PROVINCIA DE ANTABAMBA</t>
  </si>
  <si>
    <t>12/05/2004</t>
  </si>
  <si>
    <t>CONSTRUCCIÓN IRRIGACIÓN UCHUPUCRO – CHUYAMA, ANEXO DE CHUYAMA, DISTRITO DE HUACCANA, PROVINCIA DE CHINCHEROS, REGIÓN APURIMAC</t>
  </si>
  <si>
    <t>30/03/2007</t>
  </si>
  <si>
    <t>MEJORAMIENTO Y AMPLIACION DEL SISTEMA DE RIEGO MUTCA MOLLEMOLLE, DISTRITO CHALHUANCA, PROVINCIA  AYMARAES, REGION APURIMAC</t>
  </si>
  <si>
    <t>17/11/2005</t>
  </si>
  <si>
    <t>MEJORAMIENTO CANAL DE RIEGO CHACAPAMPA- ORERCCO, DISTRITO CHUQUIBAMBILLA, PROVINCIA GRAU, REGION APURIMAC</t>
  </si>
  <si>
    <t>CONSTRUCCION SISTEMA DE RIEGO EN LA COMUNIDAD DE YANACULLO - HUANCANE - CHACCRAMPA</t>
  </si>
  <si>
    <t>08/06/2004</t>
  </si>
  <si>
    <t>MEJORAMIENTO Y AMPLIACION DEL SISTEMA DE RIEGO DE CACHIHUANCARAY, ANDAHUAYLAS</t>
  </si>
  <si>
    <t>12/12/2005</t>
  </si>
  <si>
    <t>CONSTRUCCIÓN RESERVORIO Y CANAL DE RIEGO ORCCO - CCARHUATANI</t>
  </si>
  <si>
    <t>20/06/2006</t>
  </si>
  <si>
    <t>MEJORAMIENTO DE LA INFRAESTRUCTURA DE RIEGO Y CONSTRUCCION DE RESERVORIO SAN FERNANDO DEL DISTRITO  MICAELA BASTIDAS, PROVINCIA GRAU, REGION APURIMAC.</t>
  </si>
  <si>
    <t>18/11/2004</t>
  </si>
  <si>
    <t>ASISTENCIA TECNICA A FRUTICULTORES DEL VALLE DE ABANCAY</t>
  </si>
  <si>
    <t>14/09/2004</t>
  </si>
  <si>
    <t>MEJORAMIENTO DE LA INFRAESTRUCTURA DE RIEGO ÑAHUNPUQUIO ALTO, DE LA COMUNIDAD DE NATIVIDAD, DISTRITO DE HUANCARAY, PROVINCIA DE ANDAHUAYLAS</t>
  </si>
  <si>
    <t>31/05/2004</t>
  </si>
  <si>
    <t>MEJORAMIENTO DEL SISTEMA DE RIEGO COCHAPAMPA DISTRITO HAQUIRA PROVINCIA COTABAMBAS REGION APURIMAC</t>
  </si>
  <si>
    <t>15/11/2004</t>
  </si>
  <si>
    <t>FORTALECIMIENTO DE CAPACIDADES DE LAS PERSONAS CON DISCAPACIDAD EN ANDAHUAYLAS</t>
  </si>
  <si>
    <t>ASISTENCIA Y PREVISION SOCIAL</t>
  </si>
  <si>
    <t>23/02/2005</t>
  </si>
  <si>
    <t>MEJORAMIENTO DE LOS SERVICIOS DE PROVISIÓN DE PRODUCTOS AGROPECUARIOS EN LA FERIA DEL DISTRITO DE ANDAHUAYLAS, PROVINCIA DE ANDAHUAYLAS - REGIÓN DE APURÍMAC</t>
  </si>
  <si>
    <t>COMERCIO</t>
  </si>
  <si>
    <t>16/03/2017</t>
  </si>
  <si>
    <t>FORTALECIMIENTO DE CAPACIDADES HUMANAS EN DEFENSA CIVIL EN LA REGION APURIMAC</t>
  </si>
  <si>
    <t>DEFENSA Y SEGURIDAD NACIONAL</t>
  </si>
  <si>
    <t>16/10/2006</t>
  </si>
  <si>
    <t>MEJORAMIENTO DE LOS SERVICIOS EDUCATIVOS DE LA INSTITUCIÓN EDUCATIVA INTEGRADA: N 277-21 Y N 54177 - EL BUEN PASTOR DE TALAVERA DEL DISTRITO DE TALAVERA - PROVINCIA DE ANDAHUAYLAS REGION APURIMAC</t>
  </si>
  <si>
    <t>EDUCACION Y CULTURA</t>
  </si>
  <si>
    <t>10/05/2017</t>
  </si>
  <si>
    <t>MEJORAMIENTO DE LOS SERVICIOS EDUCATIVOS DEL INSTITUTO SUPERIOR TECNOLÓGICO PUBLICO TODAS LAS ARTES DE ANDAHUAYLAS, EN EL DISTRITO DE TALAVERA PROVINCIA DE ANDAHUAYLAS - APURÍMAC</t>
  </si>
  <si>
    <t>13/07/2017</t>
  </si>
  <si>
    <t>MEJORAMIENTO DEL SERVICIO EDUCATIVO DE LOS INSTITUTOS DE EDUCACION SUPERIOR TECNOLOGICA PUBLICA DE PROGRESO Y VILCABAMBA DE LOS DISTRITOS PROGRESO Y VILCABAMBA, DE LA PROVINCIA GRAU - APURIMAC</t>
  </si>
  <si>
    <t>09/06/2017</t>
  </si>
  <si>
    <t>MEJORAMIENTO DE LOS SERVICIOS DE EDUCACION BASICA ESPECIAL ANDAHUAYLAS, SAN JERONIMO Y TALAVERA DE LOS DISTRITOS DE ANDAHUAYLAS, SAN JERONIMO Y TALAVERA, PROVINCIA DE ANDAHUAYLAS, REGION APURIMAC</t>
  </si>
  <si>
    <t>08/06/2017</t>
  </si>
  <si>
    <t>MEJORAMIENTO DEL SERVICIO EDUCATIVO DEL INSTITUTO DE EDUCACIÓN SUPERIOR TECNOLÓGICO PUBLICO DE CURAHUASI, DEL DISTRITO DE CURAHUASI, PROVINCIA DE ABANCAY - APURÍMAC</t>
  </si>
  <si>
    <t>06/07/2017</t>
  </si>
  <si>
    <t>MEJORAMIENTO DEL SERVICIO EDUCATIVO INICIAL EN LAS IES NRO. 986 DEL DISTRITO DE SANTA MARIA DE CHICMO, NRO. 1125 DEL DISTRITO DE ANDAHUAYLAS, NRO. 1136, NRO. 1137, NRO. 1138 DEL DISTRITO DE JOSE MARIA ARGUEDAS PROVINCIA DE ANDAHUAYLAS REGION APURIMAC</t>
  </si>
  <si>
    <t>09/06/2016</t>
  </si>
  <si>
    <t>MEJORAMIENTO Y AMPLIACION DE LOS SERVICIOS EDUCATIVOS DEL NIVEL INICIAL EN LAS INSTITUCIONES EDUCATIVAS N800 HUMAHUIRE, N842 CHUROC, N843 OCCACCAHUA, N846 OCCORURO Y N856 CCOÑAMURO EN EL DISTRITO DE TAMBOBAMBA, PROV. COTABAMBAS, DEPARTAMENTO APURIMAC</t>
  </si>
  <si>
    <t>03/04/2017</t>
  </si>
  <si>
    <t>MEJORAMIENTO DEL SERVICIO EDUCATIVO DEL INSTITUTO DE EDUCACIÓN SUPERIOR PEDAGÓGICO GREGORIO MENDEL DE CHUQUIBAMBILLA, PROVINCIA DE GRAU - APURÍMAC</t>
  </si>
  <si>
    <t>28/06/2017</t>
  </si>
  <si>
    <t>: MEJORAMIENTO DE LOS SERVICIOS EDUCATIVOS DE EDUCACIÓN BÁSICA ESPECIAL N 13 Y URIPA DE LOS DISTRITOS DE CHINCHEROS Y ANCO HUALLO, PROVINCIA DE CHINCHEROS, REGIÓN APURÍMAC</t>
  </si>
  <si>
    <t>18/04/2017</t>
  </si>
  <si>
    <t>MEJORAMIENTO DEL SERVICIO DE EDUCACIÓN INICIAL EN LAS INSTITUCIONES EDUCATIVAS N 77 HUAYLLATI, N 673 VIRGEN DE CHAPI KULLCO, N 146 CCORICHICHINA, N 113 PAMPAHUITE Y YANARICO DEL DISTRITO DE HUAYLLATI, PROVINCIA DE GRAU, REGIÓN APURÍMAC</t>
  </si>
  <si>
    <t>MEJORAMIENTO DE LOS SERVICIOS DE EDUCACIÓN BÁSICA REGULAR DE LA INSTITUCIÓN EDUCATIVA INICIAL N 277 NIÑO JESÚS DE PRAGA, DEL DISTRITO Y PROVINCIA DE ANDAHUAYLAS - APURÍMAC</t>
  </si>
  <si>
    <t>10/01/2018</t>
  </si>
  <si>
    <t>CONSTRUCCION DEL INSTITUTO SUPERIOR PEDAGOGICO JOSE MARIA ARGUEDAS DEL DISTRITO DE CHALHUANCA-PROVINCIA DE AYMARAES-REGION APURIMAC</t>
  </si>
  <si>
    <t>11/11/2004</t>
  </si>
  <si>
    <t>AMPLIACION Y MEJORAMIENTO DE LA INFRAESTRUCTURA DEL C.S.M. TUPAC AMARU DE CHINCHEROS</t>
  </si>
  <si>
    <t>MEJORAMIENTO DE LA INFRAESTRUCTURA DEL CSM JOSE CARLOS MARIATEGUI DEL DISTRITO DE ANTABAMBA, PROVINCIA ANTABAMBA, REGION APURIMAC</t>
  </si>
  <si>
    <t>24/03/2005</t>
  </si>
  <si>
    <t>CONSTRUCCION INFRAESTRUCTURA PEDAGOGICA EN EL IST HERMENEGILDO MIRANDA SEGOVIA DEL DISTRITO DE ANTABAMBA PROVINCIA DE ANTABAMBA DEPARTAMENTO DE APURIMAC</t>
  </si>
  <si>
    <t>26/04/2004</t>
  </si>
  <si>
    <t>CONSTRUCCION DE 05 AULAS, 01 AMBIENTE ADMINISTRATIVO, SS.HH. Y EQUIPAMIENTO DEL C.S.M. SEÑOR DE HUANCA, DE LA COMUNIDAD DE HUANCAS, DEL DISTRITO DE ANDARAPA, DE LA PROVINCIA DE ANDAHUAYLAS, DEPARTAMENTO DE APURIMAC</t>
  </si>
  <si>
    <t>06/06/2006</t>
  </si>
  <si>
    <t>MEJORAMIENTO DE LOS SERVICIOS EN LA EPM 54161 DE LA COMUNIDAD DE LLIUPAPUQUIO DEL DISTRITO DE SAN JERONIMO, PROVINCIA DE ANDAHUAYLAS , DEPARTAMENTO DE APURIMAC</t>
  </si>
  <si>
    <t>18/10/2005</t>
  </si>
  <si>
    <t>AMPLIACION Y MEJORAMIENTO DE C.S.M. TRILCE DE CASCABAMBA DE LA PROVINCIA DE ANDAHUAYLAS - REGION APURIMAC</t>
  </si>
  <si>
    <t>06/10/2004</t>
  </si>
  <si>
    <t>SUSTITUCION Y MEJORAMIENTO DE LA INFRAESTRUCTURA DEL COLEGIO SECUNDARIO DE MENORES JUAN VELASCO ALVARADO NUEVA ESPERANZA - PROVINCIA DE ANDAHUAYLAS</t>
  </si>
  <si>
    <t>25/10/2004</t>
  </si>
  <si>
    <t>MEJORAMIENTO DE LA INFRAESTRUCTURA EDUCATIVA DEL C.E.P. Nº 5406 SAN JUAN BAUTISTA DE PORVENIR</t>
  </si>
  <si>
    <t>06/09/2004</t>
  </si>
  <si>
    <t>AMPLIACION Y MEJORAMIENTO DE LA INFRAESTRUCTURA DEL C.S.M. JOSE ABELARDO QUIÑONES DE HUANCABAMBA</t>
  </si>
  <si>
    <t>MEJORAMIENTO DE LA INFRAESTRUCTURA EDUCATIVA DE LA E.P.M. 54099 DE PAMPACHIRI, PROVINCIA DE ANDAHUAYLAS, REGIÓN APURÍMAC</t>
  </si>
  <si>
    <t>CONSTRUCCION DE AULAS Y UNA DIRECCION,EQUIPAMIENTO,IMPLEMENTACION DEL CEI Nº  266 DE COCAIRO DISTRITO KAQUIABAMBA,PROVINCIA ANDAHUAYLAS,REGION APURIMAC</t>
  </si>
  <si>
    <t>14/12/2004</t>
  </si>
  <si>
    <t>CONSTRUCCION DE AUDITORIO Y LABORATORIO DE COMPUTACION DEL INSTITUTO SUPERIOR TECNOLOGICO PUBLICO DE ABANCAY DE LA PROVINCIA DE ABANCAY, REGION APURIMAC</t>
  </si>
  <si>
    <t>06/11/2006</t>
  </si>
  <si>
    <t>CONSTRUCCION DE 2 AULAS I.E.I. Nº 08 NUESTRA SEÑORA DE LORETO - DISTRITO Y PROVINCIA DE ANDAHUAYLAS, DEPARTAMENTO DE APURIMAC</t>
  </si>
  <si>
    <t>31/12/2005</t>
  </si>
  <si>
    <t>MEJORAMIENTO DE LA INFRAESTRUCTURA EDUCATIVA E IMPLEMENTACION DE LA  EPM 54101 KISHUARA ,PROVINCIA A</t>
  </si>
  <si>
    <t>CONCLUSION DE LA INSTALACION DE AULAS PREFABRICADAS DE LA EPM 54178-SAGRADO CORAZON DE JESUS TALAVER</t>
  </si>
  <si>
    <t>29/10/2004</t>
  </si>
  <si>
    <t>ELECTRIFICACION DEL PEQUEÑO SISTEMA ELECTRICO HUACCANA FRENTE SIMPLE PROVINCIA DE CHINCHEROS REGION APURIMAC</t>
  </si>
  <si>
    <t>ENERGIA Y RECURSOS MINERALES</t>
  </si>
  <si>
    <t>23/06/2004</t>
  </si>
  <si>
    <t>INSTALACION DEL SISTEMA DE ELECTRIFICACION RURAL DE LAS LOCALIDADES DE HACIENDA PAMPA, TROJA, MOYOC, SAN FRANCISCO, SAN PEDRO, SANTA ISABEL, QUISCAPATA, HUARA QASA, PUNCUTUY DE LA COMUNIDAD DE TAMBOBAMBA DISTRITO DE HUANIPACA, PROVINCIA DE ABANCAY- APURIMAC</t>
  </si>
  <si>
    <t>18/09/2014</t>
  </si>
  <si>
    <t>ELECTRIFICACION RURAL DE LAS COMUNIDADES DE: ILLAHUASI CENTRAL, ILLAHUASI ALTA, CHANTA, ANTACOCHA, PUIHUALLA CENTRAL, PUIHUALLA ALTA, SAN JUAN DE MIRAFLORES, HUALLHUAYOC, COTABAMBAS</t>
  </si>
  <si>
    <t>30/01/2004</t>
  </si>
  <si>
    <t>ELECTRIFICACIÓN INTEGRAL DE 05 CENTROS POBLADOS DEL EJE CUNYARI, DEL DISTRITO DE ANDARAPA, PROVINCIA ANDAHUAYLAS - APURÍMAC</t>
  </si>
  <si>
    <t>19/01/2005</t>
  </si>
  <si>
    <t>ELECTRIFICACIÓN RURAL (10) POBLADOS VALLE DE ONGOY: HUAMBURQUE, PORVENIR, PROGRESO, MOZOBAMBA B, VISTA ALEGRE, TURURO, SAN ROSA, MIRAFLORES, MOLLEPATA, BARROPATA.</t>
  </si>
  <si>
    <t>29/04/2004</t>
  </si>
  <si>
    <t>ELECTRIFICACIÓN INTEGRAL DE 04 CENTROS POBLADOS DEL EJE HUAMPICA, DEL DISTRITO DE ANDARAPA, PROVINCIA ANDAHUAYLAS -APURÍMAC</t>
  </si>
  <si>
    <t>AMPLIACIÓN DE LA RED SECUNDARIA DE LA COMUNIDAD ASMAYACU</t>
  </si>
  <si>
    <t>14/08/2003</t>
  </si>
  <si>
    <t>ELECTRIFICACIÓN DE LA RED SECUNDARIA Y ACOMETIDAS DOMICILIARIAS DE LA COMUNIDAD DE OCCORURO</t>
  </si>
  <si>
    <t>18/09/2003</t>
  </si>
  <si>
    <t>ELECTRIFICACION DE LA RED SECUNDARIA DE LA COMUNIDAD CAMPESINA TIMPUCC HUAYCCO DEL DISTRITO DE TALAVERA - ANDAHUAYLAS</t>
  </si>
  <si>
    <t>26/01/2006</t>
  </si>
  <si>
    <t>ELECTRIFICACION DE LA RED SECUNDARIA DE LA COMUNIDAD CAMPESINA TANCAR HUAYCCO DEL DISTRITO DE TALAVERA - ANDAHUAYLAS</t>
  </si>
  <si>
    <t>ELECTRIFICACION LIMAPATA ALTA DEL DISTRITO DE ABANCAY, PROVINCIA DE ABANCAY, REGION APURIMAC</t>
  </si>
  <si>
    <t>22/11/2005</t>
  </si>
  <si>
    <t>MEJORAMIENTO Y CREACION DE SERVICIOS TURISTICOS EN LA RUTA JOSE MARIA ARGUEDAS - PUENTE PACHACHACA, DISTRITO DE ABANCAY, PROVINCIA DE ABANCAY - REGION APURIMAC</t>
  </si>
  <si>
    <t>INDUSTRIA, COMERCIO Y SERVICIOS</t>
  </si>
  <si>
    <t>06/06/2017</t>
  </si>
  <si>
    <t>MEJORAMIENTO Y AMPLIACION DE LOS SERVICIOS DE EXPENDIO DE PRODUCTOS ALIMENTICIOS DEL MERCADO CENTRAL DE ABANCAY DEL DISTRITO DE ABANCAY PROVINCIA DE ABANCAY</t>
  </si>
  <si>
    <t>06/08/2004</t>
  </si>
  <si>
    <t>CAPACITACION Y ASISTENCIA TECNICA A LA AGROINDUSTRIA EN LAS PROVINCIAS DE ABANCAY - ANDAHUAYLAS Y CHINCHEROS DE LA REGION APURIMAC</t>
  </si>
  <si>
    <t>04/06/2004</t>
  </si>
  <si>
    <t>CAPACITACION Y ASISTENCIA TECNICA  A PRESTADORES DE SERVICIOS TURISTICOS DE LA REGION APURIMAC</t>
  </si>
  <si>
    <t>ACONDICIONAMIENTO RECEPTIVO DE ATRACTIVOS TURISTICOS DEL CAÑON DEL APURIMAC ZONA DE CURAHUASI - HUANIPACA</t>
  </si>
  <si>
    <t>09/06/2004</t>
  </si>
  <si>
    <t>MEJORAMIENTO Y AMPLIACION DEL SERVICIO DE PROTECCION ANTE INUNDACIONES EN LAS LOCALIDADES DE CHALHUANCA, CHUQUINGA Y PAIRACA EN AMBAS MARGENES DEL RIO CHALHUANCA, DISTRITO CHALHUANCA, PROVINCIA AYMARAES, REGION APURIMAC</t>
  </si>
  <si>
    <t>ORDEN PÚBLICO Y SEGURIDAD</t>
  </si>
  <si>
    <t>20/06/2017</t>
  </si>
  <si>
    <t>MEJORAMIENTO DE LOS SERVICIOS DE GESTIÓN DE RIESGOS Y EMERGENCIAS DEL COER EN EL DEPARTAMENTO DE APURÍMAC</t>
  </si>
  <si>
    <t>MEJORAMIENTO DE LOS SERVICIOS DE GESTIÓN DE LA GERENCIA SUB REGIONAL CHANKA ANDAHUAYLAS, PROVINCIA DE ANDAHUAYLAS, REGIÓN APURÍMAC</t>
  </si>
  <si>
    <t>PLANEAMIENTO, GESTIÓN Y RESERVA DE CONTINGENCIA</t>
  </si>
  <si>
    <t>15/01/2018</t>
  </si>
  <si>
    <t>MEJORAMIENTO DEL SERVICIO DE APOYO A LA CADENA PRODUCTIVA DEL GANADO OVINO EN 23 COMUNIDADES CAMPESINAS DE 14 DISTRITOS DE LAS PROVINCIAS DE ANDAHUAYLAS Y CHINCHEROS, REGIÓN APURÍMAC</t>
  </si>
  <si>
    <t>17/05/2017</t>
  </si>
  <si>
    <t>MEJORAMIENTO Y AMPLIACION DE SERVICIOS DE SALUD DEL HOSPITAL DE CHINCHEROS II-1, RED DE SALUD VIRGEN DE COCHARCAS - PROVINCIA CHINCHEROS - APURIMAC</t>
  </si>
  <si>
    <t>SALUD Y SANEAMIENTO</t>
  </si>
  <si>
    <t>24/04/2017</t>
  </si>
  <si>
    <t>MEJORAMIENTO Y AMPLIACION DEL SISTEMA DE AGUA POTABLE E INSTALACION DE UNIDADES BASICAS / ALCANTARILLADO EN LAS COMUNIDADES DE CCARAYHUACHO, LAHUANI, PATARIO, HUANCURI Y SAUSAMA , DISTRITO DE CHALLHUAHUACHO - COTABAMBAS - APURIMAC</t>
  </si>
  <si>
    <t>27/05/2016</t>
  </si>
  <si>
    <t>MEJORAMIENTO DE LA CAPACIDAD RESOLUTIVA DE LOS SERVICIOS MATERNO INFANTILES DEL PRIMER NIVEL DE ATENCION DEL C.S.PACUCHA, P.S.PUCULLOCCOCHA Y P.S.ARGAMA DE LA MICRORED PACUCHA</t>
  </si>
  <si>
    <t>“MEJORAMIENTO DE LA CAPACIDAD RESOLUTIVA DE LOS SERVICIOS DE SALUD MATERNO INFANTILES DEL PRIMER NIVEL DE ATENCIÓN EN LOS PUESTOS DE SALUD NUEVA HUILLCAYHUA, PALLACCOCHA, MOLLEPATA, BELÉN ANTA Y TANQUIYAUREC DE LA PROVINCIA DE ANDAHUAYLAS DE LA MICRO</t>
  </si>
  <si>
    <t>31/03/2007</t>
  </si>
  <si>
    <t>16/12/2006</t>
  </si>
  <si>
    <t>MEJORAMIENTO DE LA CAPACIDAD RESOLUTIVA DE LOS SERVICIOS MATERNO INFANTILES DEL HOSPITAL SUB REGIONAL DE ANDAHUAYLAS</t>
  </si>
  <si>
    <t>27/08/2003</t>
  </si>
  <si>
    <t>ADECUADO ALMACENAMIENTO CONSERVACION Y TRANSPORTE DE MEDICAMENTOS ESENCIALES PARA LA POBLACION DEL DEPARTAMENTO DE APURIMAC</t>
  </si>
  <si>
    <t>25/02/2004</t>
  </si>
  <si>
    <t>EQUIPAMIENTO DE LA UNIDAD DE CUIDADOS INTENSIVOS GENERAL DEL HOSPITAL GUILLERMO DÍAZ DE LA VEGA DE ABANCAY- APURÌMAC.</t>
  </si>
  <si>
    <t>MEJORAMIENTO DE LA CAPACIDAD DE ALMACENAMIENTO DEL ALMACEN CENTRAL Y SUBALMACENES DE MEDICAMENTOS, INSUMOS Y DROGAS DE LA DIRECCION REGIONAL DE SALUD APURIMAC</t>
  </si>
  <si>
    <t>28/09/2006</t>
  </si>
  <si>
    <t>15/07/2004</t>
  </si>
  <si>
    <t>MEJORAMIENTO DE LA CAPACIDAD RESOLUTIVA DE LOS SERVICIOS MATERNO INFANTILES DEL C S OCOBAMBA</t>
  </si>
  <si>
    <t>14/02/2006</t>
  </si>
  <si>
    <t>EQUIPAMIENTO DEL SERVICIO DE EMERGENCIA DEL HOSPITAL DE ANDAHUAYLAS - APURÌMAC</t>
  </si>
  <si>
    <t>MEJORAMIENTO DE LA CAPACIDAD RESOLUTIVA DE LOS SERVICIOS DE ATENCION DEL PUESTO DE SALUD DE CHOCCEPUQUIO</t>
  </si>
  <si>
    <t>07/02/2006</t>
  </si>
  <si>
    <t>MEJORAMIENTO DEL SISTEMA DE INFORMACIÓN Y COMUNICACIÓN DE LA REGIÓN DE SALUD APURÍMAC ABANCAY</t>
  </si>
  <si>
    <t>13/12/2004</t>
  </si>
  <si>
    <t>MEJORAMIENTO DEL SISTEMA DE REFERENCIA Y CONTRAREFERENCIA DEL HOSPITAL GUILLERMO DIAZ DE LA VEGA DE ABANCAY</t>
  </si>
  <si>
    <t>MEJORAMIENTO DE LOS SERVICIOS DE ESPARCIMIENTO DEL PARQUE LAMPA DE ORO - ANDAHUAYLAS</t>
  </si>
  <si>
    <t>03/05/2005</t>
  </si>
  <si>
    <t xml:space="preserve">EQUIPAMIENTO DEL AREA FUNCIONAL DE EMERGENCIA DEL CENTRO DE SALUD DE TAMBURCO (CATEGORIA I-4) DISTRITO DE  TAMBURCO, RED ABANCAY, DIRESA APURIMAC.				</t>
  </si>
  <si>
    <t>EQUIPAMIENTO DEL AREA FUNCIONAL DE EMERGENCIA DEL HOSPITAL DE ANTABAMBA (CATEGORIA I-4) DE LA MRD ANTABAMBA, RED ABANCAY, DIRESA APURIMAC</t>
  </si>
  <si>
    <t>EQUIPAMIENTO DEL AREA FUNCIONAL DE EMERGENCIA DEL C.S. CHALHUANCA DE LA MRD CHALHUANCA, RED ABANCAY, DIRESA APURIMAC</t>
  </si>
  <si>
    <t>EQUIPAMIENTO DEL AREA FUNCIONAL DE EMERGENCIA DEL CENTRO DE SALUD DE CURAHUASI (CATEGORIA I-4) DISTRITO DE  CURAHUASI, RED ABANCAY, DIRESA APURIMAC.</t>
  </si>
  <si>
    <t>EQUIPAMIENTO DEL AREA FUNCIONAL DE EMERGENCIA DEL C.S. TAMBOBAMBA DE LA MRD TAMBOBAMBA, RED GRAU-COTABAMBAS, DIRESA APURIMAC</t>
  </si>
  <si>
    <t>EQUIPAMIENTO DEL AREA FUNCIONAL DE EMERGENCIA DEL C.S. CENTENARIO DE LA MRD CENTENARIO, RED ABANCAY DISA APURIMAC</t>
  </si>
  <si>
    <t>EQUIPAMIENTO DEL AREA FUNCIONAL DE EMERGENCIA DEL CENTRO DE SALUD DE SANTA ROSA (CATEGORIA I-4) DISTRITO DE  CHAPIMARCA, RED ABANCAY, DIRESA APURIMAC</t>
  </si>
  <si>
    <t>EQUIPAMIENTO DEL AREA FUNCIONAL DE EMERGENCIA DEL HOSPITAL SAN CAMILO DE LELIS DE CHUQUIBAMBILLA (CATEGORIA I-4) DE LA MRD CHUQUIBAMBILLA, RED GRAU - COTABAMBAS DISA APURIMAC.</t>
  </si>
  <si>
    <t>EQUIPAMIENTO DEL SERVICIO DE EMERGENCIA DEL HOSPTAL ZONAL DE CHINCHEROS DE LA REGION APURIMAC</t>
  </si>
  <si>
    <t>EQUIPAMIENTO DEL SERVICIO DE EMERGENCIA DEL C.S.TALAVERA DE LA REGION APURIMAC</t>
  </si>
  <si>
    <t>EQUIPAMIENTO DEL SERVICIO DE EMERGENCIA DEL C.S.HUANCABAMBA DE LA DISA APURIMAC II -ANDAHUAYLAS</t>
  </si>
  <si>
    <t>EQUIPAMIENTO DEL SERVICIO DE EMERGENCIA DEL C.S.OCOMAMBA DE LA DISA APURIMAC II -ANDAHUAYLAS</t>
  </si>
  <si>
    <t>EQUIPAMIENTO DEL SERVICIO DE EMERGENCIA DEL C.S.ANDAHUAYLAS DE LA DISA APURIMAC II -ANDAHUAYLAS</t>
  </si>
  <si>
    <t>EQUIPAMIENTO DEL SERVICIO DE EMERGENCIA DEL C.S.SAN JERONIMO DE LA DISA APURIMAC II ANDAHUAYLAS.</t>
  </si>
  <si>
    <t>EQUIPAMIENTO DEL AREA FUNCIONAL DE EMERGENCIA DEL CENTRO DE SALUD DE HUANCARAMA (CATEGORIA I-4) DISTRITO DE  HUANCARAMA, RED ABANCAY, DIRESA APURIMAC.</t>
  </si>
  <si>
    <t>MEJORAMIENTO DE LA VIA TALAVERA ANDAHUAYLAS</t>
  </si>
  <si>
    <t>TRANSPORTE</t>
  </si>
  <si>
    <t>02/06/2005</t>
  </si>
  <si>
    <t>REHABILITACION Y MEJORAMIENTO DE LA CARRETERA COCHAPUCRO-UMAMARCA, DISTRITO DE TUMAYHUARACA, PROVINCIA DE ANDAHUAYLAS, REGION APURIMAC</t>
  </si>
  <si>
    <t>11/10/2004</t>
  </si>
  <si>
    <t>CONSTRUCCION CARRETERA PATAYHUARI CABAÑA DISTRITO OCOBAMBA PROVINCIA CHINCHEROS REGION APURIMAC</t>
  </si>
  <si>
    <t>MEJORAMIENTO DE LA VIA JR. TUPAC AMARU DE LA CIUDAD DE ANDAHUAYLAS</t>
  </si>
  <si>
    <t>CONSTRUCCION CARRETERA MITOBAMBA ANTABAMBA-DISTRITO OCOBAMBA-PROVINCIA CHINCHEROS-REGION APURIMAC</t>
  </si>
  <si>
    <t xml:space="preserve">TRANSPORTE </t>
  </si>
  <si>
    <t>CONSTRUCCION PUENTE CARROZABLE CHACAHUAYCCO- OCOBAMBA. DISTRITO OCOBAMBA-PROVINCIA  CHINCHEROS-REGION APURIMAC.</t>
  </si>
  <si>
    <t>04/11/2004</t>
  </si>
  <si>
    <t>Código único de inversión</t>
  </si>
  <si>
    <t>Nombre de la inversión</t>
  </si>
  <si>
    <t>Monto viable</t>
  </si>
  <si>
    <t>Función</t>
  </si>
  <si>
    <t>Fecha de viabilidad</t>
  </si>
  <si>
    <t>Costo actualizado</t>
  </si>
  <si>
    <t>Beneficiarios</t>
  </si>
  <si>
    <t>PIA año vigente</t>
  </si>
  <si>
    <t>PIM año vigente</t>
  </si>
  <si>
    <t>Devengado año vigente</t>
  </si>
  <si>
    <t>Devengado acumulado</t>
  </si>
  <si>
    <t>Marco</t>
  </si>
  <si>
    <t>Tipo de formato</t>
  </si>
  <si>
    <t>Devengado acumulado año anterior</t>
  </si>
  <si>
    <t>Saldo por financiar</t>
  </si>
  <si>
    <t>Incluido programación PMI</t>
  </si>
  <si>
    <t>Incluido ejecución PMI</t>
  </si>
  <si>
    <t>Ganador FONIPREL</t>
  </si>
  <si>
    <t>Departamento</t>
  </si>
  <si>
    <t>SNIP</t>
  </si>
  <si>
    <t>FICHA NORMAL 02</t>
  </si>
  <si>
    <t>SI</t>
  </si>
  <si>
    <t>NO</t>
  </si>
  <si>
    <t>APURIMAC</t>
  </si>
  <si>
    <t>PIP MENOR</t>
  </si>
  <si>
    <t>PIP MENOR FORMATO 3A</t>
  </si>
  <si>
    <t>Funcion</t>
  </si>
  <si>
    <t>APURIMAC </t>
  </si>
  <si>
    <t>ANDAHUAYLAS </t>
  </si>
  <si>
    <t>TURPO </t>
  </si>
  <si>
    <t>TURPO,OCCOLLO, Y SOCCOSPATA, </t>
  </si>
  <si>
    <t>SAN JERONIMO </t>
  </si>
  <si>
    <t xml:space="preserve">HUAYHUACA ANTAPATA, TROJAPATA </t>
  </si>
  <si>
    <t>PURIMAC </t>
  </si>
  <si>
    <t>ANDARAPA </t>
  </si>
  <si>
    <t>HUANCAS-SECTOR APU COCAS </t>
  </si>
  <si>
    <t>ABANCAY</t>
  </si>
  <si>
    <t>ANDAHUAYLAS</t>
  </si>
  <si>
    <t>- TODOS - </t>
  </si>
  <si>
    <t>CCAPACCALLA, LOS ÁNGELES Y RUMI RUMI </t>
  </si>
  <si>
    <t>ABANCAY </t>
  </si>
  <si>
    <t>PICHIRHUA </t>
  </si>
  <si>
    <t>Lucuchanga</t>
  </si>
  <si>
    <t>ANTABAMBA </t>
  </si>
  <si>
    <t>JUAN ESPINOZA MEDRANO </t>
  </si>
  <si>
    <t>CHINCHEROS </t>
  </si>
  <si>
    <t>OCOBAMBA </t>
  </si>
  <si>
    <t>CARHUAYACO ALTO </t>
  </si>
  <si>
    <t>EL ORO </t>
  </si>
  <si>
    <t>AYAHUAY</t>
  </si>
  <si>
    <t>HUACCANA </t>
  </si>
  <si>
    <t xml:space="preserve">CHUYAMA, UCHUPUCRO </t>
  </si>
  <si>
    <t>AYMARAES </t>
  </si>
  <si>
    <t>CHALHUANCA </t>
  </si>
  <si>
    <t>GRAU </t>
  </si>
  <si>
    <t>CHUQUIBAMBILLA </t>
  </si>
  <si>
    <t>CHACAPAMPA- ORERCCO </t>
  </si>
  <si>
    <t>SAN MIGUEL DE CHACCRAMPA </t>
  </si>
  <si>
    <t>YANACULLO </t>
  </si>
  <si>
    <t>SAN ANTONIO DE CACHI </t>
  </si>
  <si>
    <t>SORAYA </t>
  </si>
  <si>
    <t>ORCCO - IHUARJAY - PARARANI; CCARHUATANI - SORAYA </t>
  </si>
  <si>
    <t>MICAELA BASTIDAS </t>
  </si>
  <si>
    <t>AYRIHUANCA</t>
  </si>
  <si>
    <t>HUANCARAY </t>
  </si>
  <si>
    <t>ÑAHUNPUQUIO-ALTO </t>
  </si>
  <si>
    <t>COTABAMBAS</t>
  </si>
  <si>
    <t>HAQUIRA</t>
  </si>
  <si>
    <t>COCHAPAMPA</t>
  </si>
  <si>
    <t>TALAVERA </t>
  </si>
  <si>
    <t>TALAVERA</t>
  </si>
  <si>
    <t xml:space="preserve">VILCABAMBA, PROGRESO </t>
  </si>
  <si>
    <t>TALAVERA, SAN GERONIMO, ANDAHUAYLAS</t>
  </si>
  <si>
    <t>HUALALACHI, TOTORAL, ANDAHUAYLAS</t>
  </si>
  <si>
    <t>CURAHUASI </t>
  </si>
  <si>
    <t>CURAHUASI</t>
  </si>
  <si>
    <t>ANDAHUAYLAS SANTA MARIA DE CHICMO JOSE MARIA ARGUEDAS</t>
  </si>
  <si>
    <t xml:space="preserve">PALTAC PORVENIR AYAVIRI RAYANNIYOCC CRUZPAMPA </t>
  </si>
  <si>
    <t>COTABAMBAS </t>
  </si>
  <si>
    <t>TAMBOBAMBA </t>
  </si>
  <si>
    <t xml:space="preserve">HUMAHUIRE CHUROC OCCACCAHUA OCCORURO CCOÑAMURO </t>
  </si>
  <si>
    <t>CHUQUIBAMBILLA</t>
  </si>
  <si>
    <t xml:space="preserve">CHINCHEROS ANCO_HUALLO </t>
  </si>
  <si>
    <t xml:space="preserve">LLIMPE URIPA </t>
  </si>
  <si>
    <t>HUAYLLATI </t>
  </si>
  <si>
    <t xml:space="preserve">KULLCO CCORICHICHINA PAMPAHUITE HUAYLLATI YANARICO </t>
  </si>
  <si>
    <t>ANDAHUAYLAS CENTRO </t>
  </si>
  <si>
    <t>SANTA MARIA DE CHICMO </t>
  </si>
  <si>
    <t>CASCABAMBA</t>
  </si>
  <si>
    <t>NUEVA ESPERANZA </t>
  </si>
  <si>
    <t>ONGOY </t>
  </si>
  <si>
    <t>PORVENIR </t>
  </si>
  <si>
    <t>HUANCABAMBA </t>
  </si>
  <si>
    <t>PAMPACHIRI </t>
  </si>
  <si>
    <t>KAQUIABAMBA </t>
  </si>
  <si>
    <t>COCAIRO</t>
  </si>
  <si>
    <t>Patibamba Baja</t>
  </si>
  <si>
    <t>KISHUARA</t>
  </si>
  <si>
    <t>HUANIPACA</t>
  </si>
  <si>
    <t>Asmayacu </t>
  </si>
  <si>
    <t>TIMPUC HUAYCCO</t>
  </si>
  <si>
    <t>TANCAR HUAYCCO</t>
  </si>
  <si>
    <t>LIMAPATA ALTA</t>
  </si>
  <si>
    <t>ABANCAY, ILLANYA y PACHACHACA</t>
  </si>
  <si>
    <t>CURAHUASI HUANIPACA</t>
  </si>
  <si>
    <t>TAMBURCO </t>
  </si>
  <si>
    <t>SAN ANTONIO</t>
  </si>
  <si>
    <t>CHALLHUAHUACHO </t>
  </si>
  <si>
    <t>Challhuahuacho</t>
  </si>
  <si>
    <t>HAQUIRA </t>
  </si>
  <si>
    <t>Haquira </t>
  </si>
  <si>
    <t>Cotabambas</t>
  </si>
  <si>
    <t>PACUCHA </t>
  </si>
  <si>
    <t>PACUCHA, PUCULLOCCOCHA, ARGAMA </t>
  </si>
  <si>
    <t>NUEVA HUILLCAYHUA, PALLACCOCHA, BELEN DE ANTA Y TANQUIYAUREC</t>
  </si>
  <si>
    <t>CHINCHEROS ANDAHUAYLAS</t>
  </si>
  <si>
    <t>TODOS</t>
  </si>
  <si>
    <t xml:space="preserve">ABANCAY ANTABAMBA AYMARAES COTABAMBAS GRAU ANDAHUAYLAS </t>
  </si>
  <si>
    <t>TODOS </t>
  </si>
  <si>
    <t>Andahuaylas </t>
  </si>
  <si>
    <t>CHOCCEPUQUIO</t>
  </si>
  <si>
    <t xml:space="preserve">ABANCAY ANDAHUAYLAS ANTABAMBA AYMARAES COTABAMBAS GRAU </t>
  </si>
  <si>
    <t>Andahuaylas</t>
  </si>
  <si>
    <t>AYMARAES</t>
  </si>
  <si>
    <t>CHALHUANCA</t>
  </si>
  <si>
    <t>Chalhuanca</t>
  </si>
  <si>
    <t>TAMBOBAMBA</t>
  </si>
  <si>
    <t>PPJJ CENTENARIO</t>
  </si>
  <si>
    <t>CHAPIMARCA</t>
  </si>
  <si>
    <t>GRAU</t>
  </si>
  <si>
    <t>Chuquibambilla</t>
  </si>
  <si>
    <t>CHINCHEROS</t>
  </si>
  <si>
    <t>HUANCARAMA</t>
  </si>
  <si>
    <t>HUANCABAMBA</t>
  </si>
  <si>
    <t>OCOBAMBA</t>
  </si>
  <si>
    <t>Ocobamba</t>
  </si>
  <si>
    <t>SAN JERONIMO</t>
  </si>
  <si>
    <t>TUMAY HUARACA </t>
  </si>
  <si>
    <t>PATAYHUARI</t>
  </si>
  <si>
    <t>MITOBAMBA ANTABAMBA </t>
  </si>
  <si>
    <t>TAMBURCO, CIRCA, CHACOCHE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</si>
</sst>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0"/>
      <name val="Calibri"/>
      <family val="2"/>
      <scheme val="minor"/>
    </font>
    <font>
      <sz val="11"/>
      <color theme="0"/>
      <name val="Calibri"/>
      <family val="2"/>
      <scheme val="minor"/>
    </font>
    <font>
      <sz val="11"/>
      <name val="Calibri"/>
      <family val="2"/>
    </font>
    <font>
      <sz val="10"/>
      <color theme="1"/>
      <name val="Calibri"/>
      <family val="2"/>
      <scheme val="minor"/>
    </font>
    <font>
      <b/>
      <sz val="11"/>
      <color rgb="FFFFFFFF"/>
      <name val="Calibri"/>
      <family val="2"/>
    </font>
    <font>
      <sz val="10"/>
      <color theme="0"/>
      <name val="Calibri"/>
      <family val="2"/>
      <scheme val="minor"/>
    </font>
    <font>
      <sz val="8"/>
      <color theme="1"/>
      <name val="Arial"/>
      <family val="2"/>
    </font>
    <font>
      <sz val="8"/>
      <color rgb="FF000000"/>
      <name val="Arial"/>
      <family val="2"/>
    </font>
  </fonts>
  <fills count="6">
    <fill>
      <patternFill patternType="none"/>
    </fill>
    <fill>
      <patternFill patternType="gray125"/>
    </fill>
    <fill>
      <patternFill patternType="solid">
        <fgColor rgb="FFFFFF00"/>
        <bgColor indexed="64"/>
      </patternFill>
    </fill>
    <fill>
      <patternFill patternType="solid">
        <fgColor rgb="FF3175B0"/>
      </patternFill>
    </fill>
    <fill>
      <patternFill patternType="solid">
        <fgColor theme="1" tint="0.499984740745262"/>
        <bgColor indexed="64"/>
      </patternFill>
    </fill>
    <fill>
      <patternFill patternType="solid">
        <fgColor theme="2" tint="-0.249977111117893"/>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8">
    <xf numFmtId="0" fontId="0" fillId="0" borderId="0" xfId="0"/>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1" fontId="0" fillId="0" borderId="0" xfId="0" applyNumberFormat="1"/>
    <xf numFmtId="0" fontId="0" fillId="2" borderId="0" xfId="0" applyFill="1" applyAlignment="1">
      <alignment vertical="center" wrapText="1"/>
    </xf>
    <xf numFmtId="0" fontId="5" fillId="3" borderId="1" xfId="0" applyFont="1" applyFill="1" applyBorder="1" applyAlignment="1">
      <alignment horizontal="center" vertical="center" wrapText="1"/>
    </xf>
    <xf numFmtId="4" fontId="0" fillId="0" borderId="0" xfId="0" applyNumberFormat="1"/>
    <xf numFmtId="0" fontId="0" fillId="0" borderId="0" xfId="0" applyNumberFormat="1" applyAlignment="1">
      <alignment vertical="center"/>
    </xf>
    <xf numFmtId="0" fontId="5" fillId="3" borderId="1" xfId="0" applyNumberFormat="1" applyFont="1" applyFill="1" applyBorder="1" applyAlignment="1">
      <alignment horizontal="center" vertical="center" wrapText="1"/>
    </xf>
    <xf numFmtId="0" fontId="0" fillId="0" borderId="0" xfId="0" applyNumberFormat="1"/>
    <xf numFmtId="0" fontId="0" fillId="0" borderId="0" xfId="0" applyFill="1"/>
    <xf numFmtId="0" fontId="1" fillId="4" borderId="1" xfId="0" applyFont="1" applyFill="1" applyBorder="1" applyAlignment="1">
      <alignment wrapText="1"/>
    </xf>
    <xf numFmtId="4" fontId="1" fillId="4" borderId="1" xfId="0" applyNumberFormat="1" applyFont="1" applyFill="1" applyBorder="1" applyAlignment="1">
      <alignment wrapText="1"/>
    </xf>
    <xf numFmtId="0" fontId="1" fillId="4" borderId="1" xfId="0" applyFont="1" applyFill="1" applyBorder="1" applyAlignment="1">
      <alignment horizontal="center" vertical="center" wrapText="1"/>
    </xf>
    <xf numFmtId="0" fontId="2" fillId="5" borderId="1" xfId="0" applyFont="1" applyFill="1" applyBorder="1" applyAlignment="1">
      <alignment horizontal="center" wrapText="1"/>
    </xf>
    <xf numFmtId="0" fontId="0" fillId="0" borderId="1" xfId="0" applyFill="1" applyBorder="1" applyAlignment="1">
      <alignment vertical="center" wrapText="1"/>
    </xf>
    <xf numFmtId="0" fontId="0" fillId="0" borderId="1" xfId="0" applyBorder="1" applyAlignment="1">
      <alignment vertical="center"/>
    </xf>
    <xf numFmtId="0" fontId="3" fillId="0" borderId="1" xfId="0" applyFont="1" applyBorder="1" applyAlignment="1">
      <alignment vertical="center"/>
    </xf>
    <xf numFmtId="0" fontId="0" fillId="0" borderId="1" xfId="0" applyBorder="1" applyAlignment="1">
      <alignment horizontal="center" vertical="center"/>
    </xf>
    <xf numFmtId="14" fontId="0" fillId="0" borderId="1" xfId="0" applyNumberFormat="1" applyBorder="1" applyAlignment="1">
      <alignment horizontal="center" vertical="center"/>
    </xf>
    <xf numFmtId="0" fontId="0" fillId="0" borderId="1" xfId="0" applyBorder="1"/>
    <xf numFmtId="0" fontId="2" fillId="5" borderId="1" xfId="0" applyFont="1" applyFill="1" applyBorder="1" applyAlignment="1">
      <alignment horizontal="center"/>
    </xf>
    <xf numFmtId="4" fontId="6" fillId="5" borderId="1" xfId="0" applyNumberFormat="1" applyFont="1" applyFill="1" applyBorder="1" applyAlignment="1">
      <alignment horizontal="center" vertical="center"/>
    </xf>
    <xf numFmtId="0" fontId="0" fillId="0" borderId="1" xfId="0" applyNumberFormat="1" applyBorder="1" applyAlignment="1">
      <alignment vertical="center"/>
    </xf>
    <xf numFmtId="0" fontId="2" fillId="5" borderId="1" xfId="0" applyNumberFormat="1" applyFont="1" applyFill="1" applyBorder="1" applyAlignment="1">
      <alignment horizontal="center"/>
    </xf>
    <xf numFmtId="4" fontId="0" fillId="0" borderId="1" xfId="0" applyNumberFormat="1" applyBorder="1" applyAlignment="1">
      <alignment vertical="center"/>
    </xf>
    <xf numFmtId="1" fontId="1" fillId="4" borderId="1" xfId="0" applyNumberFormat="1" applyFont="1" applyFill="1" applyBorder="1" applyAlignment="1">
      <alignment wrapText="1"/>
    </xf>
    <xf numFmtId="1" fontId="0" fillId="0" borderId="1" xfId="0" applyNumberFormat="1" applyBorder="1" applyAlignment="1">
      <alignment vertical="center"/>
    </xf>
    <xf numFmtId="0" fontId="7" fillId="0" borderId="2" xfId="0" applyFont="1" applyBorder="1" applyAlignment="1">
      <alignment horizontal="left" vertical="center" wrapText="1"/>
    </xf>
    <xf numFmtId="14" fontId="0" fillId="0" borderId="1" xfId="0" applyNumberFormat="1" applyBorder="1" applyAlignment="1">
      <alignment horizontal="center" vertical="center" wrapText="1"/>
    </xf>
    <xf numFmtId="0" fontId="8" fillId="0" borderId="2" xfId="0" applyFont="1" applyBorder="1" applyAlignment="1">
      <alignment horizontal="left" vertical="center" wrapText="1"/>
    </xf>
    <xf numFmtId="14" fontId="4" fillId="0" borderId="1" xfId="0" applyNumberFormat="1" applyFont="1" applyBorder="1" applyAlignment="1">
      <alignment vertical="center"/>
    </xf>
    <xf numFmtId="14" fontId="0" fillId="0" borderId="1" xfId="0" applyNumberFormat="1" applyBorder="1" applyAlignment="1">
      <alignment horizontal="left" vertical="center" wrapText="1"/>
    </xf>
    <xf numFmtId="0" fontId="1" fillId="4" borderId="1" xfId="0" applyFont="1" applyFill="1" applyBorder="1" applyAlignment="1">
      <alignment horizontal="left" vertical="center" wrapText="1"/>
    </xf>
    <xf numFmtId="0" fontId="0" fillId="0" borderId="1" xfId="0" applyBorder="1" applyAlignment="1">
      <alignment horizontal="left" vertical="center"/>
    </xf>
    <xf numFmtId="0" fontId="0" fillId="0" borderId="0" xfId="0"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9F382-2AED-4E60-94C5-372691404E8A}">
  <dimension ref="A3:M125"/>
  <sheetViews>
    <sheetView tabSelected="1" zoomScale="70" zoomScaleNormal="70" workbookViewId="0">
      <selection activeCell="K11" sqref="K11"/>
    </sheetView>
  </sheetViews>
  <sheetFormatPr baseColWidth="10" defaultRowHeight="14.4" x14ac:dyDescent="0.3"/>
  <cols>
    <col min="1" max="1" width="11.33203125" style="5" customWidth="1"/>
    <col min="2" max="2" width="75.44140625" style="12" customWidth="1"/>
    <col min="3" max="3" width="15.44140625" style="8" customWidth="1"/>
    <col min="4" max="4" width="30" hidden="1" customWidth="1"/>
    <col min="5" max="5" width="11.5546875" style="8"/>
    <col min="6" max="6" width="0" hidden="1" customWidth="1"/>
    <col min="7" max="7" width="20.33203125" customWidth="1"/>
    <col min="10" max="10" width="12.6640625" customWidth="1"/>
    <col min="11" max="11" width="13.109375" style="1" customWidth="1"/>
    <col min="12" max="12" width="13.109375" style="37" customWidth="1"/>
    <col min="13" max="13" width="13.21875" customWidth="1"/>
  </cols>
  <sheetData>
    <row r="3" spans="1:13" s="1" customFormat="1" ht="28.8" x14ac:dyDescent="0.3">
      <c r="A3" s="28" t="s">
        <v>3</v>
      </c>
      <c r="B3" s="13" t="s">
        <v>4</v>
      </c>
      <c r="C3" s="14" t="s">
        <v>5</v>
      </c>
      <c r="D3" s="13" t="s">
        <v>236</v>
      </c>
      <c r="E3" s="15" t="s">
        <v>0</v>
      </c>
      <c r="F3" s="13"/>
      <c r="G3" s="15" t="s">
        <v>1</v>
      </c>
      <c r="H3" s="15" t="s">
        <v>2</v>
      </c>
      <c r="I3" s="15"/>
      <c r="J3" s="15"/>
      <c r="K3" s="15"/>
      <c r="L3" s="35" t="s">
        <v>6</v>
      </c>
      <c r="M3" s="13" t="s">
        <v>7</v>
      </c>
    </row>
    <row r="4" spans="1:13" s="1" customFormat="1" x14ac:dyDescent="0.3">
      <c r="A4" s="16" t="s">
        <v>18</v>
      </c>
      <c r="B4" s="16"/>
      <c r="C4" s="16"/>
      <c r="D4" s="16"/>
      <c r="E4" s="16"/>
      <c r="F4" s="16"/>
      <c r="G4" s="16"/>
      <c r="H4" s="16"/>
      <c r="I4" s="16"/>
      <c r="J4" s="16"/>
      <c r="K4" s="16"/>
      <c r="L4" s="16"/>
      <c r="M4" s="16"/>
    </row>
    <row r="5" spans="1:13" ht="28.8" x14ac:dyDescent="0.3">
      <c r="A5" s="29">
        <v>2230514</v>
      </c>
      <c r="B5" s="17" t="s">
        <v>17</v>
      </c>
      <c r="C5" s="27">
        <v>201568.42</v>
      </c>
      <c r="D5" s="19" t="s">
        <v>18</v>
      </c>
      <c r="E5" s="18" t="s">
        <v>19</v>
      </c>
      <c r="F5" s="18"/>
      <c r="G5" s="20" t="str">
        <f ca="1">QUOTIENT(_xlfn.DAYS(TODAY(),E5),360)&amp; " años " &amp; QUOTIENT(MOD(_xlfn.DAYS(TODAY(),E5),360),30)&amp; " meses"</f>
        <v>16 años 6 meses</v>
      </c>
      <c r="H5" s="21" t="str">
        <f ca="1">IF(QUOTIENT(_xlfn.DAYS(TODAY(),F5),360)&gt;=3,"Inactivo","Activo")</f>
        <v>Inactivo</v>
      </c>
      <c r="I5" s="30" t="s">
        <v>237</v>
      </c>
      <c r="J5" s="30" t="s">
        <v>238</v>
      </c>
      <c r="K5" s="30" t="s">
        <v>238</v>
      </c>
      <c r="L5" s="30"/>
      <c r="M5" s="22">
        <f>F5</f>
        <v>0</v>
      </c>
    </row>
    <row r="6" spans="1:13" x14ac:dyDescent="0.3">
      <c r="A6" s="23" t="s">
        <v>21</v>
      </c>
      <c r="B6" s="23"/>
      <c r="C6" s="23"/>
      <c r="D6" s="23"/>
      <c r="E6" s="23"/>
      <c r="F6" s="23"/>
      <c r="G6" s="23"/>
      <c r="H6" s="23"/>
      <c r="I6" s="23"/>
      <c r="J6" s="23"/>
      <c r="K6" s="23"/>
      <c r="L6" s="23"/>
      <c r="M6" s="23"/>
    </row>
    <row r="7" spans="1:13" ht="43.2" x14ac:dyDescent="0.3">
      <c r="A7" s="25">
        <v>2329701</v>
      </c>
      <c r="B7" s="17" t="s">
        <v>20</v>
      </c>
      <c r="C7" s="27">
        <v>4702146</v>
      </c>
      <c r="D7" s="19" t="s">
        <v>21</v>
      </c>
      <c r="E7" s="18" t="s">
        <v>22</v>
      </c>
      <c r="F7" s="18">
        <v>1207</v>
      </c>
      <c r="G7" s="20" t="str">
        <f ca="1">QUOTIENT(_xlfn.DAYS(TODAY(),E7),360)&amp; " años " &amp; QUOTIENT(MOD(_xlfn.DAYS(TODAY(),E7),360),30)&amp; " meses"</f>
        <v>3 años 0 meses</v>
      </c>
      <c r="H7" s="21" t="str">
        <f ca="1">IF(QUOTIENT(_xlfn.DAYS(TODAY(),F7),360)&gt;=3,"Inactivo","Activo")</f>
        <v>Inactivo</v>
      </c>
      <c r="I7" s="30" t="s">
        <v>237</v>
      </c>
      <c r="J7" s="30" t="s">
        <v>238</v>
      </c>
      <c r="K7" s="30" t="s">
        <v>239</v>
      </c>
      <c r="L7" s="30" t="s">
        <v>240</v>
      </c>
      <c r="M7" s="22">
        <f>F7</f>
        <v>1207</v>
      </c>
    </row>
    <row r="8" spans="1:13" ht="43.2" x14ac:dyDescent="0.3">
      <c r="A8" s="25">
        <v>2344525</v>
      </c>
      <c r="B8" s="17" t="s">
        <v>23</v>
      </c>
      <c r="C8" s="27">
        <v>3770233</v>
      </c>
      <c r="D8" s="19" t="s">
        <v>21</v>
      </c>
      <c r="E8" s="18" t="s">
        <v>24</v>
      </c>
      <c r="F8" s="18">
        <v>950</v>
      </c>
      <c r="G8" s="20" t="str">
        <f t="shared" ref="G8:G74" ca="1" si="0">QUOTIENT(_xlfn.DAYS(TODAY(),E8),360)&amp; " años " &amp; QUOTIENT(MOD(_xlfn.DAYS(TODAY(),E8),360),30)&amp; " meses"</f>
        <v>3 años 0 meses</v>
      </c>
      <c r="H8" s="21" t="str">
        <f ca="1">IF(QUOTIENT(_xlfn.DAYS(TODAY(),F8),360)&gt;=3,"Inactivo","Activo")</f>
        <v>Inactivo</v>
      </c>
      <c r="I8" s="30" t="s">
        <v>237</v>
      </c>
      <c r="J8" s="30" t="s">
        <v>238</v>
      </c>
      <c r="K8" s="30" t="s">
        <v>238</v>
      </c>
      <c r="L8" s="34" t="s">
        <v>242</v>
      </c>
      <c r="M8" s="22">
        <f>F8</f>
        <v>950</v>
      </c>
    </row>
    <row r="9" spans="1:13" ht="43.2" x14ac:dyDescent="0.3">
      <c r="A9" s="25">
        <v>2312602</v>
      </c>
      <c r="B9" s="17" t="s">
        <v>25</v>
      </c>
      <c r="C9" s="27">
        <v>3258587</v>
      </c>
      <c r="D9" s="19" t="s">
        <v>21</v>
      </c>
      <c r="E9" s="18" t="s">
        <v>26</v>
      </c>
      <c r="F9" s="18">
        <v>488</v>
      </c>
      <c r="G9" s="20" t="str">
        <f t="shared" ca="1" si="0"/>
        <v>3 años 5 meses</v>
      </c>
      <c r="H9" s="21" t="str">
        <f ca="1">IF(QUOTIENT(_xlfn.DAYS(TODAY(),F9),360)&gt;=3,"Inactivo","Activo")</f>
        <v>Inactivo</v>
      </c>
      <c r="I9" s="30" t="s">
        <v>243</v>
      </c>
      <c r="J9" s="30" t="s">
        <v>238</v>
      </c>
      <c r="K9" s="30" t="s">
        <v>244</v>
      </c>
      <c r="L9" s="30" t="s">
        <v>245</v>
      </c>
      <c r="M9" s="22">
        <f>F9</f>
        <v>488</v>
      </c>
    </row>
    <row r="10" spans="1:13" ht="28.8" x14ac:dyDescent="0.3">
      <c r="A10" s="29">
        <v>2229419</v>
      </c>
      <c r="B10" s="17" t="s">
        <v>27</v>
      </c>
      <c r="C10" s="27">
        <v>1995359.25</v>
      </c>
      <c r="D10" s="19" t="s">
        <v>21</v>
      </c>
      <c r="E10" s="18" t="s">
        <v>28</v>
      </c>
      <c r="F10" s="18"/>
      <c r="G10" s="20" t="str">
        <f t="shared" ca="1" si="0"/>
        <v>16 años 4 meses</v>
      </c>
      <c r="H10" s="21" t="str">
        <f t="shared" ref="H10:H73" ca="1" si="1">IF(QUOTIENT(_xlfn.DAYS(TODAY(),F10),360)&gt;=3,"Inactivo","Activo")</f>
        <v>Inactivo</v>
      </c>
      <c r="I10" s="30" t="s">
        <v>237</v>
      </c>
      <c r="J10" s="30" t="s">
        <v>248</v>
      </c>
      <c r="K10" s="30" t="s">
        <v>248</v>
      </c>
      <c r="L10" s="30"/>
      <c r="M10" s="22">
        <f>F10</f>
        <v>0</v>
      </c>
    </row>
    <row r="11" spans="1:13" ht="43.2" x14ac:dyDescent="0.3">
      <c r="A11" s="25">
        <v>2330960</v>
      </c>
      <c r="B11" s="17" t="s">
        <v>29</v>
      </c>
      <c r="C11" s="27">
        <v>1968157</v>
      </c>
      <c r="D11" s="19" t="s">
        <v>21</v>
      </c>
      <c r="E11" s="18" t="s">
        <v>30</v>
      </c>
      <c r="F11" s="18">
        <v>908</v>
      </c>
      <c r="G11" s="20" t="str">
        <f t="shared" ca="1" si="0"/>
        <v>3 años 2 meses</v>
      </c>
      <c r="H11" s="21" t="str">
        <f t="shared" ca="1" si="1"/>
        <v>Inactivo</v>
      </c>
      <c r="I11" s="30" t="s">
        <v>237</v>
      </c>
      <c r="J11" s="30" t="s">
        <v>238</v>
      </c>
      <c r="K11" s="30" t="s">
        <v>238</v>
      </c>
      <c r="L11" s="30" t="s">
        <v>249</v>
      </c>
      <c r="M11" s="22">
        <f>F11</f>
        <v>908</v>
      </c>
    </row>
    <row r="12" spans="1:13" ht="28.8" x14ac:dyDescent="0.3">
      <c r="A12" s="29">
        <v>2227167</v>
      </c>
      <c r="B12" s="17" t="s">
        <v>31</v>
      </c>
      <c r="C12" s="27">
        <v>708621</v>
      </c>
      <c r="D12" s="19" t="s">
        <v>21</v>
      </c>
      <c r="E12" s="18" t="s">
        <v>32</v>
      </c>
      <c r="F12" s="18">
        <v>1750</v>
      </c>
      <c r="G12" s="20" t="str">
        <f t="shared" ca="1" si="0"/>
        <v>13 años 9 meses</v>
      </c>
      <c r="H12" s="21" t="str">
        <f t="shared" ca="1" si="1"/>
        <v>Inactivo</v>
      </c>
      <c r="I12" s="30" t="s">
        <v>237</v>
      </c>
      <c r="J12" s="30" t="s">
        <v>250</v>
      </c>
      <c r="K12" s="30" t="s">
        <v>251</v>
      </c>
      <c r="L12" s="30" t="s">
        <v>252</v>
      </c>
      <c r="M12" s="22">
        <f>F12</f>
        <v>1750</v>
      </c>
    </row>
    <row r="13" spans="1:13" ht="20.399999999999999" x14ac:dyDescent="0.3">
      <c r="A13" s="29">
        <v>2232322</v>
      </c>
      <c r="B13" s="17" t="s">
        <v>33</v>
      </c>
      <c r="C13" s="27">
        <v>647279</v>
      </c>
      <c r="D13" s="19" t="s">
        <v>21</v>
      </c>
      <c r="E13" s="18" t="s">
        <v>34</v>
      </c>
      <c r="F13" s="18">
        <v>521</v>
      </c>
      <c r="G13" s="20" t="str">
        <f t="shared" ca="1" si="0"/>
        <v>14 años 10 meses</v>
      </c>
      <c r="H13" s="21" t="str">
        <f t="shared" ca="1" si="1"/>
        <v>Inactivo</v>
      </c>
      <c r="I13" s="30" t="s">
        <v>237</v>
      </c>
      <c r="J13" s="30" t="s">
        <v>253</v>
      </c>
      <c r="K13" s="30" t="s">
        <v>254</v>
      </c>
      <c r="L13" s="30"/>
      <c r="M13" s="22">
        <f>F13</f>
        <v>521</v>
      </c>
    </row>
    <row r="14" spans="1:13" ht="28.8" x14ac:dyDescent="0.3">
      <c r="A14" s="29">
        <v>2227597</v>
      </c>
      <c r="B14" s="17" t="s">
        <v>35</v>
      </c>
      <c r="C14" s="27">
        <v>497457</v>
      </c>
      <c r="D14" s="19" t="s">
        <v>21</v>
      </c>
      <c r="E14" s="18" t="s">
        <v>36</v>
      </c>
      <c r="F14" s="18">
        <v>750</v>
      </c>
      <c r="G14" s="20" t="str">
        <f t="shared" ca="1" si="0"/>
        <v>15 años 11 meses</v>
      </c>
      <c r="H14" s="21" t="str">
        <f t="shared" ca="1" si="1"/>
        <v>Inactivo</v>
      </c>
      <c r="I14" s="30" t="s">
        <v>237</v>
      </c>
      <c r="J14" s="30" t="s">
        <v>255</v>
      </c>
      <c r="K14" s="30" t="s">
        <v>256</v>
      </c>
      <c r="L14" s="30" t="s">
        <v>257</v>
      </c>
      <c r="M14" s="22">
        <f>F14</f>
        <v>750</v>
      </c>
    </row>
    <row r="15" spans="1:13" ht="28.8" x14ac:dyDescent="0.3">
      <c r="A15" s="29">
        <v>2230016</v>
      </c>
      <c r="B15" s="17" t="s">
        <v>37</v>
      </c>
      <c r="C15" s="27">
        <v>468007</v>
      </c>
      <c r="D15" s="19" t="s">
        <v>21</v>
      </c>
      <c r="E15" s="18" t="s">
        <v>38</v>
      </c>
      <c r="F15" s="18"/>
      <c r="G15" s="20" t="str">
        <f t="shared" ca="1" si="0"/>
        <v>16 años 5 meses</v>
      </c>
      <c r="H15" s="21" t="str">
        <f t="shared" ca="1" si="1"/>
        <v>Inactivo</v>
      </c>
      <c r="I15" s="30" t="s">
        <v>237</v>
      </c>
      <c r="J15" s="30" t="s">
        <v>253</v>
      </c>
      <c r="K15" s="30" t="s">
        <v>258</v>
      </c>
      <c r="L15" s="30" t="s">
        <v>259</v>
      </c>
      <c r="M15" s="22">
        <f>F15</f>
        <v>0</v>
      </c>
    </row>
    <row r="16" spans="1:13" ht="28.8" x14ac:dyDescent="0.3">
      <c r="A16" s="29">
        <v>2228677</v>
      </c>
      <c r="B16" s="17" t="s">
        <v>39</v>
      </c>
      <c r="C16" s="27">
        <v>444748</v>
      </c>
      <c r="D16" s="19" t="s">
        <v>21</v>
      </c>
      <c r="E16" s="18" t="s">
        <v>40</v>
      </c>
      <c r="F16" s="18">
        <v>700</v>
      </c>
      <c r="G16" s="20" t="str">
        <f t="shared" ca="1" si="0"/>
        <v>13 años 6 meses</v>
      </c>
      <c r="H16" s="21" t="str">
        <f t="shared" ca="1" si="1"/>
        <v>Inactivo</v>
      </c>
      <c r="I16" s="30" t="s">
        <v>237</v>
      </c>
      <c r="J16" s="30" t="s">
        <v>255</v>
      </c>
      <c r="K16" s="30" t="s">
        <v>260</v>
      </c>
      <c r="L16" s="30" t="s">
        <v>261</v>
      </c>
      <c r="M16" s="22">
        <f>F16</f>
        <v>700</v>
      </c>
    </row>
    <row r="17" spans="1:13" ht="28.8" x14ac:dyDescent="0.3">
      <c r="A17" s="29">
        <v>2232316</v>
      </c>
      <c r="B17" s="17" t="s">
        <v>41</v>
      </c>
      <c r="C17" s="27">
        <v>391928</v>
      </c>
      <c r="D17" s="19" t="s">
        <v>21</v>
      </c>
      <c r="E17" s="18" t="s">
        <v>42</v>
      </c>
      <c r="F17" s="18">
        <v>260</v>
      </c>
      <c r="G17" s="20" t="str">
        <f t="shared" ca="1" si="0"/>
        <v>14 años 10 meses</v>
      </c>
      <c r="H17" s="21" t="str">
        <f t="shared" ca="1" si="1"/>
        <v>Inactivo</v>
      </c>
      <c r="I17" s="30" t="s">
        <v>237</v>
      </c>
      <c r="J17" s="30" t="s">
        <v>262</v>
      </c>
      <c r="K17" s="30" t="s">
        <v>263</v>
      </c>
      <c r="L17" s="36"/>
      <c r="M17" s="22">
        <f>F17</f>
        <v>260</v>
      </c>
    </row>
    <row r="18" spans="1:13" ht="28.8" x14ac:dyDescent="0.3">
      <c r="A18" s="29">
        <v>2229847</v>
      </c>
      <c r="B18" s="17" t="s">
        <v>43</v>
      </c>
      <c r="C18" s="27">
        <v>327604</v>
      </c>
      <c r="D18" s="19" t="s">
        <v>21</v>
      </c>
      <c r="E18" s="18" t="s">
        <v>36</v>
      </c>
      <c r="F18" s="18">
        <v>720</v>
      </c>
      <c r="G18" s="20" t="str">
        <f t="shared" ca="1" si="0"/>
        <v>15 años 11 meses</v>
      </c>
      <c r="H18" s="21" t="str">
        <f t="shared" ca="1" si="1"/>
        <v>Inactivo</v>
      </c>
      <c r="I18" s="30" t="s">
        <v>237</v>
      </c>
      <c r="J18" s="30" t="s">
        <v>264</v>
      </c>
      <c r="K18" s="30" t="s">
        <v>265</v>
      </c>
      <c r="L18" s="30" t="s">
        <v>266</v>
      </c>
      <c r="M18" s="22">
        <f>F18</f>
        <v>720</v>
      </c>
    </row>
    <row r="19" spans="1:13" ht="28.8" x14ac:dyDescent="0.3">
      <c r="A19" s="29">
        <v>2228341</v>
      </c>
      <c r="B19" s="17" t="s">
        <v>44</v>
      </c>
      <c r="C19" s="27">
        <v>278243</v>
      </c>
      <c r="D19" s="19" t="s">
        <v>21</v>
      </c>
      <c r="E19" s="18" t="s">
        <v>45</v>
      </c>
      <c r="F19" s="18"/>
      <c r="G19" s="20" t="str">
        <f t="shared" ca="1" si="0"/>
        <v>16 años 4 meses</v>
      </c>
      <c r="H19" s="21" t="str">
        <f t="shared" ca="1" si="1"/>
        <v>Inactivo</v>
      </c>
      <c r="I19" s="30" t="s">
        <v>237</v>
      </c>
      <c r="J19" s="30" t="s">
        <v>238</v>
      </c>
      <c r="K19" s="30" t="s">
        <v>267</v>
      </c>
      <c r="L19" s="30" t="s">
        <v>268</v>
      </c>
      <c r="M19" s="22">
        <f>F19</f>
        <v>0</v>
      </c>
    </row>
    <row r="20" spans="1:13" ht="28.8" x14ac:dyDescent="0.3">
      <c r="A20" s="29">
        <v>2232315</v>
      </c>
      <c r="B20" s="17" t="s">
        <v>46</v>
      </c>
      <c r="C20" s="27">
        <v>260890</v>
      </c>
      <c r="D20" s="19" t="s">
        <v>21</v>
      </c>
      <c r="E20" s="18" t="s">
        <v>47</v>
      </c>
      <c r="F20" s="18">
        <v>400</v>
      </c>
      <c r="G20" s="20" t="str">
        <f t="shared" ca="1" si="0"/>
        <v>14 años 9 meses</v>
      </c>
      <c r="H20" s="21" t="str">
        <f t="shared" ca="1" si="1"/>
        <v>Inactivo</v>
      </c>
      <c r="I20" s="30" t="s">
        <v>237</v>
      </c>
      <c r="J20" s="30" t="s">
        <v>238</v>
      </c>
      <c r="K20" s="30" t="s">
        <v>269</v>
      </c>
      <c r="L20" s="30"/>
      <c r="M20" s="22">
        <f>F20</f>
        <v>400</v>
      </c>
    </row>
    <row r="21" spans="1:13" ht="51" x14ac:dyDescent="0.3">
      <c r="A21" s="29">
        <v>2228701</v>
      </c>
      <c r="B21" s="17" t="s">
        <v>48</v>
      </c>
      <c r="C21" s="27">
        <v>241819</v>
      </c>
      <c r="D21" s="19" t="s">
        <v>21</v>
      </c>
      <c r="E21" s="18" t="s">
        <v>49</v>
      </c>
      <c r="F21" s="18">
        <v>511</v>
      </c>
      <c r="G21" s="20" t="str">
        <f t="shared" ca="1" si="0"/>
        <v>14 años 3 meses</v>
      </c>
      <c r="H21" s="21" t="str">
        <f t="shared" ca="1" si="1"/>
        <v>Inactivo</v>
      </c>
      <c r="I21" s="30" t="s">
        <v>237</v>
      </c>
      <c r="J21" s="30" t="s">
        <v>262</v>
      </c>
      <c r="K21" s="30" t="s">
        <v>270</v>
      </c>
      <c r="L21" s="30" t="s">
        <v>271</v>
      </c>
      <c r="M21" s="22">
        <f>F21</f>
        <v>511</v>
      </c>
    </row>
    <row r="22" spans="1:13" ht="43.2" x14ac:dyDescent="0.3">
      <c r="A22" s="29">
        <v>2230419</v>
      </c>
      <c r="B22" s="17" t="s">
        <v>50</v>
      </c>
      <c r="C22" s="27">
        <v>227074</v>
      </c>
      <c r="D22" s="19" t="s">
        <v>21</v>
      </c>
      <c r="E22" s="18" t="s">
        <v>51</v>
      </c>
      <c r="F22" s="18">
        <v>320</v>
      </c>
      <c r="G22" s="20" t="str">
        <f t="shared" ca="1" si="0"/>
        <v>15 años 10 meses</v>
      </c>
      <c r="H22" s="21" t="str">
        <f t="shared" ca="1" si="1"/>
        <v>Inactivo</v>
      </c>
      <c r="I22" s="30" t="s">
        <v>237</v>
      </c>
      <c r="J22" s="30" t="s">
        <v>264</v>
      </c>
      <c r="K22" s="30" t="s">
        <v>272</v>
      </c>
      <c r="L22" s="30" t="s">
        <v>273</v>
      </c>
      <c r="M22" s="22">
        <f>F22</f>
        <v>320</v>
      </c>
    </row>
    <row r="23" spans="1:13" ht="30.6" x14ac:dyDescent="0.3">
      <c r="A23" s="29">
        <v>2227464</v>
      </c>
      <c r="B23" s="17" t="s">
        <v>52</v>
      </c>
      <c r="C23" s="27">
        <v>133323</v>
      </c>
      <c r="D23" s="19" t="s">
        <v>21</v>
      </c>
      <c r="E23" s="18" t="s">
        <v>53</v>
      </c>
      <c r="F23" s="18">
        <v>400</v>
      </c>
      <c r="G23" s="20" t="str">
        <f t="shared" ca="1" si="0"/>
        <v>16 años 0 meses</v>
      </c>
      <c r="H23" s="21" t="str">
        <f t="shared" ca="1" si="1"/>
        <v>Inactivo</v>
      </c>
      <c r="I23" s="30" t="s">
        <v>237</v>
      </c>
      <c r="J23" s="30" t="s">
        <v>246</v>
      </c>
      <c r="K23" s="30" t="s">
        <v>350</v>
      </c>
      <c r="L23" s="30"/>
      <c r="M23" s="22">
        <f>F23</f>
        <v>400</v>
      </c>
    </row>
    <row r="24" spans="1:13" ht="28.8" x14ac:dyDescent="0.3">
      <c r="A24" s="29">
        <v>2230420</v>
      </c>
      <c r="B24" s="17" t="s">
        <v>54</v>
      </c>
      <c r="C24" s="27">
        <v>131032</v>
      </c>
      <c r="D24" s="19" t="s">
        <v>21</v>
      </c>
      <c r="E24" s="18" t="s">
        <v>55</v>
      </c>
      <c r="F24" s="18"/>
      <c r="G24" s="20" t="str">
        <f t="shared" ca="1" si="0"/>
        <v>16 años 4 meses</v>
      </c>
      <c r="H24" s="21" t="str">
        <f t="shared" ca="1" si="1"/>
        <v>Inactivo</v>
      </c>
      <c r="I24" s="30" t="s">
        <v>237</v>
      </c>
      <c r="J24" s="30" t="s">
        <v>238</v>
      </c>
      <c r="K24" s="30" t="s">
        <v>274</v>
      </c>
      <c r="L24" s="30" t="s">
        <v>275</v>
      </c>
      <c r="M24" s="22">
        <f>F24</f>
        <v>0</v>
      </c>
    </row>
    <row r="25" spans="1:13" ht="28.8" x14ac:dyDescent="0.3">
      <c r="A25" s="29">
        <v>2232050</v>
      </c>
      <c r="B25" s="17" t="s">
        <v>56</v>
      </c>
      <c r="C25" s="27">
        <v>99632</v>
      </c>
      <c r="D25" s="19" t="s">
        <v>21</v>
      </c>
      <c r="E25" s="18" t="s">
        <v>57</v>
      </c>
      <c r="F25" s="18">
        <v>288</v>
      </c>
      <c r="G25" s="20" t="str">
        <f t="shared" ca="1" si="0"/>
        <v>15 años 10 meses</v>
      </c>
      <c r="H25" s="21" t="str">
        <f t="shared" ca="1" si="1"/>
        <v>Inactivo</v>
      </c>
      <c r="I25" s="32" t="s">
        <v>233</v>
      </c>
      <c r="J25" s="32" t="s">
        <v>276</v>
      </c>
      <c r="K25" s="32" t="s">
        <v>277</v>
      </c>
      <c r="L25" s="32" t="s">
        <v>278</v>
      </c>
      <c r="M25" s="22">
        <f>F25</f>
        <v>288</v>
      </c>
    </row>
    <row r="26" spans="1:13" x14ac:dyDescent="0.3">
      <c r="A26" s="24" t="s">
        <v>59</v>
      </c>
      <c r="B26" s="24"/>
      <c r="C26" s="24"/>
      <c r="D26" s="24"/>
      <c r="E26" s="24"/>
      <c r="F26" s="24"/>
      <c r="G26" s="24"/>
      <c r="H26" s="24"/>
      <c r="I26" s="24"/>
      <c r="J26" s="24"/>
      <c r="K26" s="24"/>
      <c r="L26" s="24"/>
      <c r="M26" s="24"/>
    </row>
    <row r="27" spans="1:13" ht="28.8" x14ac:dyDescent="0.3">
      <c r="A27" s="29">
        <v>2229207</v>
      </c>
      <c r="B27" s="17" t="s">
        <v>58</v>
      </c>
      <c r="C27" s="27">
        <v>98767</v>
      </c>
      <c r="D27" s="19" t="s">
        <v>59</v>
      </c>
      <c r="E27" s="33">
        <v>38406</v>
      </c>
      <c r="F27" s="22"/>
      <c r="G27" s="20" t="str">
        <f t="shared" ca="1" si="0"/>
        <v>15 años 7 meses</v>
      </c>
      <c r="H27" s="21" t="str">
        <f t="shared" ca="1" si="1"/>
        <v>Inactivo</v>
      </c>
      <c r="I27" s="32" t="s">
        <v>233</v>
      </c>
      <c r="J27" s="32" t="s">
        <v>247</v>
      </c>
      <c r="K27" s="32" t="s">
        <v>247</v>
      </c>
      <c r="L27" s="32"/>
      <c r="M27" s="22">
        <v>400</v>
      </c>
    </row>
    <row r="28" spans="1:13" x14ac:dyDescent="0.3">
      <c r="A28" s="26" t="s">
        <v>62</v>
      </c>
      <c r="B28" s="26"/>
      <c r="C28" s="26"/>
      <c r="D28" s="26"/>
      <c r="E28" s="26"/>
      <c r="F28" s="26"/>
      <c r="G28" s="26"/>
      <c r="H28" s="26"/>
      <c r="I28" s="26"/>
      <c r="J28" s="26"/>
      <c r="K28" s="26"/>
      <c r="L28" s="26"/>
      <c r="M28" s="26"/>
    </row>
    <row r="29" spans="1:13" ht="43.2" x14ac:dyDescent="0.3">
      <c r="A29" s="29">
        <v>2329305</v>
      </c>
      <c r="B29" s="17" t="s">
        <v>61</v>
      </c>
      <c r="C29" s="27">
        <v>12684526</v>
      </c>
      <c r="D29" s="18" t="s">
        <v>62</v>
      </c>
      <c r="E29" s="33">
        <f>LOOKUP(A29,DATA!A26:A135,DATA!C26:C135)</f>
        <v>42774</v>
      </c>
      <c r="F29" s="22"/>
      <c r="G29" s="20" t="str">
        <f t="shared" ca="1" si="0"/>
        <v>3 años 5 meses</v>
      </c>
      <c r="H29" s="21" t="str">
        <f t="shared" ca="1" si="1"/>
        <v>Inactivo</v>
      </c>
      <c r="I29" s="30" t="s">
        <v>237</v>
      </c>
      <c r="J29" s="30" t="s">
        <v>238</v>
      </c>
      <c r="K29" s="30" t="s">
        <v>238</v>
      </c>
      <c r="L29" s="30" t="s">
        <v>247</v>
      </c>
      <c r="M29" s="22">
        <v>34380</v>
      </c>
    </row>
    <row r="30" spans="1:13" x14ac:dyDescent="0.3">
      <c r="A30" s="26" t="s">
        <v>65</v>
      </c>
      <c r="B30" s="26"/>
      <c r="C30" s="26"/>
      <c r="D30" s="26"/>
      <c r="E30" s="26"/>
      <c r="F30" s="26"/>
      <c r="G30" s="26"/>
      <c r="H30" s="26"/>
      <c r="I30" s="26"/>
      <c r="J30" s="26"/>
      <c r="K30" s="26"/>
      <c r="L30" s="26"/>
      <c r="M30" s="26"/>
    </row>
    <row r="31" spans="1:13" ht="28.8" x14ac:dyDescent="0.3">
      <c r="A31" s="29">
        <v>2229218</v>
      </c>
      <c r="B31" s="17" t="s">
        <v>64</v>
      </c>
      <c r="C31" s="27">
        <v>301655</v>
      </c>
      <c r="D31" s="19" t="s">
        <v>65</v>
      </c>
      <c r="E31" s="18" t="s">
        <v>66</v>
      </c>
      <c r="F31" s="18">
        <v>6968</v>
      </c>
      <c r="G31" s="20" t="str">
        <f t="shared" ca="1" si="0"/>
        <v>13 años 11 meses</v>
      </c>
      <c r="H31" s="21" t="str">
        <f t="shared" ca="1" si="1"/>
        <v>Inactivo</v>
      </c>
      <c r="I31" s="30" t="s">
        <v>237</v>
      </c>
      <c r="J31" s="30" t="s">
        <v>248</v>
      </c>
      <c r="K31" s="30" t="s">
        <v>248</v>
      </c>
      <c r="L31" s="36"/>
      <c r="M31" s="22">
        <f>F31</f>
        <v>6968</v>
      </c>
    </row>
    <row r="32" spans="1:13" x14ac:dyDescent="0.3">
      <c r="A32" s="26" t="s">
        <v>68</v>
      </c>
      <c r="B32" s="26"/>
      <c r="C32" s="26"/>
      <c r="D32" s="26"/>
      <c r="E32" s="26"/>
      <c r="F32" s="26"/>
      <c r="G32" s="26"/>
      <c r="H32" s="26"/>
      <c r="I32" s="26"/>
      <c r="J32" s="26"/>
      <c r="K32" s="26"/>
      <c r="L32" s="26"/>
      <c r="M32" s="26"/>
    </row>
    <row r="33" spans="1:13" ht="43.2" x14ac:dyDescent="0.3">
      <c r="A33" s="25">
        <v>2315159</v>
      </c>
      <c r="B33" s="17" t="s">
        <v>67</v>
      </c>
      <c r="C33" s="27">
        <v>18555555</v>
      </c>
      <c r="D33" s="19" t="s">
        <v>68</v>
      </c>
      <c r="E33" s="18" t="s">
        <v>69</v>
      </c>
      <c r="F33" s="18">
        <v>8386</v>
      </c>
      <c r="G33" s="20" t="str">
        <f t="shared" ca="1" si="0"/>
        <v>3 años 2 meses</v>
      </c>
      <c r="H33" s="21" t="str">
        <f t="shared" ca="1" si="1"/>
        <v>Inactivo</v>
      </c>
      <c r="I33" s="30" t="s">
        <v>237</v>
      </c>
      <c r="J33" s="30" t="s">
        <v>238</v>
      </c>
      <c r="K33" s="30" t="s">
        <v>279</v>
      </c>
      <c r="L33" s="30" t="s">
        <v>280</v>
      </c>
      <c r="M33" s="22">
        <f>F33</f>
        <v>8386</v>
      </c>
    </row>
    <row r="34" spans="1:13" ht="43.2" x14ac:dyDescent="0.3">
      <c r="A34" s="25">
        <v>2343430</v>
      </c>
      <c r="B34" s="17" t="s">
        <v>70</v>
      </c>
      <c r="C34" s="27">
        <v>16784127</v>
      </c>
      <c r="D34" s="19" t="s">
        <v>68</v>
      </c>
      <c r="E34" s="18" t="s">
        <v>71</v>
      </c>
      <c r="F34" s="18">
        <v>4676</v>
      </c>
      <c r="G34" s="20" t="str">
        <f t="shared" ca="1" si="0"/>
        <v>3 años 0 meses</v>
      </c>
      <c r="H34" s="21" t="str">
        <f t="shared" ca="1" si="1"/>
        <v>Inactivo</v>
      </c>
      <c r="I34" s="30" t="s">
        <v>237</v>
      </c>
      <c r="J34" s="30" t="s">
        <v>238</v>
      </c>
      <c r="K34" s="30" t="s">
        <v>279</v>
      </c>
      <c r="L34" s="30" t="s">
        <v>280</v>
      </c>
      <c r="M34" s="22">
        <f>F34</f>
        <v>4676</v>
      </c>
    </row>
    <row r="35" spans="1:13" ht="43.2" x14ac:dyDescent="0.3">
      <c r="A35" s="25">
        <v>2337801</v>
      </c>
      <c r="B35" s="17" t="s">
        <v>72</v>
      </c>
      <c r="C35" s="27">
        <v>13995962</v>
      </c>
      <c r="D35" s="19" t="s">
        <v>68</v>
      </c>
      <c r="E35" s="18" t="s">
        <v>73</v>
      </c>
      <c r="F35" s="18">
        <v>2827</v>
      </c>
      <c r="G35" s="20" t="str">
        <f t="shared" ca="1" si="0"/>
        <v>3 años 1 meses</v>
      </c>
      <c r="H35" s="21" t="str">
        <f t="shared" ca="1" si="1"/>
        <v>Inactivo</v>
      </c>
      <c r="I35" s="30" t="s">
        <v>243</v>
      </c>
      <c r="J35" s="30" t="s">
        <v>264</v>
      </c>
      <c r="K35" s="30" t="s">
        <v>281</v>
      </c>
      <c r="L35" s="30" t="s">
        <v>281</v>
      </c>
      <c r="M35" s="22">
        <f>F35</f>
        <v>2827</v>
      </c>
    </row>
    <row r="36" spans="1:13" ht="43.2" x14ac:dyDescent="0.3">
      <c r="A36" s="25">
        <v>2331861</v>
      </c>
      <c r="B36" s="17" t="s">
        <v>74</v>
      </c>
      <c r="C36" s="27">
        <v>9954890</v>
      </c>
      <c r="D36" s="19" t="s">
        <v>68</v>
      </c>
      <c r="E36" s="18" t="s">
        <v>75</v>
      </c>
      <c r="F36" s="18">
        <v>779</v>
      </c>
      <c r="G36" s="20" t="str">
        <f t="shared" ca="1" si="0"/>
        <v>3 años 1 meses</v>
      </c>
      <c r="H36" s="21" t="str">
        <f t="shared" ca="1" si="1"/>
        <v>Inactivo</v>
      </c>
      <c r="I36" s="30" t="s">
        <v>237</v>
      </c>
      <c r="J36" s="30" t="s">
        <v>238</v>
      </c>
      <c r="K36" s="30" t="s">
        <v>282</v>
      </c>
      <c r="L36" s="30" t="s">
        <v>283</v>
      </c>
      <c r="M36" s="22">
        <f>F36</f>
        <v>779</v>
      </c>
    </row>
    <row r="37" spans="1:13" ht="43.2" x14ac:dyDescent="0.3">
      <c r="A37" s="25">
        <v>2337768</v>
      </c>
      <c r="B37" s="17" t="s">
        <v>76</v>
      </c>
      <c r="C37" s="27">
        <v>9629731</v>
      </c>
      <c r="D37" s="19" t="s">
        <v>68</v>
      </c>
      <c r="E37" s="18" t="s">
        <v>77</v>
      </c>
      <c r="F37" s="18">
        <v>3084</v>
      </c>
      <c r="G37" s="20" t="str">
        <f t="shared" ca="1" si="0"/>
        <v>3 años 1 meses</v>
      </c>
      <c r="H37" s="21" t="str">
        <f t="shared" ca="1" si="1"/>
        <v>Inactivo</v>
      </c>
      <c r="I37" s="30" t="s">
        <v>237</v>
      </c>
      <c r="J37" s="30" t="s">
        <v>250</v>
      </c>
      <c r="K37" s="30" t="s">
        <v>284</v>
      </c>
      <c r="L37" s="30" t="s">
        <v>285</v>
      </c>
      <c r="M37" s="22">
        <f>F37</f>
        <v>3084</v>
      </c>
    </row>
    <row r="38" spans="1:13" ht="57.6" x14ac:dyDescent="0.3">
      <c r="A38" s="25">
        <v>2307628</v>
      </c>
      <c r="B38" s="17" t="s">
        <v>78</v>
      </c>
      <c r="C38" s="27">
        <v>9213939</v>
      </c>
      <c r="D38" s="19" t="s">
        <v>68</v>
      </c>
      <c r="E38" s="18" t="s">
        <v>79</v>
      </c>
      <c r="F38" s="18">
        <v>59</v>
      </c>
      <c r="G38" s="20" t="str">
        <f t="shared" ca="1" si="0"/>
        <v>4 años 2 meses</v>
      </c>
      <c r="H38" s="21" t="str">
        <f t="shared" ca="1" si="1"/>
        <v>Inactivo</v>
      </c>
      <c r="I38" s="30" t="s">
        <v>237</v>
      </c>
      <c r="J38" s="30" t="s">
        <v>238</v>
      </c>
      <c r="K38" s="30" t="s">
        <v>286</v>
      </c>
      <c r="L38" s="30" t="s">
        <v>287</v>
      </c>
      <c r="M38" s="22">
        <f>F38</f>
        <v>59</v>
      </c>
    </row>
    <row r="39" spans="1:13" ht="57.6" x14ac:dyDescent="0.3">
      <c r="A39" s="25">
        <v>2342809</v>
      </c>
      <c r="B39" s="17" t="s">
        <v>80</v>
      </c>
      <c r="C39" s="27">
        <v>7955371</v>
      </c>
      <c r="D39" s="19" t="s">
        <v>68</v>
      </c>
      <c r="E39" s="18" t="s">
        <v>81</v>
      </c>
      <c r="F39" s="18">
        <v>900</v>
      </c>
      <c r="G39" s="20" t="str">
        <f t="shared" ca="1" si="0"/>
        <v>3 años 4 meses</v>
      </c>
      <c r="H39" s="21" t="str">
        <f t="shared" ca="1" si="1"/>
        <v>Inactivo</v>
      </c>
      <c r="I39" s="30" t="s">
        <v>237</v>
      </c>
      <c r="J39" s="30" t="s">
        <v>288</v>
      </c>
      <c r="K39" s="30" t="s">
        <v>289</v>
      </c>
      <c r="L39" s="30" t="s">
        <v>290</v>
      </c>
      <c r="M39" s="22">
        <f>F39</f>
        <v>900</v>
      </c>
    </row>
    <row r="40" spans="1:13" ht="43.2" x14ac:dyDescent="0.3">
      <c r="A40" s="25">
        <v>2352291</v>
      </c>
      <c r="B40" s="17" t="s">
        <v>82</v>
      </c>
      <c r="C40" s="27">
        <v>7906257</v>
      </c>
      <c r="D40" s="19" t="s">
        <v>68</v>
      </c>
      <c r="E40" s="18" t="s">
        <v>83</v>
      </c>
      <c r="F40" s="18">
        <v>3559</v>
      </c>
      <c r="G40" s="20" t="str">
        <f t="shared" ca="1" si="0"/>
        <v>3 años 1 meses</v>
      </c>
      <c r="H40" s="21" t="str">
        <f t="shared" ca="1" si="1"/>
        <v>Inactivo</v>
      </c>
      <c r="I40" s="30" t="s">
        <v>237</v>
      </c>
      <c r="J40" s="30" t="s">
        <v>264</v>
      </c>
      <c r="K40" s="30" t="s">
        <v>265</v>
      </c>
      <c r="L40" s="30" t="s">
        <v>291</v>
      </c>
      <c r="M40" s="22">
        <f>F40</f>
        <v>3559</v>
      </c>
    </row>
    <row r="41" spans="1:13" ht="43.2" x14ac:dyDescent="0.3">
      <c r="A41" s="25">
        <v>2329289</v>
      </c>
      <c r="B41" s="17" t="s">
        <v>84</v>
      </c>
      <c r="C41" s="27">
        <v>7002392</v>
      </c>
      <c r="D41" s="19" t="s">
        <v>68</v>
      </c>
      <c r="E41" s="18" t="s">
        <v>85</v>
      </c>
      <c r="F41" s="18">
        <v>488</v>
      </c>
      <c r="G41" s="20" t="str">
        <f t="shared" ca="1" si="0"/>
        <v>3 años 3 meses</v>
      </c>
      <c r="H41" s="21" t="str">
        <f t="shared" ca="1" si="1"/>
        <v>Inactivo</v>
      </c>
      <c r="I41" s="30" t="s">
        <v>237</v>
      </c>
      <c r="J41" s="30" t="s">
        <v>255</v>
      </c>
      <c r="K41" s="30" t="s">
        <v>292</v>
      </c>
      <c r="L41" s="30" t="s">
        <v>293</v>
      </c>
      <c r="M41" s="22">
        <f>F41</f>
        <v>488</v>
      </c>
    </row>
    <row r="42" spans="1:13" ht="57.6" x14ac:dyDescent="0.3">
      <c r="A42" s="25">
        <v>2328511</v>
      </c>
      <c r="B42" s="17" t="s">
        <v>86</v>
      </c>
      <c r="C42" s="27">
        <v>5725259</v>
      </c>
      <c r="D42" s="19" t="s">
        <v>68</v>
      </c>
      <c r="E42" s="18" t="s">
        <v>83</v>
      </c>
      <c r="F42" s="18">
        <v>884</v>
      </c>
      <c r="G42" s="20" t="str">
        <f t="shared" ca="1" si="0"/>
        <v>3 años 1 meses</v>
      </c>
      <c r="H42" s="21" t="str">
        <f t="shared" ca="1" si="1"/>
        <v>Inactivo</v>
      </c>
      <c r="I42" s="30" t="s">
        <v>237</v>
      </c>
      <c r="J42" s="30" t="s">
        <v>264</v>
      </c>
      <c r="K42" s="30" t="s">
        <v>294</v>
      </c>
      <c r="L42" s="30" t="s">
        <v>295</v>
      </c>
      <c r="M42" s="22">
        <f>F42</f>
        <v>884</v>
      </c>
    </row>
    <row r="43" spans="1:13" ht="43.2" x14ac:dyDescent="0.3">
      <c r="A43" s="25">
        <v>2340756</v>
      </c>
      <c r="B43" s="17" t="s">
        <v>87</v>
      </c>
      <c r="C43" s="27">
        <v>3999858</v>
      </c>
      <c r="D43" s="19" t="s">
        <v>68</v>
      </c>
      <c r="E43" s="18" t="s">
        <v>88</v>
      </c>
      <c r="F43" s="18">
        <v>1736</v>
      </c>
      <c r="G43" s="20" t="str">
        <f t="shared" ca="1" si="0"/>
        <v>2 años 6 meses</v>
      </c>
      <c r="H43" s="21" t="str">
        <f t="shared" ca="1" si="1"/>
        <v>Inactivo</v>
      </c>
      <c r="I43" s="30" t="s">
        <v>237</v>
      </c>
      <c r="J43" s="30" t="s">
        <v>238</v>
      </c>
      <c r="K43" s="30" t="s">
        <v>238</v>
      </c>
      <c r="L43" s="30" t="s">
        <v>296</v>
      </c>
      <c r="M43" s="22">
        <f>F43</f>
        <v>1736</v>
      </c>
    </row>
    <row r="44" spans="1:13" ht="28.8" x14ac:dyDescent="0.3">
      <c r="A44" s="29">
        <v>2228097</v>
      </c>
      <c r="B44" s="17" t="s">
        <v>89</v>
      </c>
      <c r="C44" s="27">
        <v>582173</v>
      </c>
      <c r="D44" s="19" t="s">
        <v>68</v>
      </c>
      <c r="E44" s="18" t="s">
        <v>90</v>
      </c>
      <c r="F44" s="18">
        <v>95</v>
      </c>
      <c r="G44" s="20" t="str">
        <f t="shared" ca="1" si="0"/>
        <v>15 años 11 meses</v>
      </c>
      <c r="H44" s="21" t="str">
        <f t="shared" ca="1" si="1"/>
        <v>Inactivo</v>
      </c>
      <c r="I44" s="30" t="s">
        <v>237</v>
      </c>
      <c r="J44" s="30" t="s">
        <v>248</v>
      </c>
      <c r="K44" s="30" t="s">
        <v>248</v>
      </c>
      <c r="L44" s="36"/>
      <c r="M44" s="22">
        <f>F44</f>
        <v>95</v>
      </c>
    </row>
    <row r="45" spans="1:13" ht="28.8" x14ac:dyDescent="0.3">
      <c r="A45" s="29">
        <v>2227184</v>
      </c>
      <c r="B45" s="17" t="s">
        <v>91</v>
      </c>
      <c r="C45" s="27">
        <v>534450.4</v>
      </c>
      <c r="D45" s="19" t="s">
        <v>68</v>
      </c>
      <c r="E45" s="18" t="s">
        <v>38</v>
      </c>
      <c r="F45" s="18"/>
      <c r="G45" s="20" t="str">
        <f t="shared" ca="1" si="0"/>
        <v>16 años 5 meses</v>
      </c>
      <c r="H45" s="21" t="str">
        <f t="shared" ca="1" si="1"/>
        <v>Inactivo</v>
      </c>
      <c r="I45" s="30" t="s">
        <v>237</v>
      </c>
      <c r="J45" s="30" t="s">
        <v>255</v>
      </c>
      <c r="K45" s="30" t="s">
        <v>255</v>
      </c>
      <c r="L45" s="36"/>
      <c r="M45" s="22">
        <f>F45</f>
        <v>0</v>
      </c>
    </row>
    <row r="46" spans="1:13" ht="28.8" x14ac:dyDescent="0.3">
      <c r="A46" s="29">
        <v>2230429</v>
      </c>
      <c r="B46" s="17" t="s">
        <v>92</v>
      </c>
      <c r="C46" s="27">
        <v>529436</v>
      </c>
      <c r="D46" s="19" t="s">
        <v>68</v>
      </c>
      <c r="E46" s="18" t="s">
        <v>93</v>
      </c>
      <c r="F46" s="18">
        <v>428</v>
      </c>
      <c r="G46" s="20" t="str">
        <f t="shared" ca="1" si="0"/>
        <v>15 años 6 meses</v>
      </c>
      <c r="H46" s="21" t="str">
        <f t="shared" ca="1" si="1"/>
        <v>Inactivo</v>
      </c>
      <c r="I46" s="30" t="s">
        <v>237</v>
      </c>
      <c r="J46" s="30" t="s">
        <v>253</v>
      </c>
      <c r="K46" s="30" t="s">
        <v>253</v>
      </c>
      <c r="L46" s="30" t="s">
        <v>253</v>
      </c>
      <c r="M46" s="22">
        <f>F46</f>
        <v>428</v>
      </c>
    </row>
    <row r="47" spans="1:13" ht="43.2" x14ac:dyDescent="0.3">
      <c r="A47" s="29">
        <v>2228264</v>
      </c>
      <c r="B47" s="17" t="s">
        <v>94</v>
      </c>
      <c r="C47" s="27">
        <v>503526</v>
      </c>
      <c r="D47" s="19" t="s">
        <v>68</v>
      </c>
      <c r="E47" s="18" t="s">
        <v>95</v>
      </c>
      <c r="F47" s="18"/>
      <c r="G47" s="20" t="str">
        <f t="shared" ca="1" si="0"/>
        <v>16 años 5 meses</v>
      </c>
      <c r="H47" s="21" t="str">
        <f t="shared" ca="1" si="1"/>
        <v>Inactivo</v>
      </c>
      <c r="I47" s="30" t="s">
        <v>237</v>
      </c>
      <c r="J47" s="30" t="s">
        <v>253</v>
      </c>
      <c r="K47" s="30" t="s">
        <v>253</v>
      </c>
      <c r="L47" s="30" t="s">
        <v>253</v>
      </c>
      <c r="M47" s="22">
        <f>F47</f>
        <v>0</v>
      </c>
    </row>
    <row r="48" spans="1:13" ht="43.2" x14ac:dyDescent="0.3">
      <c r="A48" s="29">
        <v>2227683</v>
      </c>
      <c r="B48" s="17" t="s">
        <v>96</v>
      </c>
      <c r="C48" s="27">
        <v>370991</v>
      </c>
      <c r="D48" s="19" t="s">
        <v>68</v>
      </c>
      <c r="E48" s="18" t="s">
        <v>97</v>
      </c>
      <c r="F48" s="18">
        <v>1475</v>
      </c>
      <c r="G48" s="20" t="str">
        <f t="shared" ca="1" si="0"/>
        <v>14 años 3 meses</v>
      </c>
      <c r="H48" s="21" t="str">
        <f t="shared" ca="1" si="1"/>
        <v>Inactivo</v>
      </c>
      <c r="I48" s="30" t="s">
        <v>237</v>
      </c>
      <c r="J48" s="30" t="s">
        <v>238</v>
      </c>
      <c r="K48" s="30" t="s">
        <v>244</v>
      </c>
      <c r="L48" s="36"/>
      <c r="M48" s="22">
        <f>F48</f>
        <v>1475</v>
      </c>
    </row>
    <row r="49" spans="1:13" ht="43.2" x14ac:dyDescent="0.3">
      <c r="A49" s="29">
        <v>2231056</v>
      </c>
      <c r="B49" s="17" t="s">
        <v>98</v>
      </c>
      <c r="C49" s="27">
        <v>368399</v>
      </c>
      <c r="D49" s="19" t="s">
        <v>68</v>
      </c>
      <c r="E49" s="18" t="s">
        <v>99</v>
      </c>
      <c r="F49" s="18">
        <v>474</v>
      </c>
      <c r="G49" s="20" t="str">
        <f t="shared" ca="1" si="0"/>
        <v>14 años 11 meses</v>
      </c>
      <c r="H49" s="21" t="str">
        <f t="shared" ca="1" si="1"/>
        <v>Inactivo</v>
      </c>
      <c r="I49" s="30" t="s">
        <v>237</v>
      </c>
      <c r="J49" s="30" t="s">
        <v>238</v>
      </c>
      <c r="K49" s="30" t="s">
        <v>241</v>
      </c>
      <c r="L49" s="36"/>
      <c r="M49" s="22">
        <f>F49</f>
        <v>474</v>
      </c>
    </row>
    <row r="50" spans="1:13" ht="28.8" x14ac:dyDescent="0.3">
      <c r="A50" s="29">
        <v>2227166</v>
      </c>
      <c r="B50" s="17" t="s">
        <v>100</v>
      </c>
      <c r="C50" s="27">
        <v>321961</v>
      </c>
      <c r="D50" s="19" t="s">
        <v>68</v>
      </c>
      <c r="E50" s="18" t="s">
        <v>101</v>
      </c>
      <c r="F50" s="18">
        <v>1015</v>
      </c>
      <c r="G50" s="20" t="str">
        <f t="shared" ca="1" si="0"/>
        <v>16 años 0 meses</v>
      </c>
      <c r="H50" s="21" t="str">
        <f t="shared" ca="1" si="1"/>
        <v>Inactivo</v>
      </c>
      <c r="I50" s="30" t="s">
        <v>237</v>
      </c>
      <c r="J50" s="30" t="s">
        <v>238</v>
      </c>
      <c r="K50" s="30" t="s">
        <v>297</v>
      </c>
      <c r="L50" s="30" t="s">
        <v>298</v>
      </c>
      <c r="M50" s="22">
        <f>F50</f>
        <v>1015</v>
      </c>
    </row>
    <row r="51" spans="1:13" ht="43.2" x14ac:dyDescent="0.3">
      <c r="A51" s="29">
        <v>2233612</v>
      </c>
      <c r="B51" s="17" t="s">
        <v>102</v>
      </c>
      <c r="C51" s="27">
        <v>303850</v>
      </c>
      <c r="D51" s="19" t="s">
        <v>68</v>
      </c>
      <c r="E51" s="18" t="s">
        <v>103</v>
      </c>
      <c r="F51" s="18">
        <v>272</v>
      </c>
      <c r="G51" s="20" t="str">
        <f t="shared" ca="1" si="0"/>
        <v>15 años 11 meses</v>
      </c>
      <c r="H51" s="21" t="str">
        <f t="shared" ca="1" si="1"/>
        <v>Inactivo</v>
      </c>
      <c r="I51" s="30" t="s">
        <v>237</v>
      </c>
      <c r="J51" s="30" t="s">
        <v>238</v>
      </c>
      <c r="K51" s="30" t="s">
        <v>297</v>
      </c>
      <c r="L51" s="30" t="s">
        <v>299</v>
      </c>
      <c r="M51" s="22">
        <f>F51</f>
        <v>272</v>
      </c>
    </row>
    <row r="52" spans="1:13" ht="28.8" x14ac:dyDescent="0.3">
      <c r="A52" s="29">
        <v>2230467</v>
      </c>
      <c r="B52" s="17" t="s">
        <v>104</v>
      </c>
      <c r="C52" s="27">
        <v>197630</v>
      </c>
      <c r="D52" s="19" t="s">
        <v>68</v>
      </c>
      <c r="E52" s="18" t="s">
        <v>105</v>
      </c>
      <c r="F52" s="18">
        <v>266</v>
      </c>
      <c r="G52" s="20" t="str">
        <f t="shared" ca="1" si="0"/>
        <v>16 años 1 meses</v>
      </c>
      <c r="H52" s="21" t="str">
        <f t="shared" ca="1" si="1"/>
        <v>Inactivo</v>
      </c>
      <c r="I52" s="30" t="s">
        <v>237</v>
      </c>
      <c r="J52" s="30" t="s">
        <v>255</v>
      </c>
      <c r="K52" s="30" t="s">
        <v>300</v>
      </c>
      <c r="L52" s="30" t="s">
        <v>301</v>
      </c>
      <c r="M52" s="22">
        <f>F52</f>
        <v>266</v>
      </c>
    </row>
    <row r="53" spans="1:13" ht="28.8" x14ac:dyDescent="0.3">
      <c r="A53" s="29">
        <v>2227183</v>
      </c>
      <c r="B53" s="17" t="s">
        <v>106</v>
      </c>
      <c r="C53" s="27">
        <v>177186</v>
      </c>
      <c r="D53" s="19" t="s">
        <v>68</v>
      </c>
      <c r="E53" s="18" t="s">
        <v>103</v>
      </c>
      <c r="F53" s="18">
        <v>211</v>
      </c>
      <c r="G53" s="20" t="str">
        <f t="shared" ca="1" si="0"/>
        <v>15 años 11 meses</v>
      </c>
      <c r="H53" s="21" t="str">
        <f t="shared" ca="1" si="1"/>
        <v>Inactivo</v>
      </c>
      <c r="I53" s="30" t="s">
        <v>237</v>
      </c>
      <c r="J53" s="30" t="s">
        <v>238</v>
      </c>
      <c r="K53" s="30" t="s">
        <v>238</v>
      </c>
      <c r="L53" s="30" t="s">
        <v>302</v>
      </c>
      <c r="M53" s="22">
        <f>F53</f>
        <v>211</v>
      </c>
    </row>
    <row r="54" spans="1:13" ht="28.8" x14ac:dyDescent="0.3">
      <c r="A54" s="29">
        <v>2230447</v>
      </c>
      <c r="B54" s="17" t="s">
        <v>107</v>
      </c>
      <c r="C54" s="27">
        <v>163604</v>
      </c>
      <c r="D54" s="19" t="s">
        <v>68</v>
      </c>
      <c r="E54" s="18" t="s">
        <v>103</v>
      </c>
      <c r="F54" s="18">
        <v>278</v>
      </c>
      <c r="G54" s="20" t="str">
        <f t="shared" ca="1" si="0"/>
        <v>15 años 11 meses</v>
      </c>
      <c r="H54" s="21" t="str">
        <f t="shared" ca="1" si="1"/>
        <v>Inactivo</v>
      </c>
      <c r="I54" s="30" t="s">
        <v>237</v>
      </c>
      <c r="J54" s="30" t="s">
        <v>238</v>
      </c>
      <c r="K54" s="30" t="s">
        <v>303</v>
      </c>
      <c r="L54" s="30" t="s">
        <v>303</v>
      </c>
      <c r="M54" s="22">
        <f>F54</f>
        <v>278</v>
      </c>
    </row>
    <row r="55" spans="1:13" ht="43.2" x14ac:dyDescent="0.3">
      <c r="A55" s="29">
        <v>2227741</v>
      </c>
      <c r="B55" s="17" t="s">
        <v>108</v>
      </c>
      <c r="C55" s="27">
        <v>127449</v>
      </c>
      <c r="D55" s="19" t="s">
        <v>68</v>
      </c>
      <c r="E55" s="18" t="s">
        <v>109</v>
      </c>
      <c r="F55" s="18">
        <v>45</v>
      </c>
      <c r="G55" s="20" t="str">
        <f t="shared" ca="1" si="0"/>
        <v>15 años 9 meses</v>
      </c>
      <c r="H55" s="21" t="str">
        <f t="shared" ca="1" si="1"/>
        <v>Inactivo</v>
      </c>
      <c r="I55" s="30" t="s">
        <v>237</v>
      </c>
      <c r="J55" s="30" t="s">
        <v>238</v>
      </c>
      <c r="K55" s="30" t="s">
        <v>304</v>
      </c>
      <c r="L55" s="30" t="s">
        <v>305</v>
      </c>
      <c r="M55" s="22">
        <f>F55</f>
        <v>45</v>
      </c>
    </row>
    <row r="56" spans="1:13" ht="43.2" x14ac:dyDescent="0.3">
      <c r="A56" s="29">
        <v>2227709</v>
      </c>
      <c r="B56" s="17" t="s">
        <v>110</v>
      </c>
      <c r="C56" s="27">
        <v>99517</v>
      </c>
      <c r="D56" s="19" t="s">
        <v>68</v>
      </c>
      <c r="E56" s="18" t="s">
        <v>111</v>
      </c>
      <c r="F56" s="18">
        <v>626</v>
      </c>
      <c r="G56" s="20" t="str">
        <f t="shared" ca="1" si="0"/>
        <v>13 años 10 meses</v>
      </c>
      <c r="H56" s="21" t="str">
        <f t="shared" ca="1" si="1"/>
        <v>Inactivo</v>
      </c>
      <c r="I56" s="32" t="s">
        <v>233</v>
      </c>
      <c r="J56" s="32" t="s">
        <v>246</v>
      </c>
      <c r="K56" s="32" t="s">
        <v>246</v>
      </c>
      <c r="L56" s="32" t="s">
        <v>306</v>
      </c>
      <c r="M56" s="22">
        <f>F56</f>
        <v>626</v>
      </c>
    </row>
    <row r="57" spans="1:13" ht="28.8" x14ac:dyDescent="0.3">
      <c r="A57" s="29">
        <v>2227687</v>
      </c>
      <c r="B57" s="17" t="s">
        <v>112</v>
      </c>
      <c r="C57" s="27">
        <v>94945</v>
      </c>
      <c r="D57" s="19" t="s">
        <v>68</v>
      </c>
      <c r="E57" s="18" t="s">
        <v>113</v>
      </c>
      <c r="F57" s="18">
        <v>500</v>
      </c>
      <c r="G57" s="20" t="str">
        <f t="shared" ca="1" si="0"/>
        <v>14 años 9 meses</v>
      </c>
      <c r="H57" s="21" t="str">
        <f t="shared" ca="1" si="1"/>
        <v>Inactivo</v>
      </c>
      <c r="I57" s="32" t="s">
        <v>233</v>
      </c>
      <c r="J57" s="32" t="s">
        <v>247</v>
      </c>
      <c r="K57" s="32" t="s">
        <v>247</v>
      </c>
      <c r="L57" s="32"/>
      <c r="M57" s="22">
        <f>F57</f>
        <v>500</v>
      </c>
    </row>
    <row r="58" spans="1:13" ht="28.8" x14ac:dyDescent="0.3">
      <c r="A58" s="25">
        <v>2230472</v>
      </c>
      <c r="B58" s="17" t="s">
        <v>114</v>
      </c>
      <c r="C58" s="27">
        <v>59178</v>
      </c>
      <c r="D58" s="19" t="s">
        <v>68</v>
      </c>
      <c r="E58" s="18" t="s">
        <v>103</v>
      </c>
      <c r="F58" s="18">
        <v>270</v>
      </c>
      <c r="G58" s="20" t="str">
        <f t="shared" ca="1" si="0"/>
        <v>15 años 11 meses</v>
      </c>
      <c r="H58" s="21" t="str">
        <f t="shared" ca="1" si="1"/>
        <v>Inactivo</v>
      </c>
      <c r="I58" s="32" t="s">
        <v>233</v>
      </c>
      <c r="J58" s="32" t="s">
        <v>247</v>
      </c>
      <c r="K58" s="32" t="s">
        <v>307</v>
      </c>
      <c r="L58" s="32" t="s">
        <v>307</v>
      </c>
      <c r="M58" s="22">
        <f>F58</f>
        <v>270</v>
      </c>
    </row>
    <row r="59" spans="1:13" ht="28.8" x14ac:dyDescent="0.3">
      <c r="A59" s="29">
        <v>2227569</v>
      </c>
      <c r="B59" s="17" t="s">
        <v>115</v>
      </c>
      <c r="C59" s="27">
        <v>42774</v>
      </c>
      <c r="D59" s="19" t="s">
        <v>68</v>
      </c>
      <c r="E59" s="18" t="s">
        <v>116</v>
      </c>
      <c r="F59" s="18">
        <v>440</v>
      </c>
      <c r="G59" s="20" t="str">
        <f t="shared" ca="1" si="0"/>
        <v>15 años 11 meses</v>
      </c>
      <c r="H59" s="21" t="str">
        <f t="shared" ca="1" si="1"/>
        <v>Inactivo</v>
      </c>
      <c r="I59" s="32" t="s">
        <v>233</v>
      </c>
      <c r="J59" s="32" t="s">
        <v>247</v>
      </c>
      <c r="K59" s="32" t="s">
        <v>280</v>
      </c>
      <c r="L59" s="36"/>
      <c r="M59" s="22">
        <f>F59</f>
        <v>440</v>
      </c>
    </row>
    <row r="60" spans="1:13" x14ac:dyDescent="0.3">
      <c r="A60" s="26" t="s">
        <v>118</v>
      </c>
      <c r="B60" s="26"/>
      <c r="C60" s="26"/>
      <c r="D60" s="26"/>
      <c r="E60" s="26"/>
      <c r="F60" s="26"/>
      <c r="G60" s="26"/>
      <c r="H60" s="26"/>
      <c r="I60" s="26"/>
      <c r="J60" s="26"/>
      <c r="K60" s="26"/>
      <c r="L60" s="26"/>
      <c r="M60" s="26"/>
    </row>
    <row r="61" spans="1:13" ht="28.8" x14ac:dyDescent="0.3">
      <c r="A61" s="29">
        <v>2229019</v>
      </c>
      <c r="B61" s="17" t="s">
        <v>117</v>
      </c>
      <c r="C61" s="27">
        <v>1220288</v>
      </c>
      <c r="D61" s="19" t="s">
        <v>118</v>
      </c>
      <c r="E61" s="18" t="s">
        <v>119</v>
      </c>
      <c r="F61" s="18"/>
      <c r="G61" s="20" t="str">
        <f t="shared" ca="1" si="0"/>
        <v>16 años 3 meses</v>
      </c>
      <c r="H61" s="21" t="str">
        <f t="shared" ca="1" si="1"/>
        <v>Inactivo</v>
      </c>
      <c r="I61" s="30" t="s">
        <v>237</v>
      </c>
      <c r="J61" s="30" t="s">
        <v>255</v>
      </c>
      <c r="K61" s="30" t="s">
        <v>260</v>
      </c>
      <c r="L61" s="36"/>
      <c r="M61" s="22">
        <f>F61</f>
        <v>0</v>
      </c>
    </row>
    <row r="62" spans="1:13" ht="57.6" x14ac:dyDescent="0.3">
      <c r="A62" s="29">
        <v>2250942</v>
      </c>
      <c r="B62" s="17" t="s">
        <v>120</v>
      </c>
      <c r="C62" s="27">
        <v>1021964.05</v>
      </c>
      <c r="D62" s="19" t="s">
        <v>118</v>
      </c>
      <c r="E62" s="18" t="s">
        <v>121</v>
      </c>
      <c r="F62" s="18">
        <v>110</v>
      </c>
      <c r="G62" s="20" t="str">
        <f t="shared" ca="1" si="0"/>
        <v>5 años 11 meses</v>
      </c>
      <c r="H62" s="21" t="str">
        <f t="shared" ca="1" si="1"/>
        <v>Inactivo</v>
      </c>
      <c r="I62" s="30" t="s">
        <v>233</v>
      </c>
      <c r="J62" s="30" t="s">
        <v>246</v>
      </c>
      <c r="K62" s="30" t="s">
        <v>308</v>
      </c>
      <c r="L62" s="30"/>
      <c r="M62" s="22">
        <f>F62</f>
        <v>110</v>
      </c>
    </row>
    <row r="63" spans="1:13" ht="43.2" x14ac:dyDescent="0.3">
      <c r="A63" s="29">
        <v>2229057</v>
      </c>
      <c r="B63" s="17" t="s">
        <v>122</v>
      </c>
      <c r="C63" s="27">
        <v>992180</v>
      </c>
      <c r="D63" s="19" t="s">
        <v>118</v>
      </c>
      <c r="E63" s="18" t="s">
        <v>123</v>
      </c>
      <c r="F63" s="18"/>
      <c r="G63" s="20" t="str">
        <f t="shared" ca="1" si="0"/>
        <v>16 años 8 meses</v>
      </c>
      <c r="H63" s="21" t="str">
        <f t="shared" ca="1" si="1"/>
        <v>Inactivo</v>
      </c>
      <c r="I63" s="30" t="s">
        <v>237</v>
      </c>
      <c r="J63" s="30" t="s">
        <v>238</v>
      </c>
      <c r="K63" s="30" t="s">
        <v>244</v>
      </c>
      <c r="L63" s="30"/>
      <c r="M63" s="22">
        <f>F63</f>
        <v>0</v>
      </c>
    </row>
    <row r="64" spans="1:13" ht="28.8" x14ac:dyDescent="0.3">
      <c r="A64" s="29">
        <v>2229104</v>
      </c>
      <c r="B64" s="17" t="s">
        <v>124</v>
      </c>
      <c r="C64" s="27">
        <v>976624</v>
      </c>
      <c r="D64" s="19" t="s">
        <v>118</v>
      </c>
      <c r="E64" s="18" t="s">
        <v>125</v>
      </c>
      <c r="F64" s="18">
        <v>1508</v>
      </c>
      <c r="G64" s="20" t="str">
        <f t="shared" ca="1" si="0"/>
        <v>15 años 8 meses</v>
      </c>
      <c r="H64" s="21" t="str">
        <f t="shared" ca="1" si="1"/>
        <v>Inactivo</v>
      </c>
      <c r="I64" s="30" t="s">
        <v>237</v>
      </c>
      <c r="J64" s="30" t="s">
        <v>238</v>
      </c>
      <c r="K64" s="30" t="s">
        <v>244</v>
      </c>
      <c r="L64" s="36"/>
      <c r="M64" s="22">
        <f>F64</f>
        <v>1508</v>
      </c>
    </row>
    <row r="65" spans="1:13" ht="43.2" x14ac:dyDescent="0.3">
      <c r="A65" s="29">
        <v>2229107</v>
      </c>
      <c r="B65" s="17" t="s">
        <v>126</v>
      </c>
      <c r="C65" s="27">
        <v>784650</v>
      </c>
      <c r="D65" s="19" t="s">
        <v>118</v>
      </c>
      <c r="E65" s="18" t="s">
        <v>127</v>
      </c>
      <c r="F65" s="18">
        <v>3764</v>
      </c>
      <c r="G65" s="20" t="str">
        <f t="shared" ca="1" si="0"/>
        <v>16 años 5 meses</v>
      </c>
      <c r="H65" s="21" t="str">
        <f t="shared" ca="1" si="1"/>
        <v>Inactivo</v>
      </c>
      <c r="I65" s="30" t="s">
        <v>237</v>
      </c>
      <c r="J65" s="30" t="s">
        <v>255</v>
      </c>
      <c r="K65" s="30" t="s">
        <v>300</v>
      </c>
      <c r="L65" s="36"/>
      <c r="M65" s="22">
        <f>F65</f>
        <v>3764</v>
      </c>
    </row>
    <row r="66" spans="1:13" ht="28.8" x14ac:dyDescent="0.3">
      <c r="A66" s="29">
        <v>2229103</v>
      </c>
      <c r="B66" s="17" t="s">
        <v>128</v>
      </c>
      <c r="C66" s="27">
        <v>705431</v>
      </c>
      <c r="D66" s="19" t="s">
        <v>118</v>
      </c>
      <c r="E66" s="18" t="s">
        <v>125</v>
      </c>
      <c r="F66" s="18">
        <v>1048</v>
      </c>
      <c r="G66" s="20" t="str">
        <f t="shared" ca="1" si="0"/>
        <v>15 años 8 meses</v>
      </c>
      <c r="H66" s="21" t="str">
        <f t="shared" ca="1" si="1"/>
        <v>Inactivo</v>
      </c>
      <c r="I66" s="30" t="s">
        <v>237</v>
      </c>
      <c r="J66" s="30" t="s">
        <v>238</v>
      </c>
      <c r="K66" s="30" t="s">
        <v>244</v>
      </c>
      <c r="L66" s="36"/>
      <c r="M66" s="22">
        <f>F66</f>
        <v>1048</v>
      </c>
    </row>
    <row r="67" spans="1:13" x14ac:dyDescent="0.3">
      <c r="A67" s="29">
        <v>2227333</v>
      </c>
      <c r="B67" s="17" t="s">
        <v>129</v>
      </c>
      <c r="C67" s="27">
        <v>133810</v>
      </c>
      <c r="D67" s="19" t="s">
        <v>118</v>
      </c>
      <c r="E67" s="18" t="s">
        <v>130</v>
      </c>
      <c r="F67" s="18"/>
      <c r="G67" s="20" t="str">
        <f t="shared" ca="1" si="0"/>
        <v>17 años 2 meses</v>
      </c>
      <c r="H67" s="21" t="str">
        <f t="shared" ca="1" si="1"/>
        <v>Inactivo</v>
      </c>
      <c r="I67" s="30" t="s">
        <v>237</v>
      </c>
      <c r="J67" s="30" t="s">
        <v>250</v>
      </c>
      <c r="K67" s="30" t="s">
        <v>284</v>
      </c>
      <c r="L67" s="30" t="s">
        <v>309</v>
      </c>
      <c r="M67" s="22">
        <f>F67</f>
        <v>0</v>
      </c>
    </row>
    <row r="68" spans="1:13" ht="28.8" x14ac:dyDescent="0.3">
      <c r="A68" s="29">
        <v>2229096</v>
      </c>
      <c r="B68" s="17" t="s">
        <v>131</v>
      </c>
      <c r="C68" s="27">
        <v>127810</v>
      </c>
      <c r="D68" s="19" t="s">
        <v>118</v>
      </c>
      <c r="E68" s="18" t="s">
        <v>132</v>
      </c>
      <c r="F68" s="18"/>
      <c r="G68" s="20" t="str">
        <f t="shared" ca="1" si="0"/>
        <v>17 años 1 meses</v>
      </c>
      <c r="H68" s="21" t="str">
        <f t="shared" ca="1" si="1"/>
        <v>Inactivo</v>
      </c>
      <c r="I68" s="30" t="s">
        <v>237</v>
      </c>
      <c r="J68" s="30" t="s">
        <v>250</v>
      </c>
      <c r="K68" s="30" t="s">
        <v>284</v>
      </c>
      <c r="L68" s="36"/>
      <c r="M68" s="22">
        <f>F68</f>
        <v>0</v>
      </c>
    </row>
    <row r="69" spans="1:13" ht="28.8" x14ac:dyDescent="0.3">
      <c r="A69" s="29">
        <v>2228998</v>
      </c>
      <c r="B69" s="17" t="s">
        <v>133</v>
      </c>
      <c r="C69" s="27">
        <v>65000</v>
      </c>
      <c r="D69" s="19" t="s">
        <v>118</v>
      </c>
      <c r="E69" s="18" t="s">
        <v>134</v>
      </c>
      <c r="F69" s="18">
        <v>365</v>
      </c>
      <c r="G69" s="20" t="str">
        <f t="shared" ca="1" si="0"/>
        <v>14 años 8 meses</v>
      </c>
      <c r="H69" s="21" t="str">
        <f t="shared" ca="1" si="1"/>
        <v>Inactivo</v>
      </c>
      <c r="I69" s="32" t="s">
        <v>233</v>
      </c>
      <c r="J69" s="32" t="s">
        <v>247</v>
      </c>
      <c r="K69" s="32" t="s">
        <v>280</v>
      </c>
      <c r="L69" s="32" t="s">
        <v>310</v>
      </c>
      <c r="M69" s="22">
        <f>F69</f>
        <v>365</v>
      </c>
    </row>
    <row r="70" spans="1:13" ht="28.8" x14ac:dyDescent="0.3">
      <c r="A70" s="25">
        <v>2228997</v>
      </c>
      <c r="B70" s="17" t="s">
        <v>135</v>
      </c>
      <c r="C70" s="27">
        <v>54000</v>
      </c>
      <c r="D70" s="19" t="s">
        <v>118</v>
      </c>
      <c r="E70" s="18" t="s">
        <v>134</v>
      </c>
      <c r="F70" s="18">
        <v>245</v>
      </c>
      <c r="G70" s="20" t="str">
        <f t="shared" ca="1" si="0"/>
        <v>14 años 8 meses</v>
      </c>
      <c r="H70" s="21" t="str">
        <f t="shared" ca="1" si="1"/>
        <v>Inactivo</v>
      </c>
      <c r="I70" s="32" t="s">
        <v>233</v>
      </c>
      <c r="J70" s="32" t="s">
        <v>247</v>
      </c>
      <c r="K70" s="32" t="s">
        <v>280</v>
      </c>
      <c r="L70" s="32" t="s">
        <v>311</v>
      </c>
      <c r="M70" s="22">
        <f>F70</f>
        <v>245</v>
      </c>
    </row>
    <row r="71" spans="1:13" ht="28.8" x14ac:dyDescent="0.3">
      <c r="A71" s="25">
        <v>2229028</v>
      </c>
      <c r="B71" s="17" t="s">
        <v>136</v>
      </c>
      <c r="C71" s="27">
        <v>53820</v>
      </c>
      <c r="D71" s="19" t="s">
        <v>118</v>
      </c>
      <c r="E71" s="18" t="s">
        <v>137</v>
      </c>
      <c r="F71" s="18">
        <v>235</v>
      </c>
      <c r="G71" s="20" t="str">
        <f t="shared" ca="1" si="0"/>
        <v>14 años 10 meses</v>
      </c>
      <c r="H71" s="21" t="str">
        <f t="shared" ca="1" si="1"/>
        <v>Inactivo</v>
      </c>
      <c r="I71" s="32" t="s">
        <v>233</v>
      </c>
      <c r="J71" s="32" t="s">
        <v>246</v>
      </c>
      <c r="K71" s="32" t="s">
        <v>246</v>
      </c>
      <c r="L71" s="32" t="s">
        <v>312</v>
      </c>
      <c r="M71" s="22">
        <f>F71</f>
        <v>235</v>
      </c>
    </row>
    <row r="72" spans="1:13" x14ac:dyDescent="0.3">
      <c r="A72" s="26" t="s">
        <v>139</v>
      </c>
      <c r="B72" s="26"/>
      <c r="C72" s="26"/>
      <c r="D72" s="26"/>
      <c r="E72" s="26"/>
      <c r="F72" s="26"/>
      <c r="G72" s="26"/>
      <c r="H72" s="26"/>
      <c r="I72" s="26"/>
      <c r="J72" s="26"/>
      <c r="K72" s="26"/>
      <c r="L72" s="26"/>
      <c r="M72" s="26"/>
    </row>
    <row r="73" spans="1:13" ht="43.2" x14ac:dyDescent="0.3">
      <c r="A73" s="25">
        <v>2323841</v>
      </c>
      <c r="B73" s="17" t="s">
        <v>138</v>
      </c>
      <c r="C73" s="27">
        <v>11473859</v>
      </c>
      <c r="D73" s="19" t="s">
        <v>139</v>
      </c>
      <c r="E73" s="18" t="s">
        <v>140</v>
      </c>
      <c r="F73" s="18">
        <v>56000</v>
      </c>
      <c r="G73" s="20" t="str">
        <f t="shared" ca="1" si="0"/>
        <v>3 años 2 meses</v>
      </c>
      <c r="H73" s="21" t="str">
        <f t="shared" ca="1" si="1"/>
        <v>Activo</v>
      </c>
      <c r="I73" s="30" t="s">
        <v>237</v>
      </c>
      <c r="J73" s="30" t="s">
        <v>250</v>
      </c>
      <c r="K73" s="30" t="s">
        <v>250</v>
      </c>
      <c r="L73" s="30" t="s">
        <v>313</v>
      </c>
      <c r="M73" s="22">
        <f>F73</f>
        <v>56000</v>
      </c>
    </row>
    <row r="74" spans="1:13" ht="43.2" x14ac:dyDescent="0.3">
      <c r="A74" s="29">
        <v>2232236</v>
      </c>
      <c r="B74" s="17" t="s">
        <v>141</v>
      </c>
      <c r="C74" s="27">
        <v>1840318</v>
      </c>
      <c r="D74" s="19" t="s">
        <v>139</v>
      </c>
      <c r="E74" s="18" t="s">
        <v>142</v>
      </c>
      <c r="F74" s="18">
        <v>72127</v>
      </c>
      <c r="G74" s="20" t="str">
        <f t="shared" ca="1" si="0"/>
        <v>16 años 2 meses</v>
      </c>
      <c r="H74" s="21" t="str">
        <f t="shared" ref="H74:H125" ca="1" si="2">IF(QUOTIENT(_xlfn.DAYS(TODAY(),F74),360)&gt;=3,"Inactivo","Activo")</f>
        <v>Activo</v>
      </c>
      <c r="I74" s="30" t="s">
        <v>237</v>
      </c>
      <c r="J74" s="30" t="s">
        <v>250</v>
      </c>
      <c r="K74" s="30" t="s">
        <v>250</v>
      </c>
      <c r="L74" s="30" t="s">
        <v>246</v>
      </c>
      <c r="M74" s="22">
        <f>F74</f>
        <v>72127</v>
      </c>
    </row>
    <row r="75" spans="1:13" ht="28.8" x14ac:dyDescent="0.3">
      <c r="A75" s="29">
        <v>2227525</v>
      </c>
      <c r="B75" s="17" t="s">
        <v>143</v>
      </c>
      <c r="C75" s="27">
        <v>464800</v>
      </c>
      <c r="D75" s="19" t="s">
        <v>139</v>
      </c>
      <c r="E75" s="18" t="s">
        <v>144</v>
      </c>
      <c r="F75" s="18"/>
      <c r="G75" s="20" t="str">
        <f t="shared" ref="G75:G125" ca="1" si="3">QUOTIENT(_xlfn.DAYS(TODAY(),E75),360)&amp; " años " &amp; QUOTIENT(MOD(_xlfn.DAYS(TODAY(),E75),360),30)&amp; " meses"</f>
        <v>16 años 4 meses</v>
      </c>
      <c r="H75" s="21" t="str">
        <f t="shared" ca="1" si="2"/>
        <v>Inactivo</v>
      </c>
      <c r="I75" s="30" t="s">
        <v>237</v>
      </c>
      <c r="J75" s="30" t="s">
        <v>250</v>
      </c>
      <c r="K75" s="31"/>
      <c r="L75" s="36"/>
      <c r="M75" s="22">
        <f>F75</f>
        <v>0</v>
      </c>
    </row>
    <row r="76" spans="1:13" ht="28.8" x14ac:dyDescent="0.3">
      <c r="A76" s="29">
        <v>2227524</v>
      </c>
      <c r="B76" s="17" t="s">
        <v>145</v>
      </c>
      <c r="C76" s="27">
        <v>274747</v>
      </c>
      <c r="D76" s="19" t="s">
        <v>139</v>
      </c>
      <c r="E76" s="18" t="s">
        <v>144</v>
      </c>
      <c r="F76" s="18"/>
      <c r="G76" s="20" t="str">
        <f t="shared" ca="1" si="3"/>
        <v>16 años 4 meses</v>
      </c>
      <c r="H76" s="21" t="str">
        <f t="shared" ca="1" si="2"/>
        <v>Inactivo</v>
      </c>
      <c r="I76" s="30" t="s">
        <v>237</v>
      </c>
      <c r="J76" s="30" t="s">
        <v>250</v>
      </c>
      <c r="K76" s="31"/>
      <c r="L76" s="36"/>
      <c r="M76" s="22">
        <f>F76</f>
        <v>0</v>
      </c>
    </row>
    <row r="77" spans="1:13" ht="28.8" x14ac:dyDescent="0.3">
      <c r="A77" s="29">
        <v>2226853</v>
      </c>
      <c r="B77" s="17" t="s">
        <v>146</v>
      </c>
      <c r="C77" s="27">
        <v>258067</v>
      </c>
      <c r="D77" s="19" t="s">
        <v>139</v>
      </c>
      <c r="E77" s="18" t="s">
        <v>147</v>
      </c>
      <c r="F77" s="18"/>
      <c r="G77" s="20" t="str">
        <f t="shared" ca="1" si="3"/>
        <v>16 años 4 meses</v>
      </c>
      <c r="H77" s="21" t="str">
        <f t="shared" ca="1" si="2"/>
        <v>Inactivo</v>
      </c>
      <c r="I77" s="30" t="s">
        <v>243</v>
      </c>
      <c r="J77" s="30" t="s">
        <v>250</v>
      </c>
      <c r="K77" s="30" t="s">
        <v>314</v>
      </c>
      <c r="L77" s="36"/>
      <c r="M77" s="22">
        <f>F77</f>
        <v>0</v>
      </c>
    </row>
    <row r="78" spans="1:13" x14ac:dyDescent="0.3">
      <c r="A78" s="26" t="s">
        <v>149</v>
      </c>
      <c r="B78" s="26"/>
      <c r="C78" s="26"/>
      <c r="D78" s="26"/>
      <c r="E78" s="26"/>
      <c r="F78" s="26"/>
      <c r="G78" s="26"/>
      <c r="H78" s="26"/>
      <c r="I78" s="26"/>
      <c r="J78" s="26"/>
      <c r="K78" s="26"/>
      <c r="L78" s="26"/>
      <c r="M78" s="26"/>
    </row>
    <row r="79" spans="1:13" ht="57.6" x14ac:dyDescent="0.3">
      <c r="A79" s="29">
        <v>2233835</v>
      </c>
      <c r="B79" s="17" t="s">
        <v>148</v>
      </c>
      <c r="C79" s="27">
        <v>29504252</v>
      </c>
      <c r="D79" s="19" t="s">
        <v>149</v>
      </c>
      <c r="E79" s="18" t="s">
        <v>150</v>
      </c>
      <c r="F79" s="18">
        <v>763</v>
      </c>
      <c r="G79" s="20" t="str">
        <f t="shared" ca="1" si="3"/>
        <v>3 años 1 meses</v>
      </c>
      <c r="H79" s="21" t="str">
        <f t="shared" ca="1" si="2"/>
        <v>Inactivo</v>
      </c>
      <c r="I79" s="30" t="s">
        <v>237</v>
      </c>
      <c r="J79" s="30" t="s">
        <v>262</v>
      </c>
      <c r="K79" s="30" t="s">
        <v>263</v>
      </c>
      <c r="L79" s="36"/>
      <c r="M79" s="22">
        <f>F79</f>
        <v>763</v>
      </c>
    </row>
    <row r="80" spans="1:13" ht="28.8" x14ac:dyDescent="0.3">
      <c r="A80" s="25">
        <v>2340368</v>
      </c>
      <c r="B80" s="17" t="s">
        <v>151</v>
      </c>
      <c r="C80" s="27">
        <v>4924013</v>
      </c>
      <c r="D80" s="18" t="s">
        <v>149</v>
      </c>
      <c r="E80" s="18" t="s">
        <v>63</v>
      </c>
      <c r="F80" s="18">
        <v>1709333</v>
      </c>
      <c r="G80" s="20" t="str">
        <f t="shared" ca="1" si="3"/>
        <v>3 años 4 meses</v>
      </c>
      <c r="H80" s="21" t="str">
        <f t="shared" ca="1" si="2"/>
        <v>Activo</v>
      </c>
      <c r="I80" s="30" t="s">
        <v>237</v>
      </c>
      <c r="J80" s="30" t="s">
        <v>250</v>
      </c>
      <c r="K80" s="30" t="s">
        <v>315</v>
      </c>
      <c r="L80" s="30" t="s">
        <v>316</v>
      </c>
      <c r="M80" s="22">
        <f>F80</f>
        <v>1709333</v>
      </c>
    </row>
    <row r="81" spans="1:13" x14ac:dyDescent="0.3">
      <c r="A81" s="24" t="s">
        <v>153</v>
      </c>
      <c r="B81" s="24"/>
      <c r="C81" s="24"/>
      <c r="D81" s="24"/>
      <c r="E81" s="24"/>
      <c r="F81" s="24"/>
      <c r="G81" s="24"/>
      <c r="H81" s="24"/>
      <c r="I81" s="24"/>
      <c r="J81" s="24"/>
      <c r="K81" s="24"/>
      <c r="L81" s="24"/>
      <c r="M81" s="24"/>
    </row>
    <row r="82" spans="1:13" ht="28.8" x14ac:dyDescent="0.3">
      <c r="A82" s="29">
        <v>2233891</v>
      </c>
      <c r="B82" s="17" t="s">
        <v>152</v>
      </c>
      <c r="C82" s="27">
        <v>16301283</v>
      </c>
      <c r="D82" s="19" t="s">
        <v>153</v>
      </c>
      <c r="E82" s="18" t="s">
        <v>154</v>
      </c>
      <c r="F82" s="18">
        <v>37420</v>
      </c>
      <c r="G82" s="20" t="str">
        <f t="shared" ca="1" si="3"/>
        <v>2 años 6 meses</v>
      </c>
      <c r="H82" s="21" t="str">
        <f t="shared" ca="1" si="2"/>
        <v>Inactivo</v>
      </c>
      <c r="I82" s="30" t="s">
        <v>237</v>
      </c>
      <c r="J82" s="30" t="s">
        <v>238</v>
      </c>
      <c r="K82" s="30" t="s">
        <v>248</v>
      </c>
      <c r="L82" s="36"/>
      <c r="M82" s="22">
        <f>F82</f>
        <v>37420</v>
      </c>
    </row>
    <row r="83" spans="1:13" ht="43.2" x14ac:dyDescent="0.3">
      <c r="A83" s="29">
        <v>2234328</v>
      </c>
      <c r="B83" s="17" t="s">
        <v>155</v>
      </c>
      <c r="C83" s="27">
        <v>5526977</v>
      </c>
      <c r="D83" s="19" t="s">
        <v>153</v>
      </c>
      <c r="E83" s="18" t="s">
        <v>156</v>
      </c>
      <c r="F83" s="18">
        <v>2130</v>
      </c>
      <c r="G83" s="20" t="str">
        <f t="shared" ca="1" si="3"/>
        <v>3 años 2 meses</v>
      </c>
      <c r="H83" s="21" t="str">
        <f t="shared" ca="1" si="2"/>
        <v>Inactivo</v>
      </c>
      <c r="I83" s="30" t="s">
        <v>237</v>
      </c>
      <c r="J83" s="30" t="s">
        <v>238</v>
      </c>
      <c r="K83" s="31"/>
      <c r="L83" s="36"/>
      <c r="M83" s="22">
        <f>F83</f>
        <v>2130</v>
      </c>
    </row>
    <row r="84" spans="1:13" x14ac:dyDescent="0.3">
      <c r="A84" s="26" t="s">
        <v>158</v>
      </c>
      <c r="B84" s="26"/>
      <c r="C84" s="26"/>
      <c r="D84" s="26"/>
      <c r="E84" s="26"/>
      <c r="F84" s="26"/>
      <c r="G84" s="26"/>
      <c r="H84" s="26"/>
      <c r="I84" s="26"/>
      <c r="J84" s="26"/>
      <c r="K84" s="26"/>
      <c r="L84" s="26"/>
      <c r="M84" s="26"/>
    </row>
    <row r="85" spans="1:13" ht="28.8" x14ac:dyDescent="0.3">
      <c r="A85" s="25">
        <v>2344910</v>
      </c>
      <c r="B85" s="17" t="s">
        <v>157</v>
      </c>
      <c r="C85" s="27">
        <v>114376239</v>
      </c>
      <c r="D85" s="19" t="s">
        <v>158</v>
      </c>
      <c r="E85" s="18" t="s">
        <v>159</v>
      </c>
      <c r="F85" s="18">
        <v>58390</v>
      </c>
      <c r="G85" s="20" t="str">
        <f t="shared" ca="1" si="3"/>
        <v>3 años 3 meses</v>
      </c>
      <c r="H85" s="21" t="str">
        <f t="shared" ca="1" si="2"/>
        <v>Activo</v>
      </c>
      <c r="I85" s="30" t="s">
        <v>237</v>
      </c>
      <c r="J85" s="30" t="s">
        <v>255</v>
      </c>
      <c r="K85" s="30" t="s">
        <v>255</v>
      </c>
      <c r="L85" s="36"/>
      <c r="M85" s="22">
        <f>F85</f>
        <v>58390</v>
      </c>
    </row>
    <row r="86" spans="1:13" ht="43.2" x14ac:dyDescent="0.3">
      <c r="A86" s="25">
        <v>2343407</v>
      </c>
      <c r="B86" s="17" t="s">
        <v>8</v>
      </c>
      <c r="C86" s="27">
        <v>66715437</v>
      </c>
      <c r="D86" s="19" t="s">
        <v>158</v>
      </c>
      <c r="E86" s="18" t="s">
        <v>13</v>
      </c>
      <c r="F86" s="18">
        <v>52766</v>
      </c>
      <c r="G86" s="20" t="str">
        <f t="shared" ca="1" si="3"/>
        <v>3 años 3 meses</v>
      </c>
      <c r="H86" s="21" t="str">
        <f t="shared" ca="1" si="2"/>
        <v>Activo</v>
      </c>
      <c r="I86" s="30" t="s">
        <v>237</v>
      </c>
      <c r="J86" s="30" t="s">
        <v>288</v>
      </c>
      <c r="K86" s="30" t="s">
        <v>317</v>
      </c>
      <c r="L86" s="30" t="s">
        <v>318</v>
      </c>
      <c r="M86" s="22">
        <f>F86</f>
        <v>52766</v>
      </c>
    </row>
    <row r="87" spans="1:13" ht="28.8" x14ac:dyDescent="0.3">
      <c r="A87" s="29">
        <v>2372478</v>
      </c>
      <c r="B87" s="17" t="s">
        <v>9</v>
      </c>
      <c r="C87" s="27">
        <v>29644856</v>
      </c>
      <c r="D87" s="19" t="s">
        <v>158</v>
      </c>
      <c r="E87" s="18" t="s">
        <v>14</v>
      </c>
      <c r="F87" s="18">
        <v>11562</v>
      </c>
      <c r="G87" s="20" t="str">
        <f t="shared" ca="1" si="3"/>
        <v>3 años 1 meses</v>
      </c>
      <c r="H87" s="21" t="str">
        <f t="shared" ca="1" si="2"/>
        <v>Inactivo</v>
      </c>
      <c r="I87" s="30" t="s">
        <v>237</v>
      </c>
      <c r="J87" s="30" t="s">
        <v>288</v>
      </c>
      <c r="K87" s="30" t="s">
        <v>319</v>
      </c>
      <c r="L87" s="30" t="s">
        <v>320</v>
      </c>
      <c r="M87" s="22">
        <f>F87</f>
        <v>11562</v>
      </c>
    </row>
    <row r="88" spans="1:13" ht="43.2" x14ac:dyDescent="0.3">
      <c r="A88" s="25">
        <v>2344420</v>
      </c>
      <c r="B88" s="17" t="s">
        <v>10</v>
      </c>
      <c r="C88" s="27">
        <v>17759612</v>
      </c>
      <c r="D88" s="19" t="s">
        <v>158</v>
      </c>
      <c r="E88" s="18" t="s">
        <v>15</v>
      </c>
      <c r="F88" s="18">
        <v>4237</v>
      </c>
      <c r="G88" s="20" t="str">
        <f t="shared" ca="1" si="3"/>
        <v>3 años 3 meses</v>
      </c>
      <c r="H88" s="21" t="str">
        <f t="shared" ca="1" si="2"/>
        <v>Inactivo</v>
      </c>
      <c r="I88" s="30" t="s">
        <v>237</v>
      </c>
      <c r="J88" s="30" t="s">
        <v>288</v>
      </c>
      <c r="K88" s="30" t="s">
        <v>288</v>
      </c>
      <c r="L88" s="30" t="s">
        <v>321</v>
      </c>
      <c r="M88" s="22">
        <f>F88</f>
        <v>4237</v>
      </c>
    </row>
    <row r="89" spans="1:13" ht="57.6" x14ac:dyDescent="0.3">
      <c r="A89" s="25">
        <v>2305409</v>
      </c>
      <c r="B89" s="17" t="s">
        <v>160</v>
      </c>
      <c r="C89" s="27">
        <v>16912426</v>
      </c>
      <c r="D89" s="19" t="s">
        <v>158</v>
      </c>
      <c r="E89" s="18" t="s">
        <v>161</v>
      </c>
      <c r="F89" s="18">
        <v>1627</v>
      </c>
      <c r="G89" s="20" t="str">
        <f t="shared" ca="1" si="3"/>
        <v>4 años 2 meses</v>
      </c>
      <c r="H89" s="21" t="str">
        <f t="shared" ca="1" si="2"/>
        <v>Inactivo</v>
      </c>
      <c r="I89" s="30" t="s">
        <v>237</v>
      </c>
      <c r="J89" s="30" t="s">
        <v>288</v>
      </c>
      <c r="K89" s="30" t="s">
        <v>317</v>
      </c>
      <c r="L89" s="36"/>
      <c r="M89" s="22">
        <f>F89</f>
        <v>1627</v>
      </c>
    </row>
    <row r="90" spans="1:13" ht="43.2" x14ac:dyDescent="0.3">
      <c r="A90" s="25">
        <v>2312943</v>
      </c>
      <c r="B90" s="17" t="s">
        <v>11</v>
      </c>
      <c r="C90" s="27">
        <v>5513817</v>
      </c>
      <c r="D90" s="19" t="s">
        <v>158</v>
      </c>
      <c r="E90" s="18" t="s">
        <v>16</v>
      </c>
      <c r="F90" s="18">
        <v>8341</v>
      </c>
      <c r="G90" s="20" t="str">
        <f t="shared" ca="1" si="3"/>
        <v>4 años 4 meses</v>
      </c>
      <c r="H90" s="21" t="str">
        <f t="shared" ca="1" si="2"/>
        <v>Inactivo</v>
      </c>
      <c r="I90" s="30" t="s">
        <v>237</v>
      </c>
      <c r="J90" s="21"/>
      <c r="K90" s="31"/>
      <c r="L90" s="36"/>
      <c r="M90" s="22">
        <f>F90</f>
        <v>8341</v>
      </c>
    </row>
    <row r="91" spans="1:13" ht="43.2" x14ac:dyDescent="0.3">
      <c r="A91" s="25">
        <v>2313519</v>
      </c>
      <c r="B91" s="17" t="s">
        <v>12</v>
      </c>
      <c r="C91" s="27">
        <v>2608606</v>
      </c>
      <c r="D91" s="19" t="s">
        <v>158</v>
      </c>
      <c r="E91" s="18" t="s">
        <v>16</v>
      </c>
      <c r="F91" s="18">
        <v>3235</v>
      </c>
      <c r="G91" s="20" t="str">
        <f t="shared" ca="1" si="3"/>
        <v>4 años 4 meses</v>
      </c>
      <c r="H91" s="21" t="str">
        <f t="shared" ca="1" si="2"/>
        <v>Inactivo</v>
      </c>
      <c r="I91" s="30" t="s">
        <v>237</v>
      </c>
      <c r="J91" s="30" t="s">
        <v>238</v>
      </c>
      <c r="K91" s="31"/>
      <c r="L91" s="36"/>
      <c r="M91" s="22">
        <f>F91</f>
        <v>3235</v>
      </c>
    </row>
    <row r="92" spans="1:13" ht="43.2" x14ac:dyDescent="0.3">
      <c r="A92" s="29">
        <v>2230228</v>
      </c>
      <c r="B92" s="17" t="s">
        <v>162</v>
      </c>
      <c r="C92" s="27">
        <v>1591937</v>
      </c>
      <c r="D92" s="19" t="s">
        <v>158</v>
      </c>
      <c r="E92" s="18" t="s">
        <v>164</v>
      </c>
      <c r="F92" s="18">
        <v>7563</v>
      </c>
      <c r="G92" s="20" t="str">
        <f t="shared" ca="1" si="3"/>
        <v>13 años 6 meses</v>
      </c>
      <c r="H92" s="21" t="str">
        <f t="shared" ca="1" si="2"/>
        <v>Inactivo</v>
      </c>
      <c r="I92" s="30" t="s">
        <v>237</v>
      </c>
      <c r="J92" s="30" t="s">
        <v>238</v>
      </c>
      <c r="K92" s="30" t="s">
        <v>322</v>
      </c>
      <c r="L92" s="30" t="s">
        <v>323</v>
      </c>
      <c r="M92" s="22">
        <f>F92</f>
        <v>7563</v>
      </c>
    </row>
    <row r="93" spans="1:13" ht="61.2" x14ac:dyDescent="0.3">
      <c r="A93" s="25">
        <v>2233713</v>
      </c>
      <c r="B93" s="17" t="s">
        <v>163</v>
      </c>
      <c r="C93" s="27">
        <v>1591771</v>
      </c>
      <c r="D93" s="19" t="s">
        <v>158</v>
      </c>
      <c r="E93" s="18" t="s">
        <v>165</v>
      </c>
      <c r="F93" s="18">
        <v>4154</v>
      </c>
      <c r="G93" s="20" t="str">
        <f t="shared" ca="1" si="3"/>
        <v>13 años 9 meses</v>
      </c>
      <c r="H93" s="21" t="str">
        <f t="shared" ca="1" si="2"/>
        <v>Inactivo</v>
      </c>
      <c r="I93" s="30" t="s">
        <v>237</v>
      </c>
      <c r="J93" s="30" t="s">
        <v>238</v>
      </c>
      <c r="K93" s="30" t="s">
        <v>274</v>
      </c>
      <c r="L93" s="30" t="s">
        <v>324</v>
      </c>
      <c r="M93" s="22">
        <f>F93</f>
        <v>4154</v>
      </c>
    </row>
    <row r="94" spans="1:13" ht="28.8" x14ac:dyDescent="0.3">
      <c r="A94" s="29">
        <v>2230227</v>
      </c>
      <c r="B94" s="17" t="s">
        <v>166</v>
      </c>
      <c r="C94" s="27">
        <v>997855</v>
      </c>
      <c r="D94" s="19" t="s">
        <v>158</v>
      </c>
      <c r="E94" s="18" t="s">
        <v>167</v>
      </c>
      <c r="F94" s="18"/>
      <c r="G94" s="20" t="str">
        <f t="shared" ca="1" si="3"/>
        <v>17 años 1 meses</v>
      </c>
      <c r="H94" s="21" t="str">
        <f t="shared" ca="1" si="2"/>
        <v>Inactivo</v>
      </c>
      <c r="I94" s="30" t="s">
        <v>237</v>
      </c>
      <c r="J94" s="30" t="s">
        <v>325</v>
      </c>
      <c r="K94" s="31" t="s">
        <v>326</v>
      </c>
      <c r="L94" s="36"/>
      <c r="M94" s="22">
        <f>F94</f>
        <v>0</v>
      </c>
    </row>
    <row r="95" spans="1:13" ht="61.2" x14ac:dyDescent="0.3">
      <c r="A95" s="29">
        <v>2226871</v>
      </c>
      <c r="B95" s="17" t="s">
        <v>168</v>
      </c>
      <c r="C95" s="27">
        <v>883427</v>
      </c>
      <c r="D95" s="19" t="s">
        <v>158</v>
      </c>
      <c r="E95" s="18" t="s">
        <v>169</v>
      </c>
      <c r="F95" s="18"/>
      <c r="G95" s="20" t="str">
        <f t="shared" ca="1" si="3"/>
        <v>16 años 7 meses</v>
      </c>
      <c r="H95" s="21" t="str">
        <f t="shared" ca="1" si="2"/>
        <v>Inactivo</v>
      </c>
      <c r="I95" s="30" t="s">
        <v>237</v>
      </c>
      <c r="J95" s="30" t="s">
        <v>327</v>
      </c>
      <c r="K95" s="31"/>
      <c r="L95" s="36"/>
      <c r="M95" s="22">
        <f>F95</f>
        <v>0</v>
      </c>
    </row>
    <row r="96" spans="1:13" ht="61.2" x14ac:dyDescent="0.3">
      <c r="A96" s="29">
        <v>2169380</v>
      </c>
      <c r="B96" s="17" t="s">
        <v>170</v>
      </c>
      <c r="C96" s="27">
        <v>674572</v>
      </c>
      <c r="D96" s="19" t="s">
        <v>158</v>
      </c>
      <c r="E96" s="18" t="s">
        <v>172</v>
      </c>
      <c r="F96" s="18">
        <v>1950</v>
      </c>
      <c r="G96" s="20" t="str">
        <f t="shared" ca="1" si="3"/>
        <v>14 años 0 meses</v>
      </c>
      <c r="H96" s="21" t="str">
        <f t="shared" ca="1" si="2"/>
        <v>Inactivo</v>
      </c>
      <c r="I96" s="30" t="s">
        <v>237</v>
      </c>
      <c r="J96" s="30" t="s">
        <v>327</v>
      </c>
      <c r="K96" s="31" t="s">
        <v>326</v>
      </c>
      <c r="L96" s="36"/>
      <c r="M96" s="22">
        <f>F96</f>
        <v>1950</v>
      </c>
    </row>
    <row r="97" spans="1:13" ht="61.2" x14ac:dyDescent="0.3">
      <c r="A97" s="25">
        <v>2230146</v>
      </c>
      <c r="B97" s="17" t="s">
        <v>171</v>
      </c>
      <c r="C97" s="27">
        <v>672690</v>
      </c>
      <c r="D97" s="19" t="s">
        <v>158</v>
      </c>
      <c r="E97" s="18" t="s">
        <v>173</v>
      </c>
      <c r="F97" s="18">
        <v>274622</v>
      </c>
      <c r="G97" s="20" t="str">
        <f t="shared" ca="1" si="3"/>
        <v>16 años 2 meses</v>
      </c>
      <c r="H97" s="21" t="str">
        <f t="shared" ca="1" si="2"/>
        <v>Activo</v>
      </c>
      <c r="I97" s="30" t="s">
        <v>237</v>
      </c>
      <c r="J97" s="30" t="s">
        <v>327</v>
      </c>
      <c r="K97" s="31" t="s">
        <v>326</v>
      </c>
      <c r="L97" s="36"/>
      <c r="M97" s="22">
        <f>F97</f>
        <v>274622</v>
      </c>
    </row>
    <row r="98" spans="1:13" ht="28.8" x14ac:dyDescent="0.3">
      <c r="A98" s="29">
        <v>2230226</v>
      </c>
      <c r="B98" s="17" t="s">
        <v>174</v>
      </c>
      <c r="C98" s="27">
        <v>662075</v>
      </c>
      <c r="D98" s="19" t="s">
        <v>158</v>
      </c>
      <c r="E98" s="18" t="s">
        <v>175</v>
      </c>
      <c r="F98" s="18">
        <v>16632</v>
      </c>
      <c r="G98" s="20" t="str">
        <f t="shared" ca="1" si="3"/>
        <v>14 años 7 meses</v>
      </c>
      <c r="H98" s="21" t="str">
        <f t="shared" ca="1" si="2"/>
        <v>Inactivo</v>
      </c>
      <c r="I98" s="30" t="s">
        <v>237</v>
      </c>
      <c r="J98" s="30" t="s">
        <v>255</v>
      </c>
      <c r="K98" s="30" t="s">
        <v>256</v>
      </c>
      <c r="L98" s="30" t="s">
        <v>328</v>
      </c>
      <c r="M98" s="22">
        <f>F98</f>
        <v>16632</v>
      </c>
    </row>
    <row r="99" spans="1:13" ht="28.8" x14ac:dyDescent="0.3">
      <c r="A99" s="29">
        <v>2170465</v>
      </c>
      <c r="B99" s="17" t="s">
        <v>176</v>
      </c>
      <c r="C99" s="27">
        <v>623393</v>
      </c>
      <c r="D99" s="19" t="s">
        <v>158</v>
      </c>
      <c r="E99" s="18" t="s">
        <v>172</v>
      </c>
      <c r="F99" s="18">
        <v>207017</v>
      </c>
      <c r="G99" s="20" t="str">
        <f t="shared" ca="1" si="3"/>
        <v>14 años 0 meses</v>
      </c>
      <c r="H99" s="21" t="str">
        <f t="shared" ca="1" si="2"/>
        <v>Activo</v>
      </c>
      <c r="I99" s="30" t="s">
        <v>237</v>
      </c>
      <c r="J99" s="30" t="s">
        <v>238</v>
      </c>
      <c r="K99" s="30" t="s">
        <v>238</v>
      </c>
      <c r="L99" s="30" t="s">
        <v>329</v>
      </c>
      <c r="M99" s="22">
        <f>F99</f>
        <v>207017</v>
      </c>
    </row>
    <row r="100" spans="1:13" ht="28.8" x14ac:dyDescent="0.3">
      <c r="A100" s="25">
        <v>2230212</v>
      </c>
      <c r="B100" s="17" t="s">
        <v>177</v>
      </c>
      <c r="C100" s="27">
        <v>421580</v>
      </c>
      <c r="D100" s="19" t="s">
        <v>158</v>
      </c>
      <c r="E100" s="18" t="s">
        <v>178</v>
      </c>
      <c r="F100" s="18">
        <v>3649</v>
      </c>
      <c r="G100" s="20" t="str">
        <f t="shared" ca="1" si="3"/>
        <v>14 años 7 meses</v>
      </c>
      <c r="H100" s="21" t="str">
        <f t="shared" ca="1" si="2"/>
        <v>Inactivo</v>
      </c>
      <c r="I100" s="30" t="s">
        <v>237</v>
      </c>
      <c r="J100" s="30" t="s">
        <v>238</v>
      </c>
      <c r="K100" s="30" t="s">
        <v>279</v>
      </c>
      <c r="L100" s="30" t="s">
        <v>330</v>
      </c>
      <c r="M100" s="22">
        <f>F100</f>
        <v>3649</v>
      </c>
    </row>
    <row r="101" spans="1:13" ht="61.2" x14ac:dyDescent="0.3">
      <c r="A101" s="25">
        <v>2231957</v>
      </c>
      <c r="B101" s="17" t="s">
        <v>179</v>
      </c>
      <c r="C101" s="27">
        <v>372808</v>
      </c>
      <c r="D101" s="19" t="s">
        <v>158</v>
      </c>
      <c r="E101" s="18" t="s">
        <v>180</v>
      </c>
      <c r="F101" s="18">
        <v>274622</v>
      </c>
      <c r="G101" s="20" t="str">
        <f t="shared" ca="1" si="3"/>
        <v>15 años 9 meses</v>
      </c>
      <c r="H101" s="21" t="str">
        <f t="shared" ca="1" si="2"/>
        <v>Activo</v>
      </c>
      <c r="I101" s="30" t="s">
        <v>237</v>
      </c>
      <c r="J101" s="30" t="s">
        <v>331</v>
      </c>
      <c r="K101" s="31"/>
      <c r="L101" s="36"/>
      <c r="M101" s="22">
        <f>F101</f>
        <v>274622</v>
      </c>
    </row>
    <row r="102" spans="1:13" ht="61.2" x14ac:dyDescent="0.3">
      <c r="A102" s="29">
        <v>2172592</v>
      </c>
      <c r="B102" s="17" t="s">
        <v>181</v>
      </c>
      <c r="C102" s="27">
        <v>198900</v>
      </c>
      <c r="D102" s="19" t="s">
        <v>158</v>
      </c>
      <c r="E102" s="18" t="s">
        <v>172</v>
      </c>
      <c r="F102" s="18">
        <v>1384</v>
      </c>
      <c r="G102" s="20" t="str">
        <f t="shared" ca="1" si="3"/>
        <v>14 años 0 meses</v>
      </c>
      <c r="H102" s="21" t="str">
        <f t="shared" ca="1" si="2"/>
        <v>Inactivo</v>
      </c>
      <c r="I102" s="30" t="s">
        <v>237</v>
      </c>
      <c r="J102" s="30" t="s">
        <v>331</v>
      </c>
      <c r="K102" s="31"/>
      <c r="L102" s="36"/>
      <c r="M102" s="22">
        <f>F102</f>
        <v>1384</v>
      </c>
    </row>
    <row r="103" spans="1:13" ht="28.8" x14ac:dyDescent="0.3">
      <c r="A103" s="29">
        <v>2230832</v>
      </c>
      <c r="B103" s="17" t="s">
        <v>182</v>
      </c>
      <c r="C103" s="27">
        <v>191800</v>
      </c>
      <c r="D103" s="19" t="s">
        <v>158</v>
      </c>
      <c r="E103" s="18" t="s">
        <v>183</v>
      </c>
      <c r="F103" s="18">
        <v>3694</v>
      </c>
      <c r="G103" s="20" t="str">
        <f t="shared" ca="1" si="3"/>
        <v>15 años 5 meses</v>
      </c>
      <c r="H103" s="21" t="str">
        <f t="shared" ca="1" si="2"/>
        <v>Inactivo</v>
      </c>
      <c r="I103" s="30" t="s">
        <v>237</v>
      </c>
      <c r="J103" s="30" t="s">
        <v>238</v>
      </c>
      <c r="K103" s="30" t="s">
        <v>238</v>
      </c>
      <c r="L103" s="30" t="s">
        <v>332</v>
      </c>
      <c r="M103" s="22">
        <f>F103</f>
        <v>3694</v>
      </c>
    </row>
    <row r="104" spans="1:13" ht="43.2" x14ac:dyDescent="0.3">
      <c r="A104" s="25">
        <v>2170346</v>
      </c>
      <c r="B104" s="17" t="s">
        <v>184</v>
      </c>
      <c r="C104" s="27">
        <v>95625</v>
      </c>
      <c r="D104" s="19" t="s">
        <v>158</v>
      </c>
      <c r="E104" s="18" t="s">
        <v>172</v>
      </c>
      <c r="F104" s="18">
        <v>6660</v>
      </c>
      <c r="G104" s="20" t="str">
        <f t="shared" ca="1" si="3"/>
        <v>14 años 0 meses</v>
      </c>
      <c r="H104" s="21" t="str">
        <f t="shared" ca="1" si="2"/>
        <v>Inactivo</v>
      </c>
      <c r="I104" s="30" t="s">
        <v>237</v>
      </c>
      <c r="J104" s="30" t="s">
        <v>238</v>
      </c>
      <c r="K104" s="30" t="s">
        <v>238</v>
      </c>
      <c r="L104" s="30" t="s">
        <v>332</v>
      </c>
      <c r="M104" s="22">
        <f>F104</f>
        <v>6660</v>
      </c>
    </row>
    <row r="105" spans="1:13" ht="28.8" x14ac:dyDescent="0.3">
      <c r="A105" s="29">
        <v>2170433</v>
      </c>
      <c r="B105" s="17" t="s">
        <v>185</v>
      </c>
      <c r="C105" s="27">
        <v>95625</v>
      </c>
      <c r="D105" s="19" t="s">
        <v>158</v>
      </c>
      <c r="E105" s="18" t="s">
        <v>172</v>
      </c>
      <c r="F105" s="18">
        <v>4942</v>
      </c>
      <c r="G105" s="20" t="str">
        <f t="shared" ca="1" si="3"/>
        <v>14 años 0 meses</v>
      </c>
      <c r="H105" s="21" t="str">
        <f t="shared" ca="1" si="2"/>
        <v>Inactivo</v>
      </c>
      <c r="I105" s="30" t="s">
        <v>237</v>
      </c>
      <c r="J105" s="30" t="s">
        <v>238</v>
      </c>
      <c r="K105" s="30" t="s">
        <v>238</v>
      </c>
      <c r="L105" s="30" t="s">
        <v>332</v>
      </c>
      <c r="M105" s="22">
        <f>F105</f>
        <v>4942</v>
      </c>
    </row>
    <row r="106" spans="1:13" ht="28.8" x14ac:dyDescent="0.3">
      <c r="A106" s="29">
        <v>2170384</v>
      </c>
      <c r="B106" s="17" t="s">
        <v>186</v>
      </c>
      <c r="C106" s="27">
        <v>95625</v>
      </c>
      <c r="D106" s="19" t="s">
        <v>158</v>
      </c>
      <c r="E106" s="18" t="s">
        <v>172</v>
      </c>
      <c r="F106" s="18">
        <v>7241</v>
      </c>
      <c r="G106" s="20" t="str">
        <f t="shared" ca="1" si="3"/>
        <v>14 años 0 meses</v>
      </c>
      <c r="H106" s="21" t="str">
        <f t="shared" ca="1" si="2"/>
        <v>Inactivo</v>
      </c>
      <c r="I106" s="32" t="s">
        <v>233</v>
      </c>
      <c r="J106" s="32" t="s">
        <v>333</v>
      </c>
      <c r="K106" s="32" t="s">
        <v>334</v>
      </c>
      <c r="L106" s="32" t="s">
        <v>335</v>
      </c>
      <c r="M106" s="22">
        <f>F106</f>
        <v>7241</v>
      </c>
    </row>
    <row r="107" spans="1:13" ht="43.2" x14ac:dyDescent="0.3">
      <c r="A107" s="25">
        <v>2170343</v>
      </c>
      <c r="B107" s="17" t="s">
        <v>187</v>
      </c>
      <c r="C107" s="27">
        <v>95625</v>
      </c>
      <c r="D107" s="19" t="s">
        <v>158</v>
      </c>
      <c r="E107" s="18" t="s">
        <v>172</v>
      </c>
      <c r="F107" s="18">
        <v>8523</v>
      </c>
      <c r="G107" s="20" t="str">
        <f t="shared" ca="1" si="3"/>
        <v>14 años 0 meses</v>
      </c>
      <c r="H107" s="21" t="str">
        <f t="shared" ca="1" si="2"/>
        <v>Inactivo</v>
      </c>
      <c r="I107" s="32" t="s">
        <v>233</v>
      </c>
      <c r="J107" s="32" t="s">
        <v>246</v>
      </c>
      <c r="K107" s="32" t="s">
        <v>285</v>
      </c>
      <c r="L107" s="32" t="s">
        <v>285</v>
      </c>
      <c r="M107" s="22">
        <f>F107</f>
        <v>8523</v>
      </c>
    </row>
    <row r="108" spans="1:13" ht="28.8" x14ac:dyDescent="0.3">
      <c r="A108" s="29">
        <v>2170416</v>
      </c>
      <c r="B108" s="17" t="s">
        <v>188</v>
      </c>
      <c r="C108" s="27">
        <v>95625</v>
      </c>
      <c r="D108" s="19" t="s">
        <v>158</v>
      </c>
      <c r="E108" s="18" t="s">
        <v>172</v>
      </c>
      <c r="F108" s="18">
        <v>8063</v>
      </c>
      <c r="G108" s="20" t="str">
        <f t="shared" ca="1" si="3"/>
        <v>14 años 0 meses</v>
      </c>
      <c r="H108" s="21" t="str">
        <f t="shared" ca="1" si="2"/>
        <v>Inactivo</v>
      </c>
      <c r="I108" s="32" t="s">
        <v>233</v>
      </c>
      <c r="J108" s="32" t="s">
        <v>276</v>
      </c>
      <c r="K108" s="32" t="s">
        <v>336</v>
      </c>
      <c r="L108" s="32" t="s">
        <v>336</v>
      </c>
      <c r="M108" s="22">
        <f>F108</f>
        <v>8063</v>
      </c>
    </row>
    <row r="109" spans="1:13" ht="28.8" x14ac:dyDescent="0.3">
      <c r="A109" s="29">
        <v>2170382</v>
      </c>
      <c r="B109" s="17" t="s">
        <v>189</v>
      </c>
      <c r="C109" s="27">
        <v>95329</v>
      </c>
      <c r="D109" s="19" t="s">
        <v>158</v>
      </c>
      <c r="E109" s="18" t="s">
        <v>172</v>
      </c>
      <c r="F109" s="18">
        <v>9969</v>
      </c>
      <c r="G109" s="20" t="str">
        <f t="shared" ca="1" si="3"/>
        <v>14 años 0 meses</v>
      </c>
      <c r="H109" s="21" t="str">
        <f t="shared" ca="1" si="2"/>
        <v>Inactivo</v>
      </c>
      <c r="I109" s="32" t="s">
        <v>233</v>
      </c>
      <c r="J109" s="32" t="s">
        <v>246</v>
      </c>
      <c r="K109" s="32" t="s">
        <v>246</v>
      </c>
      <c r="L109" s="32" t="s">
        <v>337</v>
      </c>
      <c r="M109" s="22">
        <f>F109</f>
        <v>9969</v>
      </c>
    </row>
    <row r="110" spans="1:13" ht="43.2" x14ac:dyDescent="0.3">
      <c r="A110" s="25">
        <v>2170345</v>
      </c>
      <c r="B110" s="17" t="s">
        <v>190</v>
      </c>
      <c r="C110" s="27">
        <v>94680</v>
      </c>
      <c r="D110" s="19" t="s">
        <v>158</v>
      </c>
      <c r="E110" s="18" t="s">
        <v>172</v>
      </c>
      <c r="F110" s="18">
        <v>6323</v>
      </c>
      <c r="G110" s="20" t="str">
        <f t="shared" ca="1" si="3"/>
        <v>14 años 0 meses</v>
      </c>
      <c r="H110" s="21" t="str">
        <f t="shared" ca="1" si="2"/>
        <v>Inactivo</v>
      </c>
      <c r="I110" s="32" t="s">
        <v>233</v>
      </c>
      <c r="J110" s="32" t="s">
        <v>333</v>
      </c>
      <c r="K110" s="32" t="s">
        <v>338</v>
      </c>
      <c r="L110" s="32" t="s">
        <v>338</v>
      </c>
      <c r="M110" s="22">
        <f>F110</f>
        <v>6323</v>
      </c>
    </row>
    <row r="111" spans="1:13" ht="43.2" x14ac:dyDescent="0.3">
      <c r="A111" s="29">
        <v>2170434</v>
      </c>
      <c r="B111" s="17" t="s">
        <v>191</v>
      </c>
      <c r="C111" s="27">
        <v>92790</v>
      </c>
      <c r="D111" s="19" t="s">
        <v>158</v>
      </c>
      <c r="E111" s="18" t="s">
        <v>172</v>
      </c>
      <c r="F111" s="18">
        <v>5353</v>
      </c>
      <c r="G111" s="20" t="str">
        <f t="shared" ca="1" si="3"/>
        <v>14 años 0 meses</v>
      </c>
      <c r="H111" s="21" t="str">
        <f t="shared" ca="1" si="2"/>
        <v>Inactivo</v>
      </c>
      <c r="I111" s="32" t="s">
        <v>233</v>
      </c>
      <c r="J111" s="32" t="s">
        <v>339</v>
      </c>
      <c r="K111" s="32" t="s">
        <v>291</v>
      </c>
      <c r="L111" s="32" t="s">
        <v>340</v>
      </c>
      <c r="M111" s="22">
        <f>F111</f>
        <v>5353</v>
      </c>
    </row>
    <row r="112" spans="1:13" ht="28.8" x14ac:dyDescent="0.3">
      <c r="A112" s="29">
        <v>2170479</v>
      </c>
      <c r="B112" s="17" t="s">
        <v>192</v>
      </c>
      <c r="C112" s="27">
        <v>91759</v>
      </c>
      <c r="D112" s="19" t="s">
        <v>158</v>
      </c>
      <c r="E112" s="18" t="s">
        <v>172</v>
      </c>
      <c r="F112" s="18">
        <v>1889</v>
      </c>
      <c r="G112" s="20" t="str">
        <f t="shared" ca="1" si="3"/>
        <v>14 años 0 meses</v>
      </c>
      <c r="H112" s="21" t="str">
        <f t="shared" ca="1" si="2"/>
        <v>Inactivo</v>
      </c>
      <c r="I112" s="32" t="s">
        <v>233</v>
      </c>
      <c r="J112" s="32" t="s">
        <v>341</v>
      </c>
      <c r="K112" s="32" t="s">
        <v>341</v>
      </c>
      <c r="L112" s="32" t="s">
        <v>341</v>
      </c>
      <c r="M112" s="22">
        <f>F112</f>
        <v>1889</v>
      </c>
    </row>
    <row r="113" spans="1:13" ht="28.8" x14ac:dyDescent="0.3">
      <c r="A113" s="25">
        <v>2170460</v>
      </c>
      <c r="B113" s="17" t="s">
        <v>193</v>
      </c>
      <c r="C113" s="27">
        <v>91759</v>
      </c>
      <c r="D113" s="19" t="s">
        <v>158</v>
      </c>
      <c r="E113" s="18" t="s">
        <v>172</v>
      </c>
      <c r="F113" s="18">
        <v>8260</v>
      </c>
      <c r="G113" s="20" t="str">
        <f t="shared" ca="1" si="3"/>
        <v>14 años 0 meses</v>
      </c>
      <c r="H113" s="21" t="str">
        <f t="shared" ca="1" si="2"/>
        <v>Inactivo</v>
      </c>
      <c r="I113" s="32" t="s">
        <v>233</v>
      </c>
      <c r="J113" s="32" t="s">
        <v>247</v>
      </c>
      <c r="K113" s="32" t="s">
        <v>280</v>
      </c>
      <c r="L113" s="32" t="s">
        <v>280</v>
      </c>
      <c r="M113" s="22">
        <f>F113</f>
        <v>8260</v>
      </c>
    </row>
    <row r="114" spans="1:13" ht="28.8" x14ac:dyDescent="0.3">
      <c r="A114" s="25">
        <v>2170456</v>
      </c>
      <c r="B114" s="17" t="s">
        <v>194</v>
      </c>
      <c r="C114" s="27">
        <v>91759</v>
      </c>
      <c r="D114" s="19" t="s">
        <v>158</v>
      </c>
      <c r="E114" s="18" t="s">
        <v>172</v>
      </c>
      <c r="F114" s="18">
        <v>4070</v>
      </c>
      <c r="G114" s="20" t="str">
        <f t="shared" ca="1" si="3"/>
        <v>14 años 0 meses</v>
      </c>
      <c r="H114" s="21" t="str">
        <f t="shared" ca="1" si="2"/>
        <v>Inactivo</v>
      </c>
      <c r="I114" s="32" t="s">
        <v>233</v>
      </c>
      <c r="J114" s="32" t="s">
        <v>247</v>
      </c>
      <c r="K114" s="32" t="s">
        <v>342</v>
      </c>
      <c r="L114" s="32" t="s">
        <v>343</v>
      </c>
      <c r="M114" s="22">
        <f>F114</f>
        <v>4070</v>
      </c>
    </row>
    <row r="115" spans="1:13" ht="28.8" x14ac:dyDescent="0.3">
      <c r="A115" s="25">
        <v>2170457</v>
      </c>
      <c r="B115" s="17" t="s">
        <v>195</v>
      </c>
      <c r="C115" s="27">
        <v>91759</v>
      </c>
      <c r="D115" s="19" t="s">
        <v>158</v>
      </c>
      <c r="E115" s="18" t="s">
        <v>172</v>
      </c>
      <c r="F115" s="18">
        <v>6917</v>
      </c>
      <c r="G115" s="20" t="str">
        <f t="shared" ca="1" si="3"/>
        <v>14 años 0 meses</v>
      </c>
      <c r="H115" s="21" t="str">
        <f t="shared" ca="1" si="2"/>
        <v>Inactivo</v>
      </c>
      <c r="I115" s="32" t="s">
        <v>233</v>
      </c>
      <c r="J115" s="32" t="s">
        <v>341</v>
      </c>
      <c r="K115" s="32" t="s">
        <v>344</v>
      </c>
      <c r="L115" s="32" t="s">
        <v>345</v>
      </c>
      <c r="M115" s="22">
        <f>F115</f>
        <v>6917</v>
      </c>
    </row>
    <row r="116" spans="1:13" ht="28.8" x14ac:dyDescent="0.3">
      <c r="A116" s="25">
        <v>2170454</v>
      </c>
      <c r="B116" s="17" t="s">
        <v>196</v>
      </c>
      <c r="C116" s="27">
        <v>91759</v>
      </c>
      <c r="D116" s="19" t="s">
        <v>158</v>
      </c>
      <c r="E116" s="18" t="s">
        <v>172</v>
      </c>
      <c r="F116" s="18">
        <v>8260</v>
      </c>
      <c r="G116" s="20" t="str">
        <f t="shared" ca="1" si="3"/>
        <v>14 años 0 meses</v>
      </c>
      <c r="H116" s="21" t="str">
        <f t="shared" ca="1" si="2"/>
        <v>Inactivo</v>
      </c>
      <c r="I116" s="32" t="s">
        <v>233</v>
      </c>
      <c r="J116" s="32" t="s">
        <v>247</v>
      </c>
      <c r="K116" s="32" t="s">
        <v>247</v>
      </c>
      <c r="L116" s="32" t="s">
        <v>247</v>
      </c>
      <c r="M116" s="22">
        <f>F116</f>
        <v>8260</v>
      </c>
    </row>
    <row r="117" spans="1:13" ht="28.8" x14ac:dyDescent="0.3">
      <c r="A117" s="25">
        <v>2170459</v>
      </c>
      <c r="B117" s="17" t="s">
        <v>197</v>
      </c>
      <c r="C117" s="27">
        <v>91431</v>
      </c>
      <c r="D117" s="19" t="s">
        <v>158</v>
      </c>
      <c r="E117" s="18" t="s">
        <v>172</v>
      </c>
      <c r="F117" s="18">
        <v>7042</v>
      </c>
      <c r="G117" s="20" t="str">
        <f t="shared" ca="1" si="3"/>
        <v>14 años 0 meses</v>
      </c>
      <c r="H117" s="21" t="str">
        <f t="shared" ca="1" si="2"/>
        <v>Inactivo</v>
      </c>
      <c r="I117" s="32" t="s">
        <v>233</v>
      </c>
      <c r="J117" s="32" t="s">
        <v>247</v>
      </c>
      <c r="K117" s="32" t="s">
        <v>346</v>
      </c>
      <c r="L117" s="32" t="s">
        <v>346</v>
      </c>
      <c r="M117" s="22">
        <f>F117</f>
        <v>7042</v>
      </c>
    </row>
    <row r="118" spans="1:13" ht="43.2" x14ac:dyDescent="0.3">
      <c r="A118" s="25">
        <v>2170344</v>
      </c>
      <c r="B118" s="17" t="s">
        <v>198</v>
      </c>
      <c r="C118" s="27">
        <v>91425</v>
      </c>
      <c r="D118" s="19" t="s">
        <v>158</v>
      </c>
      <c r="E118" s="18" t="s">
        <v>172</v>
      </c>
      <c r="F118" s="18">
        <v>6592</v>
      </c>
      <c r="G118" s="20" t="str">
        <f t="shared" ca="1" si="3"/>
        <v>14 años 0 meses</v>
      </c>
      <c r="H118" s="21" t="str">
        <f t="shared" ca="1" si="2"/>
        <v>Inactivo</v>
      </c>
      <c r="I118" s="32" t="s">
        <v>233</v>
      </c>
      <c r="J118" s="32" t="s">
        <v>247</v>
      </c>
      <c r="K118" s="32" t="s">
        <v>342</v>
      </c>
      <c r="L118" s="32" t="s">
        <v>342</v>
      </c>
      <c r="M118" s="22">
        <f>F118</f>
        <v>6592</v>
      </c>
    </row>
    <row r="119" spans="1:13" x14ac:dyDescent="0.3">
      <c r="A119" s="24" t="s">
        <v>200</v>
      </c>
      <c r="B119" s="24"/>
      <c r="C119" s="24"/>
      <c r="D119" s="24"/>
      <c r="E119" s="24"/>
      <c r="F119" s="24"/>
      <c r="G119" s="24"/>
      <c r="H119" s="24"/>
      <c r="I119" s="24"/>
      <c r="J119" s="24"/>
      <c r="K119" s="24"/>
      <c r="L119" s="24"/>
      <c r="M119" s="24"/>
    </row>
    <row r="120" spans="1:13" x14ac:dyDescent="0.3">
      <c r="A120" s="29">
        <v>2230665</v>
      </c>
      <c r="B120" s="17" t="s">
        <v>199</v>
      </c>
      <c r="C120" s="27">
        <v>2524035</v>
      </c>
      <c r="D120" s="19" t="s">
        <v>200</v>
      </c>
      <c r="E120" s="18" t="s">
        <v>201</v>
      </c>
      <c r="F120" s="18">
        <v>86650</v>
      </c>
      <c r="G120" s="20" t="str">
        <f t="shared" ca="1" si="3"/>
        <v>15 años 4 meses</v>
      </c>
      <c r="H120" s="21" t="str">
        <f t="shared" ca="1" si="2"/>
        <v>Activo</v>
      </c>
      <c r="I120" s="30" t="s">
        <v>237</v>
      </c>
      <c r="J120" s="30" t="s">
        <v>238</v>
      </c>
      <c r="K120" s="30" t="s">
        <v>238</v>
      </c>
      <c r="L120" s="36"/>
      <c r="M120" s="22">
        <f>F120</f>
        <v>86650</v>
      </c>
    </row>
    <row r="121" spans="1:13" ht="28.8" x14ac:dyDescent="0.3">
      <c r="A121" s="29">
        <v>2233206</v>
      </c>
      <c r="B121" s="17" t="s">
        <v>202</v>
      </c>
      <c r="C121" s="27">
        <v>1105791</v>
      </c>
      <c r="D121" s="19" t="s">
        <v>200</v>
      </c>
      <c r="E121" s="18" t="s">
        <v>203</v>
      </c>
      <c r="F121" s="18">
        <v>8472</v>
      </c>
      <c r="G121" s="20" t="str">
        <f t="shared" ca="1" si="3"/>
        <v>16 años 0 meses</v>
      </c>
      <c r="H121" s="21" t="str">
        <f t="shared" ca="1" si="2"/>
        <v>Inactivo</v>
      </c>
      <c r="I121" s="30" t="s">
        <v>237</v>
      </c>
      <c r="J121" s="30" t="s">
        <v>238</v>
      </c>
      <c r="K121" s="30" t="s">
        <v>347</v>
      </c>
      <c r="L121" s="36"/>
      <c r="M121" s="22">
        <f>F121</f>
        <v>8472</v>
      </c>
    </row>
    <row r="122" spans="1:13" ht="28.8" x14ac:dyDescent="0.3">
      <c r="A122" s="29">
        <v>2227645</v>
      </c>
      <c r="B122" s="17" t="s">
        <v>204</v>
      </c>
      <c r="C122" s="27">
        <v>990170</v>
      </c>
      <c r="D122" s="19" t="s">
        <v>200</v>
      </c>
      <c r="E122" s="18" t="s">
        <v>57</v>
      </c>
      <c r="F122" s="18">
        <v>3660</v>
      </c>
      <c r="G122" s="20" t="str">
        <f t="shared" ca="1" si="3"/>
        <v>15 años 10 meses</v>
      </c>
      <c r="H122" s="21" t="str">
        <f t="shared" ca="1" si="2"/>
        <v>Inactivo</v>
      </c>
      <c r="I122" s="30" t="s">
        <v>237</v>
      </c>
      <c r="J122" s="30" t="s">
        <v>255</v>
      </c>
      <c r="K122" s="30" t="s">
        <v>256</v>
      </c>
      <c r="L122" s="30" t="s">
        <v>348</v>
      </c>
      <c r="M122" s="22">
        <f>F122</f>
        <v>3660</v>
      </c>
    </row>
    <row r="123" spans="1:13" x14ac:dyDescent="0.3">
      <c r="A123" s="29">
        <v>2230663</v>
      </c>
      <c r="B123" s="17" t="s">
        <v>205</v>
      </c>
      <c r="C123" s="27">
        <v>846073.19</v>
      </c>
      <c r="D123" s="19" t="s">
        <v>200</v>
      </c>
      <c r="E123" s="18" t="s">
        <v>45</v>
      </c>
      <c r="F123" s="18"/>
      <c r="G123" s="20" t="str">
        <f t="shared" ca="1" si="3"/>
        <v>16 años 4 meses</v>
      </c>
      <c r="H123" s="21" t="str">
        <f t="shared" ca="1" si="2"/>
        <v>Inactivo</v>
      </c>
      <c r="I123" s="30" t="s">
        <v>237</v>
      </c>
      <c r="J123" s="30" t="s">
        <v>238</v>
      </c>
      <c r="K123" s="30" t="s">
        <v>238</v>
      </c>
      <c r="L123" s="36"/>
      <c r="M123" s="22">
        <f>F123</f>
        <v>0</v>
      </c>
    </row>
    <row r="124" spans="1:13" ht="28.8" x14ac:dyDescent="0.3">
      <c r="A124" s="29">
        <v>2227641</v>
      </c>
      <c r="B124" s="17" t="s">
        <v>206</v>
      </c>
      <c r="C124" s="27">
        <v>259706</v>
      </c>
      <c r="D124" s="19" t="s">
        <v>207</v>
      </c>
      <c r="E124" s="18" t="s">
        <v>116</v>
      </c>
      <c r="F124" s="18">
        <v>1830</v>
      </c>
      <c r="G124" s="20" t="str">
        <f t="shared" ca="1" si="3"/>
        <v>15 años 11 meses</v>
      </c>
      <c r="H124" s="21" t="str">
        <f t="shared" ca="1" si="2"/>
        <v>Inactivo</v>
      </c>
      <c r="I124" s="30" t="s">
        <v>237</v>
      </c>
      <c r="J124" s="30" t="s">
        <v>255</v>
      </c>
      <c r="K124" s="30" t="s">
        <v>256</v>
      </c>
      <c r="L124" s="30" t="s">
        <v>349</v>
      </c>
      <c r="M124" s="22">
        <f>F124</f>
        <v>1830</v>
      </c>
    </row>
    <row r="125" spans="1:13" ht="28.8" x14ac:dyDescent="0.3">
      <c r="A125" s="29">
        <v>2228310</v>
      </c>
      <c r="B125" s="17" t="s">
        <v>208</v>
      </c>
      <c r="C125" s="27">
        <v>142221</v>
      </c>
      <c r="D125" s="19" t="s">
        <v>207</v>
      </c>
      <c r="E125" s="18" t="s">
        <v>209</v>
      </c>
      <c r="F125" s="18">
        <v>30449</v>
      </c>
      <c r="G125" s="20" t="str">
        <f t="shared" ca="1" si="3"/>
        <v>15 años 11 meses</v>
      </c>
      <c r="H125" s="21" t="str">
        <f t="shared" ca="1" si="2"/>
        <v>Inactivo</v>
      </c>
      <c r="I125" s="30" t="s">
        <v>237</v>
      </c>
      <c r="J125" s="30" t="s">
        <v>255</v>
      </c>
      <c r="K125" s="30" t="s">
        <v>256</v>
      </c>
      <c r="L125" s="30" t="s">
        <v>344</v>
      </c>
      <c r="M125" s="22">
        <f>F125</f>
        <v>30449</v>
      </c>
    </row>
  </sheetData>
  <mergeCells count="12">
    <mergeCell ref="A81:M81"/>
    <mergeCell ref="A84:M84"/>
    <mergeCell ref="A119:M119"/>
    <mergeCell ref="A30:M30"/>
    <mergeCell ref="A32:M32"/>
    <mergeCell ref="A60:M60"/>
    <mergeCell ref="A72:M72"/>
    <mergeCell ref="A78:M78"/>
    <mergeCell ref="A4:M4"/>
    <mergeCell ref="A6:M6"/>
    <mergeCell ref="A26:M26"/>
    <mergeCell ref="A28:M28"/>
  </mergeCells>
  <pageMargins left="0.7" right="0.7" top="0.75" bottom="0.75" header="0.3" footer="0.3"/>
  <pageSetup paperSize="9"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F708E-2408-4788-A99F-37C23D474EA0}">
  <dimension ref="A1:S111"/>
  <sheetViews>
    <sheetView topLeftCell="A71" workbookViewId="0">
      <selection sqref="A1:A1048576"/>
    </sheetView>
  </sheetViews>
  <sheetFormatPr baseColWidth="10" defaultRowHeight="14.4" x14ac:dyDescent="0.3"/>
  <cols>
    <col min="1" max="1" width="11.5546875" style="11"/>
    <col min="2" max="2" width="79.33203125" customWidth="1"/>
    <col min="13" max="13" width="22.109375" bestFit="1" customWidth="1"/>
    <col min="14" max="14" width="14.109375" bestFit="1" customWidth="1"/>
  </cols>
  <sheetData>
    <row r="1" spans="1:19" ht="43.2" x14ac:dyDescent="0.3">
      <c r="A1" s="10" t="s">
        <v>210</v>
      </c>
      <c r="B1" s="7" t="s">
        <v>211</v>
      </c>
      <c r="C1" s="7" t="s">
        <v>212</v>
      </c>
      <c r="D1" s="7" t="s">
        <v>213</v>
      </c>
      <c r="E1" s="7" t="s">
        <v>214</v>
      </c>
      <c r="F1" s="7" t="s">
        <v>215</v>
      </c>
      <c r="G1" s="7" t="s">
        <v>216</v>
      </c>
      <c r="H1" s="7" t="s">
        <v>217</v>
      </c>
      <c r="I1" s="7" t="s">
        <v>218</v>
      </c>
      <c r="J1" s="7" t="s">
        <v>219</v>
      </c>
      <c r="K1" s="7" t="s">
        <v>220</v>
      </c>
      <c r="L1" s="7" t="s">
        <v>221</v>
      </c>
      <c r="M1" s="7" t="s">
        <v>222</v>
      </c>
      <c r="N1" s="7" t="s">
        <v>223</v>
      </c>
      <c r="O1" s="7" t="s">
        <v>224</v>
      </c>
      <c r="P1" s="7" t="s">
        <v>225</v>
      </c>
      <c r="Q1" s="7" t="s">
        <v>226</v>
      </c>
      <c r="R1" s="7" t="s">
        <v>227</v>
      </c>
      <c r="S1" s="7" t="s">
        <v>228</v>
      </c>
    </row>
    <row r="2" spans="1:19" ht="28.8" x14ac:dyDescent="0.3">
      <c r="A2" s="9">
        <v>2344910</v>
      </c>
      <c r="B2" s="6" t="s">
        <v>157</v>
      </c>
      <c r="C2" s="2">
        <v>114376239</v>
      </c>
      <c r="D2" s="4" t="s">
        <v>158</v>
      </c>
      <c r="E2" s="2" t="s">
        <v>159</v>
      </c>
      <c r="F2" s="2">
        <v>114376239</v>
      </c>
      <c r="G2" s="2">
        <v>58390</v>
      </c>
      <c r="H2" s="2"/>
      <c r="I2" s="2">
        <v>0</v>
      </c>
      <c r="J2" s="2">
        <v>0</v>
      </c>
      <c r="K2" s="2">
        <v>0</v>
      </c>
      <c r="L2" s="2" t="s">
        <v>229</v>
      </c>
      <c r="M2" s="2" t="s">
        <v>230</v>
      </c>
      <c r="N2" s="2">
        <v>0</v>
      </c>
      <c r="O2" s="2">
        <v>114376239</v>
      </c>
      <c r="P2" s="2" t="s">
        <v>231</v>
      </c>
      <c r="Q2" s="2" t="s">
        <v>232</v>
      </c>
      <c r="R2" s="2" t="s">
        <v>232</v>
      </c>
      <c r="S2" s="2" t="s">
        <v>233</v>
      </c>
    </row>
    <row r="3" spans="1:19" ht="43.2" x14ac:dyDescent="0.3">
      <c r="A3" s="9">
        <v>2343407</v>
      </c>
      <c r="B3" s="3" t="s">
        <v>8</v>
      </c>
      <c r="C3" s="2">
        <v>66715437</v>
      </c>
      <c r="D3" s="4" t="s">
        <v>158</v>
      </c>
      <c r="E3" s="2" t="s">
        <v>13</v>
      </c>
      <c r="F3" s="2">
        <v>77043359.329999998</v>
      </c>
      <c r="G3" s="2">
        <v>52766</v>
      </c>
      <c r="H3" s="2"/>
      <c r="I3" s="2"/>
      <c r="J3" s="2"/>
      <c r="K3" s="2"/>
      <c r="L3" s="2" t="s">
        <v>229</v>
      </c>
      <c r="M3" s="2" t="s">
        <v>230</v>
      </c>
      <c r="N3" s="2"/>
      <c r="O3" s="2"/>
      <c r="P3" s="2" t="s">
        <v>232</v>
      </c>
      <c r="Q3" s="2" t="s">
        <v>231</v>
      </c>
      <c r="R3" s="2" t="s">
        <v>232</v>
      </c>
      <c r="S3" s="2" t="s">
        <v>233</v>
      </c>
    </row>
    <row r="4" spans="1:19" ht="28.8" x14ac:dyDescent="0.3">
      <c r="A4" s="9">
        <v>2372478</v>
      </c>
      <c r="B4" s="3" t="s">
        <v>9</v>
      </c>
      <c r="C4" s="2">
        <v>29644856</v>
      </c>
      <c r="D4" s="4" t="s">
        <v>158</v>
      </c>
      <c r="E4" s="2" t="s">
        <v>14</v>
      </c>
      <c r="F4" s="2">
        <v>37954448</v>
      </c>
      <c r="G4" s="2">
        <v>11562</v>
      </c>
      <c r="H4" s="2"/>
      <c r="I4" s="2"/>
      <c r="J4" s="2"/>
      <c r="K4" s="2"/>
      <c r="L4" s="2" t="s">
        <v>229</v>
      </c>
      <c r="M4" s="2" t="s">
        <v>230</v>
      </c>
      <c r="N4" s="2"/>
      <c r="O4" s="2"/>
      <c r="P4" s="2" t="s">
        <v>232</v>
      </c>
      <c r="Q4" s="2" t="s">
        <v>231</v>
      </c>
      <c r="R4" s="2" t="s">
        <v>232</v>
      </c>
      <c r="S4" s="2" t="s">
        <v>233</v>
      </c>
    </row>
    <row r="5" spans="1:19" ht="43.2" x14ac:dyDescent="0.3">
      <c r="A5" s="9">
        <v>2233835</v>
      </c>
      <c r="B5" s="3" t="s">
        <v>148</v>
      </c>
      <c r="C5" s="2">
        <v>29504252</v>
      </c>
      <c r="D5" s="4" t="s">
        <v>149</v>
      </c>
      <c r="E5" s="2" t="s">
        <v>150</v>
      </c>
      <c r="F5" s="2">
        <v>29504252</v>
      </c>
      <c r="G5" s="2">
        <v>763</v>
      </c>
      <c r="H5" s="2"/>
      <c r="I5" s="2">
        <v>0</v>
      </c>
      <c r="J5" s="2">
        <v>0</v>
      </c>
      <c r="K5" s="2">
        <v>0</v>
      </c>
      <c r="L5" s="2" t="s">
        <v>229</v>
      </c>
      <c r="M5" s="2" t="s">
        <v>230</v>
      </c>
      <c r="N5" s="2">
        <v>0</v>
      </c>
      <c r="O5" s="2">
        <v>29504252</v>
      </c>
      <c r="P5" s="2" t="s">
        <v>231</v>
      </c>
      <c r="Q5" s="2" t="s">
        <v>232</v>
      </c>
      <c r="R5" s="2" t="s">
        <v>232</v>
      </c>
      <c r="S5" s="2" t="s">
        <v>233</v>
      </c>
    </row>
    <row r="6" spans="1:19" ht="43.2" x14ac:dyDescent="0.3">
      <c r="A6" s="9">
        <v>2315159</v>
      </c>
      <c r="B6" s="3" t="s">
        <v>67</v>
      </c>
      <c r="C6" s="2">
        <v>18555555</v>
      </c>
      <c r="D6" s="4" t="s">
        <v>68</v>
      </c>
      <c r="E6" s="2" t="s">
        <v>69</v>
      </c>
      <c r="F6" s="2">
        <v>18067671.210000001</v>
      </c>
      <c r="G6" s="2">
        <v>8386</v>
      </c>
      <c r="H6" s="2"/>
      <c r="I6" s="2"/>
      <c r="J6" s="2"/>
      <c r="K6" s="2"/>
      <c r="L6" s="2" t="s">
        <v>229</v>
      </c>
      <c r="M6" s="2" t="s">
        <v>230</v>
      </c>
      <c r="N6" s="2"/>
      <c r="O6" s="2"/>
      <c r="P6" s="2" t="s">
        <v>232</v>
      </c>
      <c r="Q6" s="2" t="s">
        <v>231</v>
      </c>
      <c r="R6" s="2" t="s">
        <v>232</v>
      </c>
      <c r="S6" s="2" t="s">
        <v>233</v>
      </c>
    </row>
    <row r="7" spans="1:19" ht="28.8" x14ac:dyDescent="0.3">
      <c r="A7" s="9">
        <v>2344420</v>
      </c>
      <c r="B7" s="3" t="s">
        <v>10</v>
      </c>
      <c r="C7" s="2">
        <v>17759612</v>
      </c>
      <c r="D7" s="4" t="s">
        <v>158</v>
      </c>
      <c r="E7" s="2" t="s">
        <v>15</v>
      </c>
      <c r="F7" s="2">
        <v>40185810.020000003</v>
      </c>
      <c r="G7" s="2">
        <v>4237</v>
      </c>
      <c r="H7" s="2"/>
      <c r="I7" s="2"/>
      <c r="J7" s="2"/>
      <c r="K7" s="2"/>
      <c r="L7" s="2" t="s">
        <v>229</v>
      </c>
      <c r="M7" s="2" t="s">
        <v>230</v>
      </c>
      <c r="N7" s="2"/>
      <c r="O7" s="2"/>
      <c r="P7" s="2" t="s">
        <v>232</v>
      </c>
      <c r="Q7" s="2" t="s">
        <v>231</v>
      </c>
      <c r="R7" s="2" t="s">
        <v>232</v>
      </c>
      <c r="S7" s="2" t="s">
        <v>233</v>
      </c>
    </row>
    <row r="8" spans="1:19" ht="57.6" x14ac:dyDescent="0.3">
      <c r="A8" s="9">
        <v>2305409</v>
      </c>
      <c r="B8" s="3" t="s">
        <v>160</v>
      </c>
      <c r="C8" s="2">
        <v>16912426</v>
      </c>
      <c r="D8" s="4" t="s">
        <v>158</v>
      </c>
      <c r="E8" s="2" t="s">
        <v>161</v>
      </c>
      <c r="F8" s="2">
        <v>17145845</v>
      </c>
      <c r="G8" s="2">
        <v>1627</v>
      </c>
      <c r="H8" s="2"/>
      <c r="I8" s="2"/>
      <c r="J8" s="2"/>
      <c r="K8" s="2"/>
      <c r="L8" s="2" t="s">
        <v>229</v>
      </c>
      <c r="M8" s="2" t="s">
        <v>230</v>
      </c>
      <c r="N8" s="2"/>
      <c r="O8" s="2"/>
      <c r="P8" s="2" t="s">
        <v>232</v>
      </c>
      <c r="Q8" s="2" t="s">
        <v>231</v>
      </c>
      <c r="R8" s="2" t="s">
        <v>232</v>
      </c>
      <c r="S8" s="2" t="s">
        <v>233</v>
      </c>
    </row>
    <row r="9" spans="1:19" ht="43.2" x14ac:dyDescent="0.3">
      <c r="A9" s="9">
        <v>2343430</v>
      </c>
      <c r="B9" s="3" t="s">
        <v>70</v>
      </c>
      <c r="C9" s="2">
        <v>16784127</v>
      </c>
      <c r="D9" s="4" t="s">
        <v>68</v>
      </c>
      <c r="E9" s="2" t="s">
        <v>71</v>
      </c>
      <c r="F9" s="2">
        <v>15778667</v>
      </c>
      <c r="G9" s="2">
        <v>4676</v>
      </c>
      <c r="H9" s="2"/>
      <c r="I9" s="2"/>
      <c r="J9" s="2"/>
      <c r="K9" s="2"/>
      <c r="L9" s="2" t="s">
        <v>229</v>
      </c>
      <c r="M9" s="2" t="s">
        <v>230</v>
      </c>
      <c r="N9" s="2"/>
      <c r="O9" s="2"/>
      <c r="P9" s="2" t="s">
        <v>232</v>
      </c>
      <c r="Q9" s="2" t="s">
        <v>231</v>
      </c>
      <c r="R9" s="2" t="s">
        <v>232</v>
      </c>
      <c r="S9" s="2" t="s">
        <v>233</v>
      </c>
    </row>
    <row r="10" spans="1:19" ht="28.8" x14ac:dyDescent="0.3">
      <c r="A10" s="9">
        <v>2233891</v>
      </c>
      <c r="B10" s="3" t="s">
        <v>152</v>
      </c>
      <c r="C10" s="2">
        <v>16301283</v>
      </c>
      <c r="D10" s="4" t="s">
        <v>153</v>
      </c>
      <c r="E10" s="2" t="s">
        <v>154</v>
      </c>
      <c r="F10" s="2">
        <v>17711405.620000001</v>
      </c>
      <c r="G10" s="2">
        <v>37420</v>
      </c>
      <c r="H10" s="2"/>
      <c r="I10" s="2">
        <v>3000001</v>
      </c>
      <c r="J10" s="2">
        <v>0</v>
      </c>
      <c r="K10" s="2">
        <v>0</v>
      </c>
      <c r="L10" s="2" t="s">
        <v>229</v>
      </c>
      <c r="M10" s="2" t="s">
        <v>230</v>
      </c>
      <c r="N10" s="2">
        <v>0</v>
      </c>
      <c r="O10" s="2">
        <v>14711404.619999999</v>
      </c>
      <c r="P10" s="2" t="s">
        <v>231</v>
      </c>
      <c r="Q10" s="2" t="s">
        <v>231</v>
      </c>
      <c r="R10" s="2" t="s">
        <v>232</v>
      </c>
      <c r="S10" s="2" t="s">
        <v>233</v>
      </c>
    </row>
    <row r="11" spans="1:19" ht="43.2" x14ac:dyDescent="0.3">
      <c r="A11" s="9">
        <v>2337801</v>
      </c>
      <c r="B11" s="3" t="s">
        <v>72</v>
      </c>
      <c r="C11" s="2">
        <v>13995962</v>
      </c>
      <c r="D11" s="4" t="s">
        <v>68</v>
      </c>
      <c r="E11" s="2" t="s">
        <v>73</v>
      </c>
      <c r="F11" s="2">
        <v>14146367.58</v>
      </c>
      <c r="G11" s="2">
        <v>2827</v>
      </c>
      <c r="H11" s="2"/>
      <c r="I11" s="2"/>
      <c r="J11" s="2"/>
      <c r="K11" s="2"/>
      <c r="L11" s="2" t="s">
        <v>229</v>
      </c>
      <c r="M11" s="2" t="s">
        <v>230</v>
      </c>
      <c r="N11" s="2"/>
      <c r="O11" s="2"/>
      <c r="P11" s="2" t="s">
        <v>232</v>
      </c>
      <c r="Q11" s="2" t="s">
        <v>231</v>
      </c>
      <c r="R11" s="2" t="s">
        <v>232</v>
      </c>
      <c r="S11" s="2" t="s">
        <v>233</v>
      </c>
    </row>
    <row r="12" spans="1:19" ht="43.2" x14ac:dyDescent="0.3">
      <c r="A12" s="9">
        <v>2329305</v>
      </c>
      <c r="B12" s="3" t="s">
        <v>61</v>
      </c>
      <c r="C12" s="2">
        <v>12684526</v>
      </c>
      <c r="D12" s="2" t="s">
        <v>62</v>
      </c>
      <c r="E12" s="2" t="s">
        <v>63</v>
      </c>
      <c r="F12" s="2">
        <v>19044569.879999999</v>
      </c>
      <c r="G12" s="2">
        <v>34380</v>
      </c>
      <c r="H12" s="2"/>
      <c r="I12" s="2"/>
      <c r="J12" s="2"/>
      <c r="K12" s="2"/>
      <c r="L12" s="2" t="s">
        <v>229</v>
      </c>
      <c r="M12" s="2" t="s">
        <v>230</v>
      </c>
      <c r="N12" s="2"/>
      <c r="O12" s="2"/>
      <c r="P12" s="2" t="s">
        <v>232</v>
      </c>
      <c r="Q12" s="2" t="s">
        <v>232</v>
      </c>
      <c r="R12" s="2" t="s">
        <v>232</v>
      </c>
      <c r="S12" s="2" t="s">
        <v>233</v>
      </c>
    </row>
    <row r="13" spans="1:19" ht="28.8" x14ac:dyDescent="0.3">
      <c r="A13" s="9">
        <v>2323841</v>
      </c>
      <c r="B13" s="3" t="s">
        <v>138</v>
      </c>
      <c r="C13" s="2">
        <v>11473859</v>
      </c>
      <c r="D13" s="4" t="s">
        <v>139</v>
      </c>
      <c r="E13" s="2" t="s">
        <v>140</v>
      </c>
      <c r="F13" s="2">
        <v>11594966.74</v>
      </c>
      <c r="G13" s="2">
        <v>56000</v>
      </c>
      <c r="H13" s="2"/>
      <c r="I13" s="2"/>
      <c r="J13" s="2"/>
      <c r="K13" s="2"/>
      <c r="L13" s="2" t="s">
        <v>229</v>
      </c>
      <c r="M13" s="2" t="s">
        <v>230</v>
      </c>
      <c r="N13" s="2"/>
      <c r="O13" s="2"/>
      <c r="P13" s="2" t="s">
        <v>232</v>
      </c>
      <c r="Q13" s="2" t="s">
        <v>232</v>
      </c>
      <c r="R13" s="2" t="s">
        <v>232</v>
      </c>
      <c r="S13" s="2" t="s">
        <v>233</v>
      </c>
    </row>
    <row r="14" spans="1:19" ht="43.2" x14ac:dyDescent="0.3">
      <c r="A14" s="9">
        <v>2331861</v>
      </c>
      <c r="B14" s="3" t="s">
        <v>74</v>
      </c>
      <c r="C14" s="2">
        <v>9954890</v>
      </c>
      <c r="D14" s="4" t="s">
        <v>68</v>
      </c>
      <c r="E14" s="2" t="s">
        <v>75</v>
      </c>
      <c r="F14" s="2">
        <v>10134972.050000001</v>
      </c>
      <c r="G14" s="2">
        <v>779</v>
      </c>
      <c r="H14" s="2"/>
      <c r="I14" s="2"/>
      <c r="J14" s="2"/>
      <c r="K14" s="2"/>
      <c r="L14" s="2" t="s">
        <v>229</v>
      </c>
      <c r="M14" s="2" t="s">
        <v>230</v>
      </c>
      <c r="N14" s="2"/>
      <c r="O14" s="2"/>
      <c r="P14" s="2" t="s">
        <v>232</v>
      </c>
      <c r="Q14" s="2" t="s">
        <v>231</v>
      </c>
      <c r="R14" s="2" t="s">
        <v>232</v>
      </c>
      <c r="S14" s="2" t="s">
        <v>233</v>
      </c>
    </row>
    <row r="15" spans="1:19" ht="43.2" x14ac:dyDescent="0.3">
      <c r="A15" s="9">
        <v>2337768</v>
      </c>
      <c r="B15" s="3" t="s">
        <v>76</v>
      </c>
      <c r="C15" s="2">
        <v>9629731</v>
      </c>
      <c r="D15" s="4" t="s">
        <v>68</v>
      </c>
      <c r="E15" s="2" t="s">
        <v>77</v>
      </c>
      <c r="F15" s="2">
        <v>9714376.6199999992</v>
      </c>
      <c r="G15" s="2">
        <v>3084</v>
      </c>
      <c r="H15" s="2"/>
      <c r="I15" s="2"/>
      <c r="J15" s="2"/>
      <c r="K15" s="2"/>
      <c r="L15" s="2" t="s">
        <v>229</v>
      </c>
      <c r="M15" s="2" t="s">
        <v>230</v>
      </c>
      <c r="N15" s="2"/>
      <c r="O15" s="2"/>
      <c r="P15" s="2" t="s">
        <v>232</v>
      </c>
      <c r="Q15" s="2" t="s">
        <v>232</v>
      </c>
      <c r="R15" s="2" t="s">
        <v>232</v>
      </c>
      <c r="S15" s="2" t="s">
        <v>233</v>
      </c>
    </row>
    <row r="16" spans="1:19" ht="57.6" x14ac:dyDescent="0.3">
      <c r="A16" s="9">
        <v>2307628</v>
      </c>
      <c r="B16" s="3" t="s">
        <v>78</v>
      </c>
      <c r="C16" s="2">
        <v>9213939</v>
      </c>
      <c r="D16" s="4" t="s">
        <v>68</v>
      </c>
      <c r="E16" s="2" t="s">
        <v>79</v>
      </c>
      <c r="F16" s="2">
        <v>10491790.029999999</v>
      </c>
      <c r="G16" s="2">
        <v>59</v>
      </c>
      <c r="H16" s="2"/>
      <c r="I16" s="2"/>
      <c r="J16" s="2"/>
      <c r="K16" s="2"/>
      <c r="L16" s="2" t="s">
        <v>229</v>
      </c>
      <c r="M16" s="2" t="s">
        <v>230</v>
      </c>
      <c r="N16" s="2"/>
      <c r="O16" s="2"/>
      <c r="P16" s="2" t="s">
        <v>232</v>
      </c>
      <c r="Q16" s="2" t="s">
        <v>231</v>
      </c>
      <c r="R16" s="2" t="s">
        <v>232</v>
      </c>
      <c r="S16" s="2" t="s">
        <v>233</v>
      </c>
    </row>
    <row r="17" spans="1:19" ht="57.6" x14ac:dyDescent="0.3">
      <c r="A17" s="9">
        <v>2342809</v>
      </c>
      <c r="B17" s="3" t="s">
        <v>80</v>
      </c>
      <c r="C17" s="2">
        <v>7955371</v>
      </c>
      <c r="D17" s="4" t="s">
        <v>68</v>
      </c>
      <c r="E17" s="2" t="s">
        <v>81</v>
      </c>
      <c r="F17" s="2">
        <v>8732014.2899999991</v>
      </c>
      <c r="G17" s="2">
        <v>900</v>
      </c>
      <c r="H17" s="2"/>
      <c r="I17" s="2"/>
      <c r="J17" s="2"/>
      <c r="K17" s="2"/>
      <c r="L17" s="2" t="s">
        <v>229</v>
      </c>
      <c r="M17" s="2" t="s">
        <v>230</v>
      </c>
      <c r="N17" s="2"/>
      <c r="O17" s="2"/>
      <c r="P17" s="2" t="s">
        <v>232</v>
      </c>
      <c r="Q17" s="2" t="s">
        <v>231</v>
      </c>
      <c r="R17" s="2" t="s">
        <v>232</v>
      </c>
      <c r="S17" s="2" t="s">
        <v>233</v>
      </c>
    </row>
    <row r="18" spans="1:19" ht="28.8" x14ac:dyDescent="0.3">
      <c r="A18" s="9">
        <v>2352291</v>
      </c>
      <c r="B18" s="3" t="s">
        <v>82</v>
      </c>
      <c r="C18" s="2">
        <v>7906257</v>
      </c>
      <c r="D18" s="4" t="s">
        <v>68</v>
      </c>
      <c r="E18" s="2" t="s">
        <v>83</v>
      </c>
      <c r="F18" s="2">
        <v>17404033.41</v>
      </c>
      <c r="G18" s="2">
        <v>3559</v>
      </c>
      <c r="H18" s="2"/>
      <c r="I18" s="2"/>
      <c r="J18" s="2"/>
      <c r="K18" s="2"/>
      <c r="L18" s="2" t="s">
        <v>229</v>
      </c>
      <c r="M18" s="2" t="s">
        <v>230</v>
      </c>
      <c r="N18" s="2"/>
      <c r="O18" s="2"/>
      <c r="P18" s="2" t="s">
        <v>232</v>
      </c>
      <c r="Q18" s="2" t="s">
        <v>232</v>
      </c>
      <c r="R18" s="2" t="s">
        <v>232</v>
      </c>
      <c r="S18" s="2" t="s">
        <v>233</v>
      </c>
    </row>
    <row r="19" spans="1:19" ht="43.2" x14ac:dyDescent="0.3">
      <c r="A19" s="9">
        <v>2329289</v>
      </c>
      <c r="B19" s="3" t="s">
        <v>84</v>
      </c>
      <c r="C19" s="2">
        <v>7002392</v>
      </c>
      <c r="D19" s="4" t="s">
        <v>68</v>
      </c>
      <c r="E19" s="2" t="s">
        <v>85</v>
      </c>
      <c r="F19" s="2">
        <v>10450946.529999999</v>
      </c>
      <c r="G19" s="2">
        <v>488</v>
      </c>
      <c r="H19" s="2"/>
      <c r="I19" s="2"/>
      <c r="J19" s="2"/>
      <c r="K19" s="2"/>
      <c r="L19" s="2" t="s">
        <v>229</v>
      </c>
      <c r="M19" s="2" t="s">
        <v>230</v>
      </c>
      <c r="N19" s="2"/>
      <c r="O19" s="2"/>
      <c r="P19" s="2" t="s">
        <v>232</v>
      </c>
      <c r="Q19" s="2" t="s">
        <v>231</v>
      </c>
      <c r="R19" s="2" t="s">
        <v>232</v>
      </c>
      <c r="S19" s="2" t="s">
        <v>233</v>
      </c>
    </row>
    <row r="20" spans="1:19" ht="57.6" x14ac:dyDescent="0.3">
      <c r="A20" s="9">
        <v>2328511</v>
      </c>
      <c r="B20" s="3" t="s">
        <v>86</v>
      </c>
      <c r="C20" s="2">
        <v>5725259</v>
      </c>
      <c r="D20" s="4" t="s">
        <v>68</v>
      </c>
      <c r="E20" s="2" t="s">
        <v>83</v>
      </c>
      <c r="F20" s="2">
        <v>5819142.5800000001</v>
      </c>
      <c r="G20" s="2">
        <v>884</v>
      </c>
      <c r="H20" s="2"/>
      <c r="I20" s="2"/>
      <c r="J20" s="2"/>
      <c r="K20" s="2"/>
      <c r="L20" s="2" t="s">
        <v>229</v>
      </c>
      <c r="M20" s="2" t="s">
        <v>230</v>
      </c>
      <c r="N20" s="2"/>
      <c r="O20" s="2"/>
      <c r="P20" s="2" t="s">
        <v>232</v>
      </c>
      <c r="Q20" s="2" t="s">
        <v>231</v>
      </c>
      <c r="R20" s="2" t="s">
        <v>232</v>
      </c>
      <c r="S20" s="2" t="s">
        <v>233</v>
      </c>
    </row>
    <row r="21" spans="1:19" ht="43.2" x14ac:dyDescent="0.3">
      <c r="A21" s="9">
        <v>2234328</v>
      </c>
      <c r="B21" s="3" t="s">
        <v>155</v>
      </c>
      <c r="C21" s="2">
        <v>5526977</v>
      </c>
      <c r="D21" s="4" t="s">
        <v>153</v>
      </c>
      <c r="E21" s="2" t="s">
        <v>156</v>
      </c>
      <c r="F21" s="2">
        <v>5526977</v>
      </c>
      <c r="G21" s="2">
        <v>2130</v>
      </c>
      <c r="H21" s="2"/>
      <c r="I21" s="2">
        <v>0</v>
      </c>
      <c r="J21" s="2">
        <v>0</v>
      </c>
      <c r="K21" s="2">
        <v>0</v>
      </c>
      <c r="L21" s="2" t="s">
        <v>229</v>
      </c>
      <c r="M21" s="2" t="s">
        <v>230</v>
      </c>
      <c r="N21" s="2">
        <v>0</v>
      </c>
      <c r="O21" s="2">
        <v>5526977</v>
      </c>
      <c r="P21" s="2" t="s">
        <v>232</v>
      </c>
      <c r="Q21" s="2" t="s">
        <v>232</v>
      </c>
      <c r="R21" s="2" t="s">
        <v>232</v>
      </c>
      <c r="S21" s="2" t="s">
        <v>233</v>
      </c>
    </row>
    <row r="22" spans="1:19" ht="28.8" x14ac:dyDescent="0.3">
      <c r="A22" s="9">
        <v>2312943</v>
      </c>
      <c r="B22" s="3" t="s">
        <v>11</v>
      </c>
      <c r="C22" s="2">
        <v>5513817</v>
      </c>
      <c r="D22" s="4" t="s">
        <v>158</v>
      </c>
      <c r="E22" s="2" t="s">
        <v>16</v>
      </c>
      <c r="F22" s="2">
        <v>5513817</v>
      </c>
      <c r="G22" s="2">
        <v>8341</v>
      </c>
      <c r="H22" s="2"/>
      <c r="I22" s="2"/>
      <c r="J22" s="2"/>
      <c r="K22" s="2"/>
      <c r="L22" s="2" t="s">
        <v>229</v>
      </c>
      <c r="M22" s="2" t="s">
        <v>230</v>
      </c>
      <c r="N22" s="2"/>
      <c r="O22" s="2"/>
      <c r="P22" s="2" t="s">
        <v>232</v>
      </c>
      <c r="Q22" s="2" t="s">
        <v>232</v>
      </c>
      <c r="R22" s="2" t="s">
        <v>232</v>
      </c>
      <c r="S22" s="2" t="s">
        <v>233</v>
      </c>
    </row>
    <row r="23" spans="1:19" ht="28.8" x14ac:dyDescent="0.3">
      <c r="A23" s="9">
        <v>2340368</v>
      </c>
      <c r="B23" s="3" t="s">
        <v>151</v>
      </c>
      <c r="C23" s="2">
        <v>4924013</v>
      </c>
      <c r="D23" s="2" t="s">
        <v>149</v>
      </c>
      <c r="E23" s="2" t="s">
        <v>63</v>
      </c>
      <c r="F23" s="2">
        <v>6055022.8099999996</v>
      </c>
      <c r="G23" s="2">
        <v>1709333</v>
      </c>
      <c r="H23" s="2"/>
      <c r="I23" s="2"/>
      <c r="J23" s="2"/>
      <c r="K23" s="2"/>
      <c r="L23" s="2" t="s">
        <v>229</v>
      </c>
      <c r="M23" s="2" t="s">
        <v>230</v>
      </c>
      <c r="N23" s="2"/>
      <c r="O23" s="2"/>
      <c r="P23" s="2" t="s">
        <v>232</v>
      </c>
      <c r="Q23" s="2" t="s">
        <v>232</v>
      </c>
      <c r="R23" s="2" t="s">
        <v>232</v>
      </c>
      <c r="S23" s="2" t="s">
        <v>233</v>
      </c>
    </row>
    <row r="24" spans="1:19" ht="28.8" x14ac:dyDescent="0.3">
      <c r="A24" s="9">
        <v>2329701</v>
      </c>
      <c r="B24" s="3" t="s">
        <v>20</v>
      </c>
      <c r="C24" s="2">
        <v>4702146</v>
      </c>
      <c r="D24" s="4" t="s">
        <v>21</v>
      </c>
      <c r="E24" s="2" t="s">
        <v>22</v>
      </c>
      <c r="F24" s="2">
        <v>6924372.75</v>
      </c>
      <c r="G24" s="2">
        <v>1207</v>
      </c>
      <c r="H24" s="2"/>
      <c r="I24" s="2"/>
      <c r="J24" s="2"/>
      <c r="K24" s="2"/>
      <c r="L24" s="2" t="s">
        <v>229</v>
      </c>
      <c r="M24" s="2" t="s">
        <v>230</v>
      </c>
      <c r="N24" s="2"/>
      <c r="O24" s="2"/>
      <c r="P24" s="2" t="s">
        <v>232</v>
      </c>
      <c r="Q24" s="2" t="s">
        <v>231</v>
      </c>
      <c r="R24" s="2" t="s">
        <v>232</v>
      </c>
      <c r="S24" s="2" t="s">
        <v>233</v>
      </c>
    </row>
    <row r="25" spans="1:19" ht="43.2" x14ac:dyDescent="0.3">
      <c r="A25" s="9">
        <v>2340756</v>
      </c>
      <c r="B25" s="3" t="s">
        <v>87</v>
      </c>
      <c r="C25" s="2">
        <v>3999858</v>
      </c>
      <c r="D25" s="4" t="s">
        <v>68</v>
      </c>
      <c r="E25" s="2" t="s">
        <v>88</v>
      </c>
      <c r="F25" s="2">
        <v>5118984.54</v>
      </c>
      <c r="G25" s="2">
        <v>1736</v>
      </c>
      <c r="H25" s="2"/>
      <c r="I25" s="2"/>
      <c r="J25" s="2"/>
      <c r="K25" s="2"/>
      <c r="L25" s="2" t="s">
        <v>229</v>
      </c>
      <c r="M25" s="2" t="s">
        <v>230</v>
      </c>
      <c r="N25" s="2"/>
      <c r="O25" s="2"/>
      <c r="P25" s="2" t="s">
        <v>232</v>
      </c>
      <c r="Q25" s="2" t="s">
        <v>232</v>
      </c>
      <c r="R25" s="2" t="s">
        <v>232</v>
      </c>
      <c r="S25" s="2" t="s">
        <v>233</v>
      </c>
    </row>
    <row r="26" spans="1:19" ht="43.2" x14ac:dyDescent="0.3">
      <c r="A26" s="9">
        <v>2344525</v>
      </c>
      <c r="B26" s="3" t="s">
        <v>23</v>
      </c>
      <c r="C26" s="2">
        <v>3770233</v>
      </c>
      <c r="D26" s="4" t="s">
        <v>21</v>
      </c>
      <c r="E26" s="2" t="s">
        <v>24</v>
      </c>
      <c r="F26" s="2">
        <v>3770233</v>
      </c>
      <c r="G26" s="2">
        <v>950</v>
      </c>
      <c r="H26" s="2"/>
      <c r="I26" s="2"/>
      <c r="J26" s="2"/>
      <c r="K26" s="2"/>
      <c r="L26" s="2" t="s">
        <v>229</v>
      </c>
      <c r="M26" s="2" t="s">
        <v>230</v>
      </c>
      <c r="N26" s="2"/>
      <c r="O26" s="2"/>
      <c r="P26" s="2" t="s">
        <v>232</v>
      </c>
      <c r="Q26" s="2" t="s">
        <v>232</v>
      </c>
      <c r="R26" s="2" t="s">
        <v>232</v>
      </c>
      <c r="S26" s="2" t="s">
        <v>233</v>
      </c>
    </row>
    <row r="27" spans="1:19" ht="43.2" x14ac:dyDescent="0.3">
      <c r="A27" s="9">
        <v>2312602</v>
      </c>
      <c r="B27" s="3" t="s">
        <v>25</v>
      </c>
      <c r="C27" s="2">
        <v>3258587</v>
      </c>
      <c r="D27" s="4" t="s">
        <v>21</v>
      </c>
      <c r="E27" s="2" t="s">
        <v>26</v>
      </c>
      <c r="F27" s="2">
        <v>3258587</v>
      </c>
      <c r="G27" s="2">
        <v>488</v>
      </c>
      <c r="H27" s="2"/>
      <c r="I27" s="2"/>
      <c r="J27" s="2"/>
      <c r="K27" s="2"/>
      <c r="L27" s="2" t="s">
        <v>229</v>
      </c>
      <c r="M27" s="2" t="s">
        <v>230</v>
      </c>
      <c r="N27" s="2"/>
      <c r="O27" s="2"/>
      <c r="P27" s="2" t="s">
        <v>232</v>
      </c>
      <c r="Q27" s="2" t="s">
        <v>231</v>
      </c>
      <c r="R27" s="2" t="s">
        <v>232</v>
      </c>
      <c r="S27" s="2" t="s">
        <v>233</v>
      </c>
    </row>
    <row r="28" spans="1:19" ht="43.2" x14ac:dyDescent="0.3">
      <c r="A28" s="9">
        <v>2313519</v>
      </c>
      <c r="B28" s="3" t="s">
        <v>12</v>
      </c>
      <c r="C28" s="2">
        <v>2608606</v>
      </c>
      <c r="D28" s="4" t="s">
        <v>158</v>
      </c>
      <c r="E28" s="2" t="s">
        <v>16</v>
      </c>
      <c r="F28" s="2">
        <v>2608606</v>
      </c>
      <c r="G28" s="2">
        <v>3235</v>
      </c>
      <c r="H28" s="2"/>
      <c r="I28" s="2"/>
      <c r="J28" s="2"/>
      <c r="K28" s="2"/>
      <c r="L28" s="2" t="s">
        <v>229</v>
      </c>
      <c r="M28" s="2" t="s">
        <v>230</v>
      </c>
      <c r="N28" s="2"/>
      <c r="O28" s="2"/>
      <c r="P28" s="2" t="s">
        <v>232</v>
      </c>
      <c r="Q28" s="2" t="s">
        <v>232</v>
      </c>
      <c r="R28" s="2" t="s">
        <v>232</v>
      </c>
      <c r="S28" s="2" t="s">
        <v>233</v>
      </c>
    </row>
    <row r="29" spans="1:19" x14ac:dyDescent="0.3">
      <c r="A29" s="9">
        <v>2230665</v>
      </c>
      <c r="B29" s="3" t="s">
        <v>199</v>
      </c>
      <c r="C29" s="2">
        <v>2524035</v>
      </c>
      <c r="D29" s="4" t="s">
        <v>200</v>
      </c>
      <c r="E29" s="2" t="s">
        <v>201</v>
      </c>
      <c r="F29" s="2">
        <v>3716105.74</v>
      </c>
      <c r="G29" s="2">
        <v>86650</v>
      </c>
      <c r="H29" s="2"/>
      <c r="I29" s="2">
        <v>0</v>
      </c>
      <c r="J29" s="2">
        <v>0</v>
      </c>
      <c r="K29" s="2">
        <v>0</v>
      </c>
      <c r="L29" s="2" t="s">
        <v>229</v>
      </c>
      <c r="M29" s="2" t="s">
        <v>230</v>
      </c>
      <c r="N29" s="2">
        <v>0</v>
      </c>
      <c r="O29" s="2">
        <v>3716105.74</v>
      </c>
      <c r="P29" s="2" t="s">
        <v>232</v>
      </c>
      <c r="Q29" s="2" t="s">
        <v>232</v>
      </c>
      <c r="R29" s="2" t="s">
        <v>232</v>
      </c>
      <c r="S29" s="2" t="s">
        <v>233</v>
      </c>
    </row>
    <row r="30" spans="1:19" ht="28.8" x14ac:dyDescent="0.3">
      <c r="A30" s="9">
        <v>2229419</v>
      </c>
      <c r="B30" s="3" t="s">
        <v>27</v>
      </c>
      <c r="C30" s="2">
        <v>1995359.25</v>
      </c>
      <c r="D30" s="4" t="s">
        <v>21</v>
      </c>
      <c r="E30" s="2" t="s">
        <v>28</v>
      </c>
      <c r="F30" s="2">
        <v>1995359.25</v>
      </c>
      <c r="G30" s="2"/>
      <c r="H30" s="2"/>
      <c r="I30" s="2">
        <v>0</v>
      </c>
      <c r="J30" s="2">
        <v>0</v>
      </c>
      <c r="K30" s="2">
        <v>0</v>
      </c>
      <c r="L30" s="2" t="s">
        <v>229</v>
      </c>
      <c r="M30" s="2" t="s">
        <v>230</v>
      </c>
      <c r="N30" s="2">
        <v>0</v>
      </c>
      <c r="O30" s="2">
        <v>1995359.25</v>
      </c>
      <c r="P30" s="2" t="s">
        <v>232</v>
      </c>
      <c r="Q30" s="2" t="s">
        <v>232</v>
      </c>
      <c r="R30" s="2" t="s">
        <v>232</v>
      </c>
      <c r="S30" s="2" t="s">
        <v>233</v>
      </c>
    </row>
    <row r="31" spans="1:19" ht="28.8" x14ac:dyDescent="0.3">
      <c r="A31" s="9">
        <v>2330960</v>
      </c>
      <c r="B31" s="3" t="s">
        <v>29</v>
      </c>
      <c r="C31" s="2">
        <v>1968157</v>
      </c>
      <c r="D31" s="4" t="s">
        <v>21</v>
      </c>
      <c r="E31" s="2" t="s">
        <v>30</v>
      </c>
      <c r="F31" s="2">
        <v>1968157</v>
      </c>
      <c r="G31" s="2">
        <v>908</v>
      </c>
      <c r="H31" s="2"/>
      <c r="I31" s="2"/>
      <c r="J31" s="2"/>
      <c r="K31" s="2"/>
      <c r="L31" s="2" t="s">
        <v>229</v>
      </c>
      <c r="M31" s="2" t="s">
        <v>230</v>
      </c>
      <c r="N31" s="2"/>
      <c r="O31" s="2"/>
      <c r="P31" s="2" t="s">
        <v>232</v>
      </c>
      <c r="Q31" s="2" t="s">
        <v>231</v>
      </c>
      <c r="R31" s="2" t="s">
        <v>232</v>
      </c>
      <c r="S31" s="2" t="s">
        <v>233</v>
      </c>
    </row>
    <row r="32" spans="1:19" ht="43.2" x14ac:dyDescent="0.3">
      <c r="A32" s="9">
        <v>2232236</v>
      </c>
      <c r="B32" s="3" t="s">
        <v>141</v>
      </c>
      <c r="C32" s="2">
        <v>1840318</v>
      </c>
      <c r="D32" s="4" t="s">
        <v>139</v>
      </c>
      <c r="E32" s="2" t="s">
        <v>142</v>
      </c>
      <c r="F32" s="2">
        <v>1840318</v>
      </c>
      <c r="G32" s="2">
        <v>72127</v>
      </c>
      <c r="H32" s="2"/>
      <c r="I32" s="2">
        <v>0</v>
      </c>
      <c r="J32" s="2">
        <v>0</v>
      </c>
      <c r="K32" s="2">
        <v>0</v>
      </c>
      <c r="L32" s="2" t="s">
        <v>229</v>
      </c>
      <c r="M32" s="2" t="s">
        <v>230</v>
      </c>
      <c r="N32" s="2">
        <v>0</v>
      </c>
      <c r="O32" s="2">
        <v>1840318</v>
      </c>
      <c r="P32" s="2" t="s">
        <v>232</v>
      </c>
      <c r="Q32" s="2" t="s">
        <v>232</v>
      </c>
      <c r="R32" s="2" t="s">
        <v>232</v>
      </c>
      <c r="S32" s="2" t="s">
        <v>233</v>
      </c>
    </row>
    <row r="33" spans="1:19" ht="43.2" x14ac:dyDescent="0.3">
      <c r="A33" s="9">
        <v>2230228</v>
      </c>
      <c r="B33" s="3" t="s">
        <v>162</v>
      </c>
      <c r="C33" s="2">
        <v>1591937</v>
      </c>
      <c r="D33" s="4" t="s">
        <v>158</v>
      </c>
      <c r="E33" s="2" t="s">
        <v>164</v>
      </c>
      <c r="F33" s="2">
        <v>1591937</v>
      </c>
      <c r="G33" s="2">
        <v>7563</v>
      </c>
      <c r="H33" s="2"/>
      <c r="I33" s="2">
        <v>0</v>
      </c>
      <c r="J33" s="2">
        <v>0</v>
      </c>
      <c r="K33" s="2">
        <v>0</v>
      </c>
      <c r="L33" s="2" t="s">
        <v>229</v>
      </c>
      <c r="M33" s="2" t="s">
        <v>230</v>
      </c>
      <c r="N33" s="2">
        <v>0</v>
      </c>
      <c r="O33" s="2">
        <v>1591937</v>
      </c>
      <c r="P33" s="2" t="s">
        <v>232</v>
      </c>
      <c r="Q33" s="2" t="s">
        <v>232</v>
      </c>
      <c r="R33" s="2" t="s">
        <v>232</v>
      </c>
      <c r="S33" s="2" t="s">
        <v>233</v>
      </c>
    </row>
    <row r="34" spans="1:19" ht="57.6" x14ac:dyDescent="0.3">
      <c r="A34" s="9">
        <v>2233713</v>
      </c>
      <c r="B34" s="6" t="s">
        <v>163</v>
      </c>
      <c r="C34" s="2">
        <v>1591771</v>
      </c>
      <c r="D34" s="4" t="s">
        <v>158</v>
      </c>
      <c r="E34" s="2" t="s">
        <v>165</v>
      </c>
      <c r="F34" s="2">
        <v>1591771</v>
      </c>
      <c r="G34" s="2">
        <v>4154</v>
      </c>
      <c r="H34" s="2"/>
      <c r="I34" s="2">
        <v>0</v>
      </c>
      <c r="J34" s="2">
        <v>0</v>
      </c>
      <c r="K34" s="2">
        <v>0</v>
      </c>
      <c r="L34" s="2" t="s">
        <v>229</v>
      </c>
      <c r="M34" s="2" t="s">
        <v>230</v>
      </c>
      <c r="N34" s="2">
        <v>0</v>
      </c>
      <c r="O34" s="2">
        <v>1591771</v>
      </c>
      <c r="P34" s="2" t="s">
        <v>232</v>
      </c>
      <c r="Q34" s="2" t="s">
        <v>232</v>
      </c>
      <c r="R34" s="2" t="s">
        <v>232</v>
      </c>
      <c r="S34" s="2" t="s">
        <v>233</v>
      </c>
    </row>
    <row r="35" spans="1:19" ht="28.8" x14ac:dyDescent="0.3">
      <c r="A35" s="9">
        <v>2229019</v>
      </c>
      <c r="B35" s="3" t="s">
        <v>117</v>
      </c>
      <c r="C35" s="2">
        <v>1220288</v>
      </c>
      <c r="D35" s="4" t="s">
        <v>118</v>
      </c>
      <c r="E35" s="2" t="s">
        <v>119</v>
      </c>
      <c r="F35" s="2">
        <v>1220288</v>
      </c>
      <c r="G35" s="2"/>
      <c r="H35" s="2"/>
      <c r="I35" s="2">
        <v>0</v>
      </c>
      <c r="J35" s="2">
        <v>0</v>
      </c>
      <c r="K35" s="2">
        <v>0</v>
      </c>
      <c r="L35" s="2" t="s">
        <v>229</v>
      </c>
      <c r="M35" s="2" t="s">
        <v>230</v>
      </c>
      <c r="N35" s="2">
        <v>0</v>
      </c>
      <c r="O35" s="2">
        <v>1220288</v>
      </c>
      <c r="P35" s="2" t="s">
        <v>232</v>
      </c>
      <c r="Q35" s="2" t="s">
        <v>232</v>
      </c>
      <c r="R35" s="2" t="s">
        <v>232</v>
      </c>
      <c r="S35" s="2" t="s">
        <v>233</v>
      </c>
    </row>
    <row r="36" spans="1:19" ht="28.8" x14ac:dyDescent="0.3">
      <c r="A36" s="9">
        <v>2233206</v>
      </c>
      <c r="B36" s="3" t="s">
        <v>202</v>
      </c>
      <c r="C36" s="2">
        <v>1105791</v>
      </c>
      <c r="D36" s="4" t="s">
        <v>200</v>
      </c>
      <c r="E36" s="2" t="s">
        <v>203</v>
      </c>
      <c r="F36" s="2">
        <v>1105791</v>
      </c>
      <c r="G36" s="2">
        <v>8472</v>
      </c>
      <c r="H36" s="2"/>
      <c r="I36" s="2">
        <v>0</v>
      </c>
      <c r="J36" s="2">
        <v>0</v>
      </c>
      <c r="K36" s="2">
        <v>0</v>
      </c>
      <c r="L36" s="2" t="s">
        <v>229</v>
      </c>
      <c r="M36" s="2" t="s">
        <v>230</v>
      </c>
      <c r="N36" s="2">
        <v>0</v>
      </c>
      <c r="O36" s="2">
        <v>1105791</v>
      </c>
      <c r="P36" s="2" t="s">
        <v>232</v>
      </c>
      <c r="Q36" s="2" t="s">
        <v>232</v>
      </c>
      <c r="R36" s="2" t="s">
        <v>232</v>
      </c>
      <c r="S36" s="2" t="s">
        <v>233</v>
      </c>
    </row>
    <row r="37" spans="1:19" ht="57.6" x14ac:dyDescent="0.3">
      <c r="A37" s="9">
        <v>2250942</v>
      </c>
      <c r="B37" s="3" t="s">
        <v>120</v>
      </c>
      <c r="C37" s="2">
        <v>1021964.05</v>
      </c>
      <c r="D37" s="4" t="s">
        <v>118</v>
      </c>
      <c r="E37" s="2" t="s">
        <v>121</v>
      </c>
      <c r="F37" s="2">
        <v>929891.05</v>
      </c>
      <c r="G37" s="2">
        <v>110</v>
      </c>
      <c r="H37" s="2"/>
      <c r="I37" s="2">
        <v>0</v>
      </c>
      <c r="J37" s="2">
        <v>0</v>
      </c>
      <c r="K37" s="2">
        <v>0</v>
      </c>
      <c r="L37" s="2" t="s">
        <v>229</v>
      </c>
      <c r="M37" s="2" t="s">
        <v>234</v>
      </c>
      <c r="N37" s="2">
        <v>0</v>
      </c>
      <c r="O37" s="2">
        <v>929891.05</v>
      </c>
      <c r="P37" s="2" t="s">
        <v>232</v>
      </c>
      <c r="Q37" s="2" t="s">
        <v>232</v>
      </c>
      <c r="R37" s="2" t="s">
        <v>232</v>
      </c>
      <c r="S37" s="2" t="s">
        <v>233</v>
      </c>
    </row>
    <row r="38" spans="1:19" ht="28.8" x14ac:dyDescent="0.3">
      <c r="A38" s="9">
        <v>2230227</v>
      </c>
      <c r="B38" s="3" t="s">
        <v>166</v>
      </c>
      <c r="C38" s="2">
        <v>997855</v>
      </c>
      <c r="D38" s="4" t="s">
        <v>158</v>
      </c>
      <c r="E38" s="2" t="s">
        <v>167</v>
      </c>
      <c r="F38" s="2">
        <v>997855</v>
      </c>
      <c r="G38" s="2"/>
      <c r="H38" s="2"/>
      <c r="I38" s="2">
        <v>0</v>
      </c>
      <c r="J38" s="2">
        <v>0</v>
      </c>
      <c r="K38" s="2">
        <v>0</v>
      </c>
      <c r="L38" s="2" t="s">
        <v>229</v>
      </c>
      <c r="M38" s="2" t="s">
        <v>230</v>
      </c>
      <c r="N38" s="2">
        <v>0</v>
      </c>
      <c r="O38" s="2">
        <v>997855</v>
      </c>
      <c r="P38" s="2" t="s">
        <v>232</v>
      </c>
      <c r="Q38" s="2" t="s">
        <v>232</v>
      </c>
      <c r="R38" s="2" t="s">
        <v>232</v>
      </c>
      <c r="S38" s="2" t="s">
        <v>233</v>
      </c>
    </row>
    <row r="39" spans="1:19" ht="43.2" x14ac:dyDescent="0.3">
      <c r="A39" s="9">
        <v>2229057</v>
      </c>
      <c r="B39" s="3" t="s">
        <v>122</v>
      </c>
      <c r="C39" s="2">
        <v>992180</v>
      </c>
      <c r="D39" s="4" t="s">
        <v>118</v>
      </c>
      <c r="E39" s="2" t="s">
        <v>123</v>
      </c>
      <c r="F39" s="2">
        <v>992180</v>
      </c>
      <c r="G39" s="2"/>
      <c r="H39" s="2"/>
      <c r="I39" s="2">
        <v>0</v>
      </c>
      <c r="J39" s="2">
        <v>0</v>
      </c>
      <c r="K39" s="2">
        <v>0</v>
      </c>
      <c r="L39" s="2" t="s">
        <v>229</v>
      </c>
      <c r="M39" s="2" t="s">
        <v>230</v>
      </c>
      <c r="N39" s="2">
        <v>0</v>
      </c>
      <c r="O39" s="2">
        <v>992180</v>
      </c>
      <c r="P39" s="2" t="s">
        <v>232</v>
      </c>
      <c r="Q39" s="2" t="s">
        <v>232</v>
      </c>
      <c r="R39" s="2" t="s">
        <v>232</v>
      </c>
      <c r="S39" s="2" t="s">
        <v>233</v>
      </c>
    </row>
    <row r="40" spans="1:19" ht="28.8" x14ac:dyDescent="0.3">
      <c r="A40" s="9">
        <v>2227645</v>
      </c>
      <c r="B40" s="3" t="s">
        <v>204</v>
      </c>
      <c r="C40" s="2">
        <v>990170</v>
      </c>
      <c r="D40" s="4" t="s">
        <v>200</v>
      </c>
      <c r="E40" s="2" t="s">
        <v>57</v>
      </c>
      <c r="F40" s="2">
        <v>990170</v>
      </c>
      <c r="G40" s="2">
        <v>3660</v>
      </c>
      <c r="H40" s="2"/>
      <c r="I40" s="2">
        <v>0</v>
      </c>
      <c r="J40" s="2">
        <v>0</v>
      </c>
      <c r="K40" s="2">
        <v>0</v>
      </c>
      <c r="L40" s="2" t="s">
        <v>229</v>
      </c>
      <c r="M40" s="2" t="s">
        <v>230</v>
      </c>
      <c r="N40" s="2">
        <v>0</v>
      </c>
      <c r="O40" s="2">
        <v>990170</v>
      </c>
      <c r="P40" s="2" t="s">
        <v>232</v>
      </c>
      <c r="Q40" s="2" t="s">
        <v>232</v>
      </c>
      <c r="R40" s="2" t="s">
        <v>232</v>
      </c>
      <c r="S40" s="2" t="s">
        <v>233</v>
      </c>
    </row>
    <row r="41" spans="1:19" ht="28.8" x14ac:dyDescent="0.3">
      <c r="A41" s="9">
        <v>2229104</v>
      </c>
      <c r="B41" s="3" t="s">
        <v>124</v>
      </c>
      <c r="C41" s="2">
        <v>976624</v>
      </c>
      <c r="D41" s="4" t="s">
        <v>118</v>
      </c>
      <c r="E41" s="2" t="s">
        <v>125</v>
      </c>
      <c r="F41" s="2">
        <v>976624</v>
      </c>
      <c r="G41" s="2">
        <v>1508</v>
      </c>
      <c r="H41" s="2"/>
      <c r="I41" s="2">
        <v>0</v>
      </c>
      <c r="J41" s="2">
        <v>0</v>
      </c>
      <c r="K41" s="2">
        <v>0</v>
      </c>
      <c r="L41" s="2" t="s">
        <v>229</v>
      </c>
      <c r="M41" s="2" t="s">
        <v>230</v>
      </c>
      <c r="N41" s="2">
        <v>0</v>
      </c>
      <c r="O41" s="2">
        <v>976624</v>
      </c>
      <c r="P41" s="2" t="s">
        <v>232</v>
      </c>
      <c r="Q41" s="2" t="s">
        <v>232</v>
      </c>
      <c r="R41" s="2" t="s">
        <v>232</v>
      </c>
      <c r="S41" s="2" t="s">
        <v>233</v>
      </c>
    </row>
    <row r="42" spans="1:19" ht="28.8" x14ac:dyDescent="0.3">
      <c r="A42" s="9">
        <v>2226871</v>
      </c>
      <c r="B42" s="3" t="s">
        <v>168</v>
      </c>
      <c r="C42" s="2">
        <v>883427</v>
      </c>
      <c r="D42" s="4" t="s">
        <v>158</v>
      </c>
      <c r="E42" s="2" t="s">
        <v>169</v>
      </c>
      <c r="F42" s="2">
        <v>883427</v>
      </c>
      <c r="G42" s="2"/>
      <c r="H42" s="2"/>
      <c r="I42" s="2">
        <v>0</v>
      </c>
      <c r="J42" s="2">
        <v>0</v>
      </c>
      <c r="K42" s="2">
        <v>0</v>
      </c>
      <c r="L42" s="2" t="s">
        <v>229</v>
      </c>
      <c r="M42" s="2" t="s">
        <v>230</v>
      </c>
      <c r="N42" s="2">
        <v>0</v>
      </c>
      <c r="O42" s="2">
        <v>883427</v>
      </c>
      <c r="P42" s="2" t="s">
        <v>232</v>
      </c>
      <c r="Q42" s="2" t="s">
        <v>232</v>
      </c>
      <c r="R42" s="2" t="s">
        <v>232</v>
      </c>
      <c r="S42" s="2" t="s">
        <v>233</v>
      </c>
    </row>
    <row r="43" spans="1:19" x14ac:dyDescent="0.3">
      <c r="A43" s="9">
        <v>2230663</v>
      </c>
      <c r="B43" s="3" t="s">
        <v>205</v>
      </c>
      <c r="C43" s="2">
        <v>846073.19</v>
      </c>
      <c r="D43" s="4" t="s">
        <v>200</v>
      </c>
      <c r="E43" s="2" t="s">
        <v>45</v>
      </c>
      <c r="F43" s="2">
        <v>846073.19</v>
      </c>
      <c r="G43" s="2"/>
      <c r="H43" s="2"/>
      <c r="I43" s="2">
        <v>0</v>
      </c>
      <c r="J43" s="2">
        <v>0</v>
      </c>
      <c r="K43" s="2">
        <v>0</v>
      </c>
      <c r="L43" s="2" t="s">
        <v>229</v>
      </c>
      <c r="M43" s="2" t="s">
        <v>230</v>
      </c>
      <c r="N43" s="2">
        <v>0</v>
      </c>
      <c r="O43" s="2">
        <v>846073.19</v>
      </c>
      <c r="P43" s="2" t="s">
        <v>232</v>
      </c>
      <c r="Q43" s="2" t="s">
        <v>232</v>
      </c>
      <c r="R43" s="2" t="s">
        <v>232</v>
      </c>
      <c r="S43" s="2" t="s">
        <v>233</v>
      </c>
    </row>
    <row r="44" spans="1:19" ht="43.2" x14ac:dyDescent="0.3">
      <c r="A44" s="9">
        <v>2229107</v>
      </c>
      <c r="B44" s="3" t="s">
        <v>126</v>
      </c>
      <c r="C44" s="2">
        <v>784650</v>
      </c>
      <c r="D44" s="4" t="s">
        <v>118</v>
      </c>
      <c r="E44" s="2" t="s">
        <v>127</v>
      </c>
      <c r="F44" s="2">
        <v>784650</v>
      </c>
      <c r="G44" s="2">
        <v>3764</v>
      </c>
      <c r="H44" s="2"/>
      <c r="I44" s="2">
        <v>0</v>
      </c>
      <c r="J44" s="2">
        <v>0</v>
      </c>
      <c r="K44" s="2">
        <v>0</v>
      </c>
      <c r="L44" s="2" t="s">
        <v>229</v>
      </c>
      <c r="M44" s="2" t="s">
        <v>230</v>
      </c>
      <c r="N44" s="2">
        <v>0</v>
      </c>
      <c r="O44" s="2">
        <v>784650</v>
      </c>
      <c r="P44" s="2" t="s">
        <v>232</v>
      </c>
      <c r="Q44" s="2" t="s">
        <v>232</v>
      </c>
      <c r="R44" s="2" t="s">
        <v>232</v>
      </c>
      <c r="S44" s="2" t="s">
        <v>233</v>
      </c>
    </row>
    <row r="45" spans="1:19" ht="28.8" x14ac:dyDescent="0.3">
      <c r="A45" s="9">
        <v>2227167</v>
      </c>
      <c r="B45" s="3" t="s">
        <v>31</v>
      </c>
      <c r="C45" s="2">
        <v>708621</v>
      </c>
      <c r="D45" s="4" t="s">
        <v>21</v>
      </c>
      <c r="E45" s="2" t="s">
        <v>32</v>
      </c>
      <c r="F45" s="2">
        <v>708621</v>
      </c>
      <c r="G45" s="2">
        <v>1750</v>
      </c>
      <c r="H45" s="2"/>
      <c r="I45" s="2">
        <v>0</v>
      </c>
      <c r="J45" s="2">
        <v>0</v>
      </c>
      <c r="K45" s="2">
        <v>0</v>
      </c>
      <c r="L45" s="2" t="s">
        <v>229</v>
      </c>
      <c r="M45" s="2" t="s">
        <v>230</v>
      </c>
      <c r="N45" s="2">
        <v>0</v>
      </c>
      <c r="O45" s="2">
        <v>708621</v>
      </c>
      <c r="P45" s="2" t="s">
        <v>232</v>
      </c>
      <c r="Q45" s="2" t="s">
        <v>232</v>
      </c>
      <c r="R45" s="2" t="s">
        <v>232</v>
      </c>
      <c r="S45" s="2" t="s">
        <v>233</v>
      </c>
    </row>
    <row r="46" spans="1:19" ht="28.8" x14ac:dyDescent="0.3">
      <c r="A46" s="9">
        <v>2229103</v>
      </c>
      <c r="B46" s="3" t="s">
        <v>128</v>
      </c>
      <c r="C46" s="2">
        <v>705431</v>
      </c>
      <c r="D46" s="4" t="s">
        <v>118</v>
      </c>
      <c r="E46" s="2" t="s">
        <v>125</v>
      </c>
      <c r="F46" s="2">
        <v>705431</v>
      </c>
      <c r="G46" s="2">
        <v>1048</v>
      </c>
      <c r="H46" s="2"/>
      <c r="I46" s="2">
        <v>0</v>
      </c>
      <c r="J46" s="2">
        <v>0</v>
      </c>
      <c r="K46" s="2">
        <v>0</v>
      </c>
      <c r="L46" s="2" t="s">
        <v>229</v>
      </c>
      <c r="M46" s="2" t="s">
        <v>230</v>
      </c>
      <c r="N46" s="2">
        <v>0</v>
      </c>
      <c r="O46" s="2">
        <v>705431</v>
      </c>
      <c r="P46" s="2" t="s">
        <v>232</v>
      </c>
      <c r="Q46" s="2" t="s">
        <v>232</v>
      </c>
      <c r="R46" s="2" t="s">
        <v>232</v>
      </c>
      <c r="S46" s="2" t="s">
        <v>233</v>
      </c>
    </row>
    <row r="47" spans="1:19" ht="28.8" x14ac:dyDescent="0.3">
      <c r="A47" s="9">
        <v>2169380</v>
      </c>
      <c r="B47" s="3" t="s">
        <v>170</v>
      </c>
      <c r="C47" s="2">
        <v>674572</v>
      </c>
      <c r="D47" s="4" t="s">
        <v>158</v>
      </c>
      <c r="E47" s="2" t="s">
        <v>172</v>
      </c>
      <c r="F47" s="2">
        <v>674572</v>
      </c>
      <c r="G47" s="2">
        <v>1950</v>
      </c>
      <c r="H47" s="2"/>
      <c r="I47" s="2">
        <v>0</v>
      </c>
      <c r="J47" s="2">
        <v>0</v>
      </c>
      <c r="K47" s="2">
        <v>0</v>
      </c>
      <c r="L47" s="2" t="s">
        <v>229</v>
      </c>
      <c r="M47" s="2" t="s">
        <v>230</v>
      </c>
      <c r="N47" s="2">
        <v>0</v>
      </c>
      <c r="O47" s="2">
        <v>674572</v>
      </c>
      <c r="P47" s="2" t="s">
        <v>232</v>
      </c>
      <c r="Q47" s="2" t="s">
        <v>232</v>
      </c>
      <c r="R47" s="2" t="s">
        <v>232</v>
      </c>
      <c r="S47" s="2" t="s">
        <v>233</v>
      </c>
    </row>
    <row r="48" spans="1:19" ht="43.2" x14ac:dyDescent="0.3">
      <c r="A48" s="9">
        <v>2230146</v>
      </c>
      <c r="B48" s="6" t="s">
        <v>171</v>
      </c>
      <c r="C48" s="2">
        <v>672690</v>
      </c>
      <c r="D48" s="4" t="s">
        <v>158</v>
      </c>
      <c r="E48" s="2" t="s">
        <v>173</v>
      </c>
      <c r="F48" s="2">
        <v>672690</v>
      </c>
      <c r="G48" s="2">
        <v>274622</v>
      </c>
      <c r="H48" s="2"/>
      <c r="I48" s="2">
        <v>0</v>
      </c>
      <c r="J48" s="2">
        <v>0</v>
      </c>
      <c r="K48" s="2">
        <v>0</v>
      </c>
      <c r="L48" s="2" t="s">
        <v>229</v>
      </c>
      <c r="M48" s="2" t="s">
        <v>230</v>
      </c>
      <c r="N48" s="2">
        <v>0</v>
      </c>
      <c r="O48" s="2">
        <v>672690</v>
      </c>
      <c r="P48" s="2" t="s">
        <v>232</v>
      </c>
      <c r="Q48" s="2" t="s">
        <v>232</v>
      </c>
      <c r="R48" s="2" t="s">
        <v>232</v>
      </c>
      <c r="S48" s="2" t="s">
        <v>233</v>
      </c>
    </row>
    <row r="49" spans="1:19" ht="28.8" x14ac:dyDescent="0.3">
      <c r="A49" s="9">
        <v>2230226</v>
      </c>
      <c r="B49" s="3" t="s">
        <v>174</v>
      </c>
      <c r="C49" s="2">
        <v>662075</v>
      </c>
      <c r="D49" s="4" t="s">
        <v>158</v>
      </c>
      <c r="E49" s="2" t="s">
        <v>175</v>
      </c>
      <c r="F49" s="2">
        <v>662075</v>
      </c>
      <c r="G49" s="2">
        <v>16632</v>
      </c>
      <c r="H49" s="2"/>
      <c r="I49" s="2">
        <v>0</v>
      </c>
      <c r="J49" s="2">
        <v>0</v>
      </c>
      <c r="K49" s="2">
        <v>0</v>
      </c>
      <c r="L49" s="2" t="s">
        <v>229</v>
      </c>
      <c r="M49" s="2" t="s">
        <v>230</v>
      </c>
      <c r="N49" s="2">
        <v>0</v>
      </c>
      <c r="O49" s="2">
        <v>662075</v>
      </c>
      <c r="P49" s="2" t="s">
        <v>232</v>
      </c>
      <c r="Q49" s="2" t="s">
        <v>232</v>
      </c>
      <c r="R49" s="2" t="s">
        <v>232</v>
      </c>
      <c r="S49" s="2" t="s">
        <v>233</v>
      </c>
    </row>
    <row r="50" spans="1:19" x14ac:dyDescent="0.3">
      <c r="A50" s="9">
        <v>2232322</v>
      </c>
      <c r="B50" s="3" t="s">
        <v>33</v>
      </c>
      <c r="C50" s="2">
        <v>647279</v>
      </c>
      <c r="D50" s="4" t="s">
        <v>21</v>
      </c>
      <c r="E50" s="2" t="s">
        <v>34</v>
      </c>
      <c r="F50" s="2">
        <v>647279</v>
      </c>
      <c r="G50" s="2">
        <v>521</v>
      </c>
      <c r="H50" s="2"/>
      <c r="I50" s="2">
        <v>0</v>
      </c>
      <c r="J50" s="2">
        <v>0</v>
      </c>
      <c r="K50" s="2">
        <v>0</v>
      </c>
      <c r="L50" s="2" t="s">
        <v>229</v>
      </c>
      <c r="M50" s="2" t="s">
        <v>230</v>
      </c>
      <c r="N50" s="2">
        <v>0</v>
      </c>
      <c r="O50" s="2">
        <v>647279</v>
      </c>
      <c r="P50" s="2" t="s">
        <v>232</v>
      </c>
      <c r="Q50" s="2" t="s">
        <v>232</v>
      </c>
      <c r="R50" s="2" t="s">
        <v>232</v>
      </c>
      <c r="S50" s="2" t="s">
        <v>233</v>
      </c>
    </row>
    <row r="51" spans="1:19" ht="28.8" x14ac:dyDescent="0.3">
      <c r="A51" s="9">
        <v>2170465</v>
      </c>
      <c r="B51" s="3" t="s">
        <v>176</v>
      </c>
      <c r="C51" s="2">
        <v>623393</v>
      </c>
      <c r="D51" s="4" t="s">
        <v>158</v>
      </c>
      <c r="E51" s="2" t="s">
        <v>172</v>
      </c>
      <c r="F51" s="2">
        <v>623393</v>
      </c>
      <c r="G51" s="2">
        <v>207017</v>
      </c>
      <c r="H51" s="2"/>
      <c r="I51" s="2">
        <v>0</v>
      </c>
      <c r="J51" s="2">
        <v>0</v>
      </c>
      <c r="K51" s="2">
        <v>0</v>
      </c>
      <c r="L51" s="2" t="s">
        <v>229</v>
      </c>
      <c r="M51" s="2" t="s">
        <v>230</v>
      </c>
      <c r="N51" s="2">
        <v>0</v>
      </c>
      <c r="O51" s="2">
        <v>623393</v>
      </c>
      <c r="P51" s="2" t="s">
        <v>232</v>
      </c>
      <c r="Q51" s="2" t="s">
        <v>232</v>
      </c>
      <c r="R51" s="2" t="s">
        <v>232</v>
      </c>
      <c r="S51" s="2" t="s">
        <v>233</v>
      </c>
    </row>
    <row r="52" spans="1:19" ht="28.8" x14ac:dyDescent="0.3">
      <c r="A52" s="9">
        <v>2228097</v>
      </c>
      <c r="B52" s="3" t="s">
        <v>89</v>
      </c>
      <c r="C52" s="2">
        <v>582173</v>
      </c>
      <c r="D52" s="4" t="s">
        <v>68</v>
      </c>
      <c r="E52" s="2" t="s">
        <v>90</v>
      </c>
      <c r="F52" s="2">
        <v>582173</v>
      </c>
      <c r="G52" s="2">
        <v>95</v>
      </c>
      <c r="H52" s="2"/>
      <c r="I52" s="2">
        <v>0</v>
      </c>
      <c r="J52" s="2">
        <v>0</v>
      </c>
      <c r="K52" s="2">
        <v>0</v>
      </c>
      <c r="L52" s="2" t="s">
        <v>229</v>
      </c>
      <c r="M52" s="2" t="s">
        <v>230</v>
      </c>
      <c r="N52" s="2">
        <v>0</v>
      </c>
      <c r="O52" s="2">
        <v>582173</v>
      </c>
      <c r="P52" s="2" t="s">
        <v>232</v>
      </c>
      <c r="Q52" s="2" t="s">
        <v>232</v>
      </c>
      <c r="R52" s="2" t="s">
        <v>232</v>
      </c>
      <c r="S52" s="2" t="s">
        <v>233</v>
      </c>
    </row>
    <row r="53" spans="1:19" ht="28.8" x14ac:dyDescent="0.3">
      <c r="A53" s="9">
        <v>2227184</v>
      </c>
      <c r="B53" s="3" t="s">
        <v>91</v>
      </c>
      <c r="C53" s="2">
        <v>534450.4</v>
      </c>
      <c r="D53" s="4" t="s">
        <v>68</v>
      </c>
      <c r="E53" s="2" t="s">
        <v>38</v>
      </c>
      <c r="F53" s="2">
        <v>534450.4</v>
      </c>
      <c r="G53" s="2"/>
      <c r="H53" s="2"/>
      <c r="I53" s="2">
        <v>0</v>
      </c>
      <c r="J53" s="2">
        <v>0</v>
      </c>
      <c r="K53" s="2">
        <v>0</v>
      </c>
      <c r="L53" s="2" t="s">
        <v>229</v>
      </c>
      <c r="M53" s="2" t="s">
        <v>230</v>
      </c>
      <c r="N53" s="2">
        <v>0</v>
      </c>
      <c r="O53" s="2">
        <v>534450.4</v>
      </c>
      <c r="P53" s="2" t="s">
        <v>232</v>
      </c>
      <c r="Q53" s="2" t="s">
        <v>232</v>
      </c>
      <c r="R53" s="2" t="s">
        <v>232</v>
      </c>
      <c r="S53" s="2" t="s">
        <v>233</v>
      </c>
    </row>
    <row r="54" spans="1:19" ht="28.8" x14ac:dyDescent="0.3">
      <c r="A54" s="9">
        <v>2230429</v>
      </c>
      <c r="B54" s="3" t="s">
        <v>92</v>
      </c>
      <c r="C54" s="2">
        <v>529436</v>
      </c>
      <c r="D54" s="4" t="s">
        <v>68</v>
      </c>
      <c r="E54" s="2" t="s">
        <v>93</v>
      </c>
      <c r="F54" s="2">
        <v>529436</v>
      </c>
      <c r="G54" s="2">
        <v>428</v>
      </c>
      <c r="H54" s="2"/>
      <c r="I54" s="2">
        <v>0</v>
      </c>
      <c r="J54" s="2">
        <v>0</v>
      </c>
      <c r="K54" s="2">
        <v>0</v>
      </c>
      <c r="L54" s="2" t="s">
        <v>229</v>
      </c>
      <c r="M54" s="2" t="s">
        <v>230</v>
      </c>
      <c r="N54" s="2">
        <v>0</v>
      </c>
      <c r="O54" s="2">
        <v>529436</v>
      </c>
      <c r="P54" s="2" t="s">
        <v>232</v>
      </c>
      <c r="Q54" s="2" t="s">
        <v>232</v>
      </c>
      <c r="R54" s="2" t="s">
        <v>232</v>
      </c>
      <c r="S54" s="2" t="s">
        <v>233</v>
      </c>
    </row>
    <row r="55" spans="1:19" ht="43.2" x14ac:dyDescent="0.3">
      <c r="A55" s="9">
        <v>2228264</v>
      </c>
      <c r="B55" s="3" t="s">
        <v>94</v>
      </c>
      <c r="C55" s="2">
        <v>503526</v>
      </c>
      <c r="D55" s="4" t="s">
        <v>68</v>
      </c>
      <c r="E55" s="2" t="s">
        <v>95</v>
      </c>
      <c r="F55" s="2">
        <v>503526</v>
      </c>
      <c r="G55" s="2"/>
      <c r="H55" s="2"/>
      <c r="I55" s="2">
        <v>0</v>
      </c>
      <c r="J55" s="2">
        <v>0</v>
      </c>
      <c r="K55" s="2">
        <v>0</v>
      </c>
      <c r="L55" s="2" t="s">
        <v>229</v>
      </c>
      <c r="M55" s="2" t="s">
        <v>230</v>
      </c>
      <c r="N55" s="2">
        <v>0</v>
      </c>
      <c r="O55" s="2">
        <v>503526</v>
      </c>
      <c r="P55" s="2" t="s">
        <v>232</v>
      </c>
      <c r="Q55" s="2" t="s">
        <v>232</v>
      </c>
      <c r="R55" s="2" t="s">
        <v>232</v>
      </c>
      <c r="S55" s="2" t="s">
        <v>233</v>
      </c>
    </row>
    <row r="56" spans="1:19" ht="28.8" x14ac:dyDescent="0.3">
      <c r="A56" s="9">
        <v>2227597</v>
      </c>
      <c r="B56" s="3" t="s">
        <v>35</v>
      </c>
      <c r="C56" s="2">
        <v>497457</v>
      </c>
      <c r="D56" s="4" t="s">
        <v>21</v>
      </c>
      <c r="E56" s="2" t="s">
        <v>36</v>
      </c>
      <c r="F56" s="2">
        <v>497457</v>
      </c>
      <c r="G56" s="2">
        <v>750</v>
      </c>
      <c r="H56" s="2"/>
      <c r="I56" s="2">
        <v>0</v>
      </c>
      <c r="J56" s="2">
        <v>0</v>
      </c>
      <c r="K56" s="2">
        <v>0</v>
      </c>
      <c r="L56" s="2" t="s">
        <v>229</v>
      </c>
      <c r="M56" s="2" t="s">
        <v>230</v>
      </c>
      <c r="N56" s="2">
        <v>0</v>
      </c>
      <c r="O56" s="2">
        <v>497457</v>
      </c>
      <c r="P56" s="2" t="s">
        <v>232</v>
      </c>
      <c r="Q56" s="2" t="s">
        <v>232</v>
      </c>
      <c r="R56" s="2" t="s">
        <v>232</v>
      </c>
      <c r="S56" s="2" t="s">
        <v>233</v>
      </c>
    </row>
    <row r="57" spans="1:19" ht="28.8" x14ac:dyDescent="0.3">
      <c r="A57" s="9">
        <v>2230016</v>
      </c>
      <c r="B57" s="3" t="s">
        <v>37</v>
      </c>
      <c r="C57" s="2">
        <v>468007</v>
      </c>
      <c r="D57" s="4" t="s">
        <v>21</v>
      </c>
      <c r="E57" s="2" t="s">
        <v>38</v>
      </c>
      <c r="F57" s="2">
        <v>468007</v>
      </c>
      <c r="G57" s="2"/>
      <c r="H57" s="2"/>
      <c r="I57" s="2">
        <v>0</v>
      </c>
      <c r="J57" s="2">
        <v>0</v>
      </c>
      <c r="K57" s="2">
        <v>0</v>
      </c>
      <c r="L57" s="2" t="s">
        <v>229</v>
      </c>
      <c r="M57" s="2" t="s">
        <v>230</v>
      </c>
      <c r="N57" s="2">
        <v>0</v>
      </c>
      <c r="O57" s="2">
        <v>468007</v>
      </c>
      <c r="P57" s="2" t="s">
        <v>232</v>
      </c>
      <c r="Q57" s="2" t="s">
        <v>232</v>
      </c>
      <c r="R57" s="2" t="s">
        <v>232</v>
      </c>
      <c r="S57" s="2" t="s">
        <v>233</v>
      </c>
    </row>
    <row r="58" spans="1:19" ht="28.8" x14ac:dyDescent="0.3">
      <c r="A58" s="9">
        <v>2227525</v>
      </c>
      <c r="B58" s="3" t="s">
        <v>143</v>
      </c>
      <c r="C58" s="2">
        <v>464800</v>
      </c>
      <c r="D58" s="4" t="s">
        <v>139</v>
      </c>
      <c r="E58" s="2" t="s">
        <v>144</v>
      </c>
      <c r="F58" s="2">
        <v>464800</v>
      </c>
      <c r="G58" s="2"/>
      <c r="H58" s="2"/>
      <c r="I58" s="2">
        <v>0</v>
      </c>
      <c r="J58" s="2">
        <v>0</v>
      </c>
      <c r="K58" s="2">
        <v>0</v>
      </c>
      <c r="L58" s="2" t="s">
        <v>229</v>
      </c>
      <c r="M58" s="2" t="s">
        <v>230</v>
      </c>
      <c r="N58" s="2">
        <v>0</v>
      </c>
      <c r="O58" s="2">
        <v>464800</v>
      </c>
      <c r="P58" s="2" t="s">
        <v>232</v>
      </c>
      <c r="Q58" s="2" t="s">
        <v>232</v>
      </c>
      <c r="R58" s="2" t="s">
        <v>232</v>
      </c>
      <c r="S58" s="2" t="s">
        <v>233</v>
      </c>
    </row>
    <row r="59" spans="1:19" ht="28.8" x14ac:dyDescent="0.3">
      <c r="A59" s="9">
        <v>2228677</v>
      </c>
      <c r="B59" s="3" t="s">
        <v>39</v>
      </c>
      <c r="C59" s="2">
        <v>444748</v>
      </c>
      <c r="D59" s="4" t="s">
        <v>21</v>
      </c>
      <c r="E59" s="2" t="s">
        <v>40</v>
      </c>
      <c r="F59" s="2">
        <v>444748</v>
      </c>
      <c r="G59" s="2">
        <v>700</v>
      </c>
      <c r="H59" s="2"/>
      <c r="I59" s="2">
        <v>0</v>
      </c>
      <c r="J59" s="2">
        <v>0</v>
      </c>
      <c r="K59" s="2">
        <v>0</v>
      </c>
      <c r="L59" s="2" t="s">
        <v>229</v>
      </c>
      <c r="M59" s="2" t="s">
        <v>230</v>
      </c>
      <c r="N59" s="2">
        <v>0</v>
      </c>
      <c r="O59" s="2">
        <v>444748</v>
      </c>
      <c r="P59" s="2" t="s">
        <v>232</v>
      </c>
      <c r="Q59" s="2" t="s">
        <v>232</v>
      </c>
      <c r="R59" s="2" t="s">
        <v>232</v>
      </c>
      <c r="S59" s="2" t="s">
        <v>233</v>
      </c>
    </row>
    <row r="60" spans="1:19" ht="28.8" x14ac:dyDescent="0.3">
      <c r="A60" s="9">
        <v>2230212</v>
      </c>
      <c r="B60" s="6" t="s">
        <v>177</v>
      </c>
      <c r="C60" s="2">
        <v>421580</v>
      </c>
      <c r="D60" s="4" t="s">
        <v>158</v>
      </c>
      <c r="E60" s="2" t="s">
        <v>178</v>
      </c>
      <c r="F60" s="2">
        <v>421580</v>
      </c>
      <c r="G60" s="2">
        <v>3649</v>
      </c>
      <c r="H60" s="2"/>
      <c r="I60" s="2">
        <v>0</v>
      </c>
      <c r="J60" s="2">
        <v>0</v>
      </c>
      <c r="K60" s="2">
        <v>0</v>
      </c>
      <c r="L60" s="2" t="s">
        <v>229</v>
      </c>
      <c r="M60" s="2" t="s">
        <v>230</v>
      </c>
      <c r="N60" s="2">
        <v>0</v>
      </c>
      <c r="O60" s="2">
        <v>421580</v>
      </c>
      <c r="P60" s="2" t="s">
        <v>232</v>
      </c>
      <c r="Q60" s="2" t="s">
        <v>232</v>
      </c>
      <c r="R60" s="2" t="s">
        <v>232</v>
      </c>
      <c r="S60" s="2" t="s">
        <v>233</v>
      </c>
    </row>
    <row r="61" spans="1:19" ht="28.8" x14ac:dyDescent="0.3">
      <c r="A61" s="9">
        <v>2232316</v>
      </c>
      <c r="B61" s="3" t="s">
        <v>41</v>
      </c>
      <c r="C61" s="2">
        <v>391928</v>
      </c>
      <c r="D61" s="4" t="s">
        <v>21</v>
      </c>
      <c r="E61" s="2" t="s">
        <v>42</v>
      </c>
      <c r="F61" s="2">
        <v>391928</v>
      </c>
      <c r="G61" s="2">
        <v>260</v>
      </c>
      <c r="H61" s="2"/>
      <c r="I61" s="2">
        <v>0</v>
      </c>
      <c r="J61" s="2">
        <v>0</v>
      </c>
      <c r="K61" s="2">
        <v>0</v>
      </c>
      <c r="L61" s="2" t="s">
        <v>229</v>
      </c>
      <c r="M61" s="2" t="s">
        <v>230</v>
      </c>
      <c r="N61" s="2">
        <v>0</v>
      </c>
      <c r="O61" s="2">
        <v>391928</v>
      </c>
      <c r="P61" s="2" t="s">
        <v>232</v>
      </c>
      <c r="Q61" s="2" t="s">
        <v>232</v>
      </c>
      <c r="R61" s="2" t="s">
        <v>232</v>
      </c>
      <c r="S61" s="2" t="s">
        <v>233</v>
      </c>
    </row>
    <row r="62" spans="1:19" ht="28.8" x14ac:dyDescent="0.3">
      <c r="A62" s="9">
        <v>2231957</v>
      </c>
      <c r="B62" s="6" t="s">
        <v>179</v>
      </c>
      <c r="C62" s="2">
        <v>372808</v>
      </c>
      <c r="D62" s="4" t="s">
        <v>158</v>
      </c>
      <c r="E62" s="2" t="s">
        <v>180</v>
      </c>
      <c r="F62" s="2">
        <v>372808</v>
      </c>
      <c r="G62" s="2">
        <v>274622</v>
      </c>
      <c r="H62" s="2"/>
      <c r="I62" s="2">
        <v>0</v>
      </c>
      <c r="J62" s="2">
        <v>0</v>
      </c>
      <c r="K62" s="2">
        <v>0</v>
      </c>
      <c r="L62" s="2" t="s">
        <v>229</v>
      </c>
      <c r="M62" s="2" t="s">
        <v>230</v>
      </c>
      <c r="N62" s="2">
        <v>0</v>
      </c>
      <c r="O62" s="2">
        <v>372808</v>
      </c>
      <c r="P62" s="2" t="s">
        <v>232</v>
      </c>
      <c r="Q62" s="2" t="s">
        <v>232</v>
      </c>
      <c r="R62" s="2" t="s">
        <v>232</v>
      </c>
      <c r="S62" s="2" t="s">
        <v>233</v>
      </c>
    </row>
    <row r="63" spans="1:19" ht="43.2" x14ac:dyDescent="0.3">
      <c r="A63" s="9">
        <v>2227683</v>
      </c>
      <c r="B63" s="3" t="s">
        <v>96</v>
      </c>
      <c r="C63" s="2">
        <v>370991</v>
      </c>
      <c r="D63" s="4" t="s">
        <v>68</v>
      </c>
      <c r="E63" s="2" t="s">
        <v>97</v>
      </c>
      <c r="F63" s="2">
        <v>370991</v>
      </c>
      <c r="G63" s="2">
        <v>1475</v>
      </c>
      <c r="H63" s="2"/>
      <c r="I63" s="2">
        <v>0</v>
      </c>
      <c r="J63" s="2">
        <v>0</v>
      </c>
      <c r="K63" s="2">
        <v>0</v>
      </c>
      <c r="L63" s="2" t="s">
        <v>229</v>
      </c>
      <c r="M63" s="2" t="s">
        <v>230</v>
      </c>
      <c r="N63" s="2">
        <v>0</v>
      </c>
      <c r="O63" s="2">
        <v>370991</v>
      </c>
      <c r="P63" s="2" t="s">
        <v>232</v>
      </c>
      <c r="Q63" s="2" t="s">
        <v>232</v>
      </c>
      <c r="R63" s="2" t="s">
        <v>232</v>
      </c>
      <c r="S63" s="2" t="s">
        <v>233</v>
      </c>
    </row>
    <row r="64" spans="1:19" ht="43.2" x14ac:dyDescent="0.3">
      <c r="A64" s="9">
        <v>2231056</v>
      </c>
      <c r="B64" s="3" t="s">
        <v>98</v>
      </c>
      <c r="C64" s="2">
        <v>368399</v>
      </c>
      <c r="D64" s="4" t="s">
        <v>68</v>
      </c>
      <c r="E64" s="2" t="s">
        <v>99</v>
      </c>
      <c r="F64" s="2">
        <v>368399</v>
      </c>
      <c r="G64" s="2">
        <v>474</v>
      </c>
      <c r="H64" s="2"/>
      <c r="I64" s="2">
        <v>0</v>
      </c>
      <c r="J64" s="2">
        <v>0</v>
      </c>
      <c r="K64" s="2">
        <v>0</v>
      </c>
      <c r="L64" s="2" t="s">
        <v>229</v>
      </c>
      <c r="M64" s="2" t="s">
        <v>230</v>
      </c>
      <c r="N64" s="2">
        <v>0</v>
      </c>
      <c r="O64" s="2">
        <v>368399</v>
      </c>
      <c r="P64" s="2" t="s">
        <v>232</v>
      </c>
      <c r="Q64" s="2" t="s">
        <v>232</v>
      </c>
      <c r="R64" s="2" t="s">
        <v>232</v>
      </c>
      <c r="S64" s="2" t="s">
        <v>233</v>
      </c>
    </row>
    <row r="65" spans="1:19" ht="28.8" x14ac:dyDescent="0.3">
      <c r="A65" s="9">
        <v>2229847</v>
      </c>
      <c r="B65" s="3" t="s">
        <v>43</v>
      </c>
      <c r="C65" s="2">
        <v>327604</v>
      </c>
      <c r="D65" s="4" t="s">
        <v>21</v>
      </c>
      <c r="E65" s="2" t="s">
        <v>36</v>
      </c>
      <c r="F65" s="2">
        <v>327604</v>
      </c>
      <c r="G65" s="2">
        <v>720</v>
      </c>
      <c r="H65" s="2"/>
      <c r="I65" s="2">
        <v>0</v>
      </c>
      <c r="J65" s="2">
        <v>0</v>
      </c>
      <c r="K65" s="2">
        <v>0</v>
      </c>
      <c r="L65" s="2" t="s">
        <v>229</v>
      </c>
      <c r="M65" s="2" t="s">
        <v>230</v>
      </c>
      <c r="N65" s="2">
        <v>0</v>
      </c>
      <c r="O65" s="2">
        <v>327604</v>
      </c>
      <c r="P65" s="2" t="s">
        <v>232</v>
      </c>
      <c r="Q65" s="2" t="s">
        <v>232</v>
      </c>
      <c r="R65" s="2" t="s">
        <v>232</v>
      </c>
      <c r="S65" s="2" t="s">
        <v>233</v>
      </c>
    </row>
    <row r="66" spans="1:19" ht="28.8" x14ac:dyDescent="0.3">
      <c r="A66" s="9">
        <v>2227166</v>
      </c>
      <c r="B66" s="3" t="s">
        <v>100</v>
      </c>
      <c r="C66" s="2">
        <v>321961</v>
      </c>
      <c r="D66" s="4" t="s">
        <v>68</v>
      </c>
      <c r="E66" s="2" t="s">
        <v>101</v>
      </c>
      <c r="F66" s="2">
        <v>321961</v>
      </c>
      <c r="G66" s="2">
        <v>1015</v>
      </c>
      <c r="H66" s="2"/>
      <c r="I66" s="2">
        <v>0</v>
      </c>
      <c r="J66" s="2">
        <v>0</v>
      </c>
      <c r="K66" s="2">
        <v>0</v>
      </c>
      <c r="L66" s="2" t="s">
        <v>229</v>
      </c>
      <c r="M66" s="2" t="s">
        <v>230</v>
      </c>
      <c r="N66" s="2">
        <v>0</v>
      </c>
      <c r="O66" s="2">
        <v>321961</v>
      </c>
      <c r="P66" s="2" t="s">
        <v>232</v>
      </c>
      <c r="Q66" s="2" t="s">
        <v>232</v>
      </c>
      <c r="R66" s="2" t="s">
        <v>232</v>
      </c>
      <c r="S66" s="2" t="s">
        <v>233</v>
      </c>
    </row>
    <row r="67" spans="1:19" ht="28.8" x14ac:dyDescent="0.3">
      <c r="A67" s="9">
        <v>2233612</v>
      </c>
      <c r="B67" s="3" t="s">
        <v>102</v>
      </c>
      <c r="C67" s="2">
        <v>303850</v>
      </c>
      <c r="D67" s="4" t="s">
        <v>68</v>
      </c>
      <c r="E67" s="2" t="s">
        <v>103</v>
      </c>
      <c r="F67" s="2">
        <v>303850</v>
      </c>
      <c r="G67" s="2">
        <v>272</v>
      </c>
      <c r="H67" s="2"/>
      <c r="I67" s="2">
        <v>0</v>
      </c>
      <c r="J67" s="2">
        <v>0</v>
      </c>
      <c r="K67" s="2">
        <v>0</v>
      </c>
      <c r="L67" s="2" t="s">
        <v>229</v>
      </c>
      <c r="M67" s="2" t="s">
        <v>230</v>
      </c>
      <c r="N67" s="2">
        <v>0</v>
      </c>
      <c r="O67" s="2">
        <v>303850</v>
      </c>
      <c r="P67" s="2" t="s">
        <v>232</v>
      </c>
      <c r="Q67" s="2" t="s">
        <v>232</v>
      </c>
      <c r="R67" s="2" t="s">
        <v>232</v>
      </c>
      <c r="S67" s="2" t="s">
        <v>233</v>
      </c>
    </row>
    <row r="68" spans="1:19" x14ac:dyDescent="0.3">
      <c r="A68" s="9">
        <v>2229218</v>
      </c>
      <c r="B68" s="3" t="s">
        <v>64</v>
      </c>
      <c r="C68" s="2">
        <v>301655</v>
      </c>
      <c r="D68" s="4" t="s">
        <v>65</v>
      </c>
      <c r="E68" s="2" t="s">
        <v>66</v>
      </c>
      <c r="F68" s="2">
        <v>301655</v>
      </c>
      <c r="G68" s="2">
        <v>6968</v>
      </c>
      <c r="H68" s="2"/>
      <c r="I68" s="2">
        <v>15474</v>
      </c>
      <c r="J68" s="2">
        <v>0</v>
      </c>
      <c r="K68" s="2">
        <v>0</v>
      </c>
      <c r="L68" s="2" t="s">
        <v>229</v>
      </c>
      <c r="M68" s="2" t="s">
        <v>230</v>
      </c>
      <c r="N68" s="2">
        <v>0</v>
      </c>
      <c r="O68" s="2">
        <v>286181</v>
      </c>
      <c r="P68" s="2" t="s">
        <v>231</v>
      </c>
      <c r="Q68" s="2" t="s">
        <v>231</v>
      </c>
      <c r="R68" s="2" t="s">
        <v>232</v>
      </c>
      <c r="S68" s="2" t="s">
        <v>233</v>
      </c>
    </row>
    <row r="69" spans="1:19" ht="28.8" x14ac:dyDescent="0.3">
      <c r="A69" s="9">
        <v>2228341</v>
      </c>
      <c r="B69" s="3" t="s">
        <v>44</v>
      </c>
      <c r="C69" s="2">
        <v>278243</v>
      </c>
      <c r="D69" s="4" t="s">
        <v>21</v>
      </c>
      <c r="E69" s="2" t="s">
        <v>45</v>
      </c>
      <c r="F69" s="2">
        <v>278243</v>
      </c>
      <c r="G69" s="2"/>
      <c r="H69" s="2"/>
      <c r="I69" s="2">
        <v>0</v>
      </c>
      <c r="J69" s="2">
        <v>0</v>
      </c>
      <c r="K69" s="2">
        <v>0</v>
      </c>
      <c r="L69" s="2" t="s">
        <v>229</v>
      </c>
      <c r="M69" s="2" t="s">
        <v>230</v>
      </c>
      <c r="N69" s="2">
        <v>0</v>
      </c>
      <c r="O69" s="2">
        <v>278243</v>
      </c>
      <c r="P69" s="2" t="s">
        <v>232</v>
      </c>
      <c r="Q69" s="2" t="s">
        <v>232</v>
      </c>
      <c r="R69" s="2" t="s">
        <v>232</v>
      </c>
      <c r="S69" s="2" t="s">
        <v>233</v>
      </c>
    </row>
    <row r="70" spans="1:19" ht="28.8" x14ac:dyDescent="0.3">
      <c r="A70" s="9">
        <v>2227524</v>
      </c>
      <c r="B70" s="3" t="s">
        <v>145</v>
      </c>
      <c r="C70" s="2">
        <v>274747</v>
      </c>
      <c r="D70" s="4" t="s">
        <v>139</v>
      </c>
      <c r="E70" s="2" t="s">
        <v>144</v>
      </c>
      <c r="F70" s="2">
        <v>274747</v>
      </c>
      <c r="G70" s="2"/>
      <c r="H70" s="2"/>
      <c r="I70" s="2">
        <v>0</v>
      </c>
      <c r="J70" s="2">
        <v>0</v>
      </c>
      <c r="K70" s="2">
        <v>0</v>
      </c>
      <c r="L70" s="2" t="s">
        <v>229</v>
      </c>
      <c r="M70" s="2" t="s">
        <v>230</v>
      </c>
      <c r="N70" s="2">
        <v>0</v>
      </c>
      <c r="O70" s="2">
        <v>274747</v>
      </c>
      <c r="P70" s="2" t="s">
        <v>232</v>
      </c>
      <c r="Q70" s="2" t="s">
        <v>232</v>
      </c>
      <c r="R70" s="2" t="s">
        <v>232</v>
      </c>
      <c r="S70" s="2" t="s">
        <v>233</v>
      </c>
    </row>
    <row r="71" spans="1:19" ht="28.8" x14ac:dyDescent="0.3">
      <c r="A71" s="9">
        <v>2232315</v>
      </c>
      <c r="B71" s="3" t="s">
        <v>46</v>
      </c>
      <c r="C71" s="2">
        <v>260890</v>
      </c>
      <c r="D71" s="4" t="s">
        <v>21</v>
      </c>
      <c r="E71" s="2" t="s">
        <v>47</v>
      </c>
      <c r="F71" s="2">
        <v>260890</v>
      </c>
      <c r="G71" s="2">
        <v>400</v>
      </c>
      <c r="H71" s="2"/>
      <c r="I71" s="2">
        <v>0</v>
      </c>
      <c r="J71" s="2">
        <v>0</v>
      </c>
      <c r="K71" s="2">
        <v>0</v>
      </c>
      <c r="L71" s="2" t="s">
        <v>229</v>
      </c>
      <c r="M71" s="2" t="s">
        <v>230</v>
      </c>
      <c r="N71" s="2">
        <v>0</v>
      </c>
      <c r="O71" s="2">
        <v>260890</v>
      </c>
      <c r="P71" s="2" t="s">
        <v>232</v>
      </c>
      <c r="Q71" s="2" t="s">
        <v>232</v>
      </c>
      <c r="R71" s="2" t="s">
        <v>232</v>
      </c>
      <c r="S71" s="2" t="s">
        <v>233</v>
      </c>
    </row>
    <row r="72" spans="1:19" ht="28.8" x14ac:dyDescent="0.3">
      <c r="A72" s="9">
        <v>2227641</v>
      </c>
      <c r="B72" s="3" t="s">
        <v>206</v>
      </c>
      <c r="C72" s="2">
        <v>259706</v>
      </c>
      <c r="D72" s="4" t="s">
        <v>207</v>
      </c>
      <c r="E72" s="2" t="s">
        <v>116</v>
      </c>
      <c r="F72" s="2">
        <v>259706</v>
      </c>
      <c r="G72" s="2">
        <v>1830</v>
      </c>
      <c r="H72" s="2"/>
      <c r="I72" s="2">
        <v>0</v>
      </c>
      <c r="J72" s="2">
        <v>0</v>
      </c>
      <c r="K72" s="2">
        <v>0</v>
      </c>
      <c r="L72" s="2" t="s">
        <v>229</v>
      </c>
      <c r="M72" s="2" t="s">
        <v>230</v>
      </c>
      <c r="N72" s="2">
        <v>0</v>
      </c>
      <c r="O72" s="2">
        <v>259706</v>
      </c>
      <c r="P72" s="2" t="s">
        <v>232</v>
      </c>
      <c r="Q72" s="2" t="s">
        <v>232</v>
      </c>
      <c r="R72" s="2" t="s">
        <v>232</v>
      </c>
      <c r="S72" s="2" t="s">
        <v>233</v>
      </c>
    </row>
    <row r="73" spans="1:19" ht="28.8" x14ac:dyDescent="0.3">
      <c r="A73" s="9">
        <v>2226853</v>
      </c>
      <c r="B73" s="3" t="s">
        <v>146</v>
      </c>
      <c r="C73" s="2">
        <v>258067</v>
      </c>
      <c r="D73" s="4" t="s">
        <v>139</v>
      </c>
      <c r="E73" s="2" t="s">
        <v>147</v>
      </c>
      <c r="F73" s="2">
        <v>258067</v>
      </c>
      <c r="G73" s="2"/>
      <c r="H73" s="2"/>
      <c r="I73" s="2">
        <v>0</v>
      </c>
      <c r="J73" s="2">
        <v>0</v>
      </c>
      <c r="K73" s="2">
        <v>0</v>
      </c>
      <c r="L73" s="2" t="s">
        <v>229</v>
      </c>
      <c r="M73" s="2" t="s">
        <v>230</v>
      </c>
      <c r="N73" s="2">
        <v>0</v>
      </c>
      <c r="O73" s="2">
        <v>258067</v>
      </c>
      <c r="P73" s="2" t="s">
        <v>232</v>
      </c>
      <c r="Q73" s="2" t="s">
        <v>232</v>
      </c>
      <c r="R73" s="2" t="s">
        <v>232</v>
      </c>
      <c r="S73" s="2" t="s">
        <v>233</v>
      </c>
    </row>
    <row r="74" spans="1:19" x14ac:dyDescent="0.3">
      <c r="A74" s="9">
        <v>2228701</v>
      </c>
      <c r="B74" s="3" t="s">
        <v>48</v>
      </c>
      <c r="C74" s="2">
        <v>241819</v>
      </c>
      <c r="D74" s="4" t="s">
        <v>21</v>
      </c>
      <c r="E74" s="2" t="s">
        <v>49</v>
      </c>
      <c r="F74" s="2">
        <v>241819</v>
      </c>
      <c r="G74" s="2">
        <v>511</v>
      </c>
      <c r="H74" s="2"/>
      <c r="I74" s="2">
        <v>0</v>
      </c>
      <c r="J74" s="2">
        <v>0</v>
      </c>
      <c r="K74" s="2">
        <v>0</v>
      </c>
      <c r="L74" s="2" t="s">
        <v>229</v>
      </c>
      <c r="M74" s="2" t="s">
        <v>230</v>
      </c>
      <c r="N74" s="2">
        <v>0</v>
      </c>
      <c r="O74" s="2">
        <v>241819</v>
      </c>
      <c r="P74" s="2" t="s">
        <v>232</v>
      </c>
      <c r="Q74" s="2" t="s">
        <v>232</v>
      </c>
      <c r="R74" s="2" t="s">
        <v>232</v>
      </c>
      <c r="S74" s="2" t="s">
        <v>233</v>
      </c>
    </row>
    <row r="75" spans="1:19" ht="28.8" x14ac:dyDescent="0.3">
      <c r="A75" s="9">
        <v>2230419</v>
      </c>
      <c r="B75" s="3" t="s">
        <v>50</v>
      </c>
      <c r="C75" s="2">
        <v>227074</v>
      </c>
      <c r="D75" s="4" t="s">
        <v>21</v>
      </c>
      <c r="E75" s="2" t="s">
        <v>51</v>
      </c>
      <c r="F75" s="2">
        <v>227074</v>
      </c>
      <c r="G75" s="2">
        <v>320</v>
      </c>
      <c r="H75" s="2"/>
      <c r="I75" s="2">
        <v>0</v>
      </c>
      <c r="J75" s="2">
        <v>0</v>
      </c>
      <c r="K75" s="2">
        <v>0</v>
      </c>
      <c r="L75" s="2" t="s">
        <v>229</v>
      </c>
      <c r="M75" s="2" t="s">
        <v>230</v>
      </c>
      <c r="N75" s="2">
        <v>0</v>
      </c>
      <c r="O75" s="2">
        <v>227074</v>
      </c>
      <c r="P75" s="2" t="s">
        <v>232</v>
      </c>
      <c r="Q75" s="2" t="s">
        <v>232</v>
      </c>
      <c r="R75" s="2" t="s">
        <v>232</v>
      </c>
      <c r="S75" s="2" t="s">
        <v>233</v>
      </c>
    </row>
    <row r="76" spans="1:19" ht="28.8" x14ac:dyDescent="0.3">
      <c r="A76" s="9">
        <v>2230514</v>
      </c>
      <c r="B76" s="3" t="s">
        <v>17</v>
      </c>
      <c r="C76" s="2">
        <v>201568.42</v>
      </c>
      <c r="D76" s="4" t="s">
        <v>18</v>
      </c>
      <c r="E76" s="2" t="s">
        <v>19</v>
      </c>
      <c r="F76" s="2">
        <v>201568.42</v>
      </c>
      <c r="G76" s="2"/>
      <c r="H76" s="2"/>
      <c r="I76" s="2">
        <v>0</v>
      </c>
      <c r="J76" s="2">
        <v>0</v>
      </c>
      <c r="K76" s="2">
        <v>0</v>
      </c>
      <c r="L76" s="2" t="s">
        <v>229</v>
      </c>
      <c r="M76" s="2" t="s">
        <v>230</v>
      </c>
      <c r="N76" s="2">
        <v>0</v>
      </c>
      <c r="O76" s="2">
        <v>201568.42</v>
      </c>
      <c r="P76" s="2" t="s">
        <v>232</v>
      </c>
      <c r="Q76" s="2" t="s">
        <v>232</v>
      </c>
      <c r="R76" s="2" t="s">
        <v>232</v>
      </c>
      <c r="S76" s="2" t="s">
        <v>233</v>
      </c>
    </row>
    <row r="77" spans="1:19" ht="28.8" x14ac:dyDescent="0.3">
      <c r="A77" s="9">
        <v>2172592</v>
      </c>
      <c r="B77" s="3" t="s">
        <v>181</v>
      </c>
      <c r="C77" s="2">
        <v>198900</v>
      </c>
      <c r="D77" s="4" t="s">
        <v>158</v>
      </c>
      <c r="E77" s="2" t="s">
        <v>172</v>
      </c>
      <c r="F77" s="2">
        <v>230372.64</v>
      </c>
      <c r="G77" s="2">
        <v>1384</v>
      </c>
      <c r="H77" s="2"/>
      <c r="I77" s="2">
        <v>0</v>
      </c>
      <c r="J77" s="2">
        <v>0</v>
      </c>
      <c r="K77" s="2">
        <v>0</v>
      </c>
      <c r="L77" s="2" t="s">
        <v>229</v>
      </c>
      <c r="M77" s="2" t="s">
        <v>230</v>
      </c>
      <c r="N77" s="2">
        <v>0</v>
      </c>
      <c r="O77" s="2">
        <v>230372.64</v>
      </c>
      <c r="P77" s="2" t="s">
        <v>232</v>
      </c>
      <c r="Q77" s="2" t="s">
        <v>232</v>
      </c>
      <c r="R77" s="2" t="s">
        <v>232</v>
      </c>
      <c r="S77" s="2" t="s">
        <v>233</v>
      </c>
    </row>
    <row r="78" spans="1:19" ht="28.8" x14ac:dyDescent="0.3">
      <c r="A78" s="9">
        <v>2230467</v>
      </c>
      <c r="B78" s="3" t="s">
        <v>104</v>
      </c>
      <c r="C78" s="2">
        <v>197630</v>
      </c>
      <c r="D78" s="4" t="s">
        <v>68</v>
      </c>
      <c r="E78" s="2" t="s">
        <v>105</v>
      </c>
      <c r="F78" s="2">
        <v>197630</v>
      </c>
      <c r="G78" s="2">
        <v>266</v>
      </c>
      <c r="H78" s="2"/>
      <c r="I78" s="2">
        <v>0</v>
      </c>
      <c r="J78" s="2">
        <v>0</v>
      </c>
      <c r="K78" s="2">
        <v>0</v>
      </c>
      <c r="L78" s="2" t="s">
        <v>229</v>
      </c>
      <c r="M78" s="2" t="s">
        <v>230</v>
      </c>
      <c r="N78" s="2">
        <v>0</v>
      </c>
      <c r="O78" s="2">
        <v>197630</v>
      </c>
      <c r="P78" s="2" t="s">
        <v>232</v>
      </c>
      <c r="Q78" s="2" t="s">
        <v>232</v>
      </c>
      <c r="R78" s="2" t="s">
        <v>232</v>
      </c>
      <c r="S78" s="2" t="s">
        <v>233</v>
      </c>
    </row>
    <row r="79" spans="1:19" ht="28.8" x14ac:dyDescent="0.3">
      <c r="A79" s="9">
        <v>2230832</v>
      </c>
      <c r="B79" s="3" t="s">
        <v>182</v>
      </c>
      <c r="C79" s="2">
        <v>191800</v>
      </c>
      <c r="D79" s="4" t="s">
        <v>158</v>
      </c>
      <c r="E79" s="2" t="s">
        <v>183</v>
      </c>
      <c r="F79" s="2">
        <v>191800</v>
      </c>
      <c r="G79" s="2">
        <v>3694</v>
      </c>
      <c r="H79" s="2"/>
      <c r="I79" s="2">
        <v>0</v>
      </c>
      <c r="J79" s="2">
        <v>0</v>
      </c>
      <c r="K79" s="2">
        <v>0</v>
      </c>
      <c r="L79" s="2" t="s">
        <v>229</v>
      </c>
      <c r="M79" s="2" t="s">
        <v>230</v>
      </c>
      <c r="N79" s="2">
        <v>0</v>
      </c>
      <c r="O79" s="2">
        <v>191800</v>
      </c>
      <c r="P79" s="2" t="s">
        <v>232</v>
      </c>
      <c r="Q79" s="2" t="s">
        <v>232</v>
      </c>
      <c r="R79" s="2" t="s">
        <v>232</v>
      </c>
      <c r="S79" s="2" t="s">
        <v>233</v>
      </c>
    </row>
    <row r="80" spans="1:19" ht="28.8" x14ac:dyDescent="0.3">
      <c r="A80" s="9">
        <v>2227183</v>
      </c>
      <c r="B80" s="3" t="s">
        <v>106</v>
      </c>
      <c r="C80" s="2">
        <v>177186</v>
      </c>
      <c r="D80" s="4" t="s">
        <v>68</v>
      </c>
      <c r="E80" s="2" t="s">
        <v>103</v>
      </c>
      <c r="F80" s="2">
        <v>177186</v>
      </c>
      <c r="G80" s="2">
        <v>211</v>
      </c>
      <c r="H80" s="2"/>
      <c r="I80" s="2">
        <v>0</v>
      </c>
      <c r="J80" s="2">
        <v>0</v>
      </c>
      <c r="K80" s="2">
        <v>0</v>
      </c>
      <c r="L80" s="2" t="s">
        <v>229</v>
      </c>
      <c r="M80" s="2" t="s">
        <v>230</v>
      </c>
      <c r="N80" s="2">
        <v>0</v>
      </c>
      <c r="O80" s="2">
        <v>177186</v>
      </c>
      <c r="P80" s="2" t="s">
        <v>232</v>
      </c>
      <c r="Q80" s="2" t="s">
        <v>232</v>
      </c>
      <c r="R80" s="2" t="s">
        <v>232</v>
      </c>
      <c r="S80" s="2" t="s">
        <v>233</v>
      </c>
    </row>
    <row r="81" spans="1:19" ht="28.8" x14ac:dyDescent="0.3">
      <c r="A81" s="9">
        <v>2230447</v>
      </c>
      <c r="B81" s="3" t="s">
        <v>107</v>
      </c>
      <c r="C81" s="2">
        <v>163604</v>
      </c>
      <c r="D81" s="4" t="s">
        <v>68</v>
      </c>
      <c r="E81" s="2" t="s">
        <v>103</v>
      </c>
      <c r="F81" s="2">
        <v>163604</v>
      </c>
      <c r="G81" s="2">
        <v>278</v>
      </c>
      <c r="H81" s="2"/>
      <c r="I81" s="2">
        <v>0</v>
      </c>
      <c r="J81" s="2">
        <v>0</v>
      </c>
      <c r="K81" s="2">
        <v>0</v>
      </c>
      <c r="L81" s="2" t="s">
        <v>229</v>
      </c>
      <c r="M81" s="2" t="s">
        <v>230</v>
      </c>
      <c r="N81" s="2">
        <v>0</v>
      </c>
      <c r="O81" s="2">
        <v>163604</v>
      </c>
      <c r="P81" s="2" t="s">
        <v>232</v>
      </c>
      <c r="Q81" s="2" t="s">
        <v>232</v>
      </c>
      <c r="R81" s="2" t="s">
        <v>232</v>
      </c>
      <c r="S81" s="2" t="s">
        <v>233</v>
      </c>
    </row>
    <row r="82" spans="1:19" ht="28.8" x14ac:dyDescent="0.3">
      <c r="A82" s="9">
        <v>2228310</v>
      </c>
      <c r="B82" s="3" t="s">
        <v>208</v>
      </c>
      <c r="C82" s="2">
        <v>142221</v>
      </c>
      <c r="D82" s="4" t="s">
        <v>207</v>
      </c>
      <c r="E82" s="2" t="s">
        <v>209</v>
      </c>
      <c r="F82" s="2">
        <v>142221</v>
      </c>
      <c r="G82" s="2">
        <v>30449</v>
      </c>
      <c r="H82" s="2"/>
      <c r="I82" s="2">
        <v>0</v>
      </c>
      <c r="J82" s="2">
        <v>0</v>
      </c>
      <c r="K82" s="2">
        <v>0</v>
      </c>
      <c r="L82" s="2" t="s">
        <v>229</v>
      </c>
      <c r="M82" s="2" t="s">
        <v>230</v>
      </c>
      <c r="N82" s="2">
        <v>0</v>
      </c>
      <c r="O82" s="2">
        <v>142221</v>
      </c>
      <c r="P82" s="2" t="s">
        <v>232</v>
      </c>
      <c r="Q82" s="2" t="s">
        <v>232</v>
      </c>
      <c r="R82" s="2" t="s">
        <v>232</v>
      </c>
      <c r="S82" s="2" t="s">
        <v>233</v>
      </c>
    </row>
    <row r="83" spans="1:19" x14ac:dyDescent="0.3">
      <c r="A83" s="9">
        <v>2227333</v>
      </c>
      <c r="B83" s="3" t="s">
        <v>129</v>
      </c>
      <c r="C83" s="2">
        <v>133810</v>
      </c>
      <c r="D83" s="4" t="s">
        <v>118</v>
      </c>
      <c r="E83" s="2" t="s">
        <v>130</v>
      </c>
      <c r="F83" s="2">
        <v>133810</v>
      </c>
      <c r="G83" s="2"/>
      <c r="H83" s="2"/>
      <c r="I83" s="2">
        <v>0</v>
      </c>
      <c r="J83" s="2">
        <v>0</v>
      </c>
      <c r="K83" s="2">
        <v>0</v>
      </c>
      <c r="L83" s="2" t="s">
        <v>229</v>
      </c>
      <c r="M83" s="2" t="s">
        <v>230</v>
      </c>
      <c r="N83" s="2">
        <v>0</v>
      </c>
      <c r="O83" s="2">
        <v>133810</v>
      </c>
      <c r="P83" s="2" t="s">
        <v>232</v>
      </c>
      <c r="Q83" s="2" t="s">
        <v>232</v>
      </c>
      <c r="R83" s="2" t="s">
        <v>232</v>
      </c>
      <c r="S83" s="2" t="s">
        <v>233</v>
      </c>
    </row>
    <row r="84" spans="1:19" x14ac:dyDescent="0.3">
      <c r="A84" s="9">
        <v>2227464</v>
      </c>
      <c r="B84" s="3" t="s">
        <v>52</v>
      </c>
      <c r="C84" s="2">
        <v>133323</v>
      </c>
      <c r="D84" s="4" t="s">
        <v>21</v>
      </c>
      <c r="E84" s="2" t="s">
        <v>53</v>
      </c>
      <c r="F84" s="2">
        <v>133323</v>
      </c>
      <c r="G84" s="2">
        <v>400</v>
      </c>
      <c r="H84" s="2"/>
      <c r="I84" s="2">
        <v>0</v>
      </c>
      <c r="J84" s="2">
        <v>0</v>
      </c>
      <c r="K84" s="2">
        <v>0</v>
      </c>
      <c r="L84" s="2" t="s">
        <v>229</v>
      </c>
      <c r="M84" s="2" t="s">
        <v>230</v>
      </c>
      <c r="N84" s="2">
        <v>0</v>
      </c>
      <c r="O84" s="2">
        <v>133323</v>
      </c>
      <c r="P84" s="2" t="s">
        <v>232</v>
      </c>
      <c r="Q84" s="2" t="s">
        <v>232</v>
      </c>
      <c r="R84" s="2" t="s">
        <v>232</v>
      </c>
      <c r="S84" s="2" t="s">
        <v>233</v>
      </c>
    </row>
    <row r="85" spans="1:19" ht="28.8" x14ac:dyDescent="0.3">
      <c r="A85" s="9">
        <v>2230420</v>
      </c>
      <c r="B85" s="3" t="s">
        <v>54</v>
      </c>
      <c r="C85" s="2">
        <v>131032</v>
      </c>
      <c r="D85" s="4" t="s">
        <v>21</v>
      </c>
      <c r="E85" s="2" t="s">
        <v>55</v>
      </c>
      <c r="F85" s="2">
        <v>131032</v>
      </c>
      <c r="G85" s="2"/>
      <c r="H85" s="2"/>
      <c r="I85" s="2">
        <v>0</v>
      </c>
      <c r="J85" s="2">
        <v>0</v>
      </c>
      <c r="K85" s="2">
        <v>0</v>
      </c>
      <c r="L85" s="2" t="s">
        <v>229</v>
      </c>
      <c r="M85" s="2" t="s">
        <v>230</v>
      </c>
      <c r="N85" s="2">
        <v>0</v>
      </c>
      <c r="O85" s="2">
        <v>131032</v>
      </c>
      <c r="P85" s="2" t="s">
        <v>232</v>
      </c>
      <c r="Q85" s="2" t="s">
        <v>232</v>
      </c>
      <c r="R85" s="2" t="s">
        <v>232</v>
      </c>
      <c r="S85" s="2" t="s">
        <v>233</v>
      </c>
    </row>
    <row r="86" spans="1:19" ht="28.8" x14ac:dyDescent="0.3">
      <c r="A86" s="9">
        <v>2229096</v>
      </c>
      <c r="B86" s="3" t="s">
        <v>131</v>
      </c>
      <c r="C86" s="2">
        <v>127810</v>
      </c>
      <c r="D86" s="4" t="s">
        <v>118</v>
      </c>
      <c r="E86" s="2" t="s">
        <v>132</v>
      </c>
      <c r="F86" s="2">
        <v>127810</v>
      </c>
      <c r="G86" s="2"/>
      <c r="H86" s="2"/>
      <c r="I86" s="2">
        <v>0</v>
      </c>
      <c r="J86" s="2">
        <v>0</v>
      </c>
      <c r="K86" s="2">
        <v>0</v>
      </c>
      <c r="L86" s="2" t="s">
        <v>229</v>
      </c>
      <c r="M86" s="2" t="s">
        <v>230</v>
      </c>
      <c r="N86" s="2">
        <v>0</v>
      </c>
      <c r="O86" s="2">
        <v>127810</v>
      </c>
      <c r="P86" s="2" t="s">
        <v>232</v>
      </c>
      <c r="Q86" s="2" t="s">
        <v>232</v>
      </c>
      <c r="R86" s="2" t="s">
        <v>232</v>
      </c>
      <c r="S86" s="2" t="s">
        <v>233</v>
      </c>
    </row>
    <row r="87" spans="1:19" ht="28.8" x14ac:dyDescent="0.3">
      <c r="A87" s="9">
        <v>2227741</v>
      </c>
      <c r="B87" s="3" t="s">
        <v>108</v>
      </c>
      <c r="C87" s="2">
        <v>127449</v>
      </c>
      <c r="D87" s="4" t="s">
        <v>68</v>
      </c>
      <c r="E87" s="2" t="s">
        <v>109</v>
      </c>
      <c r="F87" s="2">
        <v>127449</v>
      </c>
      <c r="G87" s="2">
        <v>45</v>
      </c>
      <c r="H87" s="2"/>
      <c r="I87" s="2">
        <v>0</v>
      </c>
      <c r="J87" s="2">
        <v>0</v>
      </c>
      <c r="K87" s="2">
        <v>0</v>
      </c>
      <c r="L87" s="2" t="s">
        <v>229</v>
      </c>
      <c r="M87" s="2" t="s">
        <v>230</v>
      </c>
      <c r="N87" s="2">
        <v>0</v>
      </c>
      <c r="O87" s="2">
        <v>127449</v>
      </c>
      <c r="P87" s="2" t="s">
        <v>232</v>
      </c>
      <c r="Q87" s="2" t="s">
        <v>232</v>
      </c>
      <c r="R87" s="2" t="s">
        <v>232</v>
      </c>
      <c r="S87" s="2" t="s">
        <v>233</v>
      </c>
    </row>
    <row r="88" spans="1:19" ht="28.8" x14ac:dyDescent="0.3">
      <c r="A88" s="9">
        <v>2232050</v>
      </c>
      <c r="B88" s="3" t="s">
        <v>56</v>
      </c>
      <c r="C88" s="2">
        <v>99632</v>
      </c>
      <c r="D88" s="4" t="s">
        <v>21</v>
      </c>
      <c r="E88" s="2" t="s">
        <v>57</v>
      </c>
      <c r="F88" s="2">
        <v>99632</v>
      </c>
      <c r="G88" s="2">
        <v>288</v>
      </c>
      <c r="H88" s="2"/>
      <c r="I88" s="2">
        <v>0</v>
      </c>
      <c r="J88" s="2">
        <v>0</v>
      </c>
      <c r="K88" s="2">
        <v>0</v>
      </c>
      <c r="L88" s="2" t="s">
        <v>229</v>
      </c>
      <c r="M88" s="2" t="s">
        <v>235</v>
      </c>
      <c r="N88" s="2">
        <v>0</v>
      </c>
      <c r="O88" s="2">
        <v>99632</v>
      </c>
      <c r="P88" s="2" t="s">
        <v>232</v>
      </c>
      <c r="Q88" s="2" t="s">
        <v>232</v>
      </c>
      <c r="R88" s="2" t="s">
        <v>232</v>
      </c>
      <c r="S88" s="2" t="s">
        <v>233</v>
      </c>
    </row>
    <row r="89" spans="1:19" ht="43.2" x14ac:dyDescent="0.3">
      <c r="A89" s="9">
        <v>2227709</v>
      </c>
      <c r="B89" s="3" t="s">
        <v>110</v>
      </c>
      <c r="C89" s="2">
        <v>99517</v>
      </c>
      <c r="D89" s="4" t="s">
        <v>68</v>
      </c>
      <c r="E89" s="2" t="s">
        <v>111</v>
      </c>
      <c r="F89" s="2">
        <v>99517</v>
      </c>
      <c r="G89" s="2">
        <v>626</v>
      </c>
      <c r="H89" s="2"/>
      <c r="I89" s="2">
        <v>0</v>
      </c>
      <c r="J89" s="2">
        <v>0</v>
      </c>
      <c r="K89" s="2">
        <v>0</v>
      </c>
      <c r="L89" s="2" t="s">
        <v>229</v>
      </c>
      <c r="M89" s="2" t="s">
        <v>235</v>
      </c>
      <c r="N89" s="2">
        <v>0</v>
      </c>
      <c r="O89" s="2">
        <v>99517</v>
      </c>
      <c r="P89" s="2" t="s">
        <v>232</v>
      </c>
      <c r="Q89" s="2" t="s">
        <v>232</v>
      </c>
      <c r="R89" s="2" t="s">
        <v>232</v>
      </c>
      <c r="S89" s="2" t="s">
        <v>233</v>
      </c>
    </row>
    <row r="90" spans="1:19" ht="28.8" x14ac:dyDescent="0.3">
      <c r="A90" s="9">
        <v>2229207</v>
      </c>
      <c r="B90" s="3" t="s">
        <v>58</v>
      </c>
      <c r="C90" s="2">
        <v>98767</v>
      </c>
      <c r="D90" s="4" t="s">
        <v>59</v>
      </c>
      <c r="E90" s="2" t="s">
        <v>60</v>
      </c>
      <c r="F90" s="2">
        <v>98767</v>
      </c>
      <c r="G90" s="2">
        <v>400</v>
      </c>
      <c r="H90" s="2"/>
      <c r="I90" s="2">
        <v>0</v>
      </c>
      <c r="J90" s="2">
        <v>0</v>
      </c>
      <c r="K90" s="2">
        <v>0</v>
      </c>
      <c r="L90" s="2" t="s">
        <v>229</v>
      </c>
      <c r="M90" s="2" t="s">
        <v>235</v>
      </c>
      <c r="N90" s="2">
        <v>0</v>
      </c>
      <c r="O90" s="2">
        <v>98767</v>
      </c>
      <c r="P90" s="2" t="s">
        <v>232</v>
      </c>
      <c r="Q90" s="2" t="s">
        <v>232</v>
      </c>
      <c r="R90" s="2" t="s">
        <v>232</v>
      </c>
      <c r="S90" s="2" t="s">
        <v>233</v>
      </c>
    </row>
    <row r="91" spans="1:19" ht="43.2" x14ac:dyDescent="0.3">
      <c r="A91" s="9">
        <v>2170346</v>
      </c>
      <c r="B91" s="6" t="s">
        <v>184</v>
      </c>
      <c r="C91" s="2">
        <v>95625</v>
      </c>
      <c r="D91" s="4" t="s">
        <v>158</v>
      </c>
      <c r="E91" s="2" t="s">
        <v>172</v>
      </c>
      <c r="F91" s="2">
        <v>95625</v>
      </c>
      <c r="G91" s="2">
        <v>6660</v>
      </c>
      <c r="H91" s="2"/>
      <c r="I91" s="2">
        <v>0</v>
      </c>
      <c r="J91" s="2">
        <v>0</v>
      </c>
      <c r="K91" s="2">
        <v>0</v>
      </c>
      <c r="L91" s="2" t="s">
        <v>229</v>
      </c>
      <c r="M91" s="2" t="s">
        <v>235</v>
      </c>
      <c r="N91" s="2">
        <v>0</v>
      </c>
      <c r="O91" s="2">
        <v>95625</v>
      </c>
      <c r="P91" s="2" t="s">
        <v>232</v>
      </c>
      <c r="Q91" s="2" t="s">
        <v>232</v>
      </c>
      <c r="R91" s="2" t="s">
        <v>232</v>
      </c>
      <c r="S91" s="2" t="s">
        <v>233</v>
      </c>
    </row>
    <row r="92" spans="1:19" ht="28.8" x14ac:dyDescent="0.3">
      <c r="A92" s="9">
        <v>2170433</v>
      </c>
      <c r="B92" s="3" t="s">
        <v>185</v>
      </c>
      <c r="C92" s="2">
        <v>95625</v>
      </c>
      <c r="D92" s="4" t="s">
        <v>158</v>
      </c>
      <c r="E92" s="2" t="s">
        <v>172</v>
      </c>
      <c r="F92" s="2">
        <v>95625</v>
      </c>
      <c r="G92" s="2">
        <v>4942</v>
      </c>
      <c r="H92" s="2"/>
      <c r="I92" s="2">
        <v>0</v>
      </c>
      <c r="J92" s="2">
        <v>0</v>
      </c>
      <c r="K92" s="2">
        <v>0</v>
      </c>
      <c r="L92" s="2" t="s">
        <v>229</v>
      </c>
      <c r="M92" s="2" t="s">
        <v>235</v>
      </c>
      <c r="N92" s="2">
        <v>0</v>
      </c>
      <c r="O92" s="2">
        <v>95625</v>
      </c>
      <c r="P92" s="2" t="s">
        <v>232</v>
      </c>
      <c r="Q92" s="2" t="s">
        <v>232</v>
      </c>
      <c r="R92" s="2" t="s">
        <v>232</v>
      </c>
      <c r="S92" s="2" t="s">
        <v>233</v>
      </c>
    </row>
    <row r="93" spans="1:19" ht="28.8" x14ac:dyDescent="0.3">
      <c r="A93" s="9">
        <v>2170384</v>
      </c>
      <c r="B93" s="3" t="s">
        <v>186</v>
      </c>
      <c r="C93" s="2">
        <v>95625</v>
      </c>
      <c r="D93" s="4" t="s">
        <v>158</v>
      </c>
      <c r="E93" s="2" t="s">
        <v>172</v>
      </c>
      <c r="F93" s="2">
        <v>95625</v>
      </c>
      <c r="G93" s="2">
        <v>7241</v>
      </c>
      <c r="H93" s="2"/>
      <c r="I93" s="2">
        <v>0</v>
      </c>
      <c r="J93" s="2">
        <v>0</v>
      </c>
      <c r="K93" s="2">
        <v>0</v>
      </c>
      <c r="L93" s="2" t="s">
        <v>229</v>
      </c>
      <c r="M93" s="2" t="s">
        <v>235</v>
      </c>
      <c r="N93" s="2">
        <v>0</v>
      </c>
      <c r="O93" s="2">
        <v>95625</v>
      </c>
      <c r="P93" s="2" t="s">
        <v>232</v>
      </c>
      <c r="Q93" s="2" t="s">
        <v>232</v>
      </c>
      <c r="R93" s="2" t="s">
        <v>232</v>
      </c>
      <c r="S93" s="2" t="s">
        <v>233</v>
      </c>
    </row>
    <row r="94" spans="1:19" ht="28.8" x14ac:dyDescent="0.3">
      <c r="A94" s="9">
        <v>2170343</v>
      </c>
      <c r="B94" s="6" t="s">
        <v>187</v>
      </c>
      <c r="C94" s="2">
        <v>95625</v>
      </c>
      <c r="D94" s="4" t="s">
        <v>158</v>
      </c>
      <c r="E94" s="2" t="s">
        <v>172</v>
      </c>
      <c r="F94" s="2">
        <v>95625</v>
      </c>
      <c r="G94" s="2">
        <v>8523</v>
      </c>
      <c r="H94" s="2"/>
      <c r="I94" s="2">
        <v>0</v>
      </c>
      <c r="J94" s="2">
        <v>0</v>
      </c>
      <c r="K94" s="2">
        <v>0</v>
      </c>
      <c r="L94" s="2" t="s">
        <v>229</v>
      </c>
      <c r="M94" s="2" t="s">
        <v>235</v>
      </c>
      <c r="N94" s="2">
        <v>0</v>
      </c>
      <c r="O94" s="2">
        <v>95625</v>
      </c>
      <c r="P94" s="2" t="s">
        <v>232</v>
      </c>
      <c r="Q94" s="2" t="s">
        <v>232</v>
      </c>
      <c r="R94" s="2" t="s">
        <v>232</v>
      </c>
      <c r="S94" s="2" t="s">
        <v>233</v>
      </c>
    </row>
    <row r="95" spans="1:19" ht="28.8" x14ac:dyDescent="0.3">
      <c r="A95" s="9">
        <v>2170416</v>
      </c>
      <c r="B95" s="3" t="s">
        <v>188</v>
      </c>
      <c r="C95" s="2">
        <v>95625</v>
      </c>
      <c r="D95" s="4" t="s">
        <v>158</v>
      </c>
      <c r="E95" s="2" t="s">
        <v>172</v>
      </c>
      <c r="F95" s="2">
        <v>95625</v>
      </c>
      <c r="G95" s="2">
        <v>8063</v>
      </c>
      <c r="H95" s="2"/>
      <c r="I95" s="2">
        <v>0</v>
      </c>
      <c r="J95" s="2">
        <v>0</v>
      </c>
      <c r="K95" s="2">
        <v>0</v>
      </c>
      <c r="L95" s="2" t="s">
        <v>229</v>
      </c>
      <c r="M95" s="2" t="s">
        <v>235</v>
      </c>
      <c r="N95" s="2">
        <v>0</v>
      </c>
      <c r="O95" s="2">
        <v>95625</v>
      </c>
      <c r="P95" s="2" t="s">
        <v>232</v>
      </c>
      <c r="Q95" s="2" t="s">
        <v>232</v>
      </c>
      <c r="R95" s="2" t="s">
        <v>232</v>
      </c>
      <c r="S95" s="2" t="s">
        <v>233</v>
      </c>
    </row>
    <row r="96" spans="1:19" ht="28.8" x14ac:dyDescent="0.3">
      <c r="A96" s="9">
        <v>2170382</v>
      </c>
      <c r="B96" s="3" t="s">
        <v>189</v>
      </c>
      <c r="C96" s="2">
        <v>95329</v>
      </c>
      <c r="D96" s="4" t="s">
        <v>158</v>
      </c>
      <c r="E96" s="2" t="s">
        <v>172</v>
      </c>
      <c r="F96" s="2">
        <v>95329</v>
      </c>
      <c r="G96" s="2">
        <v>9969</v>
      </c>
      <c r="H96" s="2"/>
      <c r="I96" s="2">
        <v>0</v>
      </c>
      <c r="J96" s="2">
        <v>0</v>
      </c>
      <c r="K96" s="2">
        <v>0</v>
      </c>
      <c r="L96" s="2" t="s">
        <v>229</v>
      </c>
      <c r="M96" s="2" t="s">
        <v>235</v>
      </c>
      <c r="N96" s="2">
        <v>0</v>
      </c>
      <c r="O96" s="2">
        <v>95329</v>
      </c>
      <c r="P96" s="2" t="s">
        <v>232</v>
      </c>
      <c r="Q96" s="2" t="s">
        <v>232</v>
      </c>
      <c r="R96" s="2" t="s">
        <v>232</v>
      </c>
      <c r="S96" s="2" t="s">
        <v>233</v>
      </c>
    </row>
    <row r="97" spans="1:19" ht="28.8" x14ac:dyDescent="0.3">
      <c r="A97" s="9">
        <v>2227687</v>
      </c>
      <c r="B97" s="3" t="s">
        <v>112</v>
      </c>
      <c r="C97" s="2">
        <v>94945</v>
      </c>
      <c r="D97" s="4" t="s">
        <v>68</v>
      </c>
      <c r="E97" s="2" t="s">
        <v>113</v>
      </c>
      <c r="F97" s="2">
        <v>94945</v>
      </c>
      <c r="G97" s="2">
        <v>500</v>
      </c>
      <c r="H97" s="2"/>
      <c r="I97" s="2">
        <v>0</v>
      </c>
      <c r="J97" s="2">
        <v>0</v>
      </c>
      <c r="K97" s="2">
        <v>0</v>
      </c>
      <c r="L97" s="2" t="s">
        <v>229</v>
      </c>
      <c r="M97" s="2" t="s">
        <v>235</v>
      </c>
      <c r="N97" s="2">
        <v>0</v>
      </c>
      <c r="O97" s="2">
        <v>94945</v>
      </c>
      <c r="P97" s="2" t="s">
        <v>232</v>
      </c>
      <c r="Q97" s="2" t="s">
        <v>232</v>
      </c>
      <c r="R97" s="2" t="s">
        <v>232</v>
      </c>
      <c r="S97" s="2" t="s">
        <v>233</v>
      </c>
    </row>
    <row r="98" spans="1:19" ht="28.8" x14ac:dyDescent="0.3">
      <c r="A98" s="9">
        <v>2170345</v>
      </c>
      <c r="B98" s="6" t="s">
        <v>190</v>
      </c>
      <c r="C98" s="2">
        <v>94680</v>
      </c>
      <c r="D98" s="4" t="s">
        <v>158</v>
      </c>
      <c r="E98" s="2" t="s">
        <v>172</v>
      </c>
      <c r="F98" s="2">
        <v>94680</v>
      </c>
      <c r="G98" s="2">
        <v>6323</v>
      </c>
      <c r="H98" s="2"/>
      <c r="I98" s="2">
        <v>0</v>
      </c>
      <c r="J98" s="2">
        <v>0</v>
      </c>
      <c r="K98" s="2">
        <v>0</v>
      </c>
      <c r="L98" s="2" t="s">
        <v>229</v>
      </c>
      <c r="M98" s="2" t="s">
        <v>235</v>
      </c>
      <c r="N98" s="2">
        <v>0</v>
      </c>
      <c r="O98" s="2">
        <v>94680</v>
      </c>
      <c r="P98" s="2" t="s">
        <v>232</v>
      </c>
      <c r="Q98" s="2" t="s">
        <v>232</v>
      </c>
      <c r="R98" s="2" t="s">
        <v>232</v>
      </c>
      <c r="S98" s="2" t="s">
        <v>233</v>
      </c>
    </row>
    <row r="99" spans="1:19" ht="43.2" x14ac:dyDescent="0.3">
      <c r="A99" s="9">
        <v>2170434</v>
      </c>
      <c r="B99" s="3" t="s">
        <v>191</v>
      </c>
      <c r="C99" s="2">
        <v>92790</v>
      </c>
      <c r="D99" s="4" t="s">
        <v>158</v>
      </c>
      <c r="E99" s="2" t="s">
        <v>172</v>
      </c>
      <c r="F99" s="2">
        <v>92790</v>
      </c>
      <c r="G99" s="2">
        <v>5353</v>
      </c>
      <c r="H99" s="2"/>
      <c r="I99" s="2">
        <v>0</v>
      </c>
      <c r="J99" s="2">
        <v>0</v>
      </c>
      <c r="K99" s="2">
        <v>0</v>
      </c>
      <c r="L99" s="2" t="s">
        <v>229</v>
      </c>
      <c r="M99" s="2" t="s">
        <v>235</v>
      </c>
      <c r="N99" s="2">
        <v>0</v>
      </c>
      <c r="O99" s="2">
        <v>92790</v>
      </c>
      <c r="P99" s="2" t="s">
        <v>232</v>
      </c>
      <c r="Q99" s="2" t="s">
        <v>232</v>
      </c>
      <c r="R99" s="2" t="s">
        <v>232</v>
      </c>
      <c r="S99" s="2" t="s">
        <v>233</v>
      </c>
    </row>
    <row r="100" spans="1:19" ht="28.8" x14ac:dyDescent="0.3">
      <c r="A100" s="9">
        <v>2170479</v>
      </c>
      <c r="B100" s="3" t="s">
        <v>192</v>
      </c>
      <c r="C100" s="2">
        <v>91759</v>
      </c>
      <c r="D100" s="4" t="s">
        <v>158</v>
      </c>
      <c r="E100" s="2" t="s">
        <v>172</v>
      </c>
      <c r="F100" s="2">
        <v>91759</v>
      </c>
      <c r="G100" s="2">
        <v>1889</v>
      </c>
      <c r="H100" s="2"/>
      <c r="I100" s="2">
        <v>0</v>
      </c>
      <c r="J100" s="2">
        <v>0</v>
      </c>
      <c r="K100" s="2">
        <v>0</v>
      </c>
      <c r="L100" s="2" t="s">
        <v>229</v>
      </c>
      <c r="M100" s="2" t="s">
        <v>235</v>
      </c>
      <c r="N100" s="2">
        <v>0</v>
      </c>
      <c r="O100" s="2">
        <v>91759</v>
      </c>
      <c r="P100" s="2" t="s">
        <v>232</v>
      </c>
      <c r="Q100" s="2" t="s">
        <v>232</v>
      </c>
      <c r="R100" s="2" t="s">
        <v>232</v>
      </c>
      <c r="S100" s="2" t="s">
        <v>233</v>
      </c>
    </row>
    <row r="101" spans="1:19" x14ac:dyDescent="0.3">
      <c r="A101" s="9">
        <v>2170460</v>
      </c>
      <c r="B101" s="3" t="s">
        <v>193</v>
      </c>
      <c r="C101" s="2">
        <v>91759</v>
      </c>
      <c r="D101" s="4" t="s">
        <v>158</v>
      </c>
      <c r="E101" s="2" t="s">
        <v>172</v>
      </c>
      <c r="F101" s="2">
        <v>91759</v>
      </c>
      <c r="G101" s="2">
        <v>8260</v>
      </c>
      <c r="H101" s="2"/>
      <c r="I101" s="2">
        <v>0</v>
      </c>
      <c r="J101" s="2">
        <v>0</v>
      </c>
      <c r="K101" s="2">
        <v>0</v>
      </c>
      <c r="L101" s="2" t="s">
        <v>229</v>
      </c>
      <c r="M101" s="2" t="s">
        <v>235</v>
      </c>
      <c r="N101" s="2">
        <v>0</v>
      </c>
      <c r="O101" s="2">
        <v>91759</v>
      </c>
      <c r="P101" s="2" t="s">
        <v>232</v>
      </c>
      <c r="Q101" s="2" t="s">
        <v>232</v>
      </c>
      <c r="R101" s="2" t="s">
        <v>232</v>
      </c>
      <c r="S101" s="2" t="s">
        <v>233</v>
      </c>
    </row>
    <row r="102" spans="1:19" ht="28.8" x14ac:dyDescent="0.3">
      <c r="A102" s="9">
        <v>2170456</v>
      </c>
      <c r="B102" s="3" t="s">
        <v>194</v>
      </c>
      <c r="C102" s="2">
        <v>91759</v>
      </c>
      <c r="D102" s="4" t="s">
        <v>158</v>
      </c>
      <c r="E102" s="2" t="s">
        <v>172</v>
      </c>
      <c r="F102" s="2">
        <v>91759</v>
      </c>
      <c r="G102" s="2">
        <v>4070</v>
      </c>
      <c r="H102" s="2"/>
      <c r="I102" s="2">
        <v>0</v>
      </c>
      <c r="J102" s="2">
        <v>0</v>
      </c>
      <c r="K102" s="2">
        <v>0</v>
      </c>
      <c r="L102" s="2" t="s">
        <v>229</v>
      </c>
      <c r="M102" s="2" t="s">
        <v>235</v>
      </c>
      <c r="N102" s="2">
        <v>0</v>
      </c>
      <c r="O102" s="2">
        <v>91759</v>
      </c>
      <c r="P102" s="2" t="s">
        <v>232</v>
      </c>
      <c r="Q102" s="2" t="s">
        <v>232</v>
      </c>
      <c r="R102" s="2" t="s">
        <v>232</v>
      </c>
      <c r="S102" s="2" t="s">
        <v>233</v>
      </c>
    </row>
    <row r="103" spans="1:19" ht="28.8" x14ac:dyDescent="0.3">
      <c r="A103" s="9">
        <v>2170457</v>
      </c>
      <c r="B103" s="3" t="s">
        <v>195</v>
      </c>
      <c r="C103" s="2">
        <v>91759</v>
      </c>
      <c r="D103" s="4" t="s">
        <v>158</v>
      </c>
      <c r="E103" s="2" t="s">
        <v>172</v>
      </c>
      <c r="F103" s="2">
        <v>91759</v>
      </c>
      <c r="G103" s="2">
        <v>6917</v>
      </c>
      <c r="H103" s="2"/>
      <c r="I103" s="2">
        <v>0</v>
      </c>
      <c r="J103" s="2">
        <v>0</v>
      </c>
      <c r="K103" s="2">
        <v>0</v>
      </c>
      <c r="L103" s="2" t="s">
        <v>229</v>
      </c>
      <c r="M103" s="2" t="s">
        <v>235</v>
      </c>
      <c r="N103" s="2">
        <v>0</v>
      </c>
      <c r="O103" s="2">
        <v>91759</v>
      </c>
      <c r="P103" s="2" t="s">
        <v>232</v>
      </c>
      <c r="Q103" s="2" t="s">
        <v>232</v>
      </c>
      <c r="R103" s="2" t="s">
        <v>232</v>
      </c>
      <c r="S103" s="2" t="s">
        <v>233</v>
      </c>
    </row>
    <row r="104" spans="1:19" ht="28.8" x14ac:dyDescent="0.3">
      <c r="A104" s="9">
        <v>2170454</v>
      </c>
      <c r="B104" s="3" t="s">
        <v>196</v>
      </c>
      <c r="C104" s="2">
        <v>91759</v>
      </c>
      <c r="D104" s="4" t="s">
        <v>158</v>
      </c>
      <c r="E104" s="2" t="s">
        <v>172</v>
      </c>
      <c r="F104" s="2">
        <v>91759</v>
      </c>
      <c r="G104" s="2">
        <v>8260</v>
      </c>
      <c r="H104" s="2"/>
      <c r="I104" s="2">
        <v>0</v>
      </c>
      <c r="J104" s="2">
        <v>0</v>
      </c>
      <c r="K104" s="2">
        <v>0</v>
      </c>
      <c r="L104" s="2" t="s">
        <v>229</v>
      </c>
      <c r="M104" s="2" t="s">
        <v>235</v>
      </c>
      <c r="N104" s="2">
        <v>0</v>
      </c>
      <c r="O104" s="2">
        <v>91759</v>
      </c>
      <c r="P104" s="2" t="s">
        <v>232</v>
      </c>
      <c r="Q104" s="2" t="s">
        <v>232</v>
      </c>
      <c r="R104" s="2" t="s">
        <v>232</v>
      </c>
      <c r="S104" s="2" t="s">
        <v>233</v>
      </c>
    </row>
    <row r="105" spans="1:19" ht="28.8" x14ac:dyDescent="0.3">
      <c r="A105" s="9">
        <v>2170459</v>
      </c>
      <c r="B105" s="3" t="s">
        <v>197</v>
      </c>
      <c r="C105" s="2">
        <v>91431</v>
      </c>
      <c r="D105" s="4" t="s">
        <v>158</v>
      </c>
      <c r="E105" s="2" t="s">
        <v>172</v>
      </c>
      <c r="F105" s="2">
        <v>91431</v>
      </c>
      <c r="G105" s="2">
        <v>7042</v>
      </c>
      <c r="H105" s="2"/>
      <c r="I105" s="2">
        <v>0</v>
      </c>
      <c r="J105" s="2">
        <v>0</v>
      </c>
      <c r="K105" s="2">
        <v>0</v>
      </c>
      <c r="L105" s="2" t="s">
        <v>229</v>
      </c>
      <c r="M105" s="2" t="s">
        <v>235</v>
      </c>
      <c r="N105" s="2">
        <v>0</v>
      </c>
      <c r="O105" s="2">
        <v>91431</v>
      </c>
      <c r="P105" s="2" t="s">
        <v>232</v>
      </c>
      <c r="Q105" s="2" t="s">
        <v>232</v>
      </c>
      <c r="R105" s="2" t="s">
        <v>232</v>
      </c>
      <c r="S105" s="2" t="s">
        <v>233</v>
      </c>
    </row>
    <row r="106" spans="1:19" ht="43.2" x14ac:dyDescent="0.3">
      <c r="A106" s="9">
        <v>2170344</v>
      </c>
      <c r="B106" s="6" t="s">
        <v>198</v>
      </c>
      <c r="C106" s="2">
        <v>91425</v>
      </c>
      <c r="D106" s="4" t="s">
        <v>158</v>
      </c>
      <c r="E106" s="2" t="s">
        <v>172</v>
      </c>
      <c r="F106" s="2">
        <v>91425</v>
      </c>
      <c r="G106" s="2">
        <v>6592</v>
      </c>
      <c r="H106" s="2"/>
      <c r="I106" s="2">
        <v>0</v>
      </c>
      <c r="J106" s="2">
        <v>0</v>
      </c>
      <c r="K106" s="2">
        <v>0</v>
      </c>
      <c r="L106" s="2" t="s">
        <v>229</v>
      </c>
      <c r="M106" s="2" t="s">
        <v>235</v>
      </c>
      <c r="N106" s="2">
        <v>0</v>
      </c>
      <c r="O106" s="2">
        <v>91425</v>
      </c>
      <c r="P106" s="2" t="s">
        <v>232</v>
      </c>
      <c r="Q106" s="2" t="s">
        <v>232</v>
      </c>
      <c r="R106" s="2" t="s">
        <v>232</v>
      </c>
      <c r="S106" s="2" t="s">
        <v>233</v>
      </c>
    </row>
    <row r="107" spans="1:19" ht="28.8" x14ac:dyDescent="0.3">
      <c r="A107" s="9">
        <v>2228998</v>
      </c>
      <c r="B107" s="3" t="s">
        <v>133</v>
      </c>
      <c r="C107" s="2">
        <v>65000</v>
      </c>
      <c r="D107" s="4" t="s">
        <v>118</v>
      </c>
      <c r="E107" s="2" t="s">
        <v>134</v>
      </c>
      <c r="F107" s="2">
        <v>65000</v>
      </c>
      <c r="G107" s="2">
        <v>365</v>
      </c>
      <c r="H107" s="2"/>
      <c r="I107" s="2">
        <v>0</v>
      </c>
      <c r="J107" s="2">
        <v>0</v>
      </c>
      <c r="K107" s="2">
        <v>0</v>
      </c>
      <c r="L107" s="2" t="s">
        <v>229</v>
      </c>
      <c r="M107" s="2" t="s">
        <v>235</v>
      </c>
      <c r="N107" s="2">
        <v>0</v>
      </c>
      <c r="O107" s="2">
        <v>65000</v>
      </c>
      <c r="P107" s="2" t="s">
        <v>232</v>
      </c>
      <c r="Q107" s="2" t="s">
        <v>232</v>
      </c>
      <c r="R107" s="2" t="s">
        <v>232</v>
      </c>
      <c r="S107" s="2" t="s">
        <v>233</v>
      </c>
    </row>
    <row r="108" spans="1:19" ht="28.8" x14ac:dyDescent="0.3">
      <c r="A108" s="9">
        <v>2230472</v>
      </c>
      <c r="B108" s="3" t="s">
        <v>114</v>
      </c>
      <c r="C108" s="2">
        <v>59178</v>
      </c>
      <c r="D108" s="4" t="s">
        <v>68</v>
      </c>
      <c r="E108" s="2" t="s">
        <v>103</v>
      </c>
      <c r="F108" s="2">
        <v>59178</v>
      </c>
      <c r="G108" s="2">
        <v>270</v>
      </c>
      <c r="H108" s="2"/>
      <c r="I108" s="2">
        <v>0</v>
      </c>
      <c r="J108" s="2">
        <v>0</v>
      </c>
      <c r="K108" s="2">
        <v>0</v>
      </c>
      <c r="L108" s="2" t="s">
        <v>229</v>
      </c>
      <c r="M108" s="2" t="s">
        <v>235</v>
      </c>
      <c r="N108" s="2">
        <v>0</v>
      </c>
      <c r="O108" s="2">
        <v>59178</v>
      </c>
      <c r="P108" s="2" t="s">
        <v>232</v>
      </c>
      <c r="Q108" s="2" t="s">
        <v>232</v>
      </c>
      <c r="R108" s="2" t="s">
        <v>232</v>
      </c>
      <c r="S108" s="2" t="s">
        <v>233</v>
      </c>
    </row>
    <row r="109" spans="1:19" ht="28.8" x14ac:dyDescent="0.3">
      <c r="A109" s="9">
        <v>2228997</v>
      </c>
      <c r="B109" s="3" t="s">
        <v>135</v>
      </c>
      <c r="C109" s="2">
        <v>54000</v>
      </c>
      <c r="D109" s="4" t="s">
        <v>118</v>
      </c>
      <c r="E109" s="2" t="s">
        <v>134</v>
      </c>
      <c r="F109" s="2">
        <v>54000</v>
      </c>
      <c r="G109" s="2">
        <v>245</v>
      </c>
      <c r="H109" s="2"/>
      <c r="I109" s="2">
        <v>0</v>
      </c>
      <c r="J109" s="2">
        <v>0</v>
      </c>
      <c r="K109" s="2">
        <v>0</v>
      </c>
      <c r="L109" s="2" t="s">
        <v>229</v>
      </c>
      <c r="M109" s="2" t="s">
        <v>235</v>
      </c>
      <c r="N109" s="2">
        <v>0</v>
      </c>
      <c r="O109" s="2">
        <v>54000</v>
      </c>
      <c r="P109" s="2" t="s">
        <v>232</v>
      </c>
      <c r="Q109" s="2" t="s">
        <v>232</v>
      </c>
      <c r="R109" s="2" t="s">
        <v>232</v>
      </c>
      <c r="S109" s="2" t="s">
        <v>233</v>
      </c>
    </row>
    <row r="110" spans="1:19" ht="28.8" x14ac:dyDescent="0.3">
      <c r="A110" s="9">
        <v>2229028</v>
      </c>
      <c r="B110" s="3" t="s">
        <v>136</v>
      </c>
      <c r="C110" s="2">
        <v>53820</v>
      </c>
      <c r="D110" s="4" t="s">
        <v>118</v>
      </c>
      <c r="E110" s="2" t="s">
        <v>137</v>
      </c>
      <c r="F110" s="2">
        <v>53820</v>
      </c>
      <c r="G110" s="2">
        <v>235</v>
      </c>
      <c r="H110" s="2"/>
      <c r="I110" s="2">
        <v>0</v>
      </c>
      <c r="J110" s="2">
        <v>0</v>
      </c>
      <c r="K110" s="2">
        <v>0</v>
      </c>
      <c r="L110" s="2" t="s">
        <v>229</v>
      </c>
      <c r="M110" s="2" t="s">
        <v>235</v>
      </c>
      <c r="N110" s="2">
        <v>0</v>
      </c>
      <c r="O110" s="2">
        <v>53820</v>
      </c>
      <c r="P110" s="2" t="s">
        <v>232</v>
      </c>
      <c r="Q110" s="2" t="s">
        <v>232</v>
      </c>
      <c r="R110" s="2" t="s">
        <v>232</v>
      </c>
      <c r="S110" s="2" t="s">
        <v>233</v>
      </c>
    </row>
    <row r="111" spans="1:19" ht="28.8" x14ac:dyDescent="0.3">
      <c r="A111" s="9">
        <v>2227569</v>
      </c>
      <c r="B111" s="3" t="s">
        <v>115</v>
      </c>
      <c r="C111" s="2">
        <v>42774</v>
      </c>
      <c r="D111" s="4" t="s">
        <v>68</v>
      </c>
      <c r="E111" s="2" t="s">
        <v>116</v>
      </c>
      <c r="F111" s="2">
        <v>42774</v>
      </c>
      <c r="G111" s="2">
        <v>440</v>
      </c>
      <c r="H111" s="2"/>
      <c r="I111" s="2">
        <v>0</v>
      </c>
      <c r="J111" s="2">
        <v>0</v>
      </c>
      <c r="K111" s="2">
        <v>0</v>
      </c>
      <c r="L111" s="2" t="s">
        <v>229</v>
      </c>
      <c r="M111" s="2" t="s">
        <v>235</v>
      </c>
      <c r="N111" s="2">
        <v>0</v>
      </c>
      <c r="O111" s="2">
        <v>42774</v>
      </c>
      <c r="P111" s="2" t="s">
        <v>232</v>
      </c>
      <c r="Q111" s="2" t="s">
        <v>232</v>
      </c>
      <c r="R111" s="2" t="s">
        <v>232</v>
      </c>
      <c r="S111" s="2" t="s">
        <v>233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Reporte</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ORFEI DIRE</dc:creator>
  <cp:lastModifiedBy>ORFEI880</cp:lastModifiedBy>
  <dcterms:created xsi:type="dcterms:W3CDTF">2020-07-20T13:46:48Z</dcterms:created>
  <dcterms:modified xsi:type="dcterms:W3CDTF">2020-07-20T17:32:00Z</dcterms:modified>
</cp:coreProperties>
</file>