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ORFEI\Gestion-ORFEI\Estadistica Proyectos\"/>
    </mc:Choice>
  </mc:AlternateContent>
  <xr:revisionPtr revIDLastSave="0" documentId="13_ncr:1_{0410DFAF-0982-4422-996A-B8052099E6EF}" xr6:coauthVersionLast="45" xr6:coauthVersionMax="45" xr10:uidLastSave="{00000000-0000-0000-0000-000000000000}"/>
  <bookViews>
    <workbookView xWindow="-108" yWindow="-108" windowWidth="30936" windowHeight="16896" activeTab="2" xr2:uid="{E9FE8147-3657-4424-85BE-3F7634457740}"/>
  </bookViews>
  <sheets>
    <sheet name="COmparativo" sheetId="1" r:id="rId1"/>
    <sheet name="Detallado por Año" sheetId="2" r:id="rId2"/>
    <sheet name="Detalle Por mes 2020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5" l="1"/>
  <c r="D23" i="5"/>
  <c r="E23" i="5"/>
  <c r="F23" i="5"/>
  <c r="F21" i="1" l="1"/>
  <c r="G21" i="1"/>
  <c r="C21" i="1"/>
  <c r="B21" i="1"/>
</calcChain>
</file>

<file path=xl/sharedStrings.xml><?xml version="1.0" encoding="utf-8"?>
<sst xmlns="http://schemas.openxmlformats.org/spreadsheetml/2006/main" count="88" uniqueCount="48">
  <si>
    <t>N. Proy.</t>
  </si>
  <si>
    <t>PROYECTOS VIABLES BANCO DE INVERSIONES AL 2020 POR FUNCIÓN</t>
  </si>
  <si>
    <t>PROYECTOS VIABLES PMI 2020-2022 GORE POR FUNCIÓN</t>
  </si>
  <si>
    <t>MONTO DE INVERSIÓN</t>
  </si>
  <si>
    <t>ADMINISTRACION Y PLANEAMIENTO</t>
  </si>
  <si>
    <t>AGRARIA</t>
  </si>
  <si>
    <t>AGROPECUARIA</t>
  </si>
  <si>
    <t>AMBIENTE</t>
  </si>
  <si>
    <t>ASISTENCIA Y PREVISION SOCIAL</t>
  </si>
  <si>
    <t>CULTURA Y DEPORTE</t>
  </si>
  <si>
    <t>EDUCACIÓN</t>
  </si>
  <si>
    <t>EDUCACION Y CULTURA</t>
  </si>
  <si>
    <t>ENERGÍA</t>
  </si>
  <si>
    <t>ENERGIA Y RECURSOS MINERALES</t>
  </si>
  <si>
    <t>INDUSTRIA, COMERCIO Y SERVICIOS</t>
  </si>
  <si>
    <t>ORDEN PÚBLICO Y SEGURIDAD</t>
  </si>
  <si>
    <t>PLANEAMIENTO, GESTIÓN Y RESERVA DE CONTINGENCIA</t>
  </si>
  <si>
    <t>PROTECCIÓN SOCIAL</t>
  </si>
  <si>
    <t>SALUD</t>
  </si>
  <si>
    <t>SALUD Y SANEAMIENTO</t>
  </si>
  <si>
    <t>TRANSPORTE</t>
  </si>
  <si>
    <t>TURISMO</t>
  </si>
  <si>
    <t>TOTAL</t>
  </si>
  <si>
    <t xml:space="preserve">  </t>
  </si>
  <si>
    <t xml:space="preserve"> Monto viable</t>
  </si>
  <si>
    <t>FUNCIÓN</t>
  </si>
  <si>
    <t>MONTO POR AÑO</t>
  </si>
  <si>
    <t>TOTAL GENERAL</t>
  </si>
  <si>
    <t>NUMERO DE PROYECTOS POR AÑO</t>
  </si>
  <si>
    <t>TOTAL N. Proy</t>
  </si>
  <si>
    <t>MEJORAMIENTO DE LOS CANALES DE RIEGO SECTOR TABLINA ALTA Y BAJA, SECTOR OCCOLLO UNO, TAPAYA BAJA Y ALTA, TAPAYA BAJA RUMI RUMI, CHACCARA Y CHAULLHUA PUQUIO HUMANILLA, DEL CENTRO POBLADO DE  DISTRITO DE ANDAHUAYLAS - PROVINCIA DE ANDAHUAYLAS - DEPARTAMENTO DE APURIMAC</t>
  </si>
  <si>
    <t>RECUPERACION DE LOS ECOSISTEMAS DE PAJONAL DE PUNA HÚMEDA, BOFEDAL, BOSQUE RELICTO Y LAGUNAS EN CABECERAS DE CUENCAS EN 7 DISTRITOS DE LAS PROVINCIAS DE COTABAMBAS Y GRAU DEL  DEPARTAMENTO DE APURIMAC</t>
  </si>
  <si>
    <t>RECUPERACION DE LOS ECOSISTEMAS DE PAJONAL DE PUNA HÚMEDA, SECA, BOFEDALES, BOSQUE RELICTO MESOANDINO  Y ALTOANDINO DE LAS UNIDADES HIDROGRÁFICAS DE LOS RÍOS CHALHUANCA Y OCOÑA DE 9 DISTRITOS DE LA PROVINCIA DE AYMARAES - DEPARTAMENTO DE APURIMAC</t>
  </si>
  <si>
    <t>MEJORAMIENTO DE LOS SERVICIOS DE EDUCACION BASICA REGULAR NIVEL SECUNDARIO EN LA I.E. MANUEL VIVANCO ALTAMIRANO DEL  DISTRITO DE ANDAHUAYLAS - PROVINCIA DE ANDAHUAYLAS - DEPARTAMENTO DE APURIMAC</t>
  </si>
  <si>
    <t>MEJORAMIENTO DEL SERVICIO EDUCATIVO DEL INSTITUTO DE EDUCACIÓN SUPERIOR TECNOLÓGICO HERMENEGILDO MIRANDA SEGOVIA Y FILIAL JUAN ESPINOZA MEDRANO,  DISTRITO DE ANTABAMBA - PROVINCIA DE ANTABAMBA - DEPARTAMENTO DE APURIMAC</t>
  </si>
  <si>
    <t>MEJORAMIENTO DEL SERVICIO EDUCATIVO DEL NIVEL INICIAL CUNA - N°01 Y 02 ANGELITOS DE JESÚS  DISTRITO DE ABANCAY - PROVINCIA DE ABANCAY - DEPARTAMENTO DE APURIMAC</t>
  </si>
  <si>
    <t>MEJORAMIENTO DEL SERVICIO EDUCATIVO DEL NIVEL SECUNDARIO IES LIBERTADORES DE AMERICA  DISTRITO DE CHALHUANCA - PROVINCIA DE AYMARAES - DEPARTAMENTO DE APURIMAC</t>
  </si>
  <si>
    <t>MEJORAMIENTO DE LA PRESTACIÓN DE LOS SERVICIOS DE LA DIRECCIÓN REGIONAL DE PESQUERÍA/DIREPRO EN 22 DISTRITOS DE LAS 7 PROVINCIAS DEL DEPARTAMENTO DE APURIMAC</t>
  </si>
  <si>
    <t>MEJORAMIENTO DE LA PRODUCCIÓN AGROPECUARIA DE LA CAMPAÑA CHICA DE LAS UNIDADES PRODUCTIVAS FAMILIARES EN EL CONTEXTO DE EMERGENCIA DEBIDO AL COVID 19 EN 5 PROVINCIAS DEL DEPARTAMENTO DE APURIMAC</t>
  </si>
  <si>
    <t>MEJORAMIENTO DE LA PRODUCCIÓN AGROPECUARIA DE LA CAMPAÑA CHICA DE LAS UNIDADES PRODUCTIVAS FAMILIARES EN EL CONTEXTO DE EMERGENCIA DEBIDO AL COVID 19 EN LAS PROVINCIAS DE ANDAHUAYLAS Y CHINCHEROS DEL  DEPARTAMENTO DE APURIMAC</t>
  </si>
  <si>
    <t>CREACION DE UN CENTRO DE ACOGIDA RESIDENCIAL PARA NIÑO,NIÑAS  Y ADOLESCENTES CON DISCAPACIDAD EN EL CENTRO POBLADO DE LAMBRAMA DEL DISTRITO DE LAMBRAMA - PROVINCIA DE ABANCAY - DEPARTAMENTO DE APURIMAC</t>
  </si>
  <si>
    <t>CREACION DEL SERVICIO DE TRANSITABILIDAD VEHICULAR Y PEATONAL SOBRE EL RIÓ CHUMBAO, ENTRE LA AVENIDA LOS CEDROS  Y   LA AVENIDA PANAMERICANA  - SECTOR ESCORIAL DEL CENTRO POBLADO POCHCCOTA,  DISTRITO DE ANDAHUAYLAS - PROVINCIA DE ANDAHUAYLAS - DEPARTAMENTO DE APURIMAC</t>
  </si>
  <si>
    <t>ENERO</t>
  </si>
  <si>
    <t>ABRIL</t>
  </si>
  <si>
    <t>JUNIO</t>
  </si>
  <si>
    <t>JULIO</t>
  </si>
  <si>
    <t>FUNCION</t>
  </si>
  <si>
    <t>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</si>
</sst>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/>
    <xf numFmtId="4" fontId="0" fillId="0" borderId="1" xfId="0" applyNumberFormat="1" applyBorder="1"/>
    <xf numFmtId="0" fontId="1" fillId="0" borderId="1" xfId="0" applyFont="1" applyBorder="1" applyAlignment="1">
      <alignment horizontal="left"/>
    </xf>
    <xf numFmtId="4" fontId="1" fillId="0" borderId="1" xfId="0" applyNumberFormat="1" applyFont="1" applyBorder="1"/>
    <xf numFmtId="0" fontId="2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wrapText="1"/>
    </xf>
    <xf numFmtId="0" fontId="0" fillId="0" borderId="3" xfId="0" applyBorder="1"/>
    <xf numFmtId="0" fontId="0" fillId="0" borderId="8" xfId="0" applyBorder="1" applyAlignment="1">
      <alignment horizontal="center"/>
    </xf>
    <xf numFmtId="4" fontId="0" fillId="0" borderId="8" xfId="0" applyNumberFormat="1" applyBorder="1"/>
    <xf numFmtId="4" fontId="0" fillId="0" borderId="3" xfId="0" applyNumberFormat="1" applyBorder="1"/>
    <xf numFmtId="0" fontId="1" fillId="8" borderId="4" xfId="0" applyFont="1" applyFill="1" applyBorder="1"/>
    <xf numFmtId="0" fontId="1" fillId="8" borderId="10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4" fontId="1" fillId="8" borderId="10" xfId="0" applyNumberFormat="1" applyFont="1" applyFill="1" applyBorder="1"/>
    <xf numFmtId="4" fontId="1" fillId="8" borderId="11" xfId="0" applyNumberFormat="1" applyFont="1" applyFill="1" applyBorder="1"/>
    <xf numFmtId="4" fontId="1" fillId="8" borderId="4" xfId="0" applyNumberFormat="1" applyFont="1" applyFill="1" applyBorder="1"/>
    <xf numFmtId="0" fontId="0" fillId="10" borderId="8" xfId="0" applyFill="1" applyBorder="1"/>
    <xf numFmtId="0" fontId="0" fillId="10" borderId="1" xfId="0" applyFill="1" applyBorder="1"/>
    <xf numFmtId="0" fontId="0" fillId="11" borderId="8" xfId="0" applyFill="1" applyBorder="1"/>
    <xf numFmtId="0" fontId="0" fillId="11" borderId="1" xfId="0" applyFill="1" applyBorder="1"/>
    <xf numFmtId="0" fontId="0" fillId="12" borderId="9" xfId="0" applyFill="1" applyBorder="1"/>
    <xf numFmtId="0" fontId="0" fillId="12" borderId="9" xfId="0" applyFill="1" applyBorder="1" applyAlignment="1">
      <alignment horizontal="center"/>
    </xf>
    <xf numFmtId="0" fontId="1" fillId="12" borderId="12" xfId="0" applyFont="1" applyFill="1" applyBorder="1" applyAlignment="1">
      <alignment horizontal="center"/>
    </xf>
    <xf numFmtId="4" fontId="0" fillId="12" borderId="9" xfId="0" applyNumberFormat="1" applyFill="1" applyBorder="1"/>
    <xf numFmtId="4" fontId="1" fillId="12" borderId="12" xfId="0" applyNumberFormat="1" applyFont="1" applyFill="1" applyBorder="1"/>
    <xf numFmtId="0" fontId="1" fillId="9" borderId="3" xfId="0" applyFont="1" applyFill="1" applyBorder="1"/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3" fillId="14" borderId="1" xfId="0" applyFon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4" fontId="0" fillId="0" borderId="1" xfId="0" applyNumberFormat="1" applyBorder="1" applyAlignment="1">
      <alignment vertical="center"/>
    </xf>
    <xf numFmtId="4" fontId="0" fillId="0" borderId="1" xfId="0" applyNumberFormat="1" applyBorder="1" applyAlignment="1">
      <alignment horizontal="center" vertical="center"/>
    </xf>
    <xf numFmtId="0" fontId="1" fillId="15" borderId="1" xfId="0" applyFont="1" applyFill="1" applyBorder="1" applyAlignment="1">
      <alignment horizontal="left" wrapText="1"/>
    </xf>
    <xf numFmtId="4" fontId="1" fillId="15" borderId="1" xfId="0" applyNumberFormat="1" applyFont="1" applyFill="1" applyBorder="1"/>
    <xf numFmtId="4" fontId="1" fillId="15" borderId="1" xfId="0" applyNumberFormat="1" applyFont="1" applyFill="1" applyBorder="1" applyAlignment="1">
      <alignment horizontal="center"/>
    </xf>
    <xf numFmtId="0" fontId="1" fillId="15" borderId="1" xfId="0" applyFont="1" applyFill="1" applyBorder="1" applyAlignment="1">
      <alignment horizontal="left" vertical="center" wrapText="1"/>
    </xf>
    <xf numFmtId="4" fontId="1" fillId="15" borderId="1" xfId="0" applyNumberFormat="1" applyFont="1" applyFill="1" applyBorder="1" applyAlignment="1">
      <alignment vertical="center"/>
    </xf>
    <xf numFmtId="4" fontId="1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4" fontId="1" fillId="1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1" fillId="13" borderId="15" xfId="0" applyFont="1" applyFill="1" applyBorder="1" applyAlignment="1">
      <alignment horizontal="left" vertical="center" wrapText="1"/>
    </xf>
    <xf numFmtId="0" fontId="1" fillId="13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51E77-327E-4E07-9E96-5CEB8AE7D025}">
  <dimension ref="A2:G28"/>
  <sheetViews>
    <sheetView workbookViewId="0">
      <selection activeCell="A2" sqref="A2"/>
    </sheetView>
  </sheetViews>
  <sheetFormatPr baseColWidth="10" defaultRowHeight="14.4" x14ac:dyDescent="0.3"/>
  <cols>
    <col min="1" max="1" width="46" customWidth="1"/>
    <col min="3" max="3" width="15.21875" bestFit="1" customWidth="1"/>
    <col min="4" max="4" width="3.109375" customWidth="1"/>
    <col min="5" max="5" width="33.33203125" customWidth="1"/>
    <col min="7" max="7" width="15.21875" bestFit="1" customWidth="1"/>
  </cols>
  <sheetData>
    <row r="2" spans="1:7" ht="28.8" x14ac:dyDescent="0.3">
      <c r="A2" s="4" t="s">
        <v>1</v>
      </c>
      <c r="B2" s="5" t="s">
        <v>0</v>
      </c>
      <c r="C2" s="5" t="s">
        <v>3</v>
      </c>
      <c r="D2" s="2"/>
      <c r="E2" s="11" t="s">
        <v>2</v>
      </c>
      <c r="F2" s="14" t="s">
        <v>0</v>
      </c>
      <c r="G2" s="14" t="s">
        <v>3</v>
      </c>
    </row>
    <row r="3" spans="1:7" x14ac:dyDescent="0.3">
      <c r="A3" s="6" t="s">
        <v>4</v>
      </c>
      <c r="B3" s="12">
        <v>1</v>
      </c>
      <c r="C3" s="8">
        <v>201568.42</v>
      </c>
      <c r="E3" s="7"/>
      <c r="F3" s="12"/>
      <c r="G3" s="7"/>
    </row>
    <row r="4" spans="1:7" x14ac:dyDescent="0.3">
      <c r="A4" s="6" t="s">
        <v>5</v>
      </c>
      <c r="B4" s="12">
        <v>15</v>
      </c>
      <c r="C4" s="8">
        <v>6853016.25</v>
      </c>
      <c r="E4" s="7"/>
      <c r="F4" s="12"/>
      <c r="G4" s="7"/>
    </row>
    <row r="5" spans="1:7" x14ac:dyDescent="0.3">
      <c r="A5" s="6" t="s">
        <v>6</v>
      </c>
      <c r="B5" s="12">
        <v>9</v>
      </c>
      <c r="C5" s="8">
        <v>51592880.249999985</v>
      </c>
      <c r="E5" s="6" t="s">
        <v>6</v>
      </c>
      <c r="F5" s="12">
        <v>4</v>
      </c>
      <c r="G5" s="8">
        <v>44968149.989999995</v>
      </c>
    </row>
    <row r="6" spans="1:7" x14ac:dyDescent="0.3">
      <c r="A6" s="6" t="s">
        <v>7</v>
      </c>
      <c r="B6" s="12">
        <v>4</v>
      </c>
      <c r="C6" s="8">
        <v>103521389.44000001</v>
      </c>
      <c r="E6" s="6" t="s">
        <v>7</v>
      </c>
      <c r="F6" s="12">
        <v>4</v>
      </c>
      <c r="G6" s="8">
        <v>103521389.44000001</v>
      </c>
    </row>
    <row r="7" spans="1:7" x14ac:dyDescent="0.3">
      <c r="A7" s="6" t="s">
        <v>8</v>
      </c>
      <c r="B7" s="12">
        <v>1</v>
      </c>
      <c r="C7" s="8">
        <v>98767</v>
      </c>
      <c r="E7" s="7"/>
      <c r="F7" s="12"/>
      <c r="G7" s="7"/>
    </row>
    <row r="8" spans="1:7" x14ac:dyDescent="0.3">
      <c r="A8" s="6" t="s">
        <v>9</v>
      </c>
      <c r="B8" s="12">
        <v>1</v>
      </c>
      <c r="C8" s="8">
        <v>9276356.7599999998</v>
      </c>
      <c r="E8" s="6" t="s">
        <v>9</v>
      </c>
      <c r="F8" s="12">
        <v>1</v>
      </c>
      <c r="G8" s="8">
        <v>9276356.7599999998</v>
      </c>
    </row>
    <row r="9" spans="1:7" x14ac:dyDescent="0.3">
      <c r="A9" s="6" t="s">
        <v>10</v>
      </c>
      <c r="B9" s="12">
        <v>14</v>
      </c>
      <c r="C9" s="8">
        <v>295280842.25999993</v>
      </c>
      <c r="E9" s="6" t="s">
        <v>10</v>
      </c>
      <c r="F9" s="12">
        <v>13</v>
      </c>
      <c r="G9" s="8">
        <v>283307108.25999999</v>
      </c>
    </row>
    <row r="10" spans="1:7" x14ac:dyDescent="0.3">
      <c r="A10" s="6" t="s">
        <v>11</v>
      </c>
      <c r="B10" s="12">
        <v>15</v>
      </c>
      <c r="C10" s="8">
        <v>4377552.4000000004</v>
      </c>
      <c r="E10" s="7"/>
      <c r="F10" s="12"/>
      <c r="G10" s="7"/>
    </row>
    <row r="11" spans="1:7" x14ac:dyDescent="0.3">
      <c r="A11" s="6" t="s">
        <v>12</v>
      </c>
      <c r="B11" s="12">
        <v>1</v>
      </c>
      <c r="C11" s="8">
        <v>1021964.05</v>
      </c>
      <c r="E11" s="7"/>
      <c r="F11" s="12"/>
      <c r="G11" s="7"/>
    </row>
    <row r="12" spans="1:7" x14ac:dyDescent="0.3">
      <c r="A12" s="6" t="s">
        <v>13</v>
      </c>
      <c r="B12" s="12">
        <v>10</v>
      </c>
      <c r="C12" s="8">
        <v>5113613</v>
      </c>
      <c r="E12" s="7"/>
      <c r="F12" s="12"/>
      <c r="G12" s="7"/>
    </row>
    <row r="13" spans="1:7" x14ac:dyDescent="0.3">
      <c r="A13" s="6" t="s">
        <v>14</v>
      </c>
      <c r="B13" s="12">
        <v>4</v>
      </c>
      <c r="C13" s="8">
        <v>2837932</v>
      </c>
      <c r="E13" s="7"/>
      <c r="F13" s="12"/>
      <c r="G13" s="8"/>
    </row>
    <row r="14" spans="1:7" x14ac:dyDescent="0.3">
      <c r="A14" s="6" t="s">
        <v>15</v>
      </c>
      <c r="B14" s="12">
        <v>2</v>
      </c>
      <c r="C14" s="8">
        <v>35249904</v>
      </c>
      <c r="E14" s="6" t="s">
        <v>15</v>
      </c>
      <c r="F14" s="12">
        <v>2</v>
      </c>
      <c r="G14" s="8">
        <v>35249904</v>
      </c>
    </row>
    <row r="15" spans="1:7" x14ac:dyDescent="0.3">
      <c r="A15" s="6" t="s">
        <v>16</v>
      </c>
      <c r="B15" s="12">
        <v>9</v>
      </c>
      <c r="C15" s="8">
        <v>90477487.989999995</v>
      </c>
      <c r="E15" s="6" t="s">
        <v>16</v>
      </c>
      <c r="F15" s="12">
        <v>6</v>
      </c>
      <c r="G15" s="8">
        <v>74400166.099999994</v>
      </c>
    </row>
    <row r="16" spans="1:7" x14ac:dyDescent="0.3">
      <c r="A16" s="6" t="s">
        <v>17</v>
      </c>
      <c r="B16" s="12">
        <v>1</v>
      </c>
      <c r="C16" s="8">
        <v>19032429.23</v>
      </c>
      <c r="E16" s="6" t="s">
        <v>17</v>
      </c>
      <c r="F16" s="12">
        <v>1</v>
      </c>
      <c r="G16" s="8">
        <v>19032429.23</v>
      </c>
    </row>
    <row r="17" spans="1:7" x14ac:dyDescent="0.3">
      <c r="A17" s="6" t="s">
        <v>18</v>
      </c>
      <c r="B17" s="12">
        <v>11</v>
      </c>
      <c r="C17" s="8">
        <v>590163608.28999996</v>
      </c>
      <c r="E17" s="6" t="s">
        <v>18</v>
      </c>
      <c r="F17" s="12">
        <v>8</v>
      </c>
      <c r="G17" s="8">
        <v>578610721.28999996</v>
      </c>
    </row>
    <row r="18" spans="1:7" x14ac:dyDescent="0.3">
      <c r="A18" s="6" t="s">
        <v>19</v>
      </c>
      <c r="B18" s="12">
        <v>27</v>
      </c>
      <c r="C18" s="8">
        <v>10285383</v>
      </c>
      <c r="E18" s="7"/>
      <c r="F18" s="12"/>
      <c r="G18" s="8"/>
    </row>
    <row r="19" spans="1:7" x14ac:dyDescent="0.3">
      <c r="A19" s="6" t="s">
        <v>20</v>
      </c>
      <c r="B19" s="12">
        <v>12</v>
      </c>
      <c r="C19" s="8">
        <v>343907641.22999996</v>
      </c>
      <c r="E19" s="6" t="s">
        <v>20</v>
      </c>
      <c r="F19" s="12">
        <v>5</v>
      </c>
      <c r="G19" s="8">
        <v>320104957.48999995</v>
      </c>
    </row>
    <row r="20" spans="1:7" x14ac:dyDescent="0.3">
      <c r="A20" s="6" t="s">
        <v>21</v>
      </c>
      <c r="B20" s="12">
        <v>1</v>
      </c>
      <c r="C20" s="8">
        <v>2966681.12</v>
      </c>
      <c r="E20" s="6" t="s">
        <v>21</v>
      </c>
      <c r="F20" s="12">
        <v>1</v>
      </c>
      <c r="G20" s="8">
        <v>2966681.12</v>
      </c>
    </row>
    <row r="21" spans="1:7" x14ac:dyDescent="0.3">
      <c r="A21" s="9" t="s">
        <v>22</v>
      </c>
      <c r="B21" s="13">
        <f>SUM(B3:B20)</f>
        <v>138</v>
      </c>
      <c r="C21" s="10">
        <f>SUM(C3:C20)</f>
        <v>1572259016.6899998</v>
      </c>
      <c r="E21" s="9" t="s">
        <v>22</v>
      </c>
      <c r="F21" s="13">
        <f>SUM(F4:F20)</f>
        <v>45</v>
      </c>
      <c r="G21" s="10">
        <f>SUM(G4:G20)</f>
        <v>1471437863.6799998</v>
      </c>
    </row>
    <row r="22" spans="1:7" x14ac:dyDescent="0.3">
      <c r="A22" s="3"/>
    </row>
    <row r="23" spans="1:7" x14ac:dyDescent="0.3">
      <c r="A23" s="3"/>
    </row>
    <row r="24" spans="1:7" x14ac:dyDescent="0.3">
      <c r="A24" s="3"/>
    </row>
    <row r="25" spans="1:7" x14ac:dyDescent="0.3">
      <c r="A25" s="3"/>
    </row>
    <row r="26" spans="1:7" x14ac:dyDescent="0.3">
      <c r="A26" s="3"/>
      <c r="C26" s="1"/>
    </row>
    <row r="28" spans="1:7" x14ac:dyDescent="0.3">
      <c r="A28" s="3" t="s">
        <v>23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3E05F-5694-4388-8299-1D7B635039D5}">
  <dimension ref="A2:Y23"/>
  <sheetViews>
    <sheetView workbookViewId="0">
      <selection activeCell="M10" sqref="M10"/>
    </sheetView>
  </sheetViews>
  <sheetFormatPr baseColWidth="10" defaultRowHeight="14.4" x14ac:dyDescent="0.3"/>
  <cols>
    <col min="1" max="1" width="48" customWidth="1"/>
    <col min="2" max="12" width="5" bestFit="1" customWidth="1"/>
    <col min="13" max="13" width="11.44140625" bestFit="1" customWidth="1"/>
    <col min="14" max="14" width="12.44140625" bestFit="1" customWidth="1"/>
    <col min="15" max="19" width="11.44140625" bestFit="1" customWidth="1"/>
    <col min="20" max="23" width="13.44140625" bestFit="1" customWidth="1"/>
    <col min="24" max="24" width="7" bestFit="1" customWidth="1"/>
    <col min="25" max="25" width="15.21875" bestFit="1" customWidth="1"/>
  </cols>
  <sheetData>
    <row r="2" spans="1:25" ht="15" thickBot="1" x14ac:dyDescent="0.35"/>
    <row r="3" spans="1:25" ht="28.8" customHeight="1" x14ac:dyDescent="0.3">
      <c r="A3" s="15" t="s">
        <v>1</v>
      </c>
      <c r="B3" s="36" t="s">
        <v>28</v>
      </c>
      <c r="C3" s="37"/>
      <c r="D3" s="37"/>
      <c r="E3" s="37"/>
      <c r="F3" s="37"/>
      <c r="G3" s="37"/>
      <c r="H3" s="37"/>
      <c r="I3" s="37"/>
      <c r="J3" s="37"/>
      <c r="K3" s="37"/>
      <c r="L3" s="38"/>
      <c r="M3" s="39" t="s">
        <v>26</v>
      </c>
      <c r="N3" s="40"/>
      <c r="O3" s="40"/>
      <c r="P3" s="40"/>
      <c r="Q3" s="40"/>
      <c r="R3" s="40"/>
      <c r="S3" s="40"/>
      <c r="T3" s="40"/>
      <c r="U3" s="40"/>
      <c r="V3" s="40"/>
      <c r="W3" s="41"/>
      <c r="X3" s="42" t="s">
        <v>29</v>
      </c>
      <c r="Y3" s="44" t="s">
        <v>24</v>
      </c>
    </row>
    <row r="4" spans="1:25" x14ac:dyDescent="0.3">
      <c r="A4" s="35" t="s">
        <v>25</v>
      </c>
      <c r="B4" s="26">
        <v>2003</v>
      </c>
      <c r="C4" s="27">
        <v>2004</v>
      </c>
      <c r="D4" s="27">
        <v>2005</v>
      </c>
      <c r="E4" s="27">
        <v>2006</v>
      </c>
      <c r="F4" s="27">
        <v>2007</v>
      </c>
      <c r="G4" s="27">
        <v>2014</v>
      </c>
      <c r="H4" s="27">
        <v>2016</v>
      </c>
      <c r="I4" s="27">
        <v>2017</v>
      </c>
      <c r="J4" s="27">
        <v>2018</v>
      </c>
      <c r="K4" s="27">
        <v>2019</v>
      </c>
      <c r="L4" s="30">
        <v>2020</v>
      </c>
      <c r="M4" s="28">
        <v>2003</v>
      </c>
      <c r="N4" s="29">
        <v>2004</v>
      </c>
      <c r="O4" s="29">
        <v>2005</v>
      </c>
      <c r="P4" s="29">
        <v>2006</v>
      </c>
      <c r="Q4" s="29">
        <v>2007</v>
      </c>
      <c r="R4" s="29">
        <v>2014</v>
      </c>
      <c r="S4" s="29">
        <v>2016</v>
      </c>
      <c r="T4" s="29">
        <v>2017</v>
      </c>
      <c r="U4" s="29">
        <v>2018</v>
      </c>
      <c r="V4" s="29">
        <v>2019</v>
      </c>
      <c r="W4" s="30">
        <v>2020</v>
      </c>
      <c r="X4" s="43"/>
      <c r="Y4" s="45"/>
    </row>
    <row r="5" spans="1:25" x14ac:dyDescent="0.3">
      <c r="A5" s="16" t="s">
        <v>4</v>
      </c>
      <c r="B5" s="17"/>
      <c r="C5" s="12">
        <v>1</v>
      </c>
      <c r="D5" s="12"/>
      <c r="E5" s="12"/>
      <c r="F5" s="12"/>
      <c r="G5" s="12"/>
      <c r="H5" s="12"/>
      <c r="I5" s="12"/>
      <c r="J5" s="12"/>
      <c r="K5" s="12"/>
      <c r="L5" s="31"/>
      <c r="M5" s="18"/>
      <c r="N5" s="8">
        <v>201568.42</v>
      </c>
      <c r="O5" s="8"/>
      <c r="P5" s="8"/>
      <c r="Q5" s="8"/>
      <c r="R5" s="8"/>
      <c r="S5" s="8"/>
      <c r="T5" s="8"/>
      <c r="U5" s="8"/>
      <c r="V5" s="8"/>
      <c r="W5" s="33"/>
      <c r="X5" s="16">
        <v>1</v>
      </c>
      <c r="Y5" s="19">
        <v>201568.42</v>
      </c>
    </row>
    <row r="6" spans="1:25" x14ac:dyDescent="0.3">
      <c r="A6" s="16" t="s">
        <v>5</v>
      </c>
      <c r="B6" s="17"/>
      <c r="C6" s="12">
        <v>9</v>
      </c>
      <c r="D6" s="12">
        <v>3</v>
      </c>
      <c r="E6" s="12">
        <v>2</v>
      </c>
      <c r="F6" s="12">
        <v>1</v>
      </c>
      <c r="G6" s="12"/>
      <c r="H6" s="12"/>
      <c r="I6" s="12"/>
      <c r="J6" s="12"/>
      <c r="K6" s="12"/>
      <c r="L6" s="31"/>
      <c r="M6" s="18"/>
      <c r="N6" s="8">
        <v>4157731.25</v>
      </c>
      <c r="O6" s="8">
        <v>1300097</v>
      </c>
      <c r="P6" s="8">
        <v>950440</v>
      </c>
      <c r="Q6" s="8">
        <v>444748</v>
      </c>
      <c r="R6" s="8"/>
      <c r="S6" s="8"/>
      <c r="T6" s="8"/>
      <c r="U6" s="8"/>
      <c r="V6" s="8"/>
      <c r="W6" s="33"/>
      <c r="X6" s="16">
        <v>15</v>
      </c>
      <c r="Y6" s="19">
        <v>6853016.25</v>
      </c>
    </row>
    <row r="7" spans="1:25" x14ac:dyDescent="0.3">
      <c r="A7" s="16" t="s">
        <v>6</v>
      </c>
      <c r="B7" s="17"/>
      <c r="C7" s="12"/>
      <c r="D7" s="12"/>
      <c r="E7" s="12"/>
      <c r="F7" s="12"/>
      <c r="G7" s="12"/>
      <c r="H7" s="12"/>
      <c r="I7" s="12">
        <v>3</v>
      </c>
      <c r="J7" s="12">
        <v>5</v>
      </c>
      <c r="K7" s="12"/>
      <c r="L7" s="31">
        <v>1</v>
      </c>
      <c r="M7" s="18"/>
      <c r="N7" s="8"/>
      <c r="O7" s="8"/>
      <c r="P7" s="8"/>
      <c r="Q7" s="8"/>
      <c r="R7" s="8"/>
      <c r="S7" s="8"/>
      <c r="T7" s="8">
        <v>5230546.3499999996</v>
      </c>
      <c r="U7" s="8">
        <v>39369385.039999992</v>
      </c>
      <c r="V7" s="8"/>
      <c r="W7" s="33">
        <v>6992948.8600000003</v>
      </c>
      <c r="X7" s="16">
        <v>9</v>
      </c>
      <c r="Y7" s="19">
        <v>51592880.25</v>
      </c>
    </row>
    <row r="8" spans="1:25" x14ac:dyDescent="0.3">
      <c r="A8" s="16" t="s">
        <v>7</v>
      </c>
      <c r="B8" s="17"/>
      <c r="C8" s="12"/>
      <c r="D8" s="12"/>
      <c r="E8" s="12"/>
      <c r="F8" s="12"/>
      <c r="G8" s="12"/>
      <c r="H8" s="12"/>
      <c r="I8" s="12">
        <v>1</v>
      </c>
      <c r="J8" s="12"/>
      <c r="K8" s="12">
        <v>1</v>
      </c>
      <c r="L8" s="31">
        <v>2</v>
      </c>
      <c r="M8" s="18"/>
      <c r="N8" s="8"/>
      <c r="O8" s="8"/>
      <c r="P8" s="8"/>
      <c r="Q8" s="8"/>
      <c r="R8" s="8"/>
      <c r="S8" s="8"/>
      <c r="T8" s="8">
        <v>2566266</v>
      </c>
      <c r="U8" s="8"/>
      <c r="V8" s="8">
        <v>31509172.399999999</v>
      </c>
      <c r="W8" s="33">
        <v>69445951.040000007</v>
      </c>
      <c r="X8" s="16">
        <v>4</v>
      </c>
      <c r="Y8" s="19">
        <v>103521389.44000001</v>
      </c>
    </row>
    <row r="9" spans="1:25" x14ac:dyDescent="0.3">
      <c r="A9" s="16" t="s">
        <v>8</v>
      </c>
      <c r="B9" s="17"/>
      <c r="C9" s="12"/>
      <c r="D9" s="12">
        <v>1</v>
      </c>
      <c r="E9" s="12"/>
      <c r="F9" s="12"/>
      <c r="G9" s="12"/>
      <c r="H9" s="12"/>
      <c r="I9" s="12"/>
      <c r="J9" s="12"/>
      <c r="K9" s="12"/>
      <c r="L9" s="31"/>
      <c r="M9" s="18"/>
      <c r="N9" s="8"/>
      <c r="O9" s="8">
        <v>98767</v>
      </c>
      <c r="P9" s="8"/>
      <c r="Q9" s="8"/>
      <c r="R9" s="8"/>
      <c r="S9" s="8"/>
      <c r="T9" s="8"/>
      <c r="U9" s="8"/>
      <c r="V9" s="8"/>
      <c r="W9" s="33"/>
      <c r="X9" s="16">
        <v>1</v>
      </c>
      <c r="Y9" s="19">
        <v>98767</v>
      </c>
    </row>
    <row r="10" spans="1:25" x14ac:dyDescent="0.3">
      <c r="A10" s="16" t="s">
        <v>9</v>
      </c>
      <c r="B10" s="17"/>
      <c r="C10" s="12"/>
      <c r="D10" s="12"/>
      <c r="E10" s="12"/>
      <c r="F10" s="12"/>
      <c r="G10" s="12"/>
      <c r="H10" s="12"/>
      <c r="I10" s="12"/>
      <c r="J10" s="12"/>
      <c r="K10" s="12">
        <v>1</v>
      </c>
      <c r="L10" s="31"/>
      <c r="M10" s="18"/>
      <c r="N10" s="8"/>
      <c r="O10" s="8"/>
      <c r="P10" s="8"/>
      <c r="Q10" s="8"/>
      <c r="R10" s="8"/>
      <c r="S10" s="8"/>
      <c r="T10" s="8"/>
      <c r="U10" s="8"/>
      <c r="V10" s="8">
        <v>9276356.7599999998</v>
      </c>
      <c r="W10" s="33"/>
      <c r="X10" s="16">
        <v>1</v>
      </c>
      <c r="Y10" s="19">
        <v>9276356.7599999998</v>
      </c>
    </row>
    <row r="11" spans="1:25" x14ac:dyDescent="0.3">
      <c r="A11" s="16" t="s">
        <v>10</v>
      </c>
      <c r="B11" s="17"/>
      <c r="C11" s="12"/>
      <c r="D11" s="12"/>
      <c r="E11" s="12"/>
      <c r="F11" s="12"/>
      <c r="G11" s="12"/>
      <c r="H11" s="12"/>
      <c r="I11" s="12">
        <v>6</v>
      </c>
      <c r="J11" s="12">
        <v>2</v>
      </c>
      <c r="K11" s="12">
        <v>2</v>
      </c>
      <c r="L11" s="31">
        <v>4</v>
      </c>
      <c r="M11" s="18"/>
      <c r="N11" s="8"/>
      <c r="O11" s="8"/>
      <c r="P11" s="8"/>
      <c r="Q11" s="8"/>
      <c r="R11" s="8"/>
      <c r="S11" s="8"/>
      <c r="T11" s="8">
        <v>106307280</v>
      </c>
      <c r="U11" s="8">
        <v>41767053.5</v>
      </c>
      <c r="V11" s="8">
        <v>41186603.280000001</v>
      </c>
      <c r="W11" s="33">
        <v>106019905.48</v>
      </c>
      <c r="X11" s="16">
        <v>14</v>
      </c>
      <c r="Y11" s="19">
        <v>295280842.25999993</v>
      </c>
    </row>
    <row r="12" spans="1:25" x14ac:dyDescent="0.3">
      <c r="A12" s="16" t="s">
        <v>11</v>
      </c>
      <c r="B12" s="17"/>
      <c r="C12" s="12">
        <v>11</v>
      </c>
      <c r="D12" s="12">
        <v>3</v>
      </c>
      <c r="E12" s="12">
        <v>1</v>
      </c>
      <c r="F12" s="12"/>
      <c r="G12" s="12"/>
      <c r="H12" s="12"/>
      <c r="I12" s="12"/>
      <c r="J12" s="12"/>
      <c r="K12" s="12"/>
      <c r="L12" s="31"/>
      <c r="M12" s="18"/>
      <c r="N12" s="8">
        <v>3013781.4</v>
      </c>
      <c r="O12" s="8">
        <v>992780</v>
      </c>
      <c r="P12" s="8">
        <v>370991</v>
      </c>
      <c r="Q12" s="8"/>
      <c r="R12" s="8"/>
      <c r="S12" s="8"/>
      <c r="T12" s="8"/>
      <c r="U12" s="8"/>
      <c r="V12" s="8"/>
      <c r="W12" s="33"/>
      <c r="X12" s="16">
        <v>15</v>
      </c>
      <c r="Y12" s="19">
        <v>4377552.4000000004</v>
      </c>
    </row>
    <row r="13" spans="1:25" x14ac:dyDescent="0.3">
      <c r="A13" s="16" t="s">
        <v>12</v>
      </c>
      <c r="B13" s="17"/>
      <c r="C13" s="12"/>
      <c r="D13" s="12"/>
      <c r="E13" s="12"/>
      <c r="F13" s="12"/>
      <c r="G13" s="12">
        <v>1</v>
      </c>
      <c r="H13" s="12"/>
      <c r="I13" s="12"/>
      <c r="J13" s="12"/>
      <c r="K13" s="12"/>
      <c r="L13" s="31"/>
      <c r="M13" s="18"/>
      <c r="N13" s="8"/>
      <c r="O13" s="8"/>
      <c r="P13" s="8"/>
      <c r="Q13" s="8"/>
      <c r="R13" s="8">
        <v>1021964.05</v>
      </c>
      <c r="S13" s="8"/>
      <c r="T13" s="8"/>
      <c r="U13" s="8"/>
      <c r="V13" s="8"/>
      <c r="W13" s="33"/>
      <c r="X13" s="16">
        <v>1</v>
      </c>
      <c r="Y13" s="19">
        <v>1021964.05</v>
      </c>
    </row>
    <row r="14" spans="1:25" x14ac:dyDescent="0.3">
      <c r="A14" s="16" t="s">
        <v>13</v>
      </c>
      <c r="B14" s="17">
        <v>2</v>
      </c>
      <c r="C14" s="12">
        <v>3</v>
      </c>
      <c r="D14" s="12">
        <v>3</v>
      </c>
      <c r="E14" s="12">
        <v>2</v>
      </c>
      <c r="F14" s="12"/>
      <c r="G14" s="12"/>
      <c r="H14" s="12"/>
      <c r="I14" s="12"/>
      <c r="J14" s="12"/>
      <c r="K14" s="12"/>
      <c r="L14" s="31"/>
      <c r="M14" s="18">
        <v>261620</v>
      </c>
      <c r="N14" s="8">
        <v>2997118</v>
      </c>
      <c r="O14" s="8">
        <v>1735875</v>
      </c>
      <c r="P14" s="8">
        <v>119000</v>
      </c>
      <c r="Q14" s="8"/>
      <c r="R14" s="8"/>
      <c r="S14" s="8"/>
      <c r="T14" s="8"/>
      <c r="U14" s="8"/>
      <c r="V14" s="8"/>
      <c r="W14" s="33"/>
      <c r="X14" s="16">
        <v>10</v>
      </c>
      <c r="Y14" s="19">
        <v>5113613</v>
      </c>
    </row>
    <row r="15" spans="1:25" x14ac:dyDescent="0.3">
      <c r="A15" s="16" t="s">
        <v>14</v>
      </c>
      <c r="B15" s="17"/>
      <c r="C15" s="12">
        <v>4</v>
      </c>
      <c r="D15" s="12"/>
      <c r="E15" s="12"/>
      <c r="F15" s="12"/>
      <c r="G15" s="12"/>
      <c r="H15" s="12"/>
      <c r="I15" s="12"/>
      <c r="J15" s="12"/>
      <c r="K15" s="12"/>
      <c r="L15" s="31"/>
      <c r="M15" s="18"/>
      <c r="N15" s="8">
        <v>2837932</v>
      </c>
      <c r="O15" s="8"/>
      <c r="P15" s="8"/>
      <c r="Q15" s="8"/>
      <c r="R15" s="8"/>
      <c r="S15" s="8"/>
      <c r="T15" s="8"/>
      <c r="U15" s="8"/>
      <c r="V15" s="8"/>
      <c r="W15" s="33"/>
      <c r="X15" s="16">
        <v>4</v>
      </c>
      <c r="Y15" s="19">
        <v>2837932</v>
      </c>
    </row>
    <row r="16" spans="1:25" x14ac:dyDescent="0.3">
      <c r="A16" s="16" t="s">
        <v>15</v>
      </c>
      <c r="B16" s="17"/>
      <c r="C16" s="12"/>
      <c r="D16" s="12"/>
      <c r="E16" s="12"/>
      <c r="F16" s="12"/>
      <c r="G16" s="12"/>
      <c r="H16" s="12"/>
      <c r="I16" s="12">
        <v>2</v>
      </c>
      <c r="J16" s="12"/>
      <c r="K16" s="12"/>
      <c r="L16" s="31"/>
      <c r="M16" s="18"/>
      <c r="N16" s="8"/>
      <c r="O16" s="8"/>
      <c r="P16" s="8"/>
      <c r="Q16" s="8"/>
      <c r="R16" s="8"/>
      <c r="S16" s="8"/>
      <c r="T16" s="8">
        <v>35249904</v>
      </c>
      <c r="U16" s="8"/>
      <c r="V16" s="8"/>
      <c r="W16" s="33"/>
      <c r="X16" s="16">
        <v>2</v>
      </c>
      <c r="Y16" s="19">
        <v>35249904</v>
      </c>
    </row>
    <row r="17" spans="1:25" x14ac:dyDescent="0.3">
      <c r="A17" s="16" t="s">
        <v>16</v>
      </c>
      <c r="B17" s="17"/>
      <c r="C17" s="12"/>
      <c r="D17" s="12"/>
      <c r="E17" s="12"/>
      <c r="F17" s="12"/>
      <c r="G17" s="12"/>
      <c r="H17" s="12"/>
      <c r="I17" s="12">
        <v>1</v>
      </c>
      <c r="J17" s="12"/>
      <c r="K17" s="12">
        <v>5</v>
      </c>
      <c r="L17" s="31">
        <v>3</v>
      </c>
      <c r="M17" s="18"/>
      <c r="N17" s="8"/>
      <c r="O17" s="8"/>
      <c r="P17" s="8"/>
      <c r="Q17" s="8"/>
      <c r="R17" s="8"/>
      <c r="S17" s="8"/>
      <c r="T17" s="8">
        <v>5526977</v>
      </c>
      <c r="U17" s="8"/>
      <c r="V17" s="8">
        <v>70967103.719999999</v>
      </c>
      <c r="W17" s="33">
        <v>13983407.27</v>
      </c>
      <c r="X17" s="16">
        <v>9</v>
      </c>
      <c r="Y17" s="19">
        <v>90477487.989999995</v>
      </c>
    </row>
    <row r="18" spans="1:25" x14ac:dyDescent="0.3">
      <c r="A18" s="16" t="s">
        <v>17</v>
      </c>
      <c r="B18" s="17"/>
      <c r="C18" s="12"/>
      <c r="D18" s="12"/>
      <c r="E18" s="12"/>
      <c r="F18" s="12"/>
      <c r="G18" s="12"/>
      <c r="H18" s="12"/>
      <c r="I18" s="12"/>
      <c r="J18" s="12"/>
      <c r="K18" s="12"/>
      <c r="L18" s="31">
        <v>1</v>
      </c>
      <c r="M18" s="18"/>
      <c r="N18" s="8"/>
      <c r="O18" s="8"/>
      <c r="P18" s="8"/>
      <c r="Q18" s="8"/>
      <c r="R18" s="8"/>
      <c r="S18" s="8"/>
      <c r="T18" s="8"/>
      <c r="U18" s="8"/>
      <c r="V18" s="8"/>
      <c r="W18" s="33">
        <v>19032429.23</v>
      </c>
      <c r="X18" s="16">
        <v>1</v>
      </c>
      <c r="Y18" s="19">
        <v>19032429.23</v>
      </c>
    </row>
    <row r="19" spans="1:25" x14ac:dyDescent="0.3">
      <c r="A19" s="16" t="s">
        <v>18</v>
      </c>
      <c r="B19" s="17"/>
      <c r="C19" s="12"/>
      <c r="D19" s="12"/>
      <c r="E19" s="12"/>
      <c r="F19" s="12"/>
      <c r="G19" s="12"/>
      <c r="H19" s="12">
        <v>2</v>
      </c>
      <c r="I19" s="12">
        <v>4</v>
      </c>
      <c r="J19" s="12">
        <v>4</v>
      </c>
      <c r="K19" s="12">
        <v>1</v>
      </c>
      <c r="L19" s="31"/>
      <c r="M19" s="18"/>
      <c r="N19" s="8"/>
      <c r="O19" s="8"/>
      <c r="P19" s="8"/>
      <c r="Q19" s="8"/>
      <c r="R19" s="8"/>
      <c r="S19" s="8">
        <v>8122423</v>
      </c>
      <c r="T19" s="8">
        <v>427875348</v>
      </c>
      <c r="U19" s="8">
        <v>125584820.59999999</v>
      </c>
      <c r="V19" s="8">
        <v>28581016.690000001</v>
      </c>
      <c r="W19" s="33"/>
      <c r="X19" s="16">
        <v>11</v>
      </c>
      <c r="Y19" s="19">
        <v>590163608.29000008</v>
      </c>
    </row>
    <row r="20" spans="1:25" x14ac:dyDescent="0.3">
      <c r="A20" s="16" t="s">
        <v>19</v>
      </c>
      <c r="B20" s="17">
        <v>1</v>
      </c>
      <c r="C20" s="12">
        <v>3</v>
      </c>
      <c r="D20" s="12">
        <v>1</v>
      </c>
      <c r="E20" s="12">
        <v>21</v>
      </c>
      <c r="F20" s="12">
        <v>1</v>
      </c>
      <c r="G20" s="12"/>
      <c r="H20" s="12"/>
      <c r="I20" s="12"/>
      <c r="J20" s="12"/>
      <c r="K20" s="12"/>
      <c r="L20" s="31"/>
      <c r="M20" s="18">
        <v>997855</v>
      </c>
      <c r="N20" s="8">
        <v>1928925</v>
      </c>
      <c r="O20" s="8">
        <v>191800</v>
      </c>
      <c r="P20" s="8">
        <v>5574866</v>
      </c>
      <c r="Q20" s="8">
        <v>1591937</v>
      </c>
      <c r="R20" s="8"/>
      <c r="S20" s="8"/>
      <c r="T20" s="8"/>
      <c r="U20" s="8"/>
      <c r="V20" s="8"/>
      <c r="W20" s="33"/>
      <c r="X20" s="16">
        <v>27</v>
      </c>
      <c r="Y20" s="19">
        <v>10285383</v>
      </c>
    </row>
    <row r="21" spans="1:25" x14ac:dyDescent="0.3">
      <c r="A21" s="16" t="s">
        <v>20</v>
      </c>
      <c r="B21" s="17"/>
      <c r="C21" s="12">
        <v>5</v>
      </c>
      <c r="D21" s="12">
        <v>1</v>
      </c>
      <c r="E21" s="12"/>
      <c r="F21" s="12"/>
      <c r="G21" s="12"/>
      <c r="H21" s="12"/>
      <c r="I21" s="12"/>
      <c r="J21" s="12">
        <v>1</v>
      </c>
      <c r="K21" s="12">
        <v>4</v>
      </c>
      <c r="L21" s="31">
        <v>1</v>
      </c>
      <c r="M21" s="18"/>
      <c r="N21" s="8">
        <v>3343961.19</v>
      </c>
      <c r="O21" s="8">
        <v>2524035</v>
      </c>
      <c r="P21" s="8"/>
      <c r="Q21" s="8"/>
      <c r="R21" s="8"/>
      <c r="S21" s="8"/>
      <c r="T21" s="8"/>
      <c r="U21" s="8">
        <v>50614325.43</v>
      </c>
      <c r="V21" s="8">
        <v>281119660.53000003</v>
      </c>
      <c r="W21" s="33">
        <v>6305659.0800000001</v>
      </c>
      <c r="X21" s="16">
        <v>12</v>
      </c>
      <c r="Y21" s="19">
        <v>343907641.22999996</v>
      </c>
    </row>
    <row r="22" spans="1:25" x14ac:dyDescent="0.3">
      <c r="A22" s="16" t="s">
        <v>21</v>
      </c>
      <c r="B22" s="17"/>
      <c r="C22" s="12"/>
      <c r="D22" s="12"/>
      <c r="E22" s="12"/>
      <c r="F22" s="12"/>
      <c r="G22" s="12"/>
      <c r="H22" s="12"/>
      <c r="I22" s="12"/>
      <c r="J22" s="12"/>
      <c r="K22" s="12">
        <v>1</v>
      </c>
      <c r="L22" s="31"/>
      <c r="M22" s="18"/>
      <c r="N22" s="8"/>
      <c r="O22" s="8"/>
      <c r="P22" s="8"/>
      <c r="Q22" s="8"/>
      <c r="R22" s="8"/>
      <c r="S22" s="8"/>
      <c r="T22" s="8"/>
      <c r="U22" s="8"/>
      <c r="V22" s="8">
        <v>2966681.12</v>
      </c>
      <c r="W22" s="33"/>
      <c r="X22" s="16">
        <v>1</v>
      </c>
      <c r="Y22" s="19">
        <v>2966681.12</v>
      </c>
    </row>
    <row r="23" spans="1:25" ht="15" thickBot="1" x14ac:dyDescent="0.35">
      <c r="A23" s="20" t="s">
        <v>27</v>
      </c>
      <c r="B23" s="21">
        <v>3</v>
      </c>
      <c r="C23" s="22">
        <v>36</v>
      </c>
      <c r="D23" s="22">
        <v>12</v>
      </c>
      <c r="E23" s="22">
        <v>26</v>
      </c>
      <c r="F23" s="22">
        <v>2</v>
      </c>
      <c r="G23" s="22">
        <v>1</v>
      </c>
      <c r="H23" s="22">
        <v>2</v>
      </c>
      <c r="I23" s="22">
        <v>17</v>
      </c>
      <c r="J23" s="22">
        <v>12</v>
      </c>
      <c r="K23" s="22">
        <v>15</v>
      </c>
      <c r="L23" s="32">
        <v>12</v>
      </c>
      <c r="M23" s="23">
        <v>1259475</v>
      </c>
      <c r="N23" s="24">
        <v>18481017.260000002</v>
      </c>
      <c r="O23" s="24">
        <v>6843354</v>
      </c>
      <c r="P23" s="24">
        <v>7015297</v>
      </c>
      <c r="Q23" s="24">
        <v>2036685</v>
      </c>
      <c r="R23" s="24">
        <v>1021964.05</v>
      </c>
      <c r="S23" s="24">
        <v>8122423</v>
      </c>
      <c r="T23" s="24">
        <v>582756321.35000002</v>
      </c>
      <c r="U23" s="24">
        <v>257335584.56999999</v>
      </c>
      <c r="V23" s="24">
        <v>465606594.5</v>
      </c>
      <c r="W23" s="34">
        <v>221780300.95999998</v>
      </c>
      <c r="X23" s="20">
        <v>138</v>
      </c>
      <c r="Y23" s="25">
        <v>1572259016.6900001</v>
      </c>
    </row>
  </sheetData>
  <mergeCells count="4">
    <mergeCell ref="B3:L3"/>
    <mergeCell ref="M3:W3"/>
    <mergeCell ref="X3:X4"/>
    <mergeCell ref="Y3:Y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E9270-1816-4FD8-ACC4-B42AC830CB76}">
  <dimension ref="A2:G23"/>
  <sheetViews>
    <sheetView tabSelected="1" zoomScale="85" zoomScaleNormal="85" workbookViewId="0">
      <selection activeCell="G23" sqref="G23"/>
    </sheetView>
  </sheetViews>
  <sheetFormatPr baseColWidth="10" defaultRowHeight="14.4" x14ac:dyDescent="0.3"/>
  <cols>
    <col min="2" max="2" width="90.44140625" customWidth="1"/>
    <col min="3" max="3" width="13.6640625" bestFit="1" customWidth="1"/>
    <col min="4" max="6" width="12.6640625" bestFit="1" customWidth="1"/>
    <col min="7" max="7" width="13.6640625" bestFit="1" customWidth="1"/>
  </cols>
  <sheetData>
    <row r="2" spans="1:7" x14ac:dyDescent="0.3">
      <c r="A2" s="46" t="s">
        <v>46</v>
      </c>
      <c r="B2" s="46" t="s">
        <v>47</v>
      </c>
      <c r="C2" s="46">
        <v>2020</v>
      </c>
      <c r="D2" s="46"/>
      <c r="E2" s="46"/>
      <c r="F2" s="46"/>
      <c r="G2" s="46" t="s">
        <v>22</v>
      </c>
    </row>
    <row r="3" spans="1:7" x14ac:dyDescent="0.3">
      <c r="A3" s="46"/>
      <c r="B3" s="46"/>
      <c r="C3" s="48" t="s">
        <v>42</v>
      </c>
      <c r="D3" s="48" t="s">
        <v>43</v>
      </c>
      <c r="E3" s="48" t="s">
        <v>44</v>
      </c>
      <c r="F3" s="48" t="s">
        <v>45</v>
      </c>
      <c r="G3" s="46"/>
    </row>
    <row r="4" spans="1:7" x14ac:dyDescent="0.3">
      <c r="A4" s="54" t="s">
        <v>6</v>
      </c>
      <c r="B4" s="54"/>
      <c r="C4" s="55">
        <v>6992948.8600000003</v>
      </c>
      <c r="D4" s="56"/>
      <c r="E4" s="56"/>
      <c r="F4" s="56"/>
      <c r="G4" s="55">
        <v>6992948.8600000003</v>
      </c>
    </row>
    <row r="5" spans="1:7" ht="57.6" x14ac:dyDescent="0.3">
      <c r="A5" s="50"/>
      <c r="B5" s="60" t="s">
        <v>30</v>
      </c>
      <c r="C5" s="52">
        <v>6992948.8600000003</v>
      </c>
      <c r="D5" s="53"/>
      <c r="E5" s="53"/>
      <c r="F5" s="53"/>
      <c r="G5" s="52">
        <v>6992948.8600000003</v>
      </c>
    </row>
    <row r="6" spans="1:7" x14ac:dyDescent="0.3">
      <c r="A6" s="57" t="s">
        <v>7</v>
      </c>
      <c r="B6" s="57"/>
      <c r="C6" s="58"/>
      <c r="D6" s="59"/>
      <c r="E6" s="59"/>
      <c r="F6" s="59">
        <v>69445951.040000007</v>
      </c>
      <c r="G6" s="58">
        <v>69445951.040000007</v>
      </c>
    </row>
    <row r="7" spans="1:7" ht="43.2" x14ac:dyDescent="0.3">
      <c r="A7" s="50"/>
      <c r="B7" s="51" t="s">
        <v>31</v>
      </c>
      <c r="C7" s="52"/>
      <c r="D7" s="53"/>
      <c r="E7" s="53"/>
      <c r="F7" s="53">
        <v>16348682.699999999</v>
      </c>
      <c r="G7" s="52">
        <v>16348682.699999999</v>
      </c>
    </row>
    <row r="8" spans="1:7" ht="43.2" x14ac:dyDescent="0.3">
      <c r="A8" s="50"/>
      <c r="B8" s="51" t="s">
        <v>32</v>
      </c>
      <c r="C8" s="52"/>
      <c r="D8" s="53"/>
      <c r="E8" s="53"/>
      <c r="F8" s="53">
        <v>53097268.340000004</v>
      </c>
      <c r="G8" s="52">
        <v>53097268.340000004</v>
      </c>
    </row>
    <row r="9" spans="1:7" x14ac:dyDescent="0.3">
      <c r="A9" s="57" t="s">
        <v>10</v>
      </c>
      <c r="B9" s="57"/>
      <c r="C9" s="58">
        <v>82686984.479999989</v>
      </c>
      <c r="D9" s="59">
        <v>23332921</v>
      </c>
      <c r="E9" s="59"/>
      <c r="F9" s="59"/>
      <c r="G9" s="58">
        <v>106019905.47999999</v>
      </c>
    </row>
    <row r="10" spans="1:7" ht="43.2" x14ac:dyDescent="0.3">
      <c r="A10" s="50"/>
      <c r="B10" s="51" t="s">
        <v>33</v>
      </c>
      <c r="C10" s="52"/>
      <c r="D10" s="53">
        <v>23332921</v>
      </c>
      <c r="E10" s="53"/>
      <c r="F10" s="53"/>
      <c r="G10" s="52">
        <v>23332921</v>
      </c>
    </row>
    <row r="11" spans="1:7" ht="43.2" x14ac:dyDescent="0.3">
      <c r="A11" s="50"/>
      <c r="B11" s="51" t="s">
        <v>34</v>
      </c>
      <c r="C11" s="52">
        <v>40159160.789999999</v>
      </c>
      <c r="D11" s="53"/>
      <c r="E11" s="53"/>
      <c r="F11" s="53"/>
      <c r="G11" s="52">
        <v>40159160.789999999</v>
      </c>
    </row>
    <row r="12" spans="1:7" ht="28.8" x14ac:dyDescent="0.3">
      <c r="A12" s="50"/>
      <c r="B12" s="51" t="s">
        <v>35</v>
      </c>
      <c r="C12" s="52">
        <v>11115996.34</v>
      </c>
      <c r="D12" s="53"/>
      <c r="E12" s="53"/>
      <c r="F12" s="53"/>
      <c r="G12" s="52">
        <v>11115996.34</v>
      </c>
    </row>
    <row r="13" spans="1:7" ht="28.8" x14ac:dyDescent="0.3">
      <c r="A13" s="50"/>
      <c r="B13" s="51" t="s">
        <v>36</v>
      </c>
      <c r="C13" s="52">
        <v>31411827.350000001</v>
      </c>
      <c r="D13" s="53"/>
      <c r="E13" s="53"/>
      <c r="F13" s="53"/>
      <c r="G13" s="52">
        <v>31411827.350000001</v>
      </c>
    </row>
    <row r="14" spans="1:7" x14ac:dyDescent="0.3">
      <c r="A14" s="57" t="s">
        <v>16</v>
      </c>
      <c r="B14" s="57"/>
      <c r="C14" s="58"/>
      <c r="D14" s="59"/>
      <c r="E14" s="59">
        <v>10550344.890000001</v>
      </c>
      <c r="F14" s="59">
        <v>3433062.38</v>
      </c>
      <c r="G14" s="58">
        <v>13983407.27</v>
      </c>
    </row>
    <row r="15" spans="1:7" ht="28.8" x14ac:dyDescent="0.3">
      <c r="A15" s="50"/>
      <c r="B15" s="51" t="s">
        <v>37</v>
      </c>
      <c r="C15" s="52"/>
      <c r="D15" s="53"/>
      <c r="E15" s="53"/>
      <c r="F15" s="53">
        <v>3433062.38</v>
      </c>
      <c r="G15" s="52">
        <v>3433062.38</v>
      </c>
    </row>
    <row r="16" spans="1:7" ht="43.2" x14ac:dyDescent="0.3">
      <c r="A16" s="50"/>
      <c r="B16" s="51" t="s">
        <v>38</v>
      </c>
      <c r="C16" s="52"/>
      <c r="D16" s="53"/>
      <c r="E16" s="53">
        <v>5814488.8899999997</v>
      </c>
      <c r="F16" s="53"/>
      <c r="G16" s="52">
        <v>5814488.8899999997</v>
      </c>
    </row>
    <row r="17" spans="1:7" ht="43.2" x14ac:dyDescent="0.3">
      <c r="A17" s="50"/>
      <c r="B17" s="51" t="s">
        <v>39</v>
      </c>
      <c r="C17" s="52"/>
      <c r="D17" s="53"/>
      <c r="E17" s="53">
        <v>4735856</v>
      </c>
      <c r="F17" s="53"/>
      <c r="G17" s="52">
        <v>4735856</v>
      </c>
    </row>
    <row r="18" spans="1:7" x14ac:dyDescent="0.3">
      <c r="A18" s="57" t="s">
        <v>17</v>
      </c>
      <c r="B18" s="57"/>
      <c r="C18" s="58">
        <v>19032429.23</v>
      </c>
      <c r="D18" s="59"/>
      <c r="E18" s="59"/>
      <c r="F18" s="59"/>
      <c r="G18" s="58">
        <v>19032429.23</v>
      </c>
    </row>
    <row r="19" spans="1:7" ht="43.2" x14ac:dyDescent="0.3">
      <c r="A19" s="50"/>
      <c r="B19" s="51" t="s">
        <v>40</v>
      </c>
      <c r="C19" s="52">
        <v>19032429.23</v>
      </c>
      <c r="D19" s="53"/>
      <c r="E19" s="53"/>
      <c r="F19" s="53"/>
      <c r="G19" s="52">
        <v>19032429.23</v>
      </c>
    </row>
    <row r="20" spans="1:7" x14ac:dyDescent="0.3">
      <c r="A20" s="57" t="s">
        <v>20</v>
      </c>
      <c r="B20" s="57"/>
      <c r="C20" s="58"/>
      <c r="D20" s="59"/>
      <c r="E20" s="59"/>
      <c r="F20" s="59">
        <v>6305659.0800000001</v>
      </c>
      <c r="G20" s="58">
        <v>6305659.0800000001</v>
      </c>
    </row>
    <row r="21" spans="1:7" ht="57.6" x14ac:dyDescent="0.3">
      <c r="A21" s="7"/>
      <c r="B21" s="47" t="s">
        <v>41</v>
      </c>
      <c r="C21" s="8"/>
      <c r="D21" s="49"/>
      <c r="E21" s="49"/>
      <c r="F21" s="53">
        <v>6305659.0800000001</v>
      </c>
      <c r="G21" s="52">
        <v>6305659.0800000001</v>
      </c>
    </row>
    <row r="22" spans="1:7" ht="14.4" customHeight="1" x14ac:dyDescent="0.3">
      <c r="A22" s="64" t="s">
        <v>27</v>
      </c>
      <c r="B22" s="64"/>
      <c r="C22" s="61">
        <v>108712362.57000001</v>
      </c>
      <c r="D22" s="61">
        <v>23332921</v>
      </c>
      <c r="E22" s="61">
        <v>10550344.890000001</v>
      </c>
      <c r="F22" s="61">
        <v>79184672.5</v>
      </c>
      <c r="G22" s="61">
        <v>221780300.95999998</v>
      </c>
    </row>
    <row r="23" spans="1:7" x14ac:dyDescent="0.3">
      <c r="A23" s="65"/>
      <c r="B23" s="65"/>
      <c r="C23" s="63">
        <f t="shared" ref="C23:E23" si="0">COUNT(C21,C19,C15:C17,C10:C13,C7:C8,C5)</f>
        <v>5</v>
      </c>
      <c r="D23" s="63">
        <f t="shared" si="0"/>
        <v>1</v>
      </c>
      <c r="E23" s="63">
        <f t="shared" si="0"/>
        <v>2</v>
      </c>
      <c r="F23" s="63">
        <f>COUNT(F21,F19,F15:F17,F10:F13,F7:F8,F5)</f>
        <v>4</v>
      </c>
      <c r="G23" s="62"/>
    </row>
  </sheetData>
  <mergeCells count="11">
    <mergeCell ref="A9:B9"/>
    <mergeCell ref="A14:B14"/>
    <mergeCell ref="A18:B18"/>
    <mergeCell ref="A20:B20"/>
    <mergeCell ref="A22:B23"/>
    <mergeCell ref="A2:A3"/>
    <mergeCell ref="B2:B3"/>
    <mergeCell ref="C2:F2"/>
    <mergeCell ref="G2:G3"/>
    <mergeCell ref="A4:B4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COmparativo</vt:lpstr>
      <vt:lpstr>Detallado por Año</vt:lpstr>
      <vt:lpstr>Detalle Por mes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ORFEI DIRE</dc:creator>
  <cp:lastModifiedBy>ORFEI880</cp:lastModifiedBy>
  <dcterms:created xsi:type="dcterms:W3CDTF">2020-07-27T13:21:42Z</dcterms:created>
  <dcterms:modified xsi:type="dcterms:W3CDTF">2020-07-27T18:05:42Z</dcterms:modified>
</cp:coreProperties>
</file>