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ING. DURANT\PROGRAMACION TRABAJO\"/>
    </mc:Choice>
  </mc:AlternateContent>
  <bookViews>
    <workbookView xWindow="0" yWindow="0" windowWidth="30720" windowHeight="13512"/>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M13" i="1" l="1"/>
  <c r="M16" i="1"/>
  <c r="M12" i="1"/>
  <c r="M11" i="1"/>
</calcChain>
</file>

<file path=xl/sharedStrings.xml><?xml version="1.0" encoding="utf-8"?>
<sst xmlns="http://schemas.openxmlformats.org/spreadsheetml/2006/main" count="117" uniqueCount="77">
  <si>
    <t>N°</t>
  </si>
  <si>
    <t>CUI</t>
  </si>
  <si>
    <t>CÓDIGO DE IDEA</t>
  </si>
  <si>
    <t>NOMBRE DEL PROYECTO DE INVERSIÓN</t>
  </si>
  <si>
    <t>MONTO DE INVERSIÓN S/</t>
  </si>
  <si>
    <t>ESTADO SITUACIONAL</t>
  </si>
  <si>
    <t>ALCANCE</t>
  </si>
  <si>
    <t>OBSERVACIONES</t>
  </si>
  <si>
    <t>EN FORMULACION</t>
  </si>
  <si>
    <t>-</t>
  </si>
  <si>
    <t>S/. 132’228,000</t>
  </si>
  <si>
    <t>IDEA</t>
  </si>
  <si>
    <t>DISTRITOS KISHUARA, PACOBAMBA Y HUACARAMA. PROVINCIA ANDAHUAYLAS. APURIMAC.</t>
  </si>
  <si>
    <t>ADMINISTRACION DIRECTA.</t>
  </si>
  <si>
    <t>S/. 4’903,455</t>
  </si>
  <si>
    <t>SIN PLAN DE TRABAJO.</t>
  </si>
  <si>
    <t>DISTRITO MARA, PROVINCIA COTABAMBAS, APURIMAC.</t>
  </si>
  <si>
    <t>S/. 6’198,187</t>
  </si>
  <si>
    <t>DISTRITO GAMARRA, PROVINCIA GRAU, APURIMAC.</t>
  </si>
  <si>
    <t>S/. 78’455,280</t>
  </si>
  <si>
    <t>DISTRITOS DE MAMARA, SAN ANTONIO, VILCABAMBA, MICAELA BASTIDAS Y CURASCO, PROVINCIA GRAU, APURIMAC</t>
  </si>
  <si>
    <t>S/. 68’648,370</t>
  </si>
  <si>
    <t>DISTRITO DE JOSE MARIA ARGUEDAS,  PROVINCIA DE ANDAHUAYLAS,  APURIMAC</t>
  </si>
  <si>
    <t>S/. 38’566,500</t>
  </si>
  <si>
    <t>DISTRITOS DE TAPAIRIHUA Y CHAPIMARCA,  PROVINCIA AYMARAES, APURIMAC</t>
  </si>
  <si>
    <t>S/. 211’669,342</t>
  </si>
  <si>
    <t>DISTRITOS SORAYA, CAPAYA, TORAYA, IHUAYLLO, COLCABAMBA, SAÑAYCA, LUCRE DE LA PROVINCIA DE AYMARAES,  Y EN EL DISTRITO DE TUMAY HUARACA Y EL  DISTRITO DE POMACOCHA - PROVINCIA DE ANDAHUAYLAS - DEPARTAMENTO DE APURIMAC</t>
  </si>
  <si>
    <t>S/. 2,238’491,750</t>
  </si>
  <si>
    <t>PROVINCIAS DE ANDAHUAYLAS Y CHINCHEROS, APURIMAC.</t>
  </si>
  <si>
    <t>INVERSIÓN ESTIMADO s/.</t>
  </si>
  <si>
    <t>MODALIDAD DE LA FORMULACIÓN</t>
  </si>
  <si>
    <t>ADMINISTRACION INDIRECTA</t>
  </si>
  <si>
    <t>025  Riego</t>
  </si>
  <si>
    <t xml:space="preserve">   </t>
  </si>
  <si>
    <t xml:space="preserve"> </t>
  </si>
  <si>
    <t xml:space="preserve">0050  Infraestructura de riego </t>
  </si>
  <si>
    <t xml:space="preserve">  </t>
  </si>
  <si>
    <t>0051  Riego tecnificado</t>
  </si>
  <si>
    <t xml:space="preserve">Clasificador Funcional </t>
  </si>
  <si>
    <t>Función</t>
  </si>
  <si>
    <t xml:space="preserve">División Funcional </t>
  </si>
  <si>
    <t xml:space="preserve">   Grupo Funcional</t>
  </si>
  <si>
    <t>10  Agropecuaria</t>
  </si>
  <si>
    <t>Corresponde al nivel máximo de agregación de las acciones desarrolladas para la consecución de los objetivos de gobierno, dirigidos al fortalecimiento y desarrollo sostenible del sector agrario y pecuario.</t>
  </si>
  <si>
    <t>Conjunto de acciones orientadas a mejorar el acceso y la eficiencia del uso de los recursos hídricos en la actividad agraria con la finalidad de incrementar la producción y productividad.</t>
  </si>
  <si>
    <t>Comprende las acciones orientadas al desarrollo de sistemas de riego destinados a incrementar la productividad de los suelos.</t>
  </si>
  <si>
    <t>Comprende las acciones orientadas a promover el riego tecnificado en la producción agraria con la finalidad de incrementar la producción y productividad.</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</si>
  <si>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</si>
  <si>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r>
      <t xml:space="preserve">mejoramiento y ampliación del servicio de agua para riego en los sectores Pacchapampa, Pampaccocha, Tomaje, Chihua, Llaco, Llulluta, Chiyapampa, Ccethua, Tanccama, Puka Puka, Chillipampa, Vilche, Mataray, Tumiri, Pacchanta, Kishuará, Chaupitumiri, Capuray, Ingenio, Parcco, Pacllapata, Sarayca, Jesús María del distrito de </t>
    </r>
    <r>
      <rPr>
        <b/>
        <u/>
        <sz val="10"/>
        <color theme="1"/>
        <rFont val="Arial"/>
        <family val="2"/>
      </rPr>
      <t>Yanaca</t>
    </r>
    <r>
      <rPr>
        <sz val="10"/>
        <color theme="1"/>
        <rFont val="Arial"/>
        <family val="2"/>
      </rPr>
      <t>, Provincia de Aymaraes, Región Apurímac</t>
    </r>
  </si>
  <si>
    <r>
      <t xml:space="preserve">Mejoramiento y ampliación del servicio de agua para riego en los sectores de Huascatay, Manatiscca y Paty del centro poblado de </t>
    </r>
    <r>
      <rPr>
        <b/>
        <u/>
        <sz val="10"/>
        <color theme="1"/>
        <rFont val="Arial"/>
        <family val="2"/>
      </rPr>
      <t>Huascatay</t>
    </r>
    <r>
      <rPr>
        <sz val="10"/>
        <color theme="1"/>
        <rFont val="Arial"/>
        <family val="2"/>
      </rPr>
      <t xml:space="preserve"> del distrito de Pacobamba de la provincia de Andahuaylas Región Apurímac.  </t>
    </r>
  </si>
  <si>
    <r>
      <t>mejoramiento y ampliación del servicio de agua para riego con represamiento "</t>
    </r>
    <r>
      <rPr>
        <b/>
        <u/>
        <sz val="10"/>
        <color theme="1"/>
        <rFont val="Arial"/>
        <family val="2"/>
      </rPr>
      <t>Socctaccocha</t>
    </r>
    <r>
      <rPr>
        <sz val="10"/>
        <color theme="1"/>
        <rFont val="Arial"/>
        <family val="2"/>
      </rPr>
      <t>" en los distritos de Kishuará, Huancarama y Pacobamba de la provincia de Andahuaylas - Departamento de Apurímac.</t>
    </r>
  </si>
  <si>
    <r>
      <t xml:space="preserve">creación del servicio de agua para riego para las comunidades de Apumarca, Patirara, Ccatina, Accoera, Huaraqueray, Pucar y Huallhuac. Distrito de </t>
    </r>
    <r>
      <rPr>
        <b/>
        <u/>
        <sz val="10"/>
        <color theme="1"/>
        <rFont val="Arial"/>
        <family val="2"/>
      </rPr>
      <t>Mara</t>
    </r>
    <r>
      <rPr>
        <sz val="10"/>
        <color theme="1"/>
        <rFont val="Arial"/>
        <family val="2"/>
      </rPr>
      <t xml:space="preserve"> - provincia de Cotabambas - departamento de Apurímac.</t>
    </r>
  </si>
  <si>
    <r>
      <t xml:space="preserve">mejoramiento y ampliación del servicio de agua para riego con represamiento en las comunidades de </t>
    </r>
    <r>
      <rPr>
        <b/>
        <u/>
        <sz val="10"/>
        <color theme="1"/>
        <rFont val="Arial"/>
        <family val="2"/>
      </rPr>
      <t>Licchivilca</t>
    </r>
    <r>
      <rPr>
        <sz val="10"/>
        <color theme="1"/>
        <rFont val="Arial"/>
        <family val="2"/>
      </rPr>
      <t>, Ocrabamba, Collaoro, Palpacachi del distrito de Mariscal Gamarra de la provincia de Grau- Departamento de Apurímac.</t>
    </r>
  </si>
  <si>
    <r>
      <t>mejoramiento y ampliación del servicio de agua con represamiento "</t>
    </r>
    <r>
      <rPr>
        <b/>
        <u/>
        <sz val="10"/>
        <color theme="1"/>
        <rFont val="Arial"/>
        <family val="2"/>
      </rPr>
      <t>Mallmanya</t>
    </r>
    <r>
      <rPr>
        <sz val="10"/>
        <color theme="1"/>
        <rFont val="Arial"/>
        <family val="2"/>
      </rPr>
      <t>” en 5 distritos de la provincia</t>
    </r>
    <r>
      <rPr>
        <sz val="10"/>
        <color rgb="FF393939"/>
        <rFont val="Arial"/>
        <family val="2"/>
      </rPr>
      <t xml:space="preserve"> de Grau - Departamento de Apurímac</t>
    </r>
    <r>
      <rPr>
        <sz val="10"/>
        <color theme="1"/>
        <rFont val="Arial"/>
        <family val="2"/>
      </rPr>
      <t>.</t>
    </r>
  </si>
  <si>
    <r>
      <t xml:space="preserve">mejoramiento y ampliación del servicio de agua para riego en las localidades de </t>
    </r>
    <r>
      <rPr>
        <b/>
        <u/>
        <sz val="10"/>
        <color theme="1"/>
        <rFont val="Arial"/>
        <family val="2"/>
      </rPr>
      <t>Huancabamba</t>
    </r>
    <r>
      <rPr>
        <sz val="10"/>
        <color theme="1"/>
        <rFont val="Arial"/>
        <family val="2"/>
      </rPr>
      <t>, Checche, Huaraccopata, Sacclaya, Ñawinpuquio, Cumanaylla, Santa Anita, Huancasvilcas, Rayanniyocc, Ayaviri, Cruz Pampa, Tocyascca, Muñahuaycco y Ccacce distrito de José María Arguedas - provincia de Andahuaylas - departamento de Apurímac.</t>
    </r>
  </si>
  <si>
    <r>
      <t xml:space="preserve">mejoramiento y ampliación del servicio de agua para riego con represamiento en los en los distritos de </t>
    </r>
    <r>
      <rPr>
        <b/>
        <u/>
        <sz val="10"/>
        <color theme="1"/>
        <rFont val="Arial"/>
        <family val="2"/>
      </rPr>
      <t>Tapairihua y Chapimarca</t>
    </r>
    <r>
      <rPr>
        <sz val="10"/>
        <color theme="1"/>
        <rFont val="Arial"/>
        <family val="2"/>
      </rPr>
      <t xml:space="preserve"> de la provincia de Aymaraes - departamento de Apurímac.</t>
    </r>
  </si>
  <si>
    <r>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Apurímac. (</t>
    </r>
    <r>
      <rPr>
        <b/>
        <u/>
        <sz val="10"/>
        <color theme="1"/>
        <rFont val="Arial"/>
        <family val="2"/>
      </rPr>
      <t>Irrigación Cusca</t>
    </r>
    <r>
      <rPr>
        <sz val="10"/>
        <color theme="1"/>
        <rFont val="Arial"/>
        <family val="2"/>
      </rPr>
      <t>)</t>
    </r>
  </si>
  <si>
    <t>creación del sistema hidráulico (chicha) para el aprovechamiento múltiples en las provincias de Andahuaylas Y Chincheros del departamento de Apurímac.</t>
  </si>
  <si>
    <t>PLAZO APROBADO</t>
  </si>
  <si>
    <t>TIEMPO TRANSCURRIDO</t>
  </si>
  <si>
    <t>APROBACION DEL PLAN DE TRABAJO</t>
  </si>
  <si>
    <t>FECHA INICIO FORMULACION</t>
  </si>
  <si>
    <t>5.5 MESES (165 DIAS)</t>
  </si>
  <si>
    <t>4 MESES (120 DIAS)</t>
  </si>
  <si>
    <t>PRESUPUESTO EJECUTADO S/.</t>
  </si>
  <si>
    <t>PRESUPUESTO APROBADO PARA PERFIL S/.</t>
  </si>
  <si>
    <t>3 MESES (90 DIAS)</t>
  </si>
  <si>
    <t>3 MESES (92 DIAS)</t>
  </si>
  <si>
    <t>5 MESES (150 DIAS)</t>
  </si>
  <si>
    <t>HOY</t>
  </si>
  <si>
    <t>DISTRITO CURAHUASI, PROV. ABANCAY. 2,300 ha DE RIEGO.</t>
  </si>
  <si>
    <t>DIST. YANACA. PROV. AYMARAES. SE ESTIMABA 800 ha DE RIEGO.</t>
  </si>
  <si>
    <t>NO HAy ACREDITACION ANA. EL CALCULO SOLO ALCANZA PARA 125 ha.</t>
  </si>
  <si>
    <t>CENTRO POBLADO HUASCATAY, DISTRITO PACOBAMBA, PROV. ANDAHUAYLAS. ESTIMADO 80 ha.DE RIEGO.</t>
  </si>
  <si>
    <t>ACREDITACION HIDRICA ALCANZA PARA 25 ha.</t>
  </si>
  <si>
    <t>ADMINISTRACION DIRECTA. - PRO DESARROLLO.</t>
  </si>
  <si>
    <t>LA ACREDITACION DE DISPINIBILIDAD HIDRICA DE LA ANA ALCANZA SOLO PARA 591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</si>
</sst>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S/&quot;* #,##0.00_-;\-&quot;S/&quot;* #,##0.00_-;_-&quot;S/&quot;* &quot;-&quot;??_-;_-@_-"/>
  </numFmts>
  <fonts count="10" x14ac:knownFonts="1">
    <font>
      <sz val="11"/>
      <color theme="1"/>
      <name val="Calibri"/>
      <family val="2"/>
      <scheme val="minor"/>
    </font>
    <font>
      <sz val="11"/>
      <color theme="1"/>
      <name val="Calibri"/>
      <family val="2"/>
      <scheme val="minor"/>
    </font>
    <font>
      <sz val="10"/>
      <color theme="1"/>
      <name val="Arial"/>
      <family val="2"/>
    </font>
    <font>
      <b/>
      <sz val="10"/>
      <color rgb="FF000000"/>
      <name val="Arial"/>
      <family val="2"/>
    </font>
    <font>
      <sz val="10"/>
      <color rgb="FF000000"/>
      <name val="Arial"/>
      <family val="2"/>
    </font>
    <font>
      <sz val="10"/>
      <name val="Arial"/>
      <family val="2"/>
    </font>
    <font>
      <sz val="10"/>
      <color rgb="FF393939"/>
      <name val="Arial"/>
      <family val="2"/>
    </font>
    <font>
      <sz val="10"/>
      <color rgb="FF222222"/>
      <name val="Arial"/>
      <family val="2"/>
    </font>
    <font>
      <b/>
      <sz val="10"/>
      <color theme="1"/>
      <name val="Arial"/>
      <family val="2"/>
    </font>
    <font>
      <b/>
      <u/>
      <sz val="10"/>
      <color theme="1"/>
      <name val="Arial"/>
      <family val="2"/>
    </font>
  </fonts>
  <fills count="3">
    <fill>
      <patternFill patternType="none"/>
    </fill>
    <fill>
      <patternFill patternType="gray125"/>
    </fill>
    <fill>
      <patternFill patternType="solid">
        <fgColor rgb="FF5B9BD5"/>
        <bgColor indexed="64"/>
      </patternFill>
    </fill>
  </fills>
  <borders count="3">
    <border>
      <left/>
      <right/>
      <top/>
      <bottom/>
      <diagonal/>
    </border>
    <border>
      <left style="medium">
        <color rgb="FF70AD47"/>
      </left>
      <right style="medium">
        <color rgb="FF70AD47"/>
      </right>
      <top style="medium">
        <color rgb="FF70AD47"/>
      </top>
      <bottom style="medium">
        <color rgb="FF70AD47"/>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2"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5" fillId="0" borderId="1" xfId="0" applyFont="1" applyBorder="1" applyAlignment="1">
      <alignment horizontal="center" vertical="center" wrapText="1"/>
    </xf>
    <xf numFmtId="0" fontId="4" fillId="0" borderId="1" xfId="0" applyFont="1" applyBorder="1" applyAlignment="1">
      <alignment horizontal="left" vertical="center" wrapText="1" readingOrder="1"/>
    </xf>
    <xf numFmtId="0" fontId="7" fillId="0" borderId="1" xfId="0" applyFont="1" applyBorder="1" applyAlignment="1">
      <alignment horizontal="center" vertical="center" wrapText="1" readingOrder="1"/>
    </xf>
    <xf numFmtId="0" fontId="4" fillId="0" borderId="1" xfId="0" applyFont="1" applyBorder="1" applyAlignment="1">
      <alignment horizontal="justify" vertical="center" wrapText="1" readingOrder="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left" vertical="center"/>
    </xf>
    <xf numFmtId="0" fontId="2" fillId="0" borderId="1" xfId="0" applyFont="1" applyBorder="1" applyAlignment="1">
      <alignment vertical="center" wrapText="1"/>
    </xf>
    <xf numFmtId="15" fontId="4" fillId="0" borderId="1" xfId="0" applyNumberFormat="1" applyFont="1" applyBorder="1" applyAlignment="1">
      <alignment horizontal="center" vertical="center" readingOrder="1"/>
    </xf>
    <xf numFmtId="15" fontId="4" fillId="0" borderId="1" xfId="0" applyNumberFormat="1" applyFont="1" applyBorder="1" applyAlignment="1">
      <alignment horizontal="center" vertical="center" wrapText="1" readingOrder="1"/>
    </xf>
    <xf numFmtId="44" fontId="4" fillId="0" borderId="1" xfId="1" applyFont="1" applyBorder="1" applyAlignment="1">
      <alignment horizontal="center" vertical="center" wrapText="1" readingOrder="1"/>
    </xf>
    <xf numFmtId="14" fontId="2" fillId="0" borderId="0" xfId="0" applyNumberFormat="1" applyFont="1"/>
    <xf numFmtId="44" fontId="6" fillId="0" borderId="1" xfId="1" applyFont="1" applyBorder="1" applyAlignment="1">
      <alignment vertical="center" wrapText="1"/>
    </xf>
    <xf numFmtId="44" fontId="6" fillId="0" borderId="1" xfId="1" applyFont="1" applyBorder="1" applyAlignment="1">
      <alignment horizontal="center" vertical="center" wrapText="1"/>
    </xf>
    <xf numFmtId="0" fontId="4" fillId="0" borderId="1" xfId="0" applyFont="1" applyBorder="1" applyAlignment="1">
      <alignment vertical="center" wrapText="1" readingOrder="1"/>
    </xf>
    <xf numFmtId="0" fontId="8" fillId="0" borderId="0" xfId="0" applyFont="1" applyAlignment="1">
      <alignment vertical="center" wrapText="1"/>
    </xf>
    <xf numFmtId="0" fontId="8" fillId="0" borderId="0" xfId="0" applyFont="1" applyAlignment="1">
      <alignment horizontal="left" vertical="center"/>
    </xf>
    <xf numFmtId="0" fontId="8" fillId="0" borderId="0" xfId="0" applyFont="1" applyAlignment="1">
      <alignment vertical="center"/>
    </xf>
    <xf numFmtId="0" fontId="8" fillId="0" borderId="2" xfId="0" applyFont="1" applyBorder="1" applyAlignment="1">
      <alignment horizontal="center" vertical="center" wrapText="1"/>
    </xf>
    <xf numFmtId="0" fontId="8" fillId="0" borderId="0" xfId="0" applyFont="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D23"/>
  <sheetViews>
    <sheetView showGridLines="0" tabSelected="1" topLeftCell="D14" workbookViewId="0">
      <selection activeCell="G24" sqref="G24"/>
    </sheetView>
  </sheetViews>
  <sheetFormatPr baseColWidth="10" defaultRowHeight="13.2" x14ac:dyDescent="0.25"/>
  <cols>
    <col min="1" max="1" width="11.5546875" style="1"/>
    <col min="2" max="2" width="12.88671875" style="1" customWidth="1"/>
    <col min="3" max="3" width="10.21875" style="1" customWidth="1"/>
    <col min="4" max="4" width="11.5546875" style="1"/>
    <col min="5" max="5" width="84.77734375" style="2" customWidth="1"/>
    <col min="6" max="6" width="19.88671875" style="2" customWidth="1"/>
    <col min="7" max="8" width="17.109375" style="1" customWidth="1"/>
    <col min="9" max="9" width="11.5546875" style="1"/>
    <col min="10" max="11" width="16.77734375" style="1" customWidth="1"/>
    <col min="12" max="13" width="11.5546875" style="1"/>
    <col min="14" max="14" width="27.88671875" style="1" customWidth="1"/>
    <col min="15" max="15" width="20.21875" style="1" customWidth="1"/>
    <col min="16" max="16" width="11.5546875" style="1"/>
    <col min="17" max="17" width="25.21875" style="1" customWidth="1"/>
    <col min="18" max="18" width="29.6640625" style="1" customWidth="1"/>
    <col min="19" max="19" width="28.33203125" style="1" customWidth="1"/>
    <col min="20" max="20" width="26.5546875" style="1" customWidth="1"/>
    <col min="21" max="16384" width="11.5546875" style="1"/>
  </cols>
  <sheetData>
    <row r="1" spans="2:27" x14ac:dyDescent="0.25">
      <c r="B1" s="25" t="s">
        <v>38</v>
      </c>
      <c r="C1" s="25"/>
      <c r="D1" s="25"/>
      <c r="E1" s="25"/>
    </row>
    <row r="2" spans="2:27" ht="27" thickBot="1" x14ac:dyDescent="0.3">
      <c r="B2" s="24" t="s">
        <v>39</v>
      </c>
      <c r="C2" s="24" t="s">
        <v>40</v>
      </c>
      <c r="D2" s="24" t="s">
        <v>41</v>
      </c>
      <c r="E2" s="11"/>
    </row>
    <row r="3" spans="2:27" ht="26.4" x14ac:dyDescent="0.25">
      <c r="B3" s="21" t="s">
        <v>42</v>
      </c>
      <c r="C3" s="22" t="s">
        <v>43</v>
      </c>
      <c r="D3" s="21"/>
      <c r="E3" s="11"/>
      <c r="M3" s="1" t="s">
        <v>69</v>
      </c>
      <c r="N3" s="17">
        <f ca="1">TODAY()</f>
        <v>44033</v>
      </c>
    </row>
    <row r="4" spans="2:27" x14ac:dyDescent="0.25">
      <c r="B4" s="21"/>
      <c r="C4" s="23" t="s">
        <v>32</v>
      </c>
      <c r="D4" s="22" t="s">
        <v>44</v>
      </c>
      <c r="E4" s="12"/>
    </row>
    <row r="5" spans="2:27" x14ac:dyDescent="0.25">
      <c r="B5" s="21"/>
      <c r="C5" s="21"/>
      <c r="D5" s="22" t="s">
        <v>35</v>
      </c>
      <c r="F5" s="12" t="s">
        <v>45</v>
      </c>
    </row>
    <row r="6" spans="2:27" x14ac:dyDescent="0.25">
      <c r="B6" s="21"/>
      <c r="C6" s="21"/>
      <c r="D6" s="22" t="s">
        <v>37</v>
      </c>
      <c r="F6" s="12" t="s">
        <v>46</v>
      </c>
    </row>
    <row r="7" spans="2:27" x14ac:dyDescent="0.25">
      <c r="Q7" s="10"/>
      <c r="R7" s="10"/>
      <c r="S7" s="10"/>
      <c r="T7" s="11"/>
    </row>
    <row r="8" spans="2:27" x14ac:dyDescent="0.25">
      <c r="Q8" s="10"/>
      <c r="R8" s="10"/>
      <c r="S8" s="10"/>
      <c r="T8" s="11"/>
    </row>
    <row r="9" spans="2:27" ht="13.8" thickBot="1" x14ac:dyDescent="0.3">
      <c r="Q9" s="10"/>
    </row>
    <row r="10" spans="2:27" ht="53.4" thickBot="1" x14ac:dyDescent="0.3">
      <c r="B10" s="3" t="s">
        <v>0</v>
      </c>
      <c r="C10" s="3" t="s">
        <v>1</v>
      </c>
      <c r="D10" s="3" t="s">
        <v>2</v>
      </c>
      <c r="E10" s="4" t="s">
        <v>3</v>
      </c>
      <c r="F10" s="4" t="s">
        <v>4</v>
      </c>
      <c r="G10" s="3" t="s">
        <v>5</v>
      </c>
      <c r="H10" s="3" t="s">
        <v>60</v>
      </c>
      <c r="I10" s="3" t="s">
        <v>58</v>
      </c>
      <c r="J10" s="3" t="s">
        <v>65</v>
      </c>
      <c r="K10" s="3" t="s">
        <v>64</v>
      </c>
      <c r="L10" s="3" t="s">
        <v>61</v>
      </c>
      <c r="M10" s="3" t="s">
        <v>59</v>
      </c>
      <c r="N10" s="3" t="s">
        <v>6</v>
      </c>
      <c r="O10" s="3" t="s">
        <v>7</v>
      </c>
      <c r="Q10" s="10"/>
    </row>
    <row r="11" spans="2:27" ht="66.599999999999994" thickBot="1" x14ac:dyDescent="0.3">
      <c r="B11" s="5">
        <v>1</v>
      </c>
      <c r="C11" s="5">
        <v>2415904</v>
      </c>
      <c r="D11" s="6"/>
      <c r="E11" s="13" t="s">
        <v>47</v>
      </c>
      <c r="F11" s="18">
        <v>111375000</v>
      </c>
      <c r="G11" s="5" t="s">
        <v>8</v>
      </c>
      <c r="H11" s="14">
        <v>43537</v>
      </c>
      <c r="I11" s="5" t="s">
        <v>62</v>
      </c>
      <c r="J11" s="16">
        <v>554648</v>
      </c>
      <c r="K11" s="16">
        <v>532541.79663418268</v>
      </c>
      <c r="L11" s="14">
        <v>43556</v>
      </c>
      <c r="M11" s="5">
        <f ca="1">$N$3-L11-107</f>
        <v>370</v>
      </c>
      <c r="N11" s="7" t="s">
        <v>70</v>
      </c>
      <c r="O11" s="7" t="s">
        <v>76</v>
      </c>
      <c r="Q11" s="10"/>
    </row>
    <row r="12" spans="2:27" ht="66.599999999999994" thickBot="1" x14ac:dyDescent="0.3">
      <c r="B12" s="5">
        <v>2</v>
      </c>
      <c r="C12" s="6"/>
      <c r="D12" s="5">
        <v>49449</v>
      </c>
      <c r="E12" s="13" t="s">
        <v>48</v>
      </c>
      <c r="F12" s="18">
        <v>8264250</v>
      </c>
      <c r="G12" s="5" t="s">
        <v>8</v>
      </c>
      <c r="H12" s="15">
        <v>43628</v>
      </c>
      <c r="I12" s="5" t="s">
        <v>66</v>
      </c>
      <c r="J12" s="16">
        <v>227157.6</v>
      </c>
      <c r="K12" s="16">
        <v>130670.46390166666</v>
      </c>
      <c r="L12" s="15">
        <v>43759</v>
      </c>
      <c r="M12" s="5">
        <f ca="1">$N$3-L12-107</f>
        <v>167</v>
      </c>
      <c r="N12" s="7" t="s">
        <v>71</v>
      </c>
      <c r="O12" s="7" t="s">
        <v>72</v>
      </c>
      <c r="Q12" s="10"/>
    </row>
    <row r="13" spans="2:27" ht="66.599999999999994" thickBot="1" x14ac:dyDescent="0.3">
      <c r="B13" s="5">
        <v>3</v>
      </c>
      <c r="C13" s="6"/>
      <c r="D13" s="5">
        <v>46388</v>
      </c>
      <c r="E13" s="13" t="s">
        <v>49</v>
      </c>
      <c r="F13" s="18">
        <v>3030225</v>
      </c>
      <c r="G13" s="5" t="s">
        <v>8</v>
      </c>
      <c r="H13" s="15">
        <v>43742</v>
      </c>
      <c r="I13" s="5" t="s">
        <v>63</v>
      </c>
      <c r="J13" s="16">
        <v>214863.45</v>
      </c>
      <c r="K13" s="16">
        <v>78214.976301666669</v>
      </c>
      <c r="L13" s="15">
        <v>43780</v>
      </c>
      <c r="M13" s="5">
        <f ca="1">$N$3-L13-107</f>
        <v>146</v>
      </c>
      <c r="N13" s="7" t="s">
        <v>73</v>
      </c>
      <c r="O13" s="7" t="s">
        <v>74</v>
      </c>
      <c r="AA13" s="1" t="s">
        <v>34</v>
      </c>
    </row>
    <row r="14" spans="2:27" ht="13.8" thickBot="1" x14ac:dyDescent="0.3"/>
    <row r="15" spans="2:27" ht="53.4" thickBot="1" x14ac:dyDescent="0.3">
      <c r="B15" s="3" t="s">
        <v>0</v>
      </c>
      <c r="C15" s="3" t="s">
        <v>1</v>
      </c>
      <c r="D15" s="3" t="s">
        <v>2</v>
      </c>
      <c r="E15" s="3" t="s">
        <v>3</v>
      </c>
      <c r="F15" s="3" t="s">
        <v>29</v>
      </c>
      <c r="G15" s="3" t="s">
        <v>5</v>
      </c>
      <c r="H15" s="3" t="s">
        <v>60</v>
      </c>
      <c r="I15" s="3" t="s">
        <v>58</v>
      </c>
      <c r="J15" s="3" t="s">
        <v>65</v>
      </c>
      <c r="K15" s="3" t="s">
        <v>64</v>
      </c>
      <c r="L15" s="3" t="s">
        <v>61</v>
      </c>
      <c r="M15" s="3" t="s">
        <v>59</v>
      </c>
      <c r="N15" s="3" t="s">
        <v>6</v>
      </c>
      <c r="O15" s="3" t="s">
        <v>30</v>
      </c>
      <c r="Q15" s="1" t="s">
        <v>33</v>
      </c>
    </row>
    <row r="16" spans="2:27" ht="53.4" thickBot="1" x14ac:dyDescent="0.3">
      <c r="B16" s="5">
        <v>1</v>
      </c>
      <c r="C16" s="5" t="s">
        <v>9</v>
      </c>
      <c r="D16" s="5">
        <v>49445</v>
      </c>
      <c r="E16" s="13" t="s">
        <v>50</v>
      </c>
      <c r="F16" s="19" t="s">
        <v>10</v>
      </c>
      <c r="G16" s="8" t="s">
        <v>11</v>
      </c>
      <c r="H16" s="15">
        <v>43615</v>
      </c>
      <c r="I16" s="5" t="s">
        <v>68</v>
      </c>
      <c r="J16" s="16">
        <v>589029.6</v>
      </c>
      <c r="K16" s="16">
        <v>3488.2</v>
      </c>
      <c r="L16" s="15">
        <v>43774</v>
      </c>
      <c r="M16" s="5">
        <f t="shared" ref="M16" ca="1" si="0">$N$3-L16-107</f>
        <v>152</v>
      </c>
      <c r="N16" s="7" t="s">
        <v>12</v>
      </c>
      <c r="O16" s="9" t="s">
        <v>13</v>
      </c>
      <c r="Q16" s="1" t="s">
        <v>34</v>
      </c>
    </row>
    <row r="17" spans="2:30" ht="40.200000000000003" thickBot="1" x14ac:dyDescent="0.3">
      <c r="B17" s="5">
        <v>2</v>
      </c>
      <c r="C17" s="5" t="s">
        <v>9</v>
      </c>
      <c r="D17" s="5">
        <v>49426</v>
      </c>
      <c r="E17" s="13" t="s">
        <v>51</v>
      </c>
      <c r="F17" s="19" t="s">
        <v>14</v>
      </c>
      <c r="G17" s="8" t="s">
        <v>11</v>
      </c>
      <c r="H17" s="15"/>
      <c r="I17" s="5" t="s">
        <v>15</v>
      </c>
      <c r="J17" s="16"/>
      <c r="K17" s="16"/>
      <c r="L17" s="15"/>
      <c r="M17" s="5"/>
      <c r="N17" s="7" t="s">
        <v>16</v>
      </c>
      <c r="O17" s="9" t="s">
        <v>13</v>
      </c>
      <c r="AD17" s="1" t="s">
        <v>34</v>
      </c>
    </row>
    <row r="18" spans="2:30" ht="40.200000000000003" thickBot="1" x14ac:dyDescent="0.3">
      <c r="B18" s="5">
        <v>3</v>
      </c>
      <c r="C18" s="5" t="s">
        <v>9</v>
      </c>
      <c r="D18" s="5">
        <v>49403</v>
      </c>
      <c r="E18" s="13" t="s">
        <v>52</v>
      </c>
      <c r="F18" s="19" t="s">
        <v>17</v>
      </c>
      <c r="G18" s="8" t="s">
        <v>11</v>
      </c>
      <c r="H18" s="15">
        <v>43612</v>
      </c>
      <c r="I18" s="5" t="s">
        <v>67</v>
      </c>
      <c r="J18" s="16">
        <v>312375.59999999998</v>
      </c>
      <c r="K18" s="16">
        <v>0</v>
      </c>
      <c r="L18" s="15">
        <v>0</v>
      </c>
      <c r="M18" s="5"/>
      <c r="N18" s="7" t="s">
        <v>18</v>
      </c>
      <c r="O18" s="9" t="s">
        <v>13</v>
      </c>
    </row>
    <row r="19" spans="2:30" ht="66.599999999999994" thickBot="1" x14ac:dyDescent="0.3">
      <c r="B19" s="5">
        <v>4</v>
      </c>
      <c r="C19" s="5" t="s">
        <v>9</v>
      </c>
      <c r="D19" s="5">
        <v>49417</v>
      </c>
      <c r="E19" s="13" t="s">
        <v>53</v>
      </c>
      <c r="F19" s="19" t="s">
        <v>19</v>
      </c>
      <c r="G19" s="8" t="s">
        <v>11</v>
      </c>
      <c r="H19" s="15">
        <v>43628</v>
      </c>
      <c r="I19" s="5" t="s">
        <v>68</v>
      </c>
      <c r="J19" s="16">
        <v>520873.6</v>
      </c>
      <c r="K19" s="16">
        <v>0</v>
      </c>
      <c r="L19" s="15">
        <v>0</v>
      </c>
      <c r="M19" s="5"/>
      <c r="N19" s="7" t="s">
        <v>20</v>
      </c>
      <c r="O19" s="9" t="s">
        <v>13</v>
      </c>
    </row>
    <row r="20" spans="2:30" ht="53.4" thickBot="1" x14ac:dyDescent="0.3">
      <c r="B20" s="5">
        <v>5</v>
      </c>
      <c r="C20" s="5" t="s">
        <v>9</v>
      </c>
      <c r="D20" s="5">
        <v>49396</v>
      </c>
      <c r="E20" s="13" t="s">
        <v>54</v>
      </c>
      <c r="F20" s="19" t="s">
        <v>21</v>
      </c>
      <c r="G20" s="8" t="s">
        <v>11</v>
      </c>
      <c r="H20" s="15"/>
      <c r="I20" s="5" t="s">
        <v>15</v>
      </c>
      <c r="J20" s="16"/>
      <c r="K20" s="16"/>
      <c r="L20" s="15"/>
      <c r="M20" s="5"/>
      <c r="N20" s="7" t="s">
        <v>22</v>
      </c>
      <c r="O20" s="9" t="s">
        <v>75</v>
      </c>
    </row>
    <row r="21" spans="2:30" ht="40.200000000000003" thickBot="1" x14ac:dyDescent="0.3">
      <c r="B21" s="5">
        <v>6</v>
      </c>
      <c r="C21" s="5" t="s">
        <v>9</v>
      </c>
      <c r="D21" s="5">
        <v>91036</v>
      </c>
      <c r="E21" s="13" t="s">
        <v>55</v>
      </c>
      <c r="F21" s="19" t="s">
        <v>23</v>
      </c>
      <c r="G21" s="8" t="s">
        <v>11</v>
      </c>
      <c r="H21" s="15"/>
      <c r="I21" s="5" t="s">
        <v>15</v>
      </c>
      <c r="J21" s="16"/>
      <c r="K21" s="16"/>
      <c r="L21" s="15"/>
      <c r="M21" s="5"/>
      <c r="N21" s="7" t="s">
        <v>24</v>
      </c>
      <c r="O21" s="9" t="s">
        <v>13</v>
      </c>
      <c r="Q21" s="1" t="s">
        <v>36</v>
      </c>
    </row>
    <row r="22" spans="2:30" ht="145.80000000000001" thickBot="1" x14ac:dyDescent="0.3">
      <c r="B22" s="5">
        <v>7</v>
      </c>
      <c r="C22" s="5" t="s">
        <v>9</v>
      </c>
      <c r="D22" s="5">
        <v>109172</v>
      </c>
      <c r="E22" s="13" t="s">
        <v>56</v>
      </c>
      <c r="F22" s="19" t="s">
        <v>25</v>
      </c>
      <c r="G22" s="8" t="s">
        <v>11</v>
      </c>
      <c r="H22" s="15"/>
      <c r="I22" s="5" t="s">
        <v>15</v>
      </c>
      <c r="J22" s="16"/>
      <c r="K22" s="16"/>
      <c r="L22" s="15"/>
      <c r="M22" s="5"/>
      <c r="N22" s="7" t="s">
        <v>26</v>
      </c>
      <c r="O22" s="9" t="s">
        <v>13</v>
      </c>
    </row>
    <row r="23" spans="2:30" ht="81.599999999999994" customHeight="1" thickBot="1" x14ac:dyDescent="0.3">
      <c r="B23" s="20">
        <v>8</v>
      </c>
      <c r="C23" s="20" t="s">
        <v>9</v>
      </c>
      <c r="D23" s="20">
        <v>49378</v>
      </c>
      <c r="E23" s="13" t="s">
        <v>57</v>
      </c>
      <c r="F23" s="19" t="s">
        <v>27</v>
      </c>
      <c r="G23" s="8" t="s">
        <v>11</v>
      </c>
      <c r="H23" s="15"/>
      <c r="I23" s="5" t="s">
        <v>15</v>
      </c>
      <c r="J23" s="16"/>
      <c r="K23" s="16"/>
      <c r="L23" s="15"/>
      <c r="M23" s="5"/>
      <c r="N23" s="7" t="s">
        <v>28</v>
      </c>
      <c r="O23" s="9" t="s">
        <v>31</v>
      </c>
    </row>
  </sheetData>
  <mergeCells count="1">
    <mergeCell ref="B1:E1"/>
  </mergeCells>
  <pageMargins left="0.19685039370078741" right="0.19685039370078741" top="0.19685039370078741" bottom="0.19685039370078741" header="0.31496062992125984" footer="0.31496062992125984"/>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ORFEI00010</dc:creator>
  <cp:lastModifiedBy>ORFEI00010</cp:lastModifiedBy>
  <cp:lastPrinted>2020-07-20T19:57:20Z</cp:lastPrinted>
  <dcterms:created xsi:type="dcterms:W3CDTF">2020-07-13T13:11:59Z</dcterms:created>
  <dcterms:modified xsi:type="dcterms:W3CDTF">2020-07-21T13:40:09Z</dcterms:modified>
</cp:coreProperties>
</file>