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CUPERADO 26-11-19\ENTREGADOS IOARR\IOARR  JOSE MARIA ARGUEDAS\10.0 CRONOGRAMA\"/>
    </mc:Choice>
  </mc:AlternateContent>
  <bookViews>
    <workbookView xWindow="-105" yWindow="-105" windowWidth="30930" windowHeight="16890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20" i="2" s="1"/>
  <c r="C4" i="1" l="1"/>
  <c r="C6" i="1"/>
  <c r="F11" i="1" l="1"/>
  <c r="D7" i="1"/>
  <c r="D14" i="1" l="1"/>
  <c r="C14" i="1"/>
  <c r="E16" i="1"/>
  <c r="E17" i="1" s="1"/>
  <c r="F18" i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<sst xmlns="http://schemas.openxmlformats.org/spreadsheetml/2006/main" count="62" uniqueCount="32">
  <si>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</si>
  <si>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</si>
  <si>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</si>
  <si>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</si>
  <si>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</si>
  <si>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</si>
  <si>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</si>
  <si>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</si>
  <si>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</si>
  <si>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</si>
  <si>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</si>
  <si>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</si>
  <si>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</si>
  <si>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</si>
  <si>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</si>
  <si>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</si>
  <si>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</si>
  <si>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</si>
  <si>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</si>
  <si>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</si>
  <si>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I.E.INTEGRADO ANDRES AVELINO CACERES (IEP N° 54411) – SANTA ROSA, DISTRITO SANTA ROSA, PROVINCIA GRAU-REGION APURIMAC</t>
    </r>
    <r>
      <rPr>
        <b/>
        <sz val="10"/>
        <color rgb="FF000000"/>
        <rFont val="Arial Narrow"/>
        <family val="2"/>
      </rPr>
      <t>”</t>
    </r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</si>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</sst>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S/.&quot;* #,##0.00_-;\-&quot;S/.&quot;* #,##0.00_-;_-&quot;S/.&quot;* &quot;-&quot;??_-;_-@_-"/>
    <numFmt numFmtId="165" formatCode="_ &quot;S/&quot;\ * #,##0.00_ ;_ &quot;S/&quot;\ * \-#,##0.00_ ;_ &quot;S/&quot;\ * &quot;-&quot;??_ ;_ @_ 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right" vertical="center" wrapText="1"/>
    </xf>
    <xf numFmtId="165" fontId="1" fillId="2" borderId="9" xfId="0" applyNumberFormat="1" applyFont="1" applyFill="1" applyBorder="1" applyAlignment="1">
      <alignment vertical="center" wrapText="1"/>
    </xf>
    <xf numFmtId="165" fontId="5" fillId="3" borderId="10" xfId="0" applyNumberFormat="1" applyFont="1" applyFill="1" applyBorder="1" applyAlignment="1">
      <alignment horizontal="right" vertical="center" wrapText="1"/>
    </xf>
    <xf numFmtId="165" fontId="4" fillId="2" borderId="7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right" vertical="center" wrapText="1"/>
    </xf>
    <xf numFmtId="165" fontId="4" fillId="2" borderId="7" xfId="0" applyNumberFormat="1" applyFont="1" applyFill="1" applyBorder="1" applyAlignment="1">
      <alignment horizontal="right" vertical="center" wrapText="1"/>
    </xf>
    <xf numFmtId="165" fontId="4" fillId="2" borderId="11" xfId="0" applyNumberFormat="1" applyFont="1" applyFill="1" applyBorder="1" applyAlignment="1">
      <alignment horizontal="right" vertical="center" wrapText="1"/>
    </xf>
    <xf numFmtId="165" fontId="1" fillId="2" borderId="5" xfId="0" applyNumberFormat="1" applyFont="1" applyFill="1" applyBorder="1" applyAlignment="1">
      <alignment horizontal="right" vertical="center" wrapText="1"/>
    </xf>
    <xf numFmtId="165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0" xfId="0" applyFont="1"/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/>
    </xf>
    <xf numFmtId="165" fontId="8" fillId="2" borderId="18" xfId="0" applyNumberFormat="1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165" fontId="9" fillId="7" borderId="18" xfId="0" applyNumberFormat="1" applyFont="1" applyFill="1" applyBorder="1" applyAlignment="1">
      <alignment horizontal="right" vertical="center" wrapText="1"/>
    </xf>
    <xf numFmtId="165" fontId="6" fillId="7" borderId="18" xfId="0" applyNumberFormat="1" applyFont="1" applyFill="1" applyBorder="1" applyAlignment="1">
      <alignment horizontal="right" vertical="center" wrapText="1"/>
    </xf>
    <xf numFmtId="0" fontId="6" fillId="7" borderId="18" xfId="0" applyFont="1" applyFill="1" applyBorder="1" applyAlignment="1">
      <alignment horizontal="right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165" fontId="6" fillId="2" borderId="24" xfId="0" applyNumberFormat="1" applyFont="1" applyFill="1" applyBorder="1" applyAlignment="1">
      <alignment horizontal="center" vertical="center" wrapText="1"/>
    </xf>
    <xf numFmtId="165" fontId="6" fillId="2" borderId="25" xfId="0" applyNumberFormat="1" applyFont="1" applyFill="1" applyBorder="1" applyAlignment="1">
      <alignment horizontal="center" vertical="center" wrapText="1"/>
    </xf>
    <xf numFmtId="165" fontId="6" fillId="2" borderId="26" xfId="0" applyNumberFormat="1" applyFont="1" applyFill="1" applyBorder="1" applyAlignment="1">
      <alignment horizontal="center" vertical="center" wrapText="1"/>
    </xf>
    <xf numFmtId="164" fontId="6" fillId="5" borderId="22" xfId="0" applyNumberFormat="1" applyFont="1" applyFill="1" applyBorder="1" applyAlignment="1">
      <alignment horizontal="center" vertical="center" wrapText="1"/>
    </xf>
    <xf numFmtId="164" fontId="6" fillId="5" borderId="23" xfId="0" applyNumberFormat="1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=""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=""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view="pageBreakPreview" zoomScale="150" zoomScaleNormal="110" zoomScaleSheetLayoutView="150" workbookViewId="0">
      <selection activeCell="F6" sqref="F6:F10"/>
    </sheetView>
  </sheetViews>
  <sheetFormatPr baseColWidth="10" defaultColWidth="11.42578125" defaultRowHeight="12.75" x14ac:dyDescent="0.2"/>
  <cols>
    <col min="1" max="1" width="21.28515625" style="1" customWidth="1"/>
    <col min="2" max="2" width="11.42578125" style="1"/>
    <col min="3" max="3" width="13.7109375" style="1" customWidth="1"/>
    <col min="4" max="4" width="12.85546875" style="1" customWidth="1"/>
    <col min="5" max="5" width="11.5703125" style="1" bestFit="1" customWidth="1"/>
    <col min="6" max="6" width="12.85546875" style="1" bestFit="1" customWidth="1"/>
    <col min="7" max="16384" width="11.42578125" style="1"/>
  </cols>
  <sheetData>
    <row r="1" spans="1:6" ht="45.6" customHeight="1" thickBot="1" x14ac:dyDescent="0.25">
      <c r="A1" s="39" t="s">
        <v>20</v>
      </c>
      <c r="B1" s="40"/>
      <c r="C1" s="40"/>
      <c r="D1" s="40"/>
      <c r="E1" s="40"/>
      <c r="F1" s="40"/>
    </row>
    <row r="2" spans="1:6" ht="15" customHeight="1" x14ac:dyDescent="0.2">
      <c r="A2" s="47" t="s">
        <v>30</v>
      </c>
      <c r="B2" s="48"/>
      <c r="C2" s="48"/>
      <c r="D2" s="48"/>
      <c r="E2" s="48"/>
      <c r="F2" s="48"/>
    </row>
    <row r="3" spans="1:6" ht="16.149999999999999" customHeight="1" thickBot="1" x14ac:dyDescent="0.25">
      <c r="A3" s="36" t="s">
        <v>0</v>
      </c>
      <c r="B3" s="37" t="s">
        <v>1</v>
      </c>
      <c r="C3" s="37" t="s">
        <v>2</v>
      </c>
      <c r="D3" s="37" t="s">
        <v>3</v>
      </c>
      <c r="E3" s="37" t="s">
        <v>4</v>
      </c>
      <c r="F3" s="38" t="s">
        <v>5</v>
      </c>
    </row>
    <row r="4" spans="1:6" ht="13.5" thickBot="1" x14ac:dyDescent="0.25">
      <c r="A4" s="2" t="s">
        <v>6</v>
      </c>
      <c r="B4" s="3"/>
      <c r="C4" s="10">
        <f>F4</f>
        <v>3477.46</v>
      </c>
      <c r="D4" s="10"/>
      <c r="E4" s="10"/>
      <c r="F4" s="10">
        <v>3477.46</v>
      </c>
    </row>
    <row r="5" spans="1:6" ht="15" customHeight="1" thickBot="1" x14ac:dyDescent="0.25">
      <c r="A5" s="44" t="s">
        <v>19</v>
      </c>
      <c r="B5" s="45"/>
      <c r="C5" s="45"/>
      <c r="D5" s="45"/>
      <c r="E5" s="45"/>
      <c r="F5" s="46"/>
    </row>
    <row r="6" spans="1:6" ht="13.5" thickBot="1" x14ac:dyDescent="0.25">
      <c r="A6" s="2" t="s">
        <v>14</v>
      </c>
      <c r="B6" s="3"/>
      <c r="C6" s="10">
        <f>F6</f>
        <v>103069.96</v>
      </c>
      <c r="D6" s="10"/>
      <c r="E6" s="10"/>
      <c r="F6" s="10">
        <v>103069.96</v>
      </c>
    </row>
    <row r="7" spans="1:6" ht="13.5" thickBot="1" x14ac:dyDescent="0.25">
      <c r="A7" s="2" t="s">
        <v>13</v>
      </c>
      <c r="B7" s="3"/>
      <c r="C7" s="10">
        <f>F7/2</f>
        <v>42798.315000000002</v>
      </c>
      <c r="D7" s="10">
        <f>F7/2</f>
        <v>42798.315000000002</v>
      </c>
      <c r="E7" s="10"/>
      <c r="F7" s="10">
        <v>85596.63</v>
      </c>
    </row>
    <row r="8" spans="1:6" ht="13.5" thickBot="1" x14ac:dyDescent="0.25">
      <c r="A8" s="22" t="s">
        <v>15</v>
      </c>
      <c r="B8" s="3"/>
      <c r="C8" s="10"/>
      <c r="D8" s="10">
        <f>F8</f>
        <v>5024.34</v>
      </c>
      <c r="E8" s="10"/>
      <c r="F8" s="10">
        <v>5024.34</v>
      </c>
    </row>
    <row r="9" spans="1:6" ht="13.5" thickBot="1" x14ac:dyDescent="0.25">
      <c r="A9" s="22" t="s">
        <v>16</v>
      </c>
      <c r="B9" s="3"/>
      <c r="C9" s="10"/>
      <c r="D9" s="10">
        <f>F9</f>
        <v>11211.5</v>
      </c>
      <c r="E9" s="10"/>
      <c r="F9" s="10">
        <v>11211.5</v>
      </c>
    </row>
    <row r="10" spans="1:6" ht="13.5" thickBot="1" x14ac:dyDescent="0.25">
      <c r="A10" s="2" t="s">
        <v>17</v>
      </c>
      <c r="B10" s="3"/>
      <c r="C10" s="10">
        <f>F10</f>
        <v>3000</v>
      </c>
      <c r="D10" s="10"/>
      <c r="E10" s="11"/>
      <c r="F10" s="12">
        <v>3000</v>
      </c>
    </row>
    <row r="11" spans="1:6" ht="13.5" thickBot="1" x14ac:dyDescent="0.25">
      <c r="A11" s="4" t="s">
        <v>7</v>
      </c>
      <c r="B11" s="5"/>
      <c r="C11" s="13">
        <f>SUM(C4:C10)</f>
        <v>152345.73500000002</v>
      </c>
      <c r="D11" s="13">
        <f>SUM(D4:D10)</f>
        <v>59034.154999999999</v>
      </c>
      <c r="E11" s="14"/>
      <c r="F11" s="15">
        <f>+F6+F7+F8+F9+F10+F4</f>
        <v>211379.89</v>
      </c>
    </row>
    <row r="12" spans="1:6" ht="13.5" thickBot="1" x14ac:dyDescent="0.2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3.5" thickBot="1" x14ac:dyDescent="0.2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3.5" thickBot="1" x14ac:dyDescent="0.2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3.5" thickBot="1" x14ac:dyDescent="0.2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3.5" thickBot="1" x14ac:dyDescent="0.2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3.5" thickBot="1" x14ac:dyDescent="0.25">
      <c r="A17" s="4" t="s">
        <v>7</v>
      </c>
      <c r="B17" s="20">
        <f>SUM(B11:B16)</f>
        <v>10000</v>
      </c>
      <c r="C17" s="20">
        <f>SUM(C11:C16)</f>
        <v>182226.87000000002</v>
      </c>
      <c r="D17" s="20">
        <f>SUM(D11:D16)</f>
        <v>88915.29</v>
      </c>
      <c r="E17" s="20">
        <f>SUM(E11:E16)</f>
        <v>17290.75</v>
      </c>
      <c r="F17" s="9"/>
    </row>
    <row r="18" spans="1:6" ht="13.5" thickBot="1" x14ac:dyDescent="0.25">
      <c r="A18" s="41" t="s">
        <v>12</v>
      </c>
      <c r="B18" s="42"/>
      <c r="C18" s="42"/>
      <c r="D18" s="42"/>
      <c r="E18" s="43"/>
      <c r="F18" s="21">
        <f>SUM(F11:F16)+0.01</f>
        <v>342113.99000000005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"/>
  <sheetViews>
    <sheetView tabSelected="1" view="pageBreakPreview" zoomScale="150" zoomScaleNormal="110" zoomScaleSheetLayoutView="150" workbookViewId="0">
      <selection sqref="A1:R20"/>
    </sheetView>
  </sheetViews>
  <sheetFormatPr baseColWidth="10" defaultColWidth="11.42578125" defaultRowHeight="12.75" x14ac:dyDescent="0.2"/>
  <cols>
    <col min="1" max="1" width="21.28515625" style="1" customWidth="1"/>
    <col min="2" max="17" width="3.28515625" style="1" customWidth="1"/>
    <col min="18" max="18" width="12.85546875" style="1" bestFit="1" customWidth="1"/>
    <col min="19" max="16384" width="11.42578125" style="1"/>
  </cols>
  <sheetData>
    <row r="1" spans="1:18" ht="46.9" customHeight="1" x14ac:dyDescent="0.2">
      <c r="A1" s="49" t="s">
        <v>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12.6" customHeight="1" x14ac:dyDescent="0.2">
      <c r="A2" s="54" t="s">
        <v>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s="23" customFormat="1" ht="15" customHeight="1" x14ac:dyDescent="0.2">
      <c r="A3" s="55" t="s">
        <v>29</v>
      </c>
      <c r="B3" s="53" t="s">
        <v>22</v>
      </c>
      <c r="C3" s="53"/>
      <c r="D3" s="53"/>
      <c r="E3" s="53"/>
      <c r="F3" s="53" t="s">
        <v>26</v>
      </c>
      <c r="G3" s="53"/>
      <c r="H3" s="53"/>
      <c r="I3" s="53"/>
      <c r="J3" s="53" t="s">
        <v>27</v>
      </c>
      <c r="K3" s="53"/>
      <c r="L3" s="53"/>
      <c r="M3" s="53"/>
      <c r="N3" s="53" t="s">
        <v>28</v>
      </c>
      <c r="O3" s="53"/>
      <c r="P3" s="53"/>
      <c r="Q3" s="53"/>
      <c r="R3" s="32" t="s">
        <v>5</v>
      </c>
    </row>
    <row r="4" spans="1:18" s="23" customFormat="1" ht="10.9" customHeight="1" x14ac:dyDescent="0.2">
      <c r="A4" s="55"/>
      <c r="B4" s="32" t="s">
        <v>21</v>
      </c>
      <c r="C4" s="32" t="s">
        <v>23</v>
      </c>
      <c r="D4" s="32" t="s">
        <v>24</v>
      </c>
      <c r="E4" s="32" t="s">
        <v>25</v>
      </c>
      <c r="F4" s="32" t="s">
        <v>21</v>
      </c>
      <c r="G4" s="32" t="s">
        <v>23</v>
      </c>
      <c r="H4" s="32" t="s">
        <v>24</v>
      </c>
      <c r="I4" s="32" t="s">
        <v>25</v>
      </c>
      <c r="J4" s="32" t="s">
        <v>21</v>
      </c>
      <c r="K4" s="32" t="s">
        <v>23</v>
      </c>
      <c r="L4" s="32" t="s">
        <v>24</v>
      </c>
      <c r="M4" s="32" t="s">
        <v>25</v>
      </c>
      <c r="N4" s="32" t="s">
        <v>21</v>
      </c>
      <c r="O4" s="32" t="s">
        <v>23</v>
      </c>
      <c r="P4" s="32" t="s">
        <v>24</v>
      </c>
      <c r="Q4" s="32" t="s">
        <v>25</v>
      </c>
      <c r="R4" s="32"/>
    </row>
    <row r="5" spans="1:18" s="23" customFormat="1" ht="14.25" thickBot="1" x14ac:dyDescent="0.25">
      <c r="A5" s="24" t="s">
        <v>6</v>
      </c>
      <c r="B5" s="24"/>
      <c r="C5" s="24"/>
      <c r="D5" s="24"/>
      <c r="E5" s="24"/>
      <c r="F5" s="33"/>
      <c r="G5" s="33"/>
      <c r="H5" s="33"/>
      <c r="I5" s="33"/>
      <c r="J5" s="24"/>
      <c r="K5" s="24"/>
      <c r="L5" s="24"/>
      <c r="M5" s="24"/>
      <c r="N5" s="24"/>
      <c r="O5" s="24"/>
      <c r="P5" s="24"/>
      <c r="Q5" s="24"/>
      <c r="R5" s="10">
        <v>3477.46</v>
      </c>
    </row>
    <row r="6" spans="1:18" s="23" customFormat="1" ht="12" customHeight="1" x14ac:dyDescent="0.2">
      <c r="A6" s="51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 s="23" customFormat="1" ht="14.25" thickBot="1" x14ac:dyDescent="0.25">
      <c r="A7" s="24" t="s">
        <v>14</v>
      </c>
      <c r="B7" s="24"/>
      <c r="C7" s="24"/>
      <c r="D7" s="24"/>
      <c r="E7" s="24"/>
      <c r="F7" s="33"/>
      <c r="G7" s="33"/>
      <c r="H7" s="33"/>
      <c r="I7" s="33"/>
      <c r="J7" s="24"/>
      <c r="K7" s="24"/>
      <c r="L7" s="24"/>
      <c r="M7" s="24"/>
      <c r="N7" s="24"/>
      <c r="O7" s="24"/>
      <c r="P7" s="24"/>
      <c r="Q7" s="24"/>
      <c r="R7" s="10">
        <v>103069.96</v>
      </c>
    </row>
    <row r="8" spans="1:18" s="23" customFormat="1" ht="14.25" thickBot="1" x14ac:dyDescent="0.25">
      <c r="A8" s="24" t="s">
        <v>13</v>
      </c>
      <c r="B8" s="24"/>
      <c r="C8" s="24"/>
      <c r="D8" s="24"/>
      <c r="E8" s="24"/>
      <c r="F8" s="33"/>
      <c r="G8" s="33"/>
      <c r="H8" s="33"/>
      <c r="I8" s="33"/>
      <c r="J8" s="33"/>
      <c r="K8" s="33"/>
      <c r="L8" s="33"/>
      <c r="M8" s="33"/>
      <c r="N8" s="24"/>
      <c r="O8" s="24"/>
      <c r="P8" s="24"/>
      <c r="Q8" s="24"/>
      <c r="R8" s="10">
        <v>85596.63</v>
      </c>
    </row>
    <row r="9" spans="1:18" s="23" customFormat="1" ht="14.25" thickBot="1" x14ac:dyDescent="0.25">
      <c r="A9" s="25" t="s">
        <v>15</v>
      </c>
      <c r="B9" s="25"/>
      <c r="C9" s="25"/>
      <c r="D9" s="25"/>
      <c r="E9" s="25"/>
      <c r="F9" s="25"/>
      <c r="G9" s="25"/>
      <c r="H9" s="25"/>
      <c r="I9" s="25"/>
      <c r="J9" s="34"/>
      <c r="K9" s="34"/>
      <c r="L9" s="34"/>
      <c r="M9" s="34"/>
      <c r="N9" s="25"/>
      <c r="O9" s="25"/>
      <c r="P9" s="25"/>
      <c r="Q9" s="25"/>
      <c r="R9" s="10">
        <v>5024.34</v>
      </c>
    </row>
    <row r="10" spans="1:18" s="23" customFormat="1" ht="14.25" thickBot="1" x14ac:dyDescent="0.25">
      <c r="A10" s="25" t="s">
        <v>16</v>
      </c>
      <c r="B10" s="25"/>
      <c r="C10" s="25"/>
      <c r="D10" s="25"/>
      <c r="E10" s="25"/>
      <c r="F10" s="25"/>
      <c r="G10" s="25"/>
      <c r="H10" s="25"/>
      <c r="I10" s="25"/>
      <c r="J10" s="34"/>
      <c r="K10" s="34"/>
      <c r="L10" s="34"/>
      <c r="M10" s="34"/>
      <c r="N10" s="25"/>
      <c r="O10" s="25"/>
      <c r="P10" s="25"/>
      <c r="Q10" s="25"/>
      <c r="R10" s="10">
        <v>11211.5</v>
      </c>
    </row>
    <row r="11" spans="1:18" s="23" customFormat="1" ht="14.25" thickBot="1" x14ac:dyDescent="0.25">
      <c r="A11" s="24" t="s">
        <v>17</v>
      </c>
      <c r="B11" s="24"/>
      <c r="C11" s="24"/>
      <c r="D11" s="24"/>
      <c r="E11" s="24"/>
      <c r="F11" s="33"/>
      <c r="G11" s="33"/>
      <c r="H11" s="33"/>
      <c r="I11" s="33"/>
      <c r="J11" s="24"/>
      <c r="K11" s="24"/>
      <c r="L11" s="24"/>
      <c r="M11" s="24"/>
      <c r="N11" s="24"/>
      <c r="O11" s="24"/>
      <c r="P11" s="24"/>
      <c r="Q11" s="24"/>
      <c r="R11" s="12">
        <v>3000</v>
      </c>
    </row>
    <row r="12" spans="1:18" s="23" customFormat="1" ht="13.5" x14ac:dyDescent="0.2">
      <c r="A12" s="28" t="s">
        <v>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9">
        <f>+R7+R8+R9+R10+R11+R5</f>
        <v>211379.89</v>
      </c>
    </row>
    <row r="13" spans="1:18" s="23" customFormat="1" ht="13.5" x14ac:dyDescent="0.2">
      <c r="A13" s="24" t="s">
        <v>8</v>
      </c>
      <c r="B13" s="24"/>
      <c r="C13" s="24"/>
      <c r="D13" s="24"/>
      <c r="E13" s="24"/>
      <c r="F13" s="33"/>
      <c r="G13" s="33"/>
      <c r="H13" s="33"/>
      <c r="I13" s="33"/>
      <c r="J13" s="33"/>
      <c r="K13" s="33"/>
      <c r="L13" s="33"/>
      <c r="M13" s="33"/>
      <c r="N13" s="24"/>
      <c r="O13" s="24"/>
      <c r="P13" s="24"/>
      <c r="Q13" s="24"/>
      <c r="R13" s="26">
        <v>63017.78</v>
      </c>
    </row>
    <row r="14" spans="1:18" s="23" customFormat="1" ht="13.5" x14ac:dyDescent="0.2">
      <c r="A14" s="27" t="s">
        <v>9</v>
      </c>
      <c r="B14" s="27"/>
      <c r="C14" s="27"/>
      <c r="D14" s="27"/>
      <c r="E14" s="27"/>
      <c r="F14" s="33"/>
      <c r="G14" s="33"/>
      <c r="H14" s="33"/>
      <c r="I14" s="33"/>
      <c r="J14" s="33"/>
      <c r="K14" s="33"/>
      <c r="L14" s="33"/>
      <c r="M14" s="33"/>
      <c r="N14" s="27"/>
      <c r="O14" s="27"/>
      <c r="P14" s="27"/>
      <c r="Q14" s="27"/>
      <c r="R14" s="26">
        <v>24961.5</v>
      </c>
    </row>
    <row r="15" spans="1:18" s="23" customFormat="1" ht="13.5" x14ac:dyDescent="0.2">
      <c r="A15" s="27" t="s">
        <v>18</v>
      </c>
      <c r="B15" s="27"/>
      <c r="C15" s="27"/>
      <c r="D15" s="27"/>
      <c r="E15" s="27"/>
      <c r="F15" s="33"/>
      <c r="G15" s="33"/>
      <c r="H15" s="33"/>
      <c r="I15" s="33"/>
      <c r="J15" s="33"/>
      <c r="K15" s="33"/>
      <c r="L15" s="33"/>
      <c r="M15" s="33"/>
      <c r="N15" s="27"/>
      <c r="O15" s="27"/>
      <c r="P15" s="27"/>
      <c r="Q15" s="27"/>
      <c r="R15" s="26">
        <v>15464.06</v>
      </c>
    </row>
    <row r="16" spans="1:18" s="23" customFormat="1" ht="13.5" x14ac:dyDescent="0.2">
      <c r="A16" s="24" t="s">
        <v>10</v>
      </c>
      <c r="B16" s="33"/>
      <c r="C16" s="33"/>
      <c r="D16" s="33"/>
      <c r="E16" s="3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6">
        <v>10000</v>
      </c>
    </row>
    <row r="17" spans="1:18" s="23" customFormat="1" ht="13.5" x14ac:dyDescent="0.2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3"/>
      <c r="O17" s="33"/>
      <c r="P17" s="33"/>
      <c r="Q17" s="33"/>
      <c r="R17" s="26">
        <v>17290.75</v>
      </c>
    </row>
    <row r="18" spans="1:18" s="23" customFormat="1" ht="3.6" customHeight="1" x14ac:dyDescent="0.2">
      <c r="A18" s="62" t="s">
        <v>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1"/>
    </row>
    <row r="19" spans="1:18" s="23" customFormat="1" ht="15" customHeight="1" thickBot="1" x14ac:dyDescent="0.25">
      <c r="A19" s="63"/>
      <c r="B19" s="56">
        <v>10000</v>
      </c>
      <c r="C19" s="57"/>
      <c r="D19" s="57"/>
      <c r="E19" s="58"/>
      <c r="F19" s="59">
        <v>189045.13</v>
      </c>
      <c r="G19" s="60"/>
      <c r="H19" s="60"/>
      <c r="I19" s="61"/>
      <c r="J19" s="59">
        <v>88725.28</v>
      </c>
      <c r="K19" s="60"/>
      <c r="L19" s="60"/>
      <c r="M19" s="61"/>
      <c r="N19" s="59">
        <v>17290.75</v>
      </c>
      <c r="O19" s="60"/>
      <c r="P19" s="60"/>
      <c r="Q19" s="61"/>
      <c r="R19" s="35"/>
    </row>
    <row r="20" spans="1:18" s="23" customFormat="1" ht="13.5" x14ac:dyDescent="0.2">
      <c r="A20" s="52" t="s">
        <v>12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30">
        <f>SUM(R12:R17)+0.01</f>
        <v>342113.99000000005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GUERRERO</cp:lastModifiedBy>
  <cp:lastPrinted>2020-05-19T17:15:33Z</cp:lastPrinted>
  <dcterms:created xsi:type="dcterms:W3CDTF">2019-11-08T16:12:53Z</dcterms:created>
  <dcterms:modified xsi:type="dcterms:W3CDTF">2020-05-20T15:14:56Z</dcterms:modified>
</cp:coreProperties>
</file>