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6\9.0 CRONOGRAMA\"/>
    </mc:Choice>
  </mc:AlternateContent>
  <bookViews>
    <workbookView xWindow="-108" yWindow="-108" windowWidth="30936" windowHeight="16896" activeTab="1"/>
  </bookViews>
  <sheets>
    <sheet name="FINANCIERO" sheetId="1" r:id="rId1"/>
    <sheet name="FISICO" sheetId="2" r:id="rId2"/>
  </sheets>
  <definedNames>
    <definedName name="_xlnm.Print_Area" localSheetId="0">FINANCIERO!$A$1:$F$20</definedName>
    <definedName name="_xlnm.Print_Area" localSheetId="1">FISICO!$A$1:$R$22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2" l="1"/>
  <c r="R19" i="2" s="1"/>
  <c r="E16" i="1"/>
  <c r="B16" i="1"/>
  <c r="E15" i="1"/>
  <c r="B14" i="1"/>
  <c r="D13" i="1"/>
  <c r="C13" i="1"/>
  <c r="D12" i="1"/>
  <c r="C12" i="1"/>
  <c r="D11" i="1"/>
  <c r="C11" i="1"/>
  <c r="F10" i="1"/>
  <c r="F17" i="1" s="1"/>
  <c r="C9" i="1"/>
  <c r="D8" i="1"/>
  <c r="D7" i="1"/>
  <c r="D6" i="1"/>
  <c r="C6" i="1"/>
  <c r="C5" i="1"/>
  <c r="C3" i="1"/>
  <c r="D10" i="1" l="1"/>
  <c r="D16" i="1" s="1"/>
  <c r="C10" i="1"/>
  <c r="C16" i="1" s="1"/>
  <c r="N18" i="2"/>
  <c r="B18" i="2"/>
  <c r="J18" i="2" l="1"/>
  <c r="F18" i="2"/>
</calcChain>
</file>

<file path=xl/sharedStrings.xml><?xml version="1.0" encoding="utf-8"?>
<sst xmlns="http://schemas.openxmlformats.org/spreadsheetml/2006/main" count="60" uniqueCount="32">
  <si>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</si>
  <si>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</si>
  <si>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</si>
  <si>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</si>
  <si>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</si>
  <si>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</si>
  <si>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</si>
  <si>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</si>
  <si>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</si>
  <si>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</si>
  <si>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</si>
  <si>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</si>
  <si>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</si>
  <si>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</si>
  <si>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</si>
  <si>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</si>
  <si>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</si>
  <si>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</si>
  <si>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</si>
  <si>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</si>
  <si>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</si>
  <si>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</si>
  <si>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</si>
  <si>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</si>
  <si>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</si>
  <si>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</si>
  <si>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</si>
  <si>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</si>
  <si>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</si>
  <si>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PATIO DE FORMACION Y CEREMONIAS IEP N°54408 AYRIHUANCA, DISTRITO MICAELA BASTIDAS, PROVINCIA GRAU, DEPARTAMENTO APURIMAC"</t>
    </r>
  </si>
  <si>
    <t>Cronograma de inversión IOARR: “OPTIMIZACION MEDIANTE COBERTURA DE LA LOSA PATIO FORMACION Y CEREMONIAS IEP N°IEP N°54408 AYRIHUANCA ,DISTRITO MICAELA BASTIDAS, PROVINCIA GRAU, DEPARTAMENTO APURIMAC"</t>
  </si>
  <si>
    <t>Evacuacion de Aguas Pluviales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</si>
</sst>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4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44" fontId="4" fillId="2" borderId="11" xfId="0" applyNumberFormat="1" applyFont="1" applyFill="1" applyBorder="1" applyAlignment="1">
      <alignment horizontal="right" vertical="center" wrapText="1"/>
    </xf>
    <xf numFmtId="44" fontId="1" fillId="2" borderId="18" xfId="0" applyNumberFormat="1" applyFont="1" applyFill="1" applyBorder="1" applyAlignment="1">
      <alignment vertical="center" wrapText="1"/>
    </xf>
    <xf numFmtId="4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center" vertical="center" wrapText="1"/>
    </xf>
    <xf numFmtId="44" fontId="1" fillId="2" borderId="13" xfId="0" applyNumberFormat="1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44" fontId="3" fillId="2" borderId="20" xfId="0" applyNumberFormat="1" applyFont="1" applyFill="1" applyBorder="1" applyAlignment="1">
      <alignment horizontal="right" vertical="center" wrapText="1"/>
    </xf>
    <xf numFmtId="44" fontId="1" fillId="2" borderId="11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44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4" fontId="5" fillId="2" borderId="5" xfId="0" applyNumberFormat="1" applyFont="1" applyFill="1" applyBorder="1" applyAlignment="1">
      <alignment horizontal="center" vertical="center" wrapText="1"/>
    </xf>
    <xf numFmtId="44" fontId="5" fillId="2" borderId="6" xfId="0" applyNumberFormat="1" applyFont="1" applyFill="1" applyBorder="1" applyAlignment="1">
      <alignment horizontal="center" vertical="center" wrapText="1"/>
    </xf>
    <xf numFmtId="44" fontId="5" fillId="2" borderId="7" xfId="0" applyNumberFormat="1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13</xdr:row>
      <xdr:rowOff>47808</xdr:rowOff>
    </xdr:from>
    <xdr:to>
      <xdr:col>12</xdr:col>
      <xdr:colOff>148504</xdr:colOff>
      <xdr:row>13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xmlns="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12</xdr:row>
      <xdr:rowOff>81280</xdr:rowOff>
    </xdr:from>
    <xdr:to>
      <xdr:col>12</xdr:col>
      <xdr:colOff>172720</xdr:colOff>
      <xdr:row>12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xmlns="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view="pageBreakPreview" zoomScale="150" zoomScaleNormal="110" zoomScaleSheetLayoutView="150" workbookViewId="0">
      <selection activeCell="F10" sqref="F10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1" t="s">
        <v>29</v>
      </c>
      <c r="B1" s="42"/>
      <c r="C1" s="42"/>
      <c r="D1" s="42"/>
      <c r="E1" s="42"/>
      <c r="F1" s="42"/>
    </row>
    <row r="2" spans="1:6" ht="21.6" customHeight="1" x14ac:dyDescent="0.3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</row>
    <row r="3" spans="1:6" ht="14.4" thickBot="1" x14ac:dyDescent="0.35">
      <c r="A3" s="13" t="s">
        <v>6</v>
      </c>
      <c r="B3" s="14"/>
      <c r="C3" s="15">
        <f>F3</f>
        <v>1907.79</v>
      </c>
      <c r="D3" s="15"/>
      <c r="E3" s="15"/>
      <c r="F3" s="15">
        <v>1907.79</v>
      </c>
    </row>
    <row r="4" spans="1:6" ht="15" customHeight="1" thickBot="1" x14ac:dyDescent="0.35">
      <c r="A4" s="34" t="s">
        <v>18</v>
      </c>
      <c r="B4" s="35"/>
      <c r="C4" s="35"/>
      <c r="D4" s="35"/>
      <c r="E4" s="35"/>
      <c r="F4" s="36"/>
    </row>
    <row r="5" spans="1:6" ht="14.4" thickBot="1" x14ac:dyDescent="0.35">
      <c r="A5" s="13" t="s">
        <v>14</v>
      </c>
      <c r="B5" s="14"/>
      <c r="C5" s="15">
        <f>F5</f>
        <v>95847.47</v>
      </c>
      <c r="D5" s="15"/>
      <c r="E5" s="15"/>
      <c r="F5" s="15">
        <v>95847.47</v>
      </c>
    </row>
    <row r="6" spans="1:6" ht="14.4" thickBot="1" x14ac:dyDescent="0.35">
      <c r="A6" s="13" t="s">
        <v>13</v>
      </c>
      <c r="B6" s="14"/>
      <c r="C6" s="15">
        <f>F6/2</f>
        <v>17726.25</v>
      </c>
      <c r="D6" s="15">
        <f>F6/2</f>
        <v>17726.25</v>
      </c>
      <c r="E6" s="15"/>
      <c r="F6" s="15">
        <v>35452.5</v>
      </c>
    </row>
    <row r="7" spans="1:6" ht="28.2" thickBot="1" x14ac:dyDescent="0.35">
      <c r="A7" s="16" t="s">
        <v>28</v>
      </c>
      <c r="B7" s="14"/>
      <c r="C7" s="15"/>
      <c r="D7" s="15">
        <f>F7</f>
        <v>10718.26</v>
      </c>
      <c r="E7" s="15"/>
      <c r="F7" s="15">
        <v>10718.26</v>
      </c>
    </row>
    <row r="8" spans="1:6" ht="14.4" thickBot="1" x14ac:dyDescent="0.35">
      <c r="A8" s="16" t="s">
        <v>15</v>
      </c>
      <c r="B8" s="14"/>
      <c r="C8" s="15"/>
      <c r="D8" s="15">
        <f>F8</f>
        <v>5124.82</v>
      </c>
      <c r="E8" s="15"/>
      <c r="F8" s="15">
        <v>5124.82</v>
      </c>
    </row>
    <row r="9" spans="1:6" ht="14.4" thickBot="1" x14ac:dyDescent="0.35">
      <c r="A9" s="13" t="s">
        <v>16</v>
      </c>
      <c r="B9" s="14"/>
      <c r="C9" s="15">
        <f>F9</f>
        <v>3500</v>
      </c>
      <c r="D9" s="15"/>
      <c r="E9" s="17"/>
      <c r="F9" s="18">
        <v>3500</v>
      </c>
    </row>
    <row r="10" spans="1:6" ht="14.4" thickBot="1" x14ac:dyDescent="0.35">
      <c r="A10" s="19" t="s">
        <v>7</v>
      </c>
      <c r="B10" s="20"/>
      <c r="C10" s="21">
        <f>SUM(C3:C9)</f>
        <v>118981.51</v>
      </c>
      <c r="D10" s="21">
        <f>SUM(D3:D9)</f>
        <v>33569.33</v>
      </c>
      <c r="E10" s="22"/>
      <c r="F10" s="23">
        <f>+F5+F6+F7+F8+F9+F3</f>
        <v>152550.84000000003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28" t="s">
        <v>9</v>
      </c>
      <c r="B12" s="29"/>
      <c r="C12" s="25">
        <f>F12/2</f>
        <v>12480.75</v>
      </c>
      <c r="D12" s="25">
        <f>F12/2</f>
        <v>12480.75</v>
      </c>
      <c r="E12" s="25"/>
      <c r="F12" s="27">
        <v>24961.5</v>
      </c>
    </row>
    <row r="13" spans="1:6" ht="14.4" thickBot="1" x14ac:dyDescent="0.35">
      <c r="A13" s="28" t="s">
        <v>17</v>
      </c>
      <c r="B13" s="29"/>
      <c r="C13" s="25">
        <f>F13/2</f>
        <v>7732.03</v>
      </c>
      <c r="D13" s="25">
        <f>F13/2</f>
        <v>7732.03</v>
      </c>
      <c r="E13" s="25"/>
      <c r="F13" s="27">
        <v>15464.06</v>
      </c>
    </row>
    <row r="14" spans="1:6" ht="14.4" thickBot="1" x14ac:dyDescent="0.35">
      <c r="A14" s="13" t="s">
        <v>10</v>
      </c>
      <c r="B14" s="15">
        <f>F14</f>
        <v>10000</v>
      </c>
      <c r="C14" s="15"/>
      <c r="D14" s="15"/>
      <c r="E14" s="15"/>
      <c r="F14" s="27">
        <v>10000</v>
      </c>
    </row>
    <row r="15" spans="1:6" ht="14.4" thickBot="1" x14ac:dyDescent="0.35">
      <c r="A15" s="13" t="s">
        <v>11</v>
      </c>
      <c r="B15" s="15"/>
      <c r="C15" s="15"/>
      <c r="D15" s="15"/>
      <c r="E15" s="15">
        <f>F15</f>
        <v>17290.75</v>
      </c>
      <c r="F15" s="30">
        <v>17290.75</v>
      </c>
    </row>
    <row r="16" spans="1:6" ht="14.4" thickBot="1" x14ac:dyDescent="0.35">
      <c r="A16" s="19" t="s">
        <v>7</v>
      </c>
      <c r="B16" s="31">
        <f>SUM(B10:B15)</f>
        <v>10000</v>
      </c>
      <c r="C16" s="31">
        <f>SUM(C10:C15)</f>
        <v>170703.18</v>
      </c>
      <c r="D16" s="31">
        <f>SUM(D10:D15)</f>
        <v>85291</v>
      </c>
      <c r="E16" s="31">
        <f>SUM(E10:E15)</f>
        <v>17290.75</v>
      </c>
      <c r="F16" s="32"/>
    </row>
    <row r="17" spans="1:6" ht="14.4" thickBot="1" x14ac:dyDescent="0.35">
      <c r="A17" s="38" t="s">
        <v>12</v>
      </c>
      <c r="B17" s="39"/>
      <c r="C17" s="39"/>
      <c r="D17" s="39"/>
      <c r="E17" s="40"/>
      <c r="F17" s="33">
        <f>SUM(F10:F15)+0.01</f>
        <v>283284.94000000006</v>
      </c>
    </row>
  </sheetData>
  <mergeCells count="2">
    <mergeCell ref="A17:E17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9"/>
  <sheetViews>
    <sheetView tabSelected="1" view="pageBreakPreview" zoomScale="118" zoomScaleNormal="110" zoomScaleSheetLayoutView="118" workbookViewId="0">
      <selection activeCell="S16" sqref="S16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8" customHeight="1" x14ac:dyDescent="0.3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s="2" customFormat="1" ht="15" customHeight="1" x14ac:dyDescent="0.25">
      <c r="A2" s="46" t="s">
        <v>27</v>
      </c>
      <c r="B2" s="44" t="s">
        <v>20</v>
      </c>
      <c r="C2" s="44"/>
      <c r="D2" s="44"/>
      <c r="E2" s="44"/>
      <c r="F2" s="44" t="s">
        <v>24</v>
      </c>
      <c r="G2" s="44"/>
      <c r="H2" s="44"/>
      <c r="I2" s="44"/>
      <c r="J2" s="44" t="s">
        <v>25</v>
      </c>
      <c r="K2" s="44"/>
      <c r="L2" s="44"/>
      <c r="M2" s="44"/>
      <c r="N2" s="44" t="s">
        <v>26</v>
      </c>
      <c r="O2" s="44"/>
      <c r="P2" s="44"/>
      <c r="Q2" s="44"/>
      <c r="R2" s="9" t="s">
        <v>5</v>
      </c>
    </row>
    <row r="3" spans="1:18" s="2" customFormat="1" ht="10.95" customHeight="1" x14ac:dyDescent="0.25">
      <c r="A3" s="46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1907.79</v>
      </c>
    </row>
    <row r="5" spans="1:18" s="2" customFormat="1" ht="12" customHeight="1" x14ac:dyDescent="0.25">
      <c r="A5" s="55" t="s">
        <v>18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95847.47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35452.5</v>
      </c>
    </row>
    <row r="8" spans="1:18" s="2" customFormat="1" ht="14.4" thickBot="1" x14ac:dyDescent="0.3">
      <c r="A8" s="4" t="s">
        <v>31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5124.82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18">
        <v>3500</v>
      </c>
    </row>
    <row r="11" spans="1:18" s="2" customFormat="1" ht="14.4" thickBot="1" x14ac:dyDescent="0.3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3">
        <f>+R6+R7+R8+R9+R10+R4</f>
        <v>152550.84000000003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27">
        <v>63017.78</v>
      </c>
    </row>
    <row r="13" spans="1:18" s="2" customFormat="1" ht="14.4" thickBot="1" x14ac:dyDescent="0.3">
      <c r="A13" s="5" t="s">
        <v>9</v>
      </c>
      <c r="B13" s="5"/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5"/>
      <c r="O13" s="5"/>
      <c r="P13" s="5"/>
      <c r="Q13" s="5"/>
      <c r="R13" s="27">
        <v>24961.5</v>
      </c>
    </row>
    <row r="14" spans="1:18" s="2" customFormat="1" ht="14.4" thickBot="1" x14ac:dyDescent="0.3">
      <c r="A14" s="5" t="s">
        <v>17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27">
        <v>15464.06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7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30">
        <v>17290.75</v>
      </c>
    </row>
    <row r="17" spans="1:18" s="2" customFormat="1" ht="3.6" customHeight="1" x14ac:dyDescent="0.25">
      <c r="A17" s="53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54"/>
      <c r="B18" s="47">
        <f>FINANCIERO!B16</f>
        <v>10000</v>
      </c>
      <c r="C18" s="48"/>
      <c r="D18" s="48"/>
      <c r="E18" s="49"/>
      <c r="F18" s="50">
        <f>FINANCIERO!C16</f>
        <v>170703.18</v>
      </c>
      <c r="G18" s="51"/>
      <c r="H18" s="51"/>
      <c r="I18" s="52"/>
      <c r="J18" s="50">
        <f>FINANCIERO!D16</f>
        <v>85291</v>
      </c>
      <c r="K18" s="51"/>
      <c r="L18" s="51"/>
      <c r="M18" s="52"/>
      <c r="N18" s="50">
        <f>FINANCIERO!E16</f>
        <v>17290.75</v>
      </c>
      <c r="O18" s="51"/>
      <c r="P18" s="51"/>
      <c r="Q18" s="52"/>
      <c r="R18" s="12"/>
    </row>
    <row r="19" spans="1:18" s="2" customFormat="1" ht="13.2" x14ac:dyDescent="0.25">
      <c r="A19" s="43" t="s">
        <v>12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7">
        <f>SUM(R11:R16)+0.01</f>
        <v>283284.94000000006</v>
      </c>
    </row>
  </sheetData>
  <mergeCells count="13">
    <mergeCell ref="A1:R1"/>
    <mergeCell ref="A2:A3"/>
    <mergeCell ref="B18:E18"/>
    <mergeCell ref="F18:I18"/>
    <mergeCell ref="J18:M18"/>
    <mergeCell ref="N18:Q18"/>
    <mergeCell ref="A17:A18"/>
    <mergeCell ref="A5:R5"/>
    <mergeCell ref="A19:Q19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2020-07-20T17:03:29Z</cp:lastPrinted>
  <dcterms:created xsi:type="dcterms:W3CDTF">2019-11-08T16:12:53Z</dcterms:created>
  <dcterms:modified xsi:type="dcterms:W3CDTF">2020-07-29T23:33:08Z</dcterms:modified>
</cp:coreProperties>
</file>