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RIA\Documents\GitHub\PROYECTO-035-Int-Huancarama\PROGRAMA ARQUITECTONIC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40" i="1"/>
  <c r="H39" i="1"/>
  <c r="H41" i="1"/>
  <c r="H73" i="1" l="1"/>
  <c r="H72" i="1"/>
  <c r="H64" i="1"/>
  <c r="H57" i="1"/>
  <c r="H56" i="1"/>
  <c r="H55" i="1"/>
  <c r="H51" i="1"/>
  <c r="H50" i="1"/>
  <c r="H47" i="1"/>
  <c r="H46" i="1"/>
  <c r="H38" i="1"/>
  <c r="H37" i="1"/>
  <c r="H36" i="1"/>
  <c r="H35" i="1"/>
  <c r="H34" i="1"/>
  <c r="H33" i="1"/>
  <c r="H32" i="1"/>
  <c r="H31" i="1"/>
  <c r="H30" i="1"/>
  <c r="H29" i="1"/>
  <c r="H26" i="1"/>
  <c r="H20" i="1"/>
  <c r="H19" i="1"/>
  <c r="H17" i="1"/>
  <c r="H15" i="1"/>
  <c r="H14" i="1"/>
  <c r="H12" i="1"/>
  <c r="H10" i="1"/>
  <c r="H8" i="1"/>
  <c r="H7" i="1"/>
  <c r="H6" i="1"/>
  <c r="H92" i="1" l="1"/>
</calcChain>
</file>

<file path=xl/comments1.xml><?xml version="1.0" encoding="utf-8"?>
<comments xmlns="http://schemas.openxmlformats.org/spreadsheetml/2006/main">
  <authors>
    <author>ORPI738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ORPI738:</t>
        </r>
        <r>
          <rPr>
            <sz val="9"/>
            <color indexed="81"/>
            <rFont val="Tahoma"/>
            <family val="2"/>
          </rPr>
          <t xml:space="preserve">
03 lavatorios, 03 urinarios y 03 inodoros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ORPI738:</t>
        </r>
        <r>
          <rPr>
            <sz val="9"/>
            <color indexed="81"/>
            <rFont val="Tahoma"/>
            <family val="2"/>
          </rPr>
          <t xml:space="preserve">
03 lavatorios, 03 urinarios y 03 inodoros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ORPI738:</t>
        </r>
        <r>
          <rPr>
            <sz val="9"/>
            <color indexed="81"/>
            <rFont val="Tahoma"/>
            <family val="2"/>
          </rPr>
          <t xml:space="preserve">
AREA MINIMA 16.00 m2.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ORPI738:</t>
        </r>
        <r>
          <rPr>
            <sz val="9"/>
            <color indexed="81"/>
            <rFont val="Tahoma"/>
            <family val="2"/>
          </rPr>
          <t xml:space="preserve">
03 lavatorios, 03 urinarios y 03 inodoros</t>
        </r>
      </text>
    </comment>
  </commentList>
</comments>
</file>

<file path=xl/sharedStrings.xml><?xml version="1.0" encoding="utf-8"?>
<sst xmlns="http://schemas.openxmlformats.org/spreadsheetml/2006/main" count="243" uniqueCount="109">
  <si>
    <t>PROGRAMA ARQUITECTONICO</t>
  </si>
  <si>
    <t>“MEJORAMIENTO DEL SERVICIO EDUCATIVO DEL INSTITUTO DE EDUCACION SUPERIOR TECNOLOGICO ALFREDO SARMIENTO PALOMINO, DISTRITO DE HUANCARAMA – PROVINCIA DE ANDAHUAYLAS DEPARTAMENTO DE APURIMAC"</t>
  </si>
  <si>
    <t>INSTITUTO DE EDUCACION SUPERIOR TECNOLOGICO  ALFREDO SARMIENTO PALOMINO</t>
  </si>
  <si>
    <t>CARRERA DE CONSTRUCCION CIVIL</t>
  </si>
  <si>
    <t>CANTIDAD</t>
  </si>
  <si>
    <t>CAPACIDAD (Estudiantes)</t>
  </si>
  <si>
    <t>I.O.</t>
  </si>
  <si>
    <t>ÁREA DE AMBIENTE</t>
  </si>
  <si>
    <t>AULAS</t>
  </si>
  <si>
    <t>AULA PEDAGOGICA</t>
  </si>
  <si>
    <t>AULA PEDAGOGICA 01</t>
  </si>
  <si>
    <t>AULA PEDAGOGICA 02</t>
  </si>
  <si>
    <t>AULA DE IDIOMA Y LABORATORIO DE COMPUTO</t>
  </si>
  <si>
    <t>AULA DE IDIOMA Y LABORATORIO DE CÓMPUTO</t>
  </si>
  <si>
    <t>MODULO DE CONECTIVIDAD</t>
  </si>
  <si>
    <t xml:space="preserve"> ---</t>
  </si>
  <si>
    <t>LABORATORIOS</t>
  </si>
  <si>
    <t>LABORATORIO DE CONCRETO Y MECANICA DE SUELOS</t>
  </si>
  <si>
    <t>LABORATORIO DE CONCRETO</t>
  </si>
  <si>
    <t>ALMACEN (Laboratorio de Concreto)</t>
  </si>
  <si>
    <t>LABORATORIO DE MECANICA DE SUELOS</t>
  </si>
  <si>
    <t>ALMACEN (Laboratorio de Mecanica de Suelos)</t>
  </si>
  <si>
    <t>TALLERES</t>
  </si>
  <si>
    <t>TOPOGRAFIA</t>
  </si>
  <si>
    <t>TALLER DE TOPOGRAFIA</t>
  </si>
  <si>
    <t>TALLER DE DIBUJO</t>
  </si>
  <si>
    <t>ALMACEN (Taller de Topografia)</t>
  </si>
  <si>
    <t>ALBAÑILERIA</t>
  </si>
  <si>
    <t>TALLER DE INSTALACIONES ELECTRICAS Y SANITARIAS</t>
  </si>
  <si>
    <t>ALMACEN (Taller de Instalaciones Eloectricas y Sanitarias)</t>
  </si>
  <si>
    <t>TALLER DE ALBAÑILERIA</t>
  </si>
  <si>
    <t>TALLER DE FIERRERIA Y ENCOFRADO</t>
  </si>
  <si>
    <t>ALMACEN (Albañileria)</t>
  </si>
  <si>
    <t>SS.HH.</t>
  </si>
  <si>
    <t>SS.HH. (VARONES)</t>
  </si>
  <si>
    <t>SS.HH. (MUJERES)</t>
  </si>
  <si>
    <t>CARRERA DE INDUSTRIAS ALIMENTARIAS</t>
  </si>
  <si>
    <t>TALLER DE PRODUCTOS DE FRUTRAS HORTALIZAS Y AZUCARES</t>
  </si>
  <si>
    <t>TALLER DE RECEPCION Y SELECCIÓN</t>
  </si>
  <si>
    <t>AREA DE PRETRATAMIENTO Y PROCESAMIENTO
AREA DE ENVASADO ,EMPAQUE Y EMBALAJE</t>
  </si>
  <si>
    <t>TALLER DE PRODUCTOS LACTEOS Y DERIVADOS</t>
  </si>
  <si>
    <t>TALLLER DE PRODUCTOS CARNICOS E HIDROBIOLOGICOS</t>
  </si>
  <si>
    <t>TALLER DE GRANOS Y TUBERCULOS</t>
  </si>
  <si>
    <t>TALLLER DE BEBIDAS INDUSTRIALES</t>
  </si>
  <si>
    <t>CAMARA FRIA</t>
  </si>
  <si>
    <t>CAMARA REFRIGERADA</t>
  </si>
  <si>
    <t>DEPOSITO</t>
  </si>
  <si>
    <t>LABORATORIO</t>
  </si>
  <si>
    <t>LABORATORIO DE CONTROL DE CALIDAD</t>
  </si>
  <si>
    <t>AMBIENTES ADMINISTRATIVOS</t>
  </si>
  <si>
    <t>DIRECCION ACADEMICA 01</t>
  </si>
  <si>
    <t>COORDINADOR DE CARRERA (Construccion Civil)</t>
  </si>
  <si>
    <t>COORDINADOR DE CARRERA (Industrias Alimentarias)</t>
  </si>
  <si>
    <t>HALL DE ESPERA</t>
  </si>
  <si>
    <t>SALA DE PROFESORES</t>
  </si>
  <si>
    <t>DIRECCION GENERAL</t>
  </si>
  <si>
    <t>DIRECCION</t>
  </si>
  <si>
    <t>AREA ADMINISTRATIVA</t>
  </si>
  <si>
    <t>ARCHIVOS</t>
  </si>
  <si>
    <t>HALL DE ESPERA/SECRETARIA</t>
  </si>
  <si>
    <t>SALA DE REUNIONES</t>
  </si>
  <si>
    <t>SECRETARIA ACADEMICA</t>
  </si>
  <si>
    <t>JEFE DE SECRETARIA ACADEMICA</t>
  </si>
  <si>
    <t>GRADOS Y TITULOS</t>
  </si>
  <si>
    <t>REGISTRO DE MATRICULAS Y ACTAS</t>
  </si>
  <si>
    <t>APOYO ADMINISTRATIVO</t>
  </si>
  <si>
    <t>PSICOLOGIA</t>
  </si>
  <si>
    <t>TOPICO</t>
  </si>
  <si>
    <t>SS.HH. (Topico)</t>
  </si>
  <si>
    <t>SS.HH. (PERSONAL ADMINISTRATIVO)</t>
  </si>
  <si>
    <t>SERVICIOS GENERALES</t>
  </si>
  <si>
    <t>SALON DE USOS MULTIPLES</t>
  </si>
  <si>
    <t>SALON DE USOS MULTIPLES / COMEDOR</t>
  </si>
  <si>
    <t>ESCENARIO</t>
  </si>
  <si>
    <t>COCINETA</t>
  </si>
  <si>
    <t>BIBLIOTECA</t>
  </si>
  <si>
    <t>SALA DE LECTURA - COLECTIVA / INDIVIDUAL</t>
  </si>
  <si>
    <t>ESTANTERIA DE LIBROS</t>
  </si>
  <si>
    <t xml:space="preserve">DEPOSITO </t>
  </si>
  <si>
    <t>SERVICIOS COMPLEMENTARIOS</t>
  </si>
  <si>
    <t>LOSA DEPORTIVA MULTIUSOS</t>
  </si>
  <si>
    <t>LOSA DEPORTIVA MULTUSOS</t>
  </si>
  <si>
    <t>TRIBUNA</t>
  </si>
  <si>
    <t>SS.HH. Y VESTIDORES (VARONES)</t>
  </si>
  <si>
    <t>SS.HH. Y VESTIDORES (MUJERES)</t>
  </si>
  <si>
    <t>GUARDIANIA</t>
  </si>
  <si>
    <t>SS.HH. (Guardiania)</t>
  </si>
  <si>
    <t>CUARTO DE MAQUINAS</t>
  </si>
  <si>
    <t>TANQUE CISTERNA / ELEVADO</t>
  </si>
  <si>
    <t>PATIOS, PASILLOS, VEREDAS, Y ESCALERAS</t>
  </si>
  <si>
    <t>PASILLOS INTERIORES</t>
  </si>
  <si>
    <t>VEREDAS EXTERIORES</t>
  </si>
  <si>
    <t>PATIO</t>
  </si>
  <si>
    <t>ESCALERAS 01</t>
  </si>
  <si>
    <t>ESCALERAS 02</t>
  </si>
  <si>
    <t>ATRIO DE INGRESO</t>
  </si>
  <si>
    <t>INGRESO</t>
  </si>
  <si>
    <t>ESTACIONAMIENTOS</t>
  </si>
  <si>
    <t>ESTACIONAMIENTO (INGRESO PRINCIPAL)</t>
  </si>
  <si>
    <t>ESTACIONAMIENTO (SERVICIO)</t>
  </si>
  <si>
    <t>CERCO PERIMETRICO</t>
  </si>
  <si>
    <t>CERCO</t>
  </si>
  <si>
    <t>CERCO PERIMETRICO (ml.)</t>
  </si>
  <si>
    <t>AREA TRATADA</t>
  </si>
  <si>
    <t>AREA VERDE</t>
  </si>
  <si>
    <t>JARDINES TIPO 01 (INTERIOR)</t>
  </si>
  <si>
    <t>JARDINES TIPO 01 (EXTERIORES)</t>
  </si>
  <si>
    <t>TOTAL DE AREA CONSTRUIDA (M2)</t>
  </si>
  <si>
    <t>* EL AULA DE IDIOMA Y LABORATORIO DE COMPUTO ES COMPARTIDO ENTRE LA CARRERA TECNICA DE CONSTRUCCION CIVIL Y LACARRERA DE INDUSTRIAS ALIMENTARIAS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</si>
</sst>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wis721 BT"/>
      <family val="2"/>
    </font>
    <font>
      <b/>
      <sz val="14"/>
      <color theme="0"/>
      <name val="Swis721 BT"/>
      <family val="2"/>
    </font>
    <font>
      <sz val="10"/>
      <color theme="1"/>
      <name val="Arial Narrow"/>
      <family val="2"/>
    </font>
    <font>
      <b/>
      <sz val="10"/>
      <color theme="1"/>
      <name val="Swis721 BT"/>
      <family val="2"/>
    </font>
    <font>
      <b/>
      <u/>
      <sz val="12"/>
      <color theme="1"/>
      <name val="Swis721 BT"/>
      <family val="2"/>
    </font>
    <font>
      <b/>
      <sz val="12"/>
      <color theme="0"/>
      <name val="Swis721 BT"/>
      <family val="2"/>
    </font>
    <font>
      <b/>
      <sz val="8"/>
      <color theme="1"/>
      <name val="Swis721 BT"/>
      <family val="2"/>
    </font>
    <font>
      <sz val="9"/>
      <color theme="8" tint="-0.249977111117893"/>
      <name val="Swis721 BT"/>
      <family val="2"/>
    </font>
    <font>
      <b/>
      <sz val="9"/>
      <color theme="1"/>
      <name val="Swis721 BT"/>
      <family val="2"/>
    </font>
    <font>
      <sz val="9"/>
      <name val="Swis721 BT"/>
      <family val="2"/>
    </font>
    <font>
      <sz val="9"/>
      <color rgb="FFFF0000"/>
      <name val="Swis721 BT"/>
      <family val="2"/>
    </font>
    <font>
      <sz val="10"/>
      <color rgb="FFFF0000"/>
      <name val="Arial Narrow"/>
      <family val="2"/>
    </font>
    <font>
      <b/>
      <i/>
      <sz val="9"/>
      <color theme="1"/>
      <name val="Swis721 B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99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3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right" vertic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right" vertical="center"/>
    </xf>
    <xf numFmtId="0" fontId="2" fillId="0" borderId="20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1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2" fontId="2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2" fontId="2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right" vertical="center"/>
    </xf>
    <xf numFmtId="0" fontId="11" fillId="0" borderId="16" xfId="0" applyFont="1" applyBorder="1" applyAlignment="1">
      <alignment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2" fontId="11" fillId="0" borderId="16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2" fontId="9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"/>
  <sheetViews>
    <sheetView tabSelected="1" topLeftCell="A19" workbookViewId="0">
      <selection activeCell="I4" sqref="I1:J1048576"/>
    </sheetView>
  </sheetViews>
  <sheetFormatPr baseColWidth="10" defaultColWidth="11.42578125" defaultRowHeight="12.75" x14ac:dyDescent="0.25"/>
  <cols>
    <col min="1" max="1" width="6.28515625" style="1" customWidth="1"/>
    <col min="2" max="2" width="20.7109375" style="1" customWidth="1"/>
    <col min="3" max="3" width="30.7109375" style="1" customWidth="1"/>
    <col min="4" max="4" width="40.7109375" style="1" customWidth="1"/>
    <col min="5" max="8" width="10.7109375" style="1" customWidth="1"/>
    <col min="9" max="16384" width="11.42578125" style="2"/>
  </cols>
  <sheetData>
    <row r="1" spans="2:8" ht="40.15" customHeight="1" x14ac:dyDescent="0.25">
      <c r="B1" s="139" t="s">
        <v>0</v>
      </c>
      <c r="C1" s="139"/>
      <c r="D1" s="139"/>
      <c r="E1" s="139"/>
      <c r="F1" s="139"/>
      <c r="G1" s="139"/>
      <c r="H1" s="139"/>
    </row>
    <row r="2" spans="2:8" ht="40.15" customHeight="1" x14ac:dyDescent="0.25">
      <c r="B2" s="140" t="s">
        <v>1</v>
      </c>
      <c r="C2" s="141"/>
      <c r="D2" s="141"/>
      <c r="E2" s="141"/>
      <c r="F2" s="141"/>
      <c r="G2" s="141"/>
      <c r="H2" s="141"/>
    </row>
    <row r="3" spans="2:8" ht="40.15" customHeight="1" x14ac:dyDescent="0.25">
      <c r="B3" s="142" t="s">
        <v>2</v>
      </c>
      <c r="C3" s="143"/>
      <c r="D3" s="143"/>
      <c r="E3" s="143"/>
      <c r="F3" s="143"/>
      <c r="G3" s="143"/>
      <c r="H3" s="143"/>
    </row>
    <row r="4" spans="2:8" ht="19.899999999999999" customHeight="1" x14ac:dyDescent="0.25"/>
    <row r="5" spans="2:8" ht="34.9" customHeight="1" x14ac:dyDescent="0.25">
      <c r="B5" s="144" t="s">
        <v>3</v>
      </c>
      <c r="C5" s="145"/>
      <c r="D5" s="146"/>
      <c r="E5" s="3" t="s">
        <v>4</v>
      </c>
      <c r="F5" s="4" t="s">
        <v>5</v>
      </c>
      <c r="G5" s="3" t="s">
        <v>6</v>
      </c>
      <c r="H5" s="5" t="s">
        <v>7</v>
      </c>
    </row>
    <row r="6" spans="2:8" ht="19.899999999999999" customHeight="1" x14ac:dyDescent="0.25">
      <c r="B6" s="147" t="s">
        <v>8</v>
      </c>
      <c r="C6" s="147" t="s">
        <v>9</v>
      </c>
      <c r="D6" s="6" t="s">
        <v>10</v>
      </c>
      <c r="E6" s="7">
        <v>1</v>
      </c>
      <c r="F6" s="8">
        <v>40</v>
      </c>
      <c r="G6" s="9">
        <v>2</v>
      </c>
      <c r="H6" s="10">
        <f>F6*G6</f>
        <v>80</v>
      </c>
    </row>
    <row r="7" spans="2:8" ht="19.899999999999999" customHeight="1" x14ac:dyDescent="0.25">
      <c r="B7" s="148"/>
      <c r="C7" s="150"/>
      <c r="D7" s="11" t="s">
        <v>11</v>
      </c>
      <c r="E7" s="12">
        <v>1</v>
      </c>
      <c r="F7" s="13">
        <v>40</v>
      </c>
      <c r="G7" s="14">
        <v>2</v>
      </c>
      <c r="H7" s="15">
        <f>F7*G7</f>
        <v>80</v>
      </c>
    </row>
    <row r="8" spans="2:8" ht="19.899999999999999" customHeight="1" x14ac:dyDescent="0.25">
      <c r="B8" s="149"/>
      <c r="C8" s="129" t="s">
        <v>12</v>
      </c>
      <c r="D8" s="108" t="s">
        <v>13</v>
      </c>
      <c r="E8" s="7">
        <v>1</v>
      </c>
      <c r="F8" s="8">
        <v>20</v>
      </c>
      <c r="G8" s="9">
        <v>3</v>
      </c>
      <c r="H8" s="10">
        <f>F8*G8</f>
        <v>60</v>
      </c>
    </row>
    <row r="9" spans="2:8" ht="19.899999999999999" customHeight="1" x14ac:dyDescent="0.25">
      <c r="B9" s="150"/>
      <c r="C9" s="129"/>
      <c r="D9" s="108" t="s">
        <v>14</v>
      </c>
      <c r="E9" s="16">
        <v>1</v>
      </c>
      <c r="F9" s="17" t="s">
        <v>15</v>
      </c>
      <c r="G9" s="18" t="s">
        <v>15</v>
      </c>
      <c r="H9" s="19" t="s">
        <v>15</v>
      </c>
    </row>
    <row r="10" spans="2:8" ht="19.899999999999999" customHeight="1" x14ac:dyDescent="0.25">
      <c r="B10" s="130" t="s">
        <v>16</v>
      </c>
      <c r="C10" s="116" t="s">
        <v>17</v>
      </c>
      <c r="D10" s="20" t="s">
        <v>18</v>
      </c>
      <c r="E10" s="21">
        <v>1</v>
      </c>
      <c r="F10" s="8">
        <v>10</v>
      </c>
      <c r="G10" s="9">
        <v>8</v>
      </c>
      <c r="H10" s="10">
        <f>F10*G10</f>
        <v>80</v>
      </c>
    </row>
    <row r="11" spans="2:8" ht="19.899999999999999" customHeight="1" x14ac:dyDescent="0.25">
      <c r="B11" s="131"/>
      <c r="C11" s="117"/>
      <c r="D11" s="22" t="s">
        <v>19</v>
      </c>
      <c r="E11" s="23">
        <v>1</v>
      </c>
      <c r="F11" s="24" t="s">
        <v>15</v>
      </c>
      <c r="G11" s="25" t="s">
        <v>15</v>
      </c>
      <c r="H11" s="26" t="s">
        <v>15</v>
      </c>
    </row>
    <row r="12" spans="2:8" ht="19.899999999999999" customHeight="1" x14ac:dyDescent="0.25">
      <c r="B12" s="131"/>
      <c r="C12" s="117"/>
      <c r="D12" s="27" t="s">
        <v>20</v>
      </c>
      <c r="E12" s="28">
        <v>1</v>
      </c>
      <c r="F12" s="29">
        <v>10</v>
      </c>
      <c r="G12" s="30">
        <v>8</v>
      </c>
      <c r="H12" s="31">
        <f>F12*G12</f>
        <v>80</v>
      </c>
    </row>
    <row r="13" spans="2:8" ht="19.899999999999999" customHeight="1" x14ac:dyDescent="0.25">
      <c r="B13" s="132"/>
      <c r="C13" s="118"/>
      <c r="D13" s="32" t="s">
        <v>21</v>
      </c>
      <c r="E13" s="33">
        <v>1</v>
      </c>
      <c r="F13" s="13" t="s">
        <v>15</v>
      </c>
      <c r="G13" s="14" t="s">
        <v>15</v>
      </c>
      <c r="H13" s="15" t="s">
        <v>15</v>
      </c>
    </row>
    <row r="14" spans="2:8" ht="19.899999999999999" customHeight="1" x14ac:dyDescent="0.25">
      <c r="B14" s="130" t="s">
        <v>22</v>
      </c>
      <c r="C14" s="134" t="s">
        <v>23</v>
      </c>
      <c r="D14" s="20" t="s">
        <v>24</v>
      </c>
      <c r="E14" s="21">
        <v>1</v>
      </c>
      <c r="F14" s="8">
        <v>10</v>
      </c>
      <c r="G14" s="9">
        <v>4</v>
      </c>
      <c r="H14" s="10">
        <f>F14*G14</f>
        <v>40</v>
      </c>
    </row>
    <row r="15" spans="2:8" ht="19.899999999999999" customHeight="1" x14ac:dyDescent="0.25">
      <c r="B15" s="133"/>
      <c r="C15" s="135"/>
      <c r="D15" s="34" t="s">
        <v>25</v>
      </c>
      <c r="E15" s="23">
        <v>1</v>
      </c>
      <c r="F15" s="24">
        <v>10</v>
      </c>
      <c r="G15" s="25">
        <v>4</v>
      </c>
      <c r="H15" s="26">
        <f>F15*G15</f>
        <v>40</v>
      </c>
    </row>
    <row r="16" spans="2:8" ht="19.899999999999999" customHeight="1" x14ac:dyDescent="0.25">
      <c r="B16" s="131"/>
      <c r="C16" s="136"/>
      <c r="D16" s="35" t="s">
        <v>26</v>
      </c>
      <c r="E16" s="33">
        <v>1</v>
      </c>
      <c r="F16" s="13" t="s">
        <v>15</v>
      </c>
      <c r="G16" s="14" t="s">
        <v>15</v>
      </c>
      <c r="H16" s="15" t="s">
        <v>15</v>
      </c>
    </row>
    <row r="17" spans="2:8" ht="19.899999999999999" customHeight="1" x14ac:dyDescent="0.25">
      <c r="B17" s="131"/>
      <c r="C17" s="137" t="s">
        <v>27</v>
      </c>
      <c r="D17" s="36" t="s">
        <v>28</v>
      </c>
      <c r="E17" s="37">
        <v>1</v>
      </c>
      <c r="F17" s="29">
        <v>5</v>
      </c>
      <c r="G17" s="30">
        <v>12</v>
      </c>
      <c r="H17" s="31">
        <f>F17*G17</f>
        <v>60</v>
      </c>
    </row>
    <row r="18" spans="2:8" ht="19.899999999999999" customHeight="1" x14ac:dyDescent="0.25">
      <c r="B18" s="131"/>
      <c r="C18" s="137"/>
      <c r="D18" s="38" t="s">
        <v>29</v>
      </c>
      <c r="E18" s="37">
        <v>1</v>
      </c>
      <c r="F18" s="29" t="s">
        <v>15</v>
      </c>
      <c r="G18" s="30" t="s">
        <v>15</v>
      </c>
      <c r="H18" s="31" t="s">
        <v>15</v>
      </c>
    </row>
    <row r="19" spans="2:8" ht="19.899999999999999" customHeight="1" x14ac:dyDescent="0.25">
      <c r="B19" s="131"/>
      <c r="C19" s="137"/>
      <c r="D19" s="36" t="s">
        <v>30</v>
      </c>
      <c r="E19" s="37">
        <v>1</v>
      </c>
      <c r="F19" s="29">
        <v>5</v>
      </c>
      <c r="G19" s="30">
        <v>12</v>
      </c>
      <c r="H19" s="31">
        <f>F19*G19</f>
        <v>60</v>
      </c>
    </row>
    <row r="20" spans="2:8" ht="19.899999999999999" customHeight="1" x14ac:dyDescent="0.25">
      <c r="B20" s="131"/>
      <c r="C20" s="137"/>
      <c r="D20" s="36" t="s">
        <v>31</v>
      </c>
      <c r="E20" s="37">
        <v>1</v>
      </c>
      <c r="F20" s="29">
        <v>5</v>
      </c>
      <c r="G20" s="30">
        <v>12</v>
      </c>
      <c r="H20" s="31">
        <f>F20*G20</f>
        <v>60</v>
      </c>
    </row>
    <row r="21" spans="2:8" ht="19.899999999999999" customHeight="1" x14ac:dyDescent="0.25">
      <c r="B21" s="132"/>
      <c r="C21" s="138"/>
      <c r="D21" s="39" t="s">
        <v>32</v>
      </c>
      <c r="E21" s="40">
        <v>1</v>
      </c>
      <c r="F21" s="13" t="s">
        <v>15</v>
      </c>
      <c r="G21" s="14" t="s">
        <v>15</v>
      </c>
      <c r="H21" s="15" t="s">
        <v>15</v>
      </c>
    </row>
    <row r="22" spans="2:8" ht="19.899999999999999" customHeight="1" x14ac:dyDescent="0.25">
      <c r="B22" s="122" t="s">
        <v>33</v>
      </c>
      <c r="C22" s="111" t="s">
        <v>33</v>
      </c>
      <c r="D22" s="41" t="s">
        <v>34</v>
      </c>
      <c r="E22" s="21">
        <v>1</v>
      </c>
      <c r="F22" s="42">
        <v>3</v>
      </c>
      <c r="G22" s="9" t="s">
        <v>15</v>
      </c>
      <c r="H22" s="43" t="s">
        <v>15</v>
      </c>
    </row>
    <row r="23" spans="2:8" ht="19.899999999999999" customHeight="1" x14ac:dyDescent="0.25">
      <c r="B23" s="122"/>
      <c r="C23" s="112"/>
      <c r="D23" s="44" t="s">
        <v>35</v>
      </c>
      <c r="E23" s="33">
        <v>1</v>
      </c>
      <c r="F23" s="45">
        <v>3</v>
      </c>
      <c r="G23" s="14" t="s">
        <v>15</v>
      </c>
      <c r="H23" s="46" t="s">
        <v>15</v>
      </c>
    </row>
    <row r="24" spans="2:8" ht="9.9499999999999993" customHeight="1" x14ac:dyDescent="0.25">
      <c r="H24" s="47"/>
    </row>
    <row r="25" spans="2:8" ht="34.9" customHeight="1" x14ac:dyDescent="0.25">
      <c r="B25" s="126" t="s">
        <v>36</v>
      </c>
      <c r="C25" s="127"/>
      <c r="D25" s="128"/>
      <c r="E25" s="5" t="s">
        <v>4</v>
      </c>
      <c r="F25" s="5" t="s">
        <v>5</v>
      </c>
      <c r="G25" s="5" t="s">
        <v>6</v>
      </c>
      <c r="H25" s="5" t="s">
        <v>7</v>
      </c>
    </row>
    <row r="26" spans="2:8" ht="19.899999999999999" customHeight="1" x14ac:dyDescent="0.25">
      <c r="B26" s="116" t="s">
        <v>8</v>
      </c>
      <c r="C26" s="49" t="s">
        <v>9</v>
      </c>
      <c r="D26" s="50" t="s">
        <v>10</v>
      </c>
      <c r="E26" s="7">
        <v>1</v>
      </c>
      <c r="F26" s="42">
        <v>20</v>
      </c>
      <c r="G26" s="9">
        <v>2</v>
      </c>
      <c r="H26" s="51">
        <f>F26*G26</f>
        <v>40</v>
      </c>
    </row>
    <row r="27" spans="2:8" ht="19.899999999999999" customHeight="1" x14ac:dyDescent="0.25">
      <c r="B27" s="117"/>
      <c r="C27" s="129" t="s">
        <v>12</v>
      </c>
      <c r="D27" s="108" t="s">
        <v>13</v>
      </c>
      <c r="E27" s="8">
        <v>20</v>
      </c>
      <c r="F27" s="9">
        <v>3</v>
      </c>
      <c r="G27" s="10">
        <f>E27*F27</f>
        <v>60</v>
      </c>
      <c r="H27" s="51"/>
    </row>
    <row r="28" spans="2:8" ht="19.899999999999999" customHeight="1" x14ac:dyDescent="0.25">
      <c r="B28" s="118"/>
      <c r="C28" s="129"/>
      <c r="D28" s="108" t="s">
        <v>14</v>
      </c>
      <c r="E28" s="17" t="s">
        <v>15</v>
      </c>
      <c r="F28" s="18" t="s">
        <v>15</v>
      </c>
      <c r="G28" s="19" t="s">
        <v>15</v>
      </c>
      <c r="H28" s="51"/>
    </row>
    <row r="29" spans="2:8" ht="24" customHeight="1" x14ac:dyDescent="0.25">
      <c r="B29" s="116" t="s">
        <v>22</v>
      </c>
      <c r="C29" s="116" t="s">
        <v>37</v>
      </c>
      <c r="D29" s="50" t="s">
        <v>38</v>
      </c>
      <c r="E29" s="7">
        <v>1</v>
      </c>
      <c r="F29" s="42">
        <v>10</v>
      </c>
      <c r="G29" s="9">
        <v>3</v>
      </c>
      <c r="H29" s="51">
        <f t="shared" ref="H29:H41" si="0">F29*G29</f>
        <v>30</v>
      </c>
    </row>
    <row r="30" spans="2:8" ht="24" customHeight="1" x14ac:dyDescent="0.25">
      <c r="B30" s="117"/>
      <c r="C30" s="117"/>
      <c r="D30" s="50" t="s">
        <v>39</v>
      </c>
      <c r="E30" s="7">
        <v>1</v>
      </c>
      <c r="F30" s="42">
        <v>10</v>
      </c>
      <c r="G30" s="9">
        <v>3</v>
      </c>
      <c r="H30" s="51">
        <f t="shared" si="0"/>
        <v>30</v>
      </c>
    </row>
    <row r="31" spans="2:8" ht="24" customHeight="1" x14ac:dyDescent="0.25">
      <c r="B31" s="117"/>
      <c r="C31" s="116" t="s">
        <v>40</v>
      </c>
      <c r="D31" s="50" t="s">
        <v>38</v>
      </c>
      <c r="E31" s="7">
        <v>1</v>
      </c>
      <c r="F31" s="42">
        <v>10</v>
      </c>
      <c r="G31" s="9">
        <v>3</v>
      </c>
      <c r="H31" s="51">
        <f t="shared" si="0"/>
        <v>30</v>
      </c>
    </row>
    <row r="32" spans="2:8" ht="24" customHeight="1" x14ac:dyDescent="0.25">
      <c r="B32" s="117"/>
      <c r="C32" s="117"/>
      <c r="D32" s="50" t="s">
        <v>39</v>
      </c>
      <c r="E32" s="7">
        <v>1</v>
      </c>
      <c r="F32" s="42">
        <v>10</v>
      </c>
      <c r="G32" s="9">
        <v>3</v>
      </c>
      <c r="H32" s="51">
        <f t="shared" si="0"/>
        <v>30</v>
      </c>
    </row>
    <row r="33" spans="2:8" ht="24" customHeight="1" x14ac:dyDescent="0.25">
      <c r="B33" s="117"/>
      <c r="C33" s="116" t="s">
        <v>41</v>
      </c>
      <c r="D33" s="50" t="s">
        <v>38</v>
      </c>
      <c r="E33" s="7">
        <v>1</v>
      </c>
      <c r="F33" s="42">
        <v>10</v>
      </c>
      <c r="G33" s="9">
        <v>3</v>
      </c>
      <c r="H33" s="51">
        <f t="shared" si="0"/>
        <v>30</v>
      </c>
    </row>
    <row r="34" spans="2:8" ht="24" customHeight="1" x14ac:dyDescent="0.25">
      <c r="B34" s="117"/>
      <c r="C34" s="117"/>
      <c r="D34" s="50" t="s">
        <v>39</v>
      </c>
      <c r="E34" s="7">
        <v>1</v>
      </c>
      <c r="F34" s="42">
        <v>10</v>
      </c>
      <c r="G34" s="9">
        <v>3</v>
      </c>
      <c r="H34" s="51">
        <f t="shared" si="0"/>
        <v>30</v>
      </c>
    </row>
    <row r="35" spans="2:8" ht="24" customHeight="1" x14ac:dyDescent="0.25">
      <c r="B35" s="117"/>
      <c r="C35" s="116" t="s">
        <v>42</v>
      </c>
      <c r="D35" s="50" t="s">
        <v>38</v>
      </c>
      <c r="E35" s="7">
        <v>1</v>
      </c>
      <c r="F35" s="42">
        <v>10</v>
      </c>
      <c r="G35" s="9">
        <v>3</v>
      </c>
      <c r="H35" s="51">
        <f t="shared" si="0"/>
        <v>30</v>
      </c>
    </row>
    <row r="36" spans="2:8" ht="24" customHeight="1" x14ac:dyDescent="0.25">
      <c r="B36" s="117"/>
      <c r="C36" s="117"/>
      <c r="D36" s="50" t="s">
        <v>39</v>
      </c>
      <c r="E36" s="7">
        <v>1</v>
      </c>
      <c r="F36" s="42">
        <v>10</v>
      </c>
      <c r="G36" s="9">
        <v>3</v>
      </c>
      <c r="H36" s="51">
        <f t="shared" si="0"/>
        <v>30</v>
      </c>
    </row>
    <row r="37" spans="2:8" ht="24" customHeight="1" x14ac:dyDescent="0.25">
      <c r="B37" s="117"/>
      <c r="C37" s="124" t="s">
        <v>43</v>
      </c>
      <c r="D37" s="50" t="s">
        <v>38</v>
      </c>
      <c r="E37" s="7">
        <v>1</v>
      </c>
      <c r="F37" s="42">
        <v>10</v>
      </c>
      <c r="G37" s="9">
        <v>3</v>
      </c>
      <c r="H37" s="51">
        <f t="shared" si="0"/>
        <v>30</v>
      </c>
    </row>
    <row r="38" spans="2:8" ht="24" customHeight="1" x14ac:dyDescent="0.25">
      <c r="B38" s="117"/>
      <c r="C38" s="125"/>
      <c r="D38" s="50" t="s">
        <v>39</v>
      </c>
      <c r="E38" s="7">
        <v>1</v>
      </c>
      <c r="F38" s="42">
        <v>10</v>
      </c>
      <c r="G38" s="9">
        <v>3</v>
      </c>
      <c r="H38" s="51">
        <f t="shared" si="0"/>
        <v>30</v>
      </c>
    </row>
    <row r="39" spans="2:8" ht="27" customHeight="1" x14ac:dyDescent="0.25">
      <c r="B39" s="122" t="s">
        <v>44</v>
      </c>
      <c r="C39" s="50" t="s">
        <v>44</v>
      </c>
      <c r="D39" s="50" t="s">
        <v>45</v>
      </c>
      <c r="E39" s="7">
        <v>1</v>
      </c>
      <c r="F39" s="42">
        <v>5</v>
      </c>
      <c r="G39" s="9">
        <v>3</v>
      </c>
      <c r="H39" s="51">
        <f t="shared" si="0"/>
        <v>15</v>
      </c>
    </row>
    <row r="40" spans="2:8" ht="27" customHeight="1" x14ac:dyDescent="0.25">
      <c r="B40" s="122"/>
      <c r="C40" s="2" t="s">
        <v>46</v>
      </c>
      <c r="D40" s="52" t="s">
        <v>46</v>
      </c>
      <c r="E40" s="7">
        <v>1</v>
      </c>
      <c r="F40" s="42">
        <v>2</v>
      </c>
      <c r="G40" s="9">
        <v>3</v>
      </c>
      <c r="H40" s="51">
        <f t="shared" si="0"/>
        <v>6</v>
      </c>
    </row>
    <row r="41" spans="2:8" ht="19.899999999999999" customHeight="1" x14ac:dyDescent="0.25">
      <c r="B41" s="48" t="s">
        <v>47</v>
      </c>
      <c r="C41" s="53" t="s">
        <v>47</v>
      </c>
      <c r="D41" s="54" t="s">
        <v>48</v>
      </c>
      <c r="E41" s="21">
        <v>1</v>
      </c>
      <c r="F41" s="42">
        <v>5</v>
      </c>
      <c r="G41" s="9">
        <v>3</v>
      </c>
      <c r="H41" s="51">
        <f t="shared" si="0"/>
        <v>15</v>
      </c>
    </row>
    <row r="42" spans="2:8" ht="19.899999999999999" customHeight="1" x14ac:dyDescent="0.25">
      <c r="B42" s="122" t="s">
        <v>33</v>
      </c>
      <c r="C42" s="111" t="s">
        <v>33</v>
      </c>
      <c r="D42" s="41" t="s">
        <v>34</v>
      </c>
      <c r="E42" s="21">
        <v>1</v>
      </c>
      <c r="F42" s="42">
        <v>3</v>
      </c>
      <c r="G42" s="9" t="s">
        <v>15</v>
      </c>
      <c r="H42" s="51">
        <v>24</v>
      </c>
    </row>
    <row r="43" spans="2:8" ht="19.899999999999999" customHeight="1" x14ac:dyDescent="0.25">
      <c r="B43" s="122"/>
      <c r="C43" s="112"/>
      <c r="D43" s="44" t="s">
        <v>35</v>
      </c>
      <c r="E43" s="33">
        <v>1</v>
      </c>
      <c r="F43" s="45">
        <v>3</v>
      </c>
      <c r="G43" s="14" t="s">
        <v>15</v>
      </c>
      <c r="H43" s="55">
        <v>24</v>
      </c>
    </row>
    <row r="44" spans="2:8" ht="9.9499999999999993" customHeight="1" x14ac:dyDescent="0.25">
      <c r="H44" s="47"/>
    </row>
    <row r="45" spans="2:8" ht="9.9499999999999993" customHeight="1" x14ac:dyDescent="0.25">
      <c r="B45" s="56"/>
      <c r="C45" s="56"/>
      <c r="D45" s="56"/>
      <c r="E45" s="57"/>
      <c r="F45" s="57"/>
      <c r="G45" s="58"/>
      <c r="H45" s="59"/>
    </row>
    <row r="46" spans="2:8" ht="19.899999999999999" customHeight="1" x14ac:dyDescent="0.25">
      <c r="B46" s="122" t="s">
        <v>49</v>
      </c>
      <c r="C46" s="120" t="s">
        <v>50</v>
      </c>
      <c r="D46" s="60" t="s">
        <v>51</v>
      </c>
      <c r="E46" s="61">
        <v>1</v>
      </c>
      <c r="F46" s="49">
        <v>1</v>
      </c>
      <c r="G46" s="62">
        <v>9.5</v>
      </c>
      <c r="H46" s="63">
        <f t="shared" ref="H46:H51" si="1">F46*G46</f>
        <v>9.5</v>
      </c>
    </row>
    <row r="47" spans="2:8" ht="19.899999999999999" customHeight="1" x14ac:dyDescent="0.25">
      <c r="B47" s="122"/>
      <c r="C47" s="120"/>
      <c r="D47" s="60" t="s">
        <v>52</v>
      </c>
      <c r="E47" s="61">
        <v>1</v>
      </c>
      <c r="F47" s="49">
        <v>1</v>
      </c>
      <c r="G47" s="62">
        <v>9.5</v>
      </c>
      <c r="H47" s="63">
        <f t="shared" si="1"/>
        <v>9.5</v>
      </c>
    </row>
    <row r="48" spans="2:8" ht="19.899999999999999" customHeight="1" x14ac:dyDescent="0.25">
      <c r="B48" s="122"/>
      <c r="C48" s="120"/>
      <c r="D48" s="60" t="s">
        <v>53</v>
      </c>
      <c r="E48" s="61">
        <v>1</v>
      </c>
      <c r="F48" s="49" t="s">
        <v>15</v>
      </c>
      <c r="G48" s="62" t="s">
        <v>15</v>
      </c>
      <c r="H48" s="63">
        <v>10</v>
      </c>
    </row>
    <row r="49" spans="1:9" ht="19.899999999999999" customHeight="1" x14ac:dyDescent="0.25">
      <c r="B49" s="122"/>
      <c r="C49" s="120"/>
      <c r="D49" s="60" t="s">
        <v>54</v>
      </c>
      <c r="E49" s="61">
        <v>1</v>
      </c>
      <c r="F49" s="49" t="s">
        <v>15</v>
      </c>
      <c r="G49" s="62" t="s">
        <v>15</v>
      </c>
      <c r="H49" s="63">
        <v>46.35</v>
      </c>
    </row>
    <row r="50" spans="1:9" ht="19.899999999999999" customHeight="1" x14ac:dyDescent="0.25">
      <c r="B50" s="122"/>
      <c r="C50" s="111" t="s">
        <v>55</v>
      </c>
      <c r="D50" s="41" t="s">
        <v>56</v>
      </c>
      <c r="E50" s="21">
        <v>1</v>
      </c>
      <c r="F50" s="42">
        <v>1</v>
      </c>
      <c r="G50" s="9">
        <v>9.5</v>
      </c>
      <c r="H50" s="51">
        <f t="shared" si="1"/>
        <v>9.5</v>
      </c>
      <c r="I50" s="64"/>
    </row>
    <row r="51" spans="1:9" ht="19.899999999999999" customHeight="1" x14ac:dyDescent="0.25">
      <c r="B51" s="122"/>
      <c r="C51" s="119"/>
      <c r="D51" s="65" t="s">
        <v>57</v>
      </c>
      <c r="E51" s="23">
        <v>1</v>
      </c>
      <c r="F51" s="66">
        <v>1</v>
      </c>
      <c r="G51" s="25">
        <v>9.5</v>
      </c>
      <c r="H51" s="67">
        <f t="shared" si="1"/>
        <v>9.5</v>
      </c>
      <c r="I51" s="64"/>
    </row>
    <row r="52" spans="1:9" ht="19.899999999999999" customHeight="1" x14ac:dyDescent="0.25">
      <c r="B52" s="122"/>
      <c r="C52" s="119"/>
      <c r="D52" s="65" t="s">
        <v>58</v>
      </c>
      <c r="E52" s="23">
        <v>1</v>
      </c>
      <c r="F52" s="66" t="s">
        <v>15</v>
      </c>
      <c r="G52" s="25" t="s">
        <v>15</v>
      </c>
      <c r="H52" s="67">
        <v>21.5</v>
      </c>
      <c r="I52" s="64"/>
    </row>
    <row r="53" spans="1:9" ht="19.899999999999999" customHeight="1" x14ac:dyDescent="0.25">
      <c r="B53" s="122"/>
      <c r="C53" s="119"/>
      <c r="D53" s="65" t="s">
        <v>59</v>
      </c>
      <c r="E53" s="23">
        <v>1</v>
      </c>
      <c r="F53" s="66" t="s">
        <v>15</v>
      </c>
      <c r="G53" s="25" t="s">
        <v>15</v>
      </c>
      <c r="H53" s="67">
        <v>21.5</v>
      </c>
      <c r="I53" s="64"/>
    </row>
    <row r="54" spans="1:9" ht="19.899999999999999" customHeight="1" x14ac:dyDescent="0.25">
      <c r="B54" s="122"/>
      <c r="C54" s="112"/>
      <c r="D54" s="68" t="s">
        <v>60</v>
      </c>
      <c r="E54" s="69">
        <v>1</v>
      </c>
      <c r="F54" s="70" t="s">
        <v>15</v>
      </c>
      <c r="G54" s="18" t="s">
        <v>15</v>
      </c>
      <c r="H54" s="71">
        <v>43</v>
      </c>
      <c r="I54" s="64"/>
    </row>
    <row r="55" spans="1:9" s="79" customFormat="1" ht="19.899999999999999" customHeight="1" x14ac:dyDescent="0.25">
      <c r="A55" s="72"/>
      <c r="B55" s="122"/>
      <c r="C55" s="123" t="s">
        <v>61</v>
      </c>
      <c r="D55" s="73" t="s">
        <v>62</v>
      </c>
      <c r="E55" s="74">
        <v>1</v>
      </c>
      <c r="F55" s="75">
        <v>2</v>
      </c>
      <c r="G55" s="76">
        <v>9.5</v>
      </c>
      <c r="H55" s="77">
        <f>F55*G55</f>
        <v>19</v>
      </c>
      <c r="I55" s="78"/>
    </row>
    <row r="56" spans="1:9" s="79" customFormat="1" ht="19.899999999999999" customHeight="1" x14ac:dyDescent="0.25">
      <c r="A56" s="72"/>
      <c r="B56" s="122"/>
      <c r="C56" s="123"/>
      <c r="D56" s="80" t="s">
        <v>63</v>
      </c>
      <c r="E56" s="81">
        <v>1</v>
      </c>
      <c r="F56" s="82">
        <v>2</v>
      </c>
      <c r="G56" s="83">
        <v>9.5</v>
      </c>
      <c r="H56" s="84">
        <f>F56*G56</f>
        <v>19</v>
      </c>
      <c r="I56" s="78"/>
    </row>
    <row r="57" spans="1:9" s="79" customFormat="1" ht="19.899999999999999" customHeight="1" x14ac:dyDescent="0.25">
      <c r="A57" s="72"/>
      <c r="B57" s="122"/>
      <c r="C57" s="123"/>
      <c r="D57" s="85" t="s">
        <v>64</v>
      </c>
      <c r="E57" s="86">
        <v>1</v>
      </c>
      <c r="F57" s="87">
        <v>1</v>
      </c>
      <c r="G57" s="88">
        <v>9.5</v>
      </c>
      <c r="H57" s="89">
        <f>F57*G57</f>
        <v>9.5</v>
      </c>
      <c r="I57" s="78"/>
    </row>
    <row r="58" spans="1:9" ht="19.899999999999999" customHeight="1" x14ac:dyDescent="0.25">
      <c r="B58" s="122"/>
      <c r="C58" s="111" t="s">
        <v>65</v>
      </c>
      <c r="D58" s="41" t="s">
        <v>66</v>
      </c>
      <c r="E58" s="21">
        <v>1</v>
      </c>
      <c r="F58" s="42" t="s">
        <v>15</v>
      </c>
      <c r="G58" s="9" t="s">
        <v>15</v>
      </c>
      <c r="H58" s="51">
        <v>12.84</v>
      </c>
      <c r="I58" s="64"/>
    </row>
    <row r="59" spans="1:9" ht="19.899999999999999" customHeight="1" x14ac:dyDescent="0.25">
      <c r="B59" s="122"/>
      <c r="C59" s="119"/>
      <c r="D59" s="65" t="s">
        <v>67</v>
      </c>
      <c r="E59" s="23">
        <v>1</v>
      </c>
      <c r="F59" s="66" t="s">
        <v>15</v>
      </c>
      <c r="G59" s="25" t="s">
        <v>15</v>
      </c>
      <c r="H59" s="67">
        <v>18.21</v>
      </c>
      <c r="I59" s="64"/>
    </row>
    <row r="60" spans="1:9" ht="19.899999999999999" customHeight="1" x14ac:dyDescent="0.25">
      <c r="B60" s="122"/>
      <c r="C60" s="112"/>
      <c r="D60" s="68" t="s">
        <v>68</v>
      </c>
      <c r="E60" s="69">
        <v>1</v>
      </c>
      <c r="F60" s="70" t="s">
        <v>15</v>
      </c>
      <c r="G60" s="18" t="s">
        <v>15</v>
      </c>
      <c r="H60" s="71">
        <v>2.71</v>
      </c>
      <c r="I60" s="64"/>
    </row>
    <row r="61" spans="1:9" ht="19.899999999999999" customHeight="1" x14ac:dyDescent="0.25">
      <c r="B61" s="122"/>
      <c r="C61" s="111" t="s">
        <v>69</v>
      </c>
      <c r="D61" s="41" t="s">
        <v>34</v>
      </c>
      <c r="E61" s="21">
        <v>2</v>
      </c>
      <c r="F61" s="42">
        <v>3</v>
      </c>
      <c r="G61" s="9" t="s">
        <v>15</v>
      </c>
      <c r="H61" s="51" t="s">
        <v>15</v>
      </c>
      <c r="I61" s="64"/>
    </row>
    <row r="62" spans="1:9" ht="19.899999999999999" customHeight="1" x14ac:dyDescent="0.25">
      <c r="B62" s="122"/>
      <c r="C62" s="112"/>
      <c r="D62" s="44" t="s">
        <v>35</v>
      </c>
      <c r="E62" s="33">
        <v>2</v>
      </c>
      <c r="F62" s="45">
        <v>3</v>
      </c>
      <c r="G62" s="14" t="s">
        <v>15</v>
      </c>
      <c r="H62" s="55" t="s">
        <v>15</v>
      </c>
      <c r="I62" s="64"/>
    </row>
    <row r="63" spans="1:9" ht="9.9499999999999993" customHeight="1" x14ac:dyDescent="0.25">
      <c r="B63" s="56"/>
      <c r="C63" s="56"/>
      <c r="D63" s="56"/>
      <c r="E63" s="57"/>
      <c r="F63" s="57"/>
      <c r="G63" s="58"/>
      <c r="H63" s="59"/>
    </row>
    <row r="64" spans="1:9" ht="19.899999999999999" customHeight="1" x14ac:dyDescent="0.25">
      <c r="B64" s="116" t="s">
        <v>70</v>
      </c>
      <c r="C64" s="109" t="s">
        <v>71</v>
      </c>
      <c r="D64" s="54" t="s">
        <v>72</v>
      </c>
      <c r="E64" s="21">
        <v>1</v>
      </c>
      <c r="F64" s="42">
        <v>200</v>
      </c>
      <c r="G64" s="9">
        <v>1</v>
      </c>
      <c r="H64" s="51">
        <f>F64*G64</f>
        <v>200</v>
      </c>
    </row>
    <row r="65" spans="2:8" ht="19.899999999999999" customHeight="1" x14ac:dyDescent="0.25">
      <c r="B65" s="117"/>
      <c r="C65" s="121"/>
      <c r="D65" s="90" t="s">
        <v>73</v>
      </c>
      <c r="E65" s="23">
        <v>1</v>
      </c>
      <c r="F65" s="66" t="s">
        <v>15</v>
      </c>
      <c r="G65" s="25" t="s">
        <v>15</v>
      </c>
      <c r="H65" s="67">
        <v>45</v>
      </c>
    </row>
    <row r="66" spans="2:8" ht="19.899999999999999" customHeight="1" x14ac:dyDescent="0.25">
      <c r="B66" s="117"/>
      <c r="C66" s="121"/>
      <c r="D66" s="90" t="s">
        <v>74</v>
      </c>
      <c r="E66" s="23">
        <v>1</v>
      </c>
      <c r="F66" s="66" t="s">
        <v>15</v>
      </c>
      <c r="G66" s="25" t="s">
        <v>15</v>
      </c>
      <c r="H66" s="67" t="s">
        <v>15</v>
      </c>
    </row>
    <row r="67" spans="2:8" ht="19.899999999999999" customHeight="1" x14ac:dyDescent="0.25">
      <c r="B67" s="117"/>
      <c r="C67" s="121"/>
      <c r="D67" s="91" t="s">
        <v>46</v>
      </c>
      <c r="E67" s="69">
        <v>1</v>
      </c>
      <c r="F67" s="70" t="s">
        <v>15</v>
      </c>
      <c r="G67" s="18" t="s">
        <v>15</v>
      </c>
      <c r="H67" s="71">
        <v>45</v>
      </c>
    </row>
    <row r="68" spans="2:8" ht="19.899999999999999" customHeight="1" x14ac:dyDescent="0.25">
      <c r="B68" s="121"/>
      <c r="C68" s="111" t="s">
        <v>75</v>
      </c>
      <c r="D68" s="92" t="s">
        <v>76</v>
      </c>
      <c r="E68" s="21">
        <v>1</v>
      </c>
      <c r="F68" s="42" t="s">
        <v>15</v>
      </c>
      <c r="G68" s="9" t="s">
        <v>15</v>
      </c>
      <c r="H68" s="51">
        <v>300.18</v>
      </c>
    </row>
    <row r="69" spans="2:8" ht="19.899999999999999" customHeight="1" x14ac:dyDescent="0.25">
      <c r="B69" s="121"/>
      <c r="C69" s="119"/>
      <c r="D69" s="93" t="s">
        <v>77</v>
      </c>
      <c r="E69" s="23">
        <v>1</v>
      </c>
      <c r="F69" s="66" t="s">
        <v>15</v>
      </c>
      <c r="G69" s="25" t="s">
        <v>15</v>
      </c>
      <c r="H69" s="67">
        <v>160.13999999999999</v>
      </c>
    </row>
    <row r="70" spans="2:8" ht="19.899999999999999" customHeight="1" x14ac:dyDescent="0.25">
      <c r="B70" s="110"/>
      <c r="C70" s="112"/>
      <c r="D70" s="94" t="s">
        <v>78</v>
      </c>
      <c r="E70" s="33">
        <v>1</v>
      </c>
      <c r="F70" s="45" t="s">
        <v>15</v>
      </c>
      <c r="G70" s="14" t="s">
        <v>15</v>
      </c>
      <c r="H70" s="55">
        <v>8.84</v>
      </c>
    </row>
    <row r="71" spans="2:8" ht="9.9499999999999993" customHeight="1" x14ac:dyDescent="0.25">
      <c r="B71" s="56"/>
      <c r="C71" s="56"/>
      <c r="D71" s="56"/>
      <c r="E71" s="57"/>
      <c r="F71" s="57"/>
      <c r="G71" s="58"/>
      <c r="H71" s="59"/>
    </row>
    <row r="72" spans="2:8" ht="19.899999999999999" customHeight="1" x14ac:dyDescent="0.25">
      <c r="B72" s="116" t="s">
        <v>79</v>
      </c>
      <c r="C72" s="111" t="s">
        <v>80</v>
      </c>
      <c r="D72" s="41" t="s">
        <v>81</v>
      </c>
      <c r="E72" s="21">
        <v>1</v>
      </c>
      <c r="F72" s="42" t="s">
        <v>15</v>
      </c>
      <c r="G72" s="9" t="s">
        <v>15</v>
      </c>
      <c r="H72" s="51">
        <f>20*30</f>
        <v>600</v>
      </c>
    </row>
    <row r="73" spans="2:8" ht="19.899999999999999" customHeight="1" x14ac:dyDescent="0.25">
      <c r="B73" s="117"/>
      <c r="C73" s="119"/>
      <c r="D73" s="65" t="s">
        <v>82</v>
      </c>
      <c r="E73" s="23">
        <v>1</v>
      </c>
      <c r="F73" s="66" t="s">
        <v>15</v>
      </c>
      <c r="G73" s="25" t="s">
        <v>15</v>
      </c>
      <c r="H73" s="67">
        <f>3.6*30</f>
        <v>108</v>
      </c>
    </row>
    <row r="74" spans="2:8" ht="19.899999999999999" customHeight="1" x14ac:dyDescent="0.25">
      <c r="B74" s="117"/>
      <c r="C74" s="119"/>
      <c r="D74" s="65" t="s">
        <v>83</v>
      </c>
      <c r="E74" s="23">
        <v>1</v>
      </c>
      <c r="F74" s="66" t="s">
        <v>15</v>
      </c>
      <c r="G74" s="25" t="s">
        <v>15</v>
      </c>
      <c r="H74" s="67">
        <v>71</v>
      </c>
    </row>
    <row r="75" spans="2:8" ht="19.899999999999999" customHeight="1" x14ac:dyDescent="0.25">
      <c r="B75" s="117"/>
      <c r="C75" s="119"/>
      <c r="D75" s="65" t="s">
        <v>84</v>
      </c>
      <c r="E75" s="23">
        <v>1</v>
      </c>
      <c r="F75" s="66" t="s">
        <v>15</v>
      </c>
      <c r="G75" s="25" t="s">
        <v>15</v>
      </c>
      <c r="H75" s="67">
        <v>71</v>
      </c>
    </row>
    <row r="76" spans="2:8" ht="19.899999999999999" customHeight="1" x14ac:dyDescent="0.25">
      <c r="B76" s="117"/>
      <c r="C76" s="120" t="s">
        <v>85</v>
      </c>
      <c r="D76" s="41" t="s">
        <v>85</v>
      </c>
      <c r="E76" s="21">
        <v>1</v>
      </c>
      <c r="F76" s="42" t="s">
        <v>15</v>
      </c>
      <c r="G76" s="9" t="s">
        <v>15</v>
      </c>
      <c r="H76" s="51">
        <v>4.25</v>
      </c>
    </row>
    <row r="77" spans="2:8" ht="19.899999999999999" customHeight="1" x14ac:dyDescent="0.25">
      <c r="B77" s="117"/>
      <c r="C77" s="120"/>
      <c r="D77" s="68" t="s">
        <v>86</v>
      </c>
      <c r="E77" s="69">
        <v>1</v>
      </c>
      <c r="F77" s="70" t="s">
        <v>15</v>
      </c>
      <c r="G77" s="18" t="s">
        <v>15</v>
      </c>
      <c r="H77" s="71">
        <v>1.5</v>
      </c>
    </row>
    <row r="78" spans="2:8" ht="19.899999999999999" customHeight="1" x14ac:dyDescent="0.25">
      <c r="B78" s="117"/>
      <c r="C78" s="49" t="s">
        <v>87</v>
      </c>
      <c r="D78" s="60" t="s">
        <v>87</v>
      </c>
      <c r="E78" s="61">
        <v>1</v>
      </c>
      <c r="F78" s="49" t="s">
        <v>15</v>
      </c>
      <c r="G78" s="62" t="s">
        <v>15</v>
      </c>
      <c r="H78" s="63">
        <v>12</v>
      </c>
    </row>
    <row r="79" spans="2:8" ht="19.899999999999999" customHeight="1" x14ac:dyDescent="0.25">
      <c r="B79" s="117"/>
      <c r="C79" s="49" t="s">
        <v>88</v>
      </c>
      <c r="D79" s="68" t="s">
        <v>88</v>
      </c>
      <c r="E79" s="69">
        <v>1</v>
      </c>
      <c r="F79" s="70" t="s">
        <v>15</v>
      </c>
      <c r="G79" s="18" t="s">
        <v>15</v>
      </c>
      <c r="H79" s="71">
        <v>8</v>
      </c>
    </row>
    <row r="80" spans="2:8" ht="19.899999999999999" customHeight="1" x14ac:dyDescent="0.25">
      <c r="B80" s="117"/>
      <c r="C80" s="116" t="s">
        <v>89</v>
      </c>
      <c r="D80" s="65" t="s">
        <v>90</v>
      </c>
      <c r="E80" s="23">
        <v>1</v>
      </c>
      <c r="F80" s="66" t="s">
        <v>15</v>
      </c>
      <c r="G80" s="25" t="s">
        <v>15</v>
      </c>
      <c r="H80" s="67" t="s">
        <v>15</v>
      </c>
    </row>
    <row r="81" spans="2:8" ht="19.899999999999999" customHeight="1" x14ac:dyDescent="0.25">
      <c r="B81" s="117"/>
      <c r="C81" s="117"/>
      <c r="D81" s="65" t="s">
        <v>91</v>
      </c>
      <c r="E81" s="23">
        <v>1</v>
      </c>
      <c r="F81" s="66" t="s">
        <v>15</v>
      </c>
      <c r="G81" s="25" t="s">
        <v>15</v>
      </c>
      <c r="H81" s="67" t="s">
        <v>15</v>
      </c>
    </row>
    <row r="82" spans="2:8" ht="19.899999999999999" customHeight="1" x14ac:dyDescent="0.25">
      <c r="B82" s="117"/>
      <c r="C82" s="117"/>
      <c r="D82" s="65" t="s">
        <v>92</v>
      </c>
      <c r="E82" s="23">
        <v>1</v>
      </c>
      <c r="F82" s="66" t="s">
        <v>15</v>
      </c>
      <c r="G82" s="25" t="s">
        <v>15</v>
      </c>
      <c r="H82" s="67" t="s">
        <v>15</v>
      </c>
    </row>
    <row r="83" spans="2:8" ht="19.899999999999999" customHeight="1" x14ac:dyDescent="0.25">
      <c r="B83" s="117"/>
      <c r="C83" s="117"/>
      <c r="D83" s="65" t="s">
        <v>93</v>
      </c>
      <c r="E83" s="23">
        <v>1</v>
      </c>
      <c r="F83" s="66" t="s">
        <v>15</v>
      </c>
      <c r="G83" s="25" t="s">
        <v>15</v>
      </c>
      <c r="H83" s="67">
        <v>20.399999999999999</v>
      </c>
    </row>
    <row r="84" spans="2:8" ht="19.899999999999999" customHeight="1" x14ac:dyDescent="0.25">
      <c r="B84" s="117"/>
      <c r="C84" s="118"/>
      <c r="D84" s="68" t="s">
        <v>94</v>
      </c>
      <c r="E84" s="69"/>
      <c r="F84" s="70"/>
      <c r="G84" s="18"/>
      <c r="H84" s="71">
        <v>20.399999999999999</v>
      </c>
    </row>
    <row r="85" spans="2:8" ht="19.899999999999999" customHeight="1" x14ac:dyDescent="0.25">
      <c r="B85" s="117"/>
      <c r="C85" s="49" t="s">
        <v>95</v>
      </c>
      <c r="D85" s="60" t="s">
        <v>96</v>
      </c>
      <c r="E85" s="61">
        <v>1</v>
      </c>
      <c r="F85" s="49" t="s">
        <v>15</v>
      </c>
      <c r="G85" s="62" t="s">
        <v>15</v>
      </c>
      <c r="H85" s="63">
        <v>32</v>
      </c>
    </row>
    <row r="86" spans="2:8" ht="19.899999999999999" customHeight="1" x14ac:dyDescent="0.25">
      <c r="B86" s="117"/>
      <c r="C86" s="120" t="s">
        <v>97</v>
      </c>
      <c r="D86" s="41" t="s">
        <v>98</v>
      </c>
      <c r="E86" s="21">
        <v>1</v>
      </c>
      <c r="F86" s="42" t="s">
        <v>15</v>
      </c>
      <c r="G86" s="9" t="s">
        <v>15</v>
      </c>
      <c r="H86" s="51">
        <v>125</v>
      </c>
    </row>
    <row r="87" spans="2:8" ht="19.899999999999999" customHeight="1" x14ac:dyDescent="0.25">
      <c r="B87" s="118"/>
      <c r="C87" s="120"/>
      <c r="D87" s="68" t="s">
        <v>99</v>
      </c>
      <c r="E87" s="69">
        <v>1</v>
      </c>
      <c r="F87" s="70" t="s">
        <v>15</v>
      </c>
      <c r="G87" s="18" t="s">
        <v>15</v>
      </c>
      <c r="H87" s="71">
        <v>40</v>
      </c>
    </row>
    <row r="88" spans="2:8" ht="19.899999999999999" customHeight="1" x14ac:dyDescent="0.25">
      <c r="B88" s="95" t="s">
        <v>100</v>
      </c>
      <c r="C88" s="49" t="s">
        <v>101</v>
      </c>
      <c r="D88" s="96" t="s">
        <v>102</v>
      </c>
      <c r="E88" s="61">
        <v>1</v>
      </c>
      <c r="F88" s="97" t="s">
        <v>15</v>
      </c>
      <c r="G88" s="62" t="s">
        <v>15</v>
      </c>
      <c r="H88" s="98" t="s">
        <v>15</v>
      </c>
    </row>
    <row r="89" spans="2:8" ht="19.899999999999999" customHeight="1" x14ac:dyDescent="0.25">
      <c r="B89" s="109" t="s">
        <v>103</v>
      </c>
      <c r="C89" s="111" t="s">
        <v>104</v>
      </c>
      <c r="D89" s="99" t="s">
        <v>105</v>
      </c>
      <c r="E89" s="21">
        <v>1</v>
      </c>
      <c r="F89" s="8" t="s">
        <v>15</v>
      </c>
      <c r="G89" s="9" t="s">
        <v>15</v>
      </c>
      <c r="H89" s="10" t="s">
        <v>15</v>
      </c>
    </row>
    <row r="90" spans="2:8" ht="19.899999999999999" customHeight="1" x14ac:dyDescent="0.25">
      <c r="B90" s="110"/>
      <c r="C90" s="112"/>
      <c r="D90" s="100" t="s">
        <v>106</v>
      </c>
      <c r="E90" s="69">
        <v>1</v>
      </c>
      <c r="F90" s="17" t="s">
        <v>15</v>
      </c>
      <c r="G90" s="18" t="s">
        <v>15</v>
      </c>
      <c r="H90" s="19" t="s">
        <v>15</v>
      </c>
    </row>
    <row r="91" spans="2:8" ht="20.100000000000001" customHeight="1" x14ac:dyDescent="0.25">
      <c r="B91" s="101"/>
      <c r="C91" s="57"/>
      <c r="D91" s="102"/>
      <c r="E91" s="101"/>
      <c r="F91" s="57"/>
      <c r="G91" s="103"/>
      <c r="H91" s="104"/>
    </row>
    <row r="92" spans="2:8" ht="19.899999999999999" customHeight="1" x14ac:dyDescent="0.25">
      <c r="B92" s="113" t="s">
        <v>107</v>
      </c>
      <c r="C92" s="114"/>
      <c r="D92" s="114"/>
      <c r="E92" s="114"/>
      <c r="F92" s="114"/>
      <c r="G92" s="115"/>
      <c r="H92" s="105" t="e">
        <f>SUM(#REF!)</f>
        <v>#REF!</v>
      </c>
    </row>
    <row r="93" spans="2:8" ht="20.100000000000001" customHeight="1" x14ac:dyDescent="0.25">
      <c r="B93" s="101"/>
      <c r="C93" s="57"/>
      <c r="D93" s="102"/>
      <c r="E93" s="101"/>
      <c r="F93" s="57"/>
      <c r="G93" s="103"/>
      <c r="H93" s="104"/>
    </row>
    <row r="94" spans="2:8" x14ac:dyDescent="0.25">
      <c r="B94" s="106" t="s">
        <v>108</v>
      </c>
      <c r="C94" s="106"/>
      <c r="D94" s="106"/>
      <c r="E94" s="106"/>
      <c r="G94" s="107"/>
    </row>
  </sheetData>
  <mergeCells count="43">
    <mergeCell ref="B1:H1"/>
    <mergeCell ref="B2:H2"/>
    <mergeCell ref="B3:H3"/>
    <mergeCell ref="B5:D5"/>
    <mergeCell ref="B6:B9"/>
    <mergeCell ref="C6:C7"/>
    <mergeCell ref="C8:C9"/>
    <mergeCell ref="B10:B13"/>
    <mergeCell ref="C10:C13"/>
    <mergeCell ref="B14:B21"/>
    <mergeCell ref="C14:C16"/>
    <mergeCell ref="C17:C21"/>
    <mergeCell ref="B22:B23"/>
    <mergeCell ref="C22:C23"/>
    <mergeCell ref="B25:D25"/>
    <mergeCell ref="C27:C28"/>
    <mergeCell ref="B29:B38"/>
    <mergeCell ref="C29:C30"/>
    <mergeCell ref="C31:C32"/>
    <mergeCell ref="C33:C34"/>
    <mergeCell ref="C35:C36"/>
    <mergeCell ref="C37:C38"/>
    <mergeCell ref="B39:B40"/>
    <mergeCell ref="B42:B43"/>
    <mergeCell ref="C42:C43"/>
    <mergeCell ref="C64:C67"/>
    <mergeCell ref="C68:C70"/>
    <mergeCell ref="B46:B62"/>
    <mergeCell ref="C46:C49"/>
    <mergeCell ref="C50:C54"/>
    <mergeCell ref="C55:C57"/>
    <mergeCell ref="C58:C60"/>
    <mergeCell ref="C61:C62"/>
    <mergeCell ref="B89:B90"/>
    <mergeCell ref="C89:C90"/>
    <mergeCell ref="B92:G92"/>
    <mergeCell ref="B26:B28"/>
    <mergeCell ref="B72:B87"/>
    <mergeCell ref="C72:C75"/>
    <mergeCell ref="C76:C77"/>
    <mergeCell ref="C80:C84"/>
    <mergeCell ref="C86:C87"/>
    <mergeCell ref="B64:B7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GLORIA</cp:lastModifiedBy>
  <dcterms:created xsi:type="dcterms:W3CDTF">2020-06-29T15:23:07Z</dcterms:created>
  <dcterms:modified xsi:type="dcterms:W3CDTF">2020-07-03T14:43:54Z</dcterms:modified>
</cp:coreProperties>
</file>