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PROYECO FINAL COTABAMBAS\"/>
    </mc:Choice>
  </mc:AlternateContent>
  <bookViews>
    <workbookView xWindow="0" yWindow="0" windowWidth="19200" windowHeight="8235"/>
  </bookViews>
  <sheets>
    <sheet name="ACTIVIDAD X DISTRITO GENERAL" sheetId="15" r:id="rId1"/>
    <sheet name="DIST.HAQUIRA" sheetId="8" r:id="rId2"/>
    <sheet name="DIST. CHALHUAHUACHO" sheetId="9" r:id="rId3"/>
    <sheet name="DIST. MARA" sheetId="10" r:id="rId4"/>
    <sheet name="DIST. TAMBOBAMBA" sheetId="11" r:id="rId5"/>
    <sheet name="DIST. COYLLURQUI" sheetId="12" r:id="rId6"/>
    <sheet name="DIST.HUAYLLATI" sheetId="13" r:id="rId7"/>
    <sheet name="DIST. COTABAMBAS" sheetId="14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5" l="1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5" i="15"/>
  <c r="E32" i="15" l="1"/>
  <c r="E42" i="15"/>
  <c r="E63" i="15"/>
  <c r="E74" i="15"/>
  <c r="E82" i="15"/>
  <c r="E174" i="15"/>
  <c r="E231" i="15"/>
  <c r="E195" i="15"/>
  <c r="E223" i="15" s="1"/>
  <c r="G54" i="8" l="1"/>
  <c r="G120" i="8"/>
  <c r="G33" i="13"/>
  <c r="G53" i="13"/>
  <c r="G43" i="13"/>
  <c r="G14" i="13"/>
  <c r="G6" i="13"/>
  <c r="G42" i="14" l="1"/>
  <c r="G17" i="14"/>
  <c r="G5" i="14"/>
  <c r="G143" i="8"/>
  <c r="G136" i="8"/>
  <c r="G91" i="8"/>
  <c r="G86" i="8"/>
  <c r="G80" i="8"/>
  <c r="G75" i="8"/>
  <c r="G71" i="8"/>
  <c r="G16" i="8"/>
  <c r="G8" i="8"/>
  <c r="H68" i="9"/>
  <c r="H77" i="9"/>
  <c r="H76" i="9"/>
  <c r="H56" i="9"/>
  <c r="H51" i="9"/>
  <c r="H46" i="9"/>
  <c r="H41" i="9"/>
  <c r="H37" i="9"/>
  <c r="H24" i="9"/>
  <c r="H10" i="9"/>
  <c r="I38" i="10"/>
  <c r="I32" i="10"/>
  <c r="I25" i="10"/>
  <c r="I21" i="10"/>
  <c r="I12" i="10"/>
  <c r="I5" i="10"/>
  <c r="J52" i="11"/>
  <c r="J45" i="11"/>
  <c r="J35" i="11"/>
  <c r="J30" i="11"/>
  <c r="J22" i="11"/>
  <c r="J10" i="11"/>
  <c r="G105" i="12"/>
  <c r="G95" i="12"/>
  <c r="G74" i="12"/>
  <c r="G70" i="12"/>
  <c r="G62" i="12"/>
  <c r="G58" i="12"/>
  <c r="G45" i="12"/>
  <c r="G21" i="12"/>
  <c r="G5" i="12"/>
  <c r="G28" i="13"/>
  <c r="G24" i="13"/>
  <c r="G108" i="14"/>
  <c r="G104" i="14"/>
  <c r="G95" i="14"/>
  <c r="G65" i="14"/>
  <c r="G70" i="14"/>
  <c r="G74" i="14"/>
  <c r="G58" i="14"/>
  <c r="G54" i="14"/>
  <c r="G32" i="8" l="1"/>
</calcChain>
</file>

<file path=xl/sharedStrings.xml><?xml version="1.0" encoding="utf-8"?>
<sst xmlns="http://schemas.openxmlformats.org/spreadsheetml/2006/main" count="1375" uniqueCount="266">
  <si>
    <t>ACPITAN</t>
  </si>
  <si>
    <t>AÑARQUI</t>
  </si>
  <si>
    <t>AÑOCCALLA</t>
  </si>
  <si>
    <t>ASACASI</t>
  </si>
  <si>
    <t>CCALLA</t>
  </si>
  <si>
    <t>CCOCHAPATA</t>
  </si>
  <si>
    <t>CCORICHICHINA</t>
  </si>
  <si>
    <t>CHACAMACHAY</t>
  </si>
  <si>
    <t>CHAUPEC</t>
  </si>
  <si>
    <t>CHOCCOYO</t>
  </si>
  <si>
    <t>COLCA</t>
  </si>
  <si>
    <t>ÑAHUINLLA</t>
  </si>
  <si>
    <t>PATABAMBA</t>
  </si>
  <si>
    <t>PATAN</t>
  </si>
  <si>
    <t>SAN JUAN</t>
  </si>
  <si>
    <t>SORCCO</t>
  </si>
  <si>
    <t>Nº</t>
  </si>
  <si>
    <t>DISTRITO</t>
  </si>
  <si>
    <t>COYLLURQUI</t>
  </si>
  <si>
    <t>COMUNIDAD</t>
  </si>
  <si>
    <t>COTABAMBAS</t>
  </si>
  <si>
    <t>TAMBOBAMBA</t>
  </si>
  <si>
    <t>CHALHUAHUACHO</t>
  </si>
  <si>
    <t>HUAYLLATI</t>
  </si>
  <si>
    <t>MARA</t>
  </si>
  <si>
    <t>HUANCA UMUYTO</t>
  </si>
  <si>
    <t>HAQUIRA</t>
  </si>
  <si>
    <t>TOTA Ha</t>
  </si>
  <si>
    <t>PAJONAL DE PUNA HUMEDA</t>
  </si>
  <si>
    <t>TOTAL</t>
  </si>
  <si>
    <t>ANDRES AVELINO CACERES</t>
  </si>
  <si>
    <t>BOFEDAL</t>
  </si>
  <si>
    <t>BOSQUE RELICTO ALTO ANDINO</t>
  </si>
  <si>
    <t>LAGUNILLAS</t>
  </si>
  <si>
    <t>SECTOR CHONTA</t>
  </si>
  <si>
    <t>SECTOR TOTORAHUAYCCO</t>
  </si>
  <si>
    <t>SECTOR CHICHA</t>
  </si>
  <si>
    <t>SECTOR PAULLUPATA</t>
  </si>
  <si>
    <t>SECTOR INCAPERCCA</t>
  </si>
  <si>
    <t>SECTOR OCCOLLIRI</t>
  </si>
  <si>
    <t>SECTOR TOTORACCOCHA</t>
  </si>
  <si>
    <t>SECTOR SAYWAPICOSAYWAS</t>
  </si>
  <si>
    <t>SECTOR COMOCORCCO</t>
  </si>
  <si>
    <t xml:space="preserve"> SECTOR PUCLLUPUCLLO</t>
  </si>
  <si>
    <t>SECTOR SALLALLE</t>
  </si>
  <si>
    <t>SECTOR MARCANTA</t>
  </si>
  <si>
    <t>SECTOR CHALLUPAMPA</t>
  </si>
  <si>
    <t>SECTOR CCAQUIAMARCA</t>
  </si>
  <si>
    <t>SECTOR POCOMOCSOCCO</t>
  </si>
  <si>
    <t>SECT. ESCALERA</t>
  </si>
  <si>
    <t>SECT. ABANDONADA</t>
  </si>
  <si>
    <t>SECT. MATARA</t>
  </si>
  <si>
    <t>SECT. SUYTOCCOCHA</t>
  </si>
  <si>
    <t xml:space="preserve"> SECT. LLICACHULLUCHINA</t>
  </si>
  <si>
    <t>SECT. MUTUHUASI</t>
  </si>
  <si>
    <t>SECT. ACOITO</t>
  </si>
  <si>
    <t>SECT. TACAPARARA</t>
  </si>
  <si>
    <t>SECT. RANRAPATA</t>
  </si>
  <si>
    <t>SECT. CULLUCULLO</t>
  </si>
  <si>
    <t>SECT. SOCCOPIA</t>
  </si>
  <si>
    <t>SECT. FIERROHUAYCCO</t>
  </si>
  <si>
    <t>SECT. CCAQUIAMARCA</t>
  </si>
  <si>
    <t>SECT. SARACCOCHA</t>
  </si>
  <si>
    <t>SECT. PAULLUPATA</t>
  </si>
  <si>
    <t xml:space="preserve"> SECT. CHAQUIPATA</t>
  </si>
  <si>
    <t>SECT.TUNSUCOCHA</t>
  </si>
  <si>
    <t>SECT.YANACCOCHA 1</t>
  </si>
  <si>
    <t>SECT.YANACCOCHA 2</t>
  </si>
  <si>
    <t>SECT.YANACCOCHA 3</t>
  </si>
  <si>
    <t>SECT. CCOSAMA</t>
  </si>
  <si>
    <t>SECTOR</t>
  </si>
  <si>
    <t>SECT. PUCROHUASI</t>
  </si>
  <si>
    <t>SECT. ACCHIHUCHANA</t>
  </si>
  <si>
    <t>SECT. CCOSAMA 1</t>
  </si>
  <si>
    <t>SECT. CCOSAMA 2</t>
  </si>
  <si>
    <t>SECT. CCOSAMA 3</t>
  </si>
  <si>
    <t>SECT. CCOSAMA 4</t>
  </si>
  <si>
    <t>SECTOR YANACCOCHA</t>
  </si>
  <si>
    <t>SECTOR VICUÑACCASA1</t>
  </si>
  <si>
    <t>SECTOR VICUÑACCASA 2</t>
  </si>
  <si>
    <t>SECT. MISANI PAMPA 1</t>
  </si>
  <si>
    <t>SECT. MISANI PAMPA 2</t>
  </si>
  <si>
    <t>SECT. MISANI PAMPA 3</t>
  </si>
  <si>
    <t>SECT. MATARA 1</t>
  </si>
  <si>
    <t>SECT. MATARA 2</t>
  </si>
  <si>
    <t>SECT.AZULCCOCHA 1</t>
  </si>
  <si>
    <t>SECT.AZULCCOCHA 2</t>
  </si>
  <si>
    <t>SECT. MUTUHUASI 1</t>
  </si>
  <si>
    <t>SECT. MUTUHUASI 2</t>
  </si>
  <si>
    <t>SECT. ACOITO 1</t>
  </si>
  <si>
    <t>SECT. ACOITO 2</t>
  </si>
  <si>
    <t>SECT.CHONTA 1</t>
  </si>
  <si>
    <t>SECT.CHONTA 2</t>
  </si>
  <si>
    <t>SECT. CCHUÑUNA 1</t>
  </si>
  <si>
    <t>SECT. CHUÑUNA 2</t>
  </si>
  <si>
    <t>SECT. LLAMARUMIYOC</t>
  </si>
  <si>
    <t>SECT. YANACCOCHA</t>
  </si>
  <si>
    <t>SECT. OCCAHUAYCCO</t>
  </si>
  <si>
    <t>SECT. CHAQUILLAYOC</t>
  </si>
  <si>
    <t>SECT. TOTORAHUAYCCO</t>
  </si>
  <si>
    <t>SECT. ACCHIHUACHANA</t>
  </si>
  <si>
    <t>SECT. CCOLLAPUQUIO</t>
  </si>
  <si>
    <t>SECT. CCEMAORCCO</t>
  </si>
  <si>
    <t>SECT. SIERRAHUAYCCO</t>
  </si>
  <si>
    <t>SECT. MANZANAYOCC</t>
  </si>
  <si>
    <t>SECT. MONTEPAMPA</t>
  </si>
  <si>
    <t>SECT. LLULLUCHAPUQUIO</t>
  </si>
  <si>
    <t>SECT. CHICHA</t>
  </si>
  <si>
    <t>SECT.PAULLUPATA 1</t>
  </si>
  <si>
    <t>SECT.PAULLUPATA 2</t>
  </si>
  <si>
    <t>SECT. OCCOLLIRI</t>
  </si>
  <si>
    <t>SECT. INCAPERCCA 1</t>
  </si>
  <si>
    <t>SECT. INCAPERCCA 2</t>
  </si>
  <si>
    <t>SECT. TOTORACCOCHA</t>
  </si>
  <si>
    <t>SECT. SAYWAPICOSAYWAS</t>
  </si>
  <si>
    <t>SECT. CHALLUCCASA</t>
  </si>
  <si>
    <t>SECT. COMOCORCCO</t>
  </si>
  <si>
    <t>SECT. PUCLLUPUCLLO</t>
  </si>
  <si>
    <t>SECT. MARCANTA 1</t>
  </si>
  <si>
    <t>SECT. MARCANTA 2</t>
  </si>
  <si>
    <t>SECT. MARCANTA 3</t>
  </si>
  <si>
    <t xml:space="preserve"> SECT. SALLALLE  1</t>
  </si>
  <si>
    <t xml:space="preserve"> SECT. SALLALLE 2</t>
  </si>
  <si>
    <t>SECT. CHALLUPAMPA</t>
  </si>
  <si>
    <t>SECT. VICUÑACCASA</t>
  </si>
  <si>
    <t>SECT. CCAQUIAMARCA 1</t>
  </si>
  <si>
    <t>SECT. CCAQUIAMARCA 2</t>
  </si>
  <si>
    <t>SECT. COLPAPUQUIO</t>
  </si>
  <si>
    <t>SECT. CCANTACCA</t>
  </si>
  <si>
    <t>SECT. POCOMOCSOCCO</t>
  </si>
  <si>
    <t>SECT. MISANIPAMPA 1</t>
  </si>
  <si>
    <t>SECT. MISANIPAMPA 2</t>
  </si>
  <si>
    <t>SECT. MISANIPAMPA 3</t>
  </si>
  <si>
    <t>SECT. MISANIPAMPA 4</t>
  </si>
  <si>
    <t>SECT. MISANIPAMPA 5</t>
  </si>
  <si>
    <t>SECT. MISANIPAMPA 6</t>
  </si>
  <si>
    <t>SECT. MISANIPAMPA 7</t>
  </si>
  <si>
    <t>SECT. OSCCOLLO 1</t>
  </si>
  <si>
    <t>SECT. OSCCOLLO 2</t>
  </si>
  <si>
    <t>SECT. CHAQUIPATA</t>
  </si>
  <si>
    <t>SECT. TUNSUCCOCHA</t>
  </si>
  <si>
    <t>SECT. ESCALERA 1</t>
  </si>
  <si>
    <t>SECT. ACOITO 3</t>
  </si>
  <si>
    <t>SECT. AZULCCOCHA 1</t>
  </si>
  <si>
    <t>SECT. AZULCCOCHA 2</t>
  </si>
  <si>
    <t>SECT. SUYTOCOCHA</t>
  </si>
  <si>
    <t>SECT. YANACCOCHA 1</t>
  </si>
  <si>
    <t>SECT. PAMPANSA</t>
  </si>
  <si>
    <t>SECT. UCHUCHUYOC 1</t>
  </si>
  <si>
    <t>SECT. UCHUCHUYOC 2</t>
  </si>
  <si>
    <t>SECT. ACOITO 4</t>
  </si>
  <si>
    <t>SECT. TACAPARARA 1</t>
  </si>
  <si>
    <t xml:space="preserve"> SECT. TACAPARARA 2</t>
  </si>
  <si>
    <t>SECT. YANACCOCHA 2</t>
  </si>
  <si>
    <t>SECT. CCECHENCHACCOCHA 2</t>
  </si>
  <si>
    <t>SECT. ASATIRAY</t>
  </si>
  <si>
    <t>SECT.FACCHI</t>
  </si>
  <si>
    <t>SECT. SARACCOCHA 1</t>
  </si>
  <si>
    <t>SECT. SARACCOCHA 2</t>
  </si>
  <si>
    <t>SECT. SARACCOCHA 3</t>
  </si>
  <si>
    <t>SECT. MISANIPAMPA 8</t>
  </si>
  <si>
    <t>SECT. ESCALERA 2</t>
  </si>
  <si>
    <t>SECT.CCECHENCHACCHA 1</t>
  </si>
  <si>
    <t>SECT. CHONTA</t>
  </si>
  <si>
    <t>SECT. PICOSAYWAS</t>
  </si>
  <si>
    <t>SECT. AZULCCOCHA</t>
  </si>
  <si>
    <t>SECT. UCHUCHUYOCC 2</t>
  </si>
  <si>
    <t>SECT. CCAQUIAMARCA1</t>
  </si>
  <si>
    <t>SECT. CHALLUCCASA1</t>
  </si>
  <si>
    <t>SECT. PUCLLUPUCLLO1</t>
  </si>
  <si>
    <t xml:space="preserve"> SECT. PUCLLUPUCLLO 2</t>
  </si>
  <si>
    <t>SECT. PAULLUPATA1</t>
  </si>
  <si>
    <t>SECT. PAULLUPATA2</t>
  </si>
  <si>
    <t>SECT. CHONTA 1</t>
  </si>
  <si>
    <t>SECT. CHONTA 2</t>
  </si>
  <si>
    <t>SECT. LLAMARUMIYOC 1</t>
  </si>
  <si>
    <t>SECT. LLAMARUMIYOC2</t>
  </si>
  <si>
    <t>SECT. PAMPANSA 1</t>
  </si>
  <si>
    <t>SECT. PAMPANSA 2</t>
  </si>
  <si>
    <t>SECT. TACAPARARA 2</t>
  </si>
  <si>
    <t>SECT. SALLALLE</t>
  </si>
  <si>
    <t>HUIAYLLATI</t>
  </si>
  <si>
    <t xml:space="preserve"> SAN JUAN</t>
  </si>
  <si>
    <t>SECT. MISANIPAMPA</t>
  </si>
  <si>
    <t>SECT. INCAPERCCA</t>
  </si>
  <si>
    <t>SIEMBRA DE PASTOS INTRODUCIDOS(TREBOL) EN PUNA HUMEDA DEGRADADOS</t>
  </si>
  <si>
    <t>AREAS SEMILLERAS PARA LA PROPAGACION DE PASTOS NATIVOS EN PAJONALES Y BOFEDALES</t>
  </si>
  <si>
    <t>CONSTRUCCION DE ACEQUIAS DE DERIVACION (MANANTEO) PARA HIDRATAR ECOSISTEMAS DE BOFEDALES DEGRADADOS</t>
  </si>
  <si>
    <t>SECT. YANA CCOCHA</t>
  </si>
  <si>
    <t>SECT. PISACCOCHA</t>
  </si>
  <si>
    <t>SECT. QUELLORUNTUNA</t>
  </si>
  <si>
    <t>SECT. PORECSORO</t>
  </si>
  <si>
    <t>SECT.ESCALERA</t>
  </si>
  <si>
    <t>SECT. UCHUCHUYOC</t>
  </si>
  <si>
    <t>TOTA Km</t>
  </si>
  <si>
    <t>MEJORAMIENTO DE QOCHAS</t>
  </si>
  <si>
    <t>UND</t>
  </si>
  <si>
    <t>TOTAL Km</t>
  </si>
  <si>
    <t>SECT. OCCOLLIRI 1</t>
  </si>
  <si>
    <t>SECT. MISANIPAMPA1</t>
  </si>
  <si>
    <t>SECT. MISANIPAMPA2</t>
  </si>
  <si>
    <t>SECT. MISANIPAMPA3</t>
  </si>
  <si>
    <t>SECT. MISANIPAMPA4</t>
  </si>
  <si>
    <t>SECT. MISANIPAMPA5</t>
  </si>
  <si>
    <t>SECT. PAULLUPATA3</t>
  </si>
  <si>
    <t>SECT. CHONTA1</t>
  </si>
  <si>
    <t>SECT. CHONTA2</t>
  </si>
  <si>
    <t>SECT. YANACCOCHA1</t>
  </si>
  <si>
    <t>SECT. CCECHENCHACCOCHA</t>
  </si>
  <si>
    <t>SECT. YANACCOCHA2</t>
  </si>
  <si>
    <t>SECT. CHUÑUNA1</t>
  </si>
  <si>
    <t>SECT. CHUÑUNA2</t>
  </si>
  <si>
    <t>SECT. OCCOLLIRI 2</t>
  </si>
  <si>
    <t>SECT. SAYWAPICOSAYWAS 1</t>
  </si>
  <si>
    <t xml:space="preserve"> SECT. SAYWAPICOSAYWAS 2</t>
  </si>
  <si>
    <t>SECT. PUCLLUPUCLLO 1</t>
  </si>
  <si>
    <t>SECT. VICUÑACCASA 1</t>
  </si>
  <si>
    <t>SECT. VICUÑACCASA 2</t>
  </si>
  <si>
    <t>SECT. MARCANTA</t>
  </si>
  <si>
    <t>ANDRES AVELINO</t>
  </si>
  <si>
    <t>SECT. POCOMOCSOCCO 1</t>
  </si>
  <si>
    <t>SECT. POCOMOCSOCCO 2</t>
  </si>
  <si>
    <t>SECT. CCAQUIAMARCA 3</t>
  </si>
  <si>
    <t>SECT. FACCHI</t>
  </si>
  <si>
    <t>SECT. LLICACHULLUCHINA</t>
  </si>
  <si>
    <t>SECT. CCOSAMA1</t>
  </si>
  <si>
    <t>SECT. CCOSAMA2</t>
  </si>
  <si>
    <t>SECT. TACAPARARA1</t>
  </si>
  <si>
    <t xml:space="preserve"> SECT. MATARA 1</t>
  </si>
  <si>
    <t xml:space="preserve"> MARA</t>
  </si>
  <si>
    <t>CONSTRUCCION Y/O MEJORAMIENTO DE DIQUES RUSTICAS EN ECOSISTEMAS DE LAGUNILLAS.</t>
  </si>
  <si>
    <t>INSTALACION DE CERCOS DE PROTECCION DE ECOSISTEMAS DE PUNA HUMEDA Y BOFEDALES DEGRADADOS</t>
  </si>
  <si>
    <t>SECT. CCOSAMA4</t>
  </si>
  <si>
    <t>SECT. YANCCOCHA</t>
  </si>
  <si>
    <t>SECT. TUNSUCOCHA</t>
  </si>
  <si>
    <t>SECT. CHALLUPATA1</t>
  </si>
  <si>
    <t>SECT. CHALLUPATA2</t>
  </si>
  <si>
    <t>SECT. VICUÑACCASA1</t>
  </si>
  <si>
    <t>SECT. VICUÑACCASA2</t>
  </si>
  <si>
    <t>SECT. PUCLLUPUCLLU</t>
  </si>
  <si>
    <t>SECT. CHUÑUNA</t>
  </si>
  <si>
    <t>SIEMBRA DE QUEUÑA Y CONSTRUCCION DE ZANJAS DE INFILTRACION INDIVIDUAL.</t>
  </si>
  <si>
    <t>REFORESTACION Y PROTECCION CON ESPECIES NATIVAS(QUEUÑAS) EN EL ECOSISTEMA DE BOSQUES DE RELICTOS DEGRADADOS</t>
  </si>
  <si>
    <t>TOTAL Ha</t>
  </si>
  <si>
    <t>SECT.CCECHENCHACCOCHA</t>
  </si>
  <si>
    <t>SECT. PUCLLUPUCLLO 2</t>
  </si>
  <si>
    <t>ACTIVIDADES A REALIZAR EN LOS ECOSISTEMAS DEGRADADOS</t>
  </si>
  <si>
    <t>AREAS DE INTERVENCION POR ECOSISTEMAS</t>
  </si>
  <si>
    <t>HUANCASCCA</t>
  </si>
  <si>
    <t>SECT. TICLLASCCA</t>
  </si>
  <si>
    <t>SECT.CCAHUACCAHUA</t>
  </si>
  <si>
    <t>SECT. PATACCOCHA</t>
  </si>
  <si>
    <t>YANARICO</t>
  </si>
  <si>
    <t>SECT. LLOCCETA</t>
  </si>
  <si>
    <t>SECT. CCOLLAHUAYCCO</t>
  </si>
  <si>
    <t>SECT. TOCCARHUAY</t>
  </si>
  <si>
    <t>SECT. OSPACCOTO</t>
  </si>
  <si>
    <t>SECT. PACOPACO</t>
  </si>
  <si>
    <t>SECT. SALLALLE3</t>
  </si>
  <si>
    <t>SECT. LLAMACHAYOC</t>
  </si>
  <si>
    <t>TENERIA</t>
  </si>
  <si>
    <t>SECT. ISHUPUCRO</t>
  </si>
  <si>
    <t>SECT.LLOCCETA</t>
  </si>
  <si>
    <t>SECT. CCAHUACCAHUA</t>
  </si>
  <si>
    <t>SECT. SALLLALE 3</t>
  </si>
  <si>
    <t>ACTI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</si>
</sst>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u/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b/>
      <u/>
      <sz val="8"/>
      <color theme="1"/>
      <name val="Arial Narrow"/>
      <family val="2"/>
    </font>
    <font>
      <b/>
      <sz val="8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1" fillId="6" borderId="3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2" fontId="1" fillId="6" borderId="7" xfId="0" applyNumberFormat="1" applyFont="1" applyFill="1" applyBorder="1" applyAlignment="1">
      <alignment horizontal="center" vertical="center" wrapText="1"/>
    </xf>
    <xf numFmtId="2" fontId="2" fillId="0" borderId="12" xfId="0" applyNumberFormat="1" applyFont="1" applyBorder="1" applyAlignment="1">
      <alignment horizontal="center" vertical="center" wrapText="1"/>
    </xf>
    <xf numFmtId="2" fontId="3" fillId="6" borderId="7" xfId="0" applyNumberFormat="1" applyFont="1" applyFill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2" fontId="2" fillId="0" borderId="21" xfId="0" applyNumberFormat="1" applyFon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2" fontId="0" fillId="0" borderId="18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vertical="center" wrapText="1"/>
    </xf>
    <xf numFmtId="2" fontId="0" fillId="0" borderId="26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14" xfId="0" applyBorder="1" applyAlignment="1">
      <alignment horizontal="left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8" xfId="0" applyBorder="1" applyAlignment="1">
      <alignment horizontal="left" vertical="center" wrapText="1"/>
    </xf>
    <xf numFmtId="2" fontId="0" fillId="0" borderId="19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28" xfId="0" applyFont="1" applyBorder="1" applyAlignment="1">
      <alignment horizontal="left" vertical="center" wrapText="1"/>
    </xf>
    <xf numFmtId="2" fontId="2" fillId="0" borderId="19" xfId="0" applyNumberFormat="1" applyFont="1" applyBorder="1" applyAlignment="1">
      <alignment horizontal="center" vertical="center" wrapText="1"/>
    </xf>
    <xf numFmtId="2" fontId="0" fillId="0" borderId="28" xfId="0" applyNumberForma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2" fontId="0" fillId="0" borderId="1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2" fontId="5" fillId="0" borderId="21" xfId="0" applyNumberFormat="1" applyFont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2" fontId="7" fillId="6" borderId="7" xfId="0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2" fontId="5" fillId="0" borderId="10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2" fontId="5" fillId="0" borderId="12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vertical="center"/>
    </xf>
    <xf numFmtId="0" fontId="5" fillId="0" borderId="1" xfId="0" applyFont="1" applyBorder="1"/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2" fontId="5" fillId="0" borderId="18" xfId="0" applyNumberFormat="1" applyFont="1" applyBorder="1" applyAlignment="1">
      <alignment horizontal="center" vertical="center" wrapText="1"/>
    </xf>
    <xf numFmtId="0" fontId="5" fillId="0" borderId="2" xfId="0" applyFont="1" applyBorder="1"/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2" fontId="5" fillId="0" borderId="2" xfId="0" applyNumberFormat="1" applyFont="1" applyBorder="1" applyAlignment="1">
      <alignment horizontal="center" vertical="center"/>
    </xf>
    <xf numFmtId="2" fontId="5" fillId="0" borderId="43" xfId="0" applyNumberFormat="1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2" fontId="7" fillId="6" borderId="1" xfId="0" applyNumberFormat="1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2" fontId="5" fillId="0" borderId="24" xfId="0" applyNumberFormat="1" applyFont="1" applyBorder="1" applyAlignment="1">
      <alignment horizontal="center" vertical="center" wrapText="1"/>
    </xf>
    <xf numFmtId="2" fontId="5" fillId="0" borderId="35" xfId="0" applyNumberFormat="1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7" borderId="16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2" fontId="0" fillId="0" borderId="35" xfId="0" applyNumberFormat="1" applyBorder="1" applyAlignment="1">
      <alignment horizontal="center" vertical="center" wrapText="1"/>
    </xf>
    <xf numFmtId="2" fontId="0" fillId="0" borderId="34" xfId="0" applyNumberForma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2" fontId="0" fillId="0" borderId="2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1"/>
  <sheetViews>
    <sheetView tabSelected="1" topLeftCell="A201" workbookViewId="0">
      <selection activeCell="E222" sqref="E222"/>
    </sheetView>
  </sheetViews>
  <sheetFormatPr baseColWidth="10" defaultRowHeight="15" x14ac:dyDescent="0.25"/>
  <cols>
    <col min="2" max="2" width="13.85546875" customWidth="1"/>
    <col min="3" max="3" width="15.85546875" customWidth="1"/>
    <col min="4" max="4" width="19.28515625" customWidth="1"/>
  </cols>
  <sheetData>
    <row r="1" spans="1:6" x14ac:dyDescent="0.25">
      <c r="A1" t="s">
        <v>265</v>
      </c>
    </row>
    <row r="2" spans="1:6" ht="15.75" thickBot="1" x14ac:dyDescent="0.3">
      <c r="A2" s="114" t="s">
        <v>246</v>
      </c>
      <c r="B2" s="114"/>
      <c r="C2" s="114"/>
      <c r="D2" s="114"/>
      <c r="E2" s="114"/>
    </row>
    <row r="3" spans="1:6" ht="27" customHeight="1" thickBot="1" x14ac:dyDescent="0.3">
      <c r="A3" s="115" t="s">
        <v>187</v>
      </c>
      <c r="B3" s="116"/>
      <c r="C3" s="116"/>
      <c r="D3" s="116"/>
      <c r="E3" s="117"/>
    </row>
    <row r="4" spans="1:6" x14ac:dyDescent="0.25">
      <c r="A4" s="89" t="s">
        <v>16</v>
      </c>
      <c r="B4" s="89" t="s">
        <v>17</v>
      </c>
      <c r="C4" s="89" t="s">
        <v>19</v>
      </c>
      <c r="D4" s="89" t="s">
        <v>70</v>
      </c>
      <c r="E4" s="90" t="s">
        <v>194</v>
      </c>
    </row>
    <row r="5" spans="1:6" x14ac:dyDescent="0.25">
      <c r="A5" s="97">
        <v>1</v>
      </c>
      <c r="B5" s="118" t="s">
        <v>26</v>
      </c>
      <c r="C5" s="97" t="s">
        <v>25</v>
      </c>
      <c r="D5" s="95" t="s">
        <v>165</v>
      </c>
      <c r="E5" s="98">
        <v>6.1491999999999998E-2</v>
      </c>
      <c r="F5">
        <f>E5*1000</f>
        <v>61.491999999999997</v>
      </c>
    </row>
    <row r="6" spans="1:6" x14ac:dyDescent="0.25">
      <c r="A6" s="97">
        <v>2</v>
      </c>
      <c r="B6" s="118"/>
      <c r="C6" s="118" t="s">
        <v>13</v>
      </c>
      <c r="D6" s="95" t="s">
        <v>177</v>
      </c>
      <c r="E6" s="98">
        <v>7.8729999999999994E-2</v>
      </c>
      <c r="F6">
        <f t="shared" ref="F6:F31" si="0">E6*1000</f>
        <v>78.72999999999999</v>
      </c>
    </row>
    <row r="7" spans="1:6" x14ac:dyDescent="0.25">
      <c r="A7" s="97">
        <v>3</v>
      </c>
      <c r="B7" s="118"/>
      <c r="C7" s="118"/>
      <c r="D7" s="95" t="s">
        <v>178</v>
      </c>
      <c r="E7" s="98">
        <v>7.1992E-2</v>
      </c>
      <c r="F7">
        <f t="shared" si="0"/>
        <v>71.992000000000004</v>
      </c>
    </row>
    <row r="8" spans="1:6" x14ac:dyDescent="0.25">
      <c r="A8" s="97">
        <v>4</v>
      </c>
      <c r="B8" s="118"/>
      <c r="C8" s="118"/>
      <c r="D8" s="95" t="s">
        <v>166</v>
      </c>
      <c r="E8" s="98">
        <v>0.10460999999999999</v>
      </c>
      <c r="F8">
        <f t="shared" si="0"/>
        <v>104.61</v>
      </c>
    </row>
    <row r="9" spans="1:6" x14ac:dyDescent="0.25">
      <c r="A9" s="97">
        <v>5</v>
      </c>
      <c r="B9" s="118"/>
      <c r="C9" s="118"/>
      <c r="D9" s="95" t="s">
        <v>166</v>
      </c>
      <c r="E9" s="98">
        <v>0.12719800000000001</v>
      </c>
      <c r="F9">
        <f t="shared" si="0"/>
        <v>127.19800000000001</v>
      </c>
    </row>
    <row r="10" spans="1:6" x14ac:dyDescent="0.25">
      <c r="A10" s="97">
        <v>6</v>
      </c>
      <c r="B10" s="118"/>
      <c r="C10" s="118"/>
      <c r="D10" s="95" t="s">
        <v>151</v>
      </c>
      <c r="E10" s="98">
        <v>0.107423</v>
      </c>
      <c r="F10">
        <f t="shared" si="0"/>
        <v>107.423</v>
      </c>
    </row>
    <row r="11" spans="1:6" x14ac:dyDescent="0.25">
      <c r="A11" s="97">
        <v>7</v>
      </c>
      <c r="B11" s="118"/>
      <c r="C11" s="118"/>
      <c r="D11" s="95" t="s">
        <v>179</v>
      </c>
      <c r="E11" s="98">
        <v>0.10318099999999999</v>
      </c>
      <c r="F11">
        <f t="shared" si="0"/>
        <v>103.181</v>
      </c>
    </row>
    <row r="12" spans="1:6" x14ac:dyDescent="0.25">
      <c r="A12" s="97">
        <v>8</v>
      </c>
      <c r="B12" s="118"/>
      <c r="C12" s="118"/>
      <c r="D12" s="95" t="s">
        <v>73</v>
      </c>
      <c r="E12" s="98">
        <v>9.8437999999999998E-2</v>
      </c>
      <c r="F12">
        <f t="shared" si="0"/>
        <v>98.438000000000002</v>
      </c>
    </row>
    <row r="13" spans="1:6" x14ac:dyDescent="0.25">
      <c r="A13" s="97">
        <v>9</v>
      </c>
      <c r="B13" s="118"/>
      <c r="C13" s="118"/>
      <c r="D13" s="95" t="s">
        <v>74</v>
      </c>
      <c r="E13" s="98">
        <v>0.14891399999999999</v>
      </c>
      <c r="F13">
        <f t="shared" si="0"/>
        <v>148.91399999999999</v>
      </c>
    </row>
    <row r="14" spans="1:6" x14ac:dyDescent="0.25">
      <c r="A14" s="101">
        <v>10</v>
      </c>
      <c r="B14" s="119"/>
      <c r="C14" s="119"/>
      <c r="D14" s="102" t="s">
        <v>55</v>
      </c>
      <c r="E14" s="103">
        <v>0.30723800000000001</v>
      </c>
      <c r="F14">
        <f t="shared" si="0"/>
        <v>307.238</v>
      </c>
    </row>
    <row r="15" spans="1:6" x14ac:dyDescent="0.25">
      <c r="A15" s="97">
        <v>1</v>
      </c>
      <c r="B15" s="118" t="s">
        <v>22</v>
      </c>
      <c r="C15" s="118" t="s">
        <v>12</v>
      </c>
      <c r="D15" s="95" t="s">
        <v>61</v>
      </c>
      <c r="E15" s="98">
        <v>0.15077299999999999</v>
      </c>
      <c r="F15">
        <f t="shared" si="0"/>
        <v>150.773</v>
      </c>
    </row>
    <row r="16" spans="1:6" x14ac:dyDescent="0.25">
      <c r="A16" s="97">
        <v>2</v>
      </c>
      <c r="B16" s="118"/>
      <c r="C16" s="118"/>
      <c r="D16" s="95" t="s">
        <v>61</v>
      </c>
      <c r="E16" s="98">
        <v>0.12712200000000001</v>
      </c>
      <c r="F16">
        <f t="shared" si="0"/>
        <v>127.12200000000001</v>
      </c>
    </row>
    <row r="17" spans="1:6" x14ac:dyDescent="0.25">
      <c r="A17" s="97">
        <v>3</v>
      </c>
      <c r="B17" s="118"/>
      <c r="C17" s="118"/>
      <c r="D17" s="95" t="s">
        <v>167</v>
      </c>
      <c r="E17" s="98">
        <v>0.12693499999999999</v>
      </c>
      <c r="F17">
        <f t="shared" si="0"/>
        <v>126.93499999999999</v>
      </c>
    </row>
    <row r="18" spans="1:6" x14ac:dyDescent="0.25">
      <c r="A18" s="97">
        <v>4</v>
      </c>
      <c r="B18" s="118"/>
      <c r="C18" s="118"/>
      <c r="D18" s="95" t="s">
        <v>126</v>
      </c>
      <c r="E18" s="98">
        <v>9.1207999999999997E-2</v>
      </c>
      <c r="F18">
        <f t="shared" si="0"/>
        <v>91.207999999999998</v>
      </c>
    </row>
    <row r="19" spans="1:6" x14ac:dyDescent="0.25">
      <c r="A19" s="97">
        <v>5</v>
      </c>
      <c r="B19" s="118"/>
      <c r="C19" s="97" t="s">
        <v>9</v>
      </c>
      <c r="D19" s="95" t="s">
        <v>139</v>
      </c>
      <c r="E19" s="98">
        <v>0.12606899999999999</v>
      </c>
      <c r="F19">
        <f t="shared" si="0"/>
        <v>126.06899999999999</v>
      </c>
    </row>
    <row r="20" spans="1:6" x14ac:dyDescent="0.25">
      <c r="A20" s="97">
        <v>1</v>
      </c>
      <c r="B20" s="118" t="s">
        <v>18</v>
      </c>
      <c r="C20" s="118" t="s">
        <v>0</v>
      </c>
      <c r="D20" s="95" t="s">
        <v>171</v>
      </c>
      <c r="E20" s="98">
        <v>6.0044E-2</v>
      </c>
      <c r="F20">
        <f t="shared" si="0"/>
        <v>60.043999999999997</v>
      </c>
    </row>
    <row r="21" spans="1:6" x14ac:dyDescent="0.25">
      <c r="A21" s="97">
        <v>2</v>
      </c>
      <c r="B21" s="118"/>
      <c r="C21" s="118"/>
      <c r="D21" s="95" t="s">
        <v>172</v>
      </c>
      <c r="E21" s="98">
        <v>4.1586999999999999E-2</v>
      </c>
      <c r="F21">
        <f t="shared" si="0"/>
        <v>41.586999999999996</v>
      </c>
    </row>
    <row r="22" spans="1:6" x14ac:dyDescent="0.25">
      <c r="A22" s="97">
        <v>3</v>
      </c>
      <c r="B22" s="118"/>
      <c r="C22" s="118" t="s">
        <v>15</v>
      </c>
      <c r="D22" s="95" t="s">
        <v>164</v>
      </c>
      <c r="E22" s="98">
        <v>4.9348000000000003E-2</v>
      </c>
      <c r="F22">
        <f t="shared" si="0"/>
        <v>49.348000000000006</v>
      </c>
    </row>
    <row r="23" spans="1:6" x14ac:dyDescent="0.25">
      <c r="A23" s="97">
        <v>4</v>
      </c>
      <c r="B23" s="118"/>
      <c r="C23" s="118"/>
      <c r="D23" s="95" t="s">
        <v>168</v>
      </c>
      <c r="E23" s="98">
        <v>6.2556E-2</v>
      </c>
      <c r="F23">
        <f t="shared" si="0"/>
        <v>62.555999999999997</v>
      </c>
    </row>
    <row r="24" spans="1:6" x14ac:dyDescent="0.25">
      <c r="A24" s="97">
        <v>5</v>
      </c>
      <c r="B24" s="118"/>
      <c r="C24" s="118"/>
      <c r="D24" s="95" t="s">
        <v>169</v>
      </c>
      <c r="E24" s="98">
        <v>7.9468999999999998E-2</v>
      </c>
      <c r="F24">
        <f t="shared" si="0"/>
        <v>79.468999999999994</v>
      </c>
    </row>
    <row r="25" spans="1:6" x14ac:dyDescent="0.25">
      <c r="A25" s="97">
        <v>6</v>
      </c>
      <c r="B25" s="118"/>
      <c r="C25" s="118"/>
      <c r="D25" s="95" t="s">
        <v>245</v>
      </c>
      <c r="E25" s="98">
        <v>7.4658000000000002E-2</v>
      </c>
      <c r="F25">
        <f t="shared" si="0"/>
        <v>74.658000000000001</v>
      </c>
    </row>
    <row r="26" spans="1:6" x14ac:dyDescent="0.25">
      <c r="A26" s="94">
        <v>1</v>
      </c>
      <c r="B26" s="118" t="s">
        <v>23</v>
      </c>
      <c r="C26" s="118" t="s">
        <v>6</v>
      </c>
      <c r="D26" s="95" t="s">
        <v>137</v>
      </c>
      <c r="E26" s="96">
        <v>5.8069999999999997E-2</v>
      </c>
      <c r="F26">
        <f t="shared" si="0"/>
        <v>58.069999999999993</v>
      </c>
    </row>
    <row r="27" spans="1:6" x14ac:dyDescent="0.25">
      <c r="A27" s="104">
        <v>2</v>
      </c>
      <c r="B27" s="119"/>
      <c r="C27" s="119"/>
      <c r="D27" s="102" t="s">
        <v>138</v>
      </c>
      <c r="E27" s="105">
        <v>7.4249999999999997E-2</v>
      </c>
      <c r="F27">
        <f t="shared" si="0"/>
        <v>74.25</v>
      </c>
    </row>
    <row r="28" spans="1:6" x14ac:dyDescent="0.25">
      <c r="A28" s="97">
        <v>1</v>
      </c>
      <c r="B28" s="118" t="s">
        <v>20</v>
      </c>
      <c r="C28" s="137" t="s">
        <v>10</v>
      </c>
      <c r="D28" s="95" t="s">
        <v>175</v>
      </c>
      <c r="E28" s="98">
        <v>0.29855199999999998</v>
      </c>
      <c r="F28">
        <f t="shared" si="0"/>
        <v>298.55199999999996</v>
      </c>
    </row>
    <row r="29" spans="1:6" x14ac:dyDescent="0.25">
      <c r="A29" s="97">
        <v>2</v>
      </c>
      <c r="B29" s="118"/>
      <c r="C29" s="137"/>
      <c r="D29" s="95" t="s">
        <v>176</v>
      </c>
      <c r="E29" s="98">
        <v>0.224777</v>
      </c>
      <c r="F29">
        <f t="shared" si="0"/>
        <v>224.77700000000002</v>
      </c>
    </row>
    <row r="30" spans="1:6" x14ac:dyDescent="0.25">
      <c r="A30" s="97">
        <v>3</v>
      </c>
      <c r="B30" s="118"/>
      <c r="C30" s="137" t="s">
        <v>14</v>
      </c>
      <c r="D30" s="95" t="s">
        <v>173</v>
      </c>
      <c r="E30" s="98">
        <v>9.1778999999999999E-2</v>
      </c>
      <c r="F30">
        <f t="shared" si="0"/>
        <v>91.778999999999996</v>
      </c>
    </row>
    <row r="31" spans="1:6" x14ac:dyDescent="0.25">
      <c r="A31" s="97">
        <v>4</v>
      </c>
      <c r="B31" s="118"/>
      <c r="C31" s="137"/>
      <c r="D31" s="95" t="s">
        <v>174</v>
      </c>
      <c r="E31" s="98">
        <v>0.116032</v>
      </c>
      <c r="F31">
        <f t="shared" si="0"/>
        <v>116.032</v>
      </c>
    </row>
    <row r="32" spans="1:6" ht="15.75" thickBot="1" x14ac:dyDescent="0.3">
      <c r="A32" s="120" t="s">
        <v>29</v>
      </c>
      <c r="B32" s="121"/>
      <c r="C32" s="121"/>
      <c r="D32" s="122"/>
      <c r="E32" s="88">
        <f>SUM(E5:E31)</f>
        <v>3.0624449999999999</v>
      </c>
    </row>
    <row r="33" spans="1:5" ht="15.75" thickBot="1" x14ac:dyDescent="0.3">
      <c r="A33" s="115" t="s">
        <v>186</v>
      </c>
      <c r="B33" s="116"/>
      <c r="C33" s="116"/>
      <c r="D33" s="116"/>
      <c r="E33" s="117"/>
    </row>
    <row r="34" spans="1:5" x14ac:dyDescent="0.25">
      <c r="A34" s="89" t="s">
        <v>16</v>
      </c>
      <c r="B34" s="89" t="s">
        <v>17</v>
      </c>
      <c r="C34" s="89" t="s">
        <v>19</v>
      </c>
      <c r="D34" s="89" t="s">
        <v>70</v>
      </c>
      <c r="E34" s="90" t="s">
        <v>27</v>
      </c>
    </row>
    <row r="35" spans="1:5" x14ac:dyDescent="0.25">
      <c r="A35" s="97">
        <v>1</v>
      </c>
      <c r="B35" s="97" t="s">
        <v>26</v>
      </c>
      <c r="C35" s="97" t="s">
        <v>13</v>
      </c>
      <c r="D35" s="95" t="s">
        <v>69</v>
      </c>
      <c r="E35" s="98">
        <v>5.0051690000000004</v>
      </c>
    </row>
    <row r="36" spans="1:5" x14ac:dyDescent="0.25">
      <c r="A36" s="97">
        <v>1</v>
      </c>
      <c r="B36" s="97" t="s">
        <v>22</v>
      </c>
      <c r="C36" s="97" t="s">
        <v>9</v>
      </c>
      <c r="D36" s="95" t="s">
        <v>139</v>
      </c>
      <c r="E36" s="98">
        <v>5.0051690000000004</v>
      </c>
    </row>
    <row r="37" spans="1:5" x14ac:dyDescent="0.25">
      <c r="A37" s="97">
        <v>1</v>
      </c>
      <c r="B37" s="97" t="s">
        <v>24</v>
      </c>
      <c r="C37" s="97" t="s">
        <v>7</v>
      </c>
      <c r="D37" s="95" t="s">
        <v>129</v>
      </c>
      <c r="E37" s="98">
        <v>5.0051690000000004</v>
      </c>
    </row>
    <row r="38" spans="1:5" x14ac:dyDescent="0.25">
      <c r="A38" s="97">
        <v>1</v>
      </c>
      <c r="B38" s="97" t="s">
        <v>21</v>
      </c>
      <c r="C38" s="97" t="s">
        <v>3</v>
      </c>
      <c r="D38" s="95" t="s">
        <v>180</v>
      </c>
      <c r="E38" s="98">
        <v>5.0051690000000004</v>
      </c>
    </row>
    <row r="39" spans="1:5" x14ac:dyDescent="0.25">
      <c r="A39" s="97">
        <v>1</v>
      </c>
      <c r="B39" s="97" t="s">
        <v>18</v>
      </c>
      <c r="C39" s="97" t="s">
        <v>11</v>
      </c>
      <c r="D39" s="95" t="s">
        <v>113</v>
      </c>
      <c r="E39" s="98">
        <v>5.0051690000000004</v>
      </c>
    </row>
    <row r="40" spans="1:5" x14ac:dyDescent="0.25">
      <c r="A40" s="97">
        <v>1</v>
      </c>
      <c r="B40" s="97" t="s">
        <v>181</v>
      </c>
      <c r="C40" s="97" t="s">
        <v>6</v>
      </c>
      <c r="D40" s="95" t="s">
        <v>259</v>
      </c>
      <c r="E40" s="98">
        <v>5.0051690000000004</v>
      </c>
    </row>
    <row r="41" spans="1:5" ht="25.5" x14ac:dyDescent="0.25">
      <c r="A41" s="97">
        <v>1</v>
      </c>
      <c r="B41" s="97" t="s">
        <v>20</v>
      </c>
      <c r="C41" s="95" t="s">
        <v>10</v>
      </c>
      <c r="D41" s="97" t="s">
        <v>244</v>
      </c>
      <c r="E41" s="98">
        <v>5.0051690000000004</v>
      </c>
    </row>
    <row r="42" spans="1:5" ht="15.75" thickBot="1" x14ac:dyDescent="0.3">
      <c r="A42" s="120" t="s">
        <v>29</v>
      </c>
      <c r="B42" s="121"/>
      <c r="C42" s="121"/>
      <c r="D42" s="122"/>
      <c r="E42" s="88">
        <f>SUM(E35:E41)</f>
        <v>35.036183000000008</v>
      </c>
    </row>
    <row r="43" spans="1:5" ht="15.75" thickBot="1" x14ac:dyDescent="0.3">
      <c r="A43" s="115" t="s">
        <v>185</v>
      </c>
      <c r="B43" s="116"/>
      <c r="C43" s="116"/>
      <c r="D43" s="116"/>
      <c r="E43" s="117"/>
    </row>
    <row r="44" spans="1:5" x14ac:dyDescent="0.25">
      <c r="A44" s="89" t="s">
        <v>16</v>
      </c>
      <c r="B44" s="89" t="s">
        <v>17</v>
      </c>
      <c r="C44" s="89" t="s">
        <v>19</v>
      </c>
      <c r="D44" s="89" t="s">
        <v>70</v>
      </c>
      <c r="E44" s="90" t="s">
        <v>27</v>
      </c>
    </row>
    <row r="45" spans="1:5" x14ac:dyDescent="0.25">
      <c r="A45" s="97">
        <v>1</v>
      </c>
      <c r="B45" s="118" t="s">
        <v>26</v>
      </c>
      <c r="C45" s="97" t="s">
        <v>13</v>
      </c>
      <c r="D45" s="95" t="s">
        <v>54</v>
      </c>
      <c r="E45" s="98">
        <v>2.496442</v>
      </c>
    </row>
    <row r="46" spans="1:5" x14ac:dyDescent="0.25">
      <c r="A46" s="97">
        <v>2</v>
      </c>
      <c r="B46" s="118"/>
      <c r="C46" s="97" t="s">
        <v>25</v>
      </c>
      <c r="D46" s="95" t="s">
        <v>51</v>
      </c>
      <c r="E46" s="98">
        <v>11.603221</v>
      </c>
    </row>
    <row r="47" spans="1:5" x14ac:dyDescent="0.25">
      <c r="A47" s="97">
        <v>1</v>
      </c>
      <c r="B47" s="118" t="s">
        <v>22</v>
      </c>
      <c r="C47" s="97" t="s">
        <v>12</v>
      </c>
      <c r="D47" s="95" t="s">
        <v>61</v>
      </c>
      <c r="E47" s="98">
        <v>7.0166709999999997</v>
      </c>
    </row>
    <row r="48" spans="1:5" x14ac:dyDescent="0.25">
      <c r="A48" s="97">
        <v>2</v>
      </c>
      <c r="B48" s="118"/>
      <c r="C48" s="97" t="s">
        <v>9</v>
      </c>
      <c r="D48" s="95" t="s">
        <v>49</v>
      </c>
      <c r="E48" s="98">
        <v>11.656890000000001</v>
      </c>
    </row>
    <row r="49" spans="1:5" x14ac:dyDescent="0.25">
      <c r="A49" s="97">
        <v>1</v>
      </c>
      <c r="B49" s="97" t="s">
        <v>24</v>
      </c>
      <c r="C49" s="97" t="s">
        <v>7</v>
      </c>
      <c r="D49" s="95" t="s">
        <v>129</v>
      </c>
      <c r="E49" s="98">
        <v>13.464575999999999</v>
      </c>
    </row>
    <row r="50" spans="1:5" x14ac:dyDescent="0.25">
      <c r="A50" s="97">
        <v>1</v>
      </c>
      <c r="B50" s="118" t="s">
        <v>21</v>
      </c>
      <c r="C50" s="97" t="s">
        <v>3</v>
      </c>
      <c r="D50" s="95" t="s">
        <v>180</v>
      </c>
      <c r="E50" s="98">
        <v>11.365721000000001</v>
      </c>
    </row>
    <row r="51" spans="1:5" x14ac:dyDescent="0.25">
      <c r="A51" s="97">
        <v>2</v>
      </c>
      <c r="B51" s="118"/>
      <c r="C51" s="97" t="s">
        <v>3</v>
      </c>
      <c r="D51" s="95" t="s">
        <v>123</v>
      </c>
      <c r="E51" s="98">
        <v>11.999150999999999</v>
      </c>
    </row>
    <row r="52" spans="1:5" x14ac:dyDescent="0.25">
      <c r="A52" s="97">
        <v>1</v>
      </c>
      <c r="B52" s="118" t="s">
        <v>18</v>
      </c>
      <c r="C52" s="97" t="s">
        <v>0</v>
      </c>
      <c r="D52" s="95" t="s">
        <v>63</v>
      </c>
      <c r="E52" s="98">
        <v>11.473420000000001</v>
      </c>
    </row>
    <row r="53" spans="1:5" x14ac:dyDescent="0.25">
      <c r="A53" s="97">
        <v>2</v>
      </c>
      <c r="B53" s="118"/>
      <c r="C53" s="97" t="s">
        <v>0</v>
      </c>
      <c r="D53" s="95" t="s">
        <v>183</v>
      </c>
      <c r="E53" s="98">
        <v>4.1762639999999998</v>
      </c>
    </row>
    <row r="54" spans="1:5" x14ac:dyDescent="0.25">
      <c r="A54" s="97">
        <v>3</v>
      </c>
      <c r="B54" s="118"/>
      <c r="C54" s="97" t="s">
        <v>11</v>
      </c>
      <c r="D54" s="95" t="s">
        <v>184</v>
      </c>
      <c r="E54" s="98">
        <v>6.9490350000000003</v>
      </c>
    </row>
    <row r="55" spans="1:5" x14ac:dyDescent="0.25">
      <c r="A55" s="97">
        <v>4</v>
      </c>
      <c r="B55" s="118"/>
      <c r="C55" s="97" t="s">
        <v>11</v>
      </c>
      <c r="D55" s="95" t="s">
        <v>113</v>
      </c>
      <c r="E55" s="98">
        <v>6.4426769999999998</v>
      </c>
    </row>
    <row r="56" spans="1:5" x14ac:dyDescent="0.25">
      <c r="A56" s="101">
        <v>5</v>
      </c>
      <c r="B56" s="119"/>
      <c r="C56" s="101" t="s">
        <v>15</v>
      </c>
      <c r="D56" s="102" t="s">
        <v>116</v>
      </c>
      <c r="E56" s="103">
        <v>7.8567010000000002</v>
      </c>
    </row>
    <row r="57" spans="1:5" x14ac:dyDescent="0.25">
      <c r="A57" s="97">
        <v>1</v>
      </c>
      <c r="B57" s="97" t="s">
        <v>23</v>
      </c>
      <c r="C57" s="97" t="s">
        <v>6</v>
      </c>
      <c r="D57" s="95" t="s">
        <v>259</v>
      </c>
      <c r="E57" s="98">
        <v>6.160711</v>
      </c>
    </row>
    <row r="58" spans="1:5" x14ac:dyDescent="0.25">
      <c r="A58" s="101">
        <v>2</v>
      </c>
      <c r="B58" s="101"/>
      <c r="C58" s="106" t="s">
        <v>260</v>
      </c>
      <c r="D58" s="106" t="s">
        <v>261</v>
      </c>
      <c r="E58" s="110">
        <v>9.0494760000000003</v>
      </c>
    </row>
    <row r="59" spans="1:5" x14ac:dyDescent="0.25">
      <c r="A59" s="97">
        <v>1</v>
      </c>
      <c r="B59" s="118" t="s">
        <v>20</v>
      </c>
      <c r="C59" s="95" t="s">
        <v>5</v>
      </c>
      <c r="D59" s="95" t="s">
        <v>58</v>
      </c>
      <c r="E59" s="98">
        <v>7.2871309999999996</v>
      </c>
    </row>
    <row r="60" spans="1:5" x14ac:dyDescent="0.25">
      <c r="A60" s="97">
        <v>2</v>
      </c>
      <c r="B60" s="118"/>
      <c r="C60" s="95" t="s">
        <v>1</v>
      </c>
      <c r="D60" s="95" t="s">
        <v>106</v>
      </c>
      <c r="E60" s="98">
        <v>10.077346</v>
      </c>
    </row>
    <row r="61" spans="1:5" x14ac:dyDescent="0.25">
      <c r="A61" s="97">
        <v>3</v>
      </c>
      <c r="B61" s="118"/>
      <c r="C61" s="95" t="s">
        <v>10</v>
      </c>
      <c r="D61" s="95" t="s">
        <v>96</v>
      </c>
      <c r="E61" s="98">
        <v>13.980468999999999</v>
      </c>
    </row>
    <row r="62" spans="1:5" x14ac:dyDescent="0.25">
      <c r="A62" s="97">
        <v>4</v>
      </c>
      <c r="B62" s="118"/>
      <c r="C62" s="95" t="s">
        <v>182</v>
      </c>
      <c r="D62" s="95" t="s">
        <v>163</v>
      </c>
      <c r="E62" s="98">
        <v>12.770512999999999</v>
      </c>
    </row>
    <row r="63" spans="1:5" ht="15.75" thickBot="1" x14ac:dyDescent="0.3">
      <c r="A63" s="120" t="s">
        <v>29</v>
      </c>
      <c r="B63" s="121"/>
      <c r="C63" s="121"/>
      <c r="D63" s="122"/>
      <c r="E63" s="88">
        <f>SUM(E45:E62)</f>
        <v>165.826415</v>
      </c>
    </row>
    <row r="64" spans="1:5" ht="15.75" thickBot="1" x14ac:dyDescent="0.3">
      <c r="A64" s="115" t="s">
        <v>195</v>
      </c>
      <c r="B64" s="116"/>
      <c r="C64" s="116"/>
      <c r="D64" s="116"/>
      <c r="E64" s="117"/>
    </row>
    <row r="65" spans="1:5" x14ac:dyDescent="0.25">
      <c r="A65" s="89" t="s">
        <v>16</v>
      </c>
      <c r="B65" s="89" t="s">
        <v>17</v>
      </c>
      <c r="C65" s="89" t="s">
        <v>19</v>
      </c>
      <c r="D65" s="89" t="s">
        <v>70</v>
      </c>
      <c r="E65" s="90" t="s">
        <v>196</v>
      </c>
    </row>
    <row r="66" spans="1:5" x14ac:dyDescent="0.25">
      <c r="A66" s="97">
        <v>1</v>
      </c>
      <c r="B66" s="123" t="s">
        <v>26</v>
      </c>
      <c r="C66" s="97" t="s">
        <v>13</v>
      </c>
      <c r="D66" s="95" t="s">
        <v>190</v>
      </c>
      <c r="E66" s="98">
        <v>1</v>
      </c>
    </row>
    <row r="67" spans="1:5" x14ac:dyDescent="0.25">
      <c r="A67" s="97">
        <v>2</v>
      </c>
      <c r="B67" s="123"/>
      <c r="C67" s="97" t="s">
        <v>13</v>
      </c>
      <c r="D67" s="95" t="s">
        <v>71</v>
      </c>
      <c r="E67" s="98">
        <v>1</v>
      </c>
    </row>
    <row r="68" spans="1:5" x14ac:dyDescent="0.25">
      <c r="A68" s="97">
        <v>3</v>
      </c>
      <c r="B68" s="123"/>
      <c r="C68" s="97" t="s">
        <v>25</v>
      </c>
      <c r="D68" s="95" t="s">
        <v>191</v>
      </c>
      <c r="E68" s="98">
        <v>1</v>
      </c>
    </row>
    <row r="69" spans="1:5" x14ac:dyDescent="0.25">
      <c r="A69" s="97">
        <v>1</v>
      </c>
      <c r="B69" s="123" t="s">
        <v>22</v>
      </c>
      <c r="C69" s="97" t="s">
        <v>12</v>
      </c>
      <c r="D69" s="95" t="s">
        <v>61</v>
      </c>
      <c r="E69" s="98">
        <v>1</v>
      </c>
    </row>
    <row r="70" spans="1:5" x14ac:dyDescent="0.25">
      <c r="A70" s="97">
        <v>2</v>
      </c>
      <c r="B70" s="123"/>
      <c r="C70" s="97" t="s">
        <v>9</v>
      </c>
      <c r="D70" s="95" t="s">
        <v>139</v>
      </c>
      <c r="E70" s="98">
        <v>1</v>
      </c>
    </row>
    <row r="71" spans="1:5" x14ac:dyDescent="0.25">
      <c r="A71" s="101">
        <v>1</v>
      </c>
      <c r="B71" s="103" t="s">
        <v>18</v>
      </c>
      <c r="C71" s="101" t="s">
        <v>0</v>
      </c>
      <c r="D71" s="102" t="s">
        <v>63</v>
      </c>
      <c r="E71" s="103">
        <v>1</v>
      </c>
    </row>
    <row r="72" spans="1:5" x14ac:dyDescent="0.25">
      <c r="A72" s="97">
        <v>1</v>
      </c>
      <c r="B72" s="123" t="s">
        <v>20</v>
      </c>
      <c r="C72" s="97" t="s">
        <v>10</v>
      </c>
      <c r="D72" s="95" t="s">
        <v>188</v>
      </c>
      <c r="E72" s="98">
        <v>1</v>
      </c>
    </row>
    <row r="73" spans="1:5" x14ac:dyDescent="0.25">
      <c r="A73" s="97">
        <v>2</v>
      </c>
      <c r="B73" s="123"/>
      <c r="C73" s="97" t="s">
        <v>14</v>
      </c>
      <c r="D73" s="95" t="s">
        <v>189</v>
      </c>
      <c r="E73" s="98">
        <v>1</v>
      </c>
    </row>
    <row r="74" spans="1:5" ht="15.75" thickBot="1" x14ac:dyDescent="0.3">
      <c r="A74" s="120" t="s">
        <v>29</v>
      </c>
      <c r="B74" s="121"/>
      <c r="C74" s="121"/>
      <c r="D74" s="122"/>
      <c r="E74" s="88">
        <f>SUM(E66:E73)</f>
        <v>8</v>
      </c>
    </row>
    <row r="75" spans="1:5" ht="15.75" thickBot="1" x14ac:dyDescent="0.3">
      <c r="A75" s="115" t="s">
        <v>230</v>
      </c>
      <c r="B75" s="116"/>
      <c r="C75" s="116"/>
      <c r="D75" s="116"/>
      <c r="E75" s="117"/>
    </row>
    <row r="76" spans="1:5" x14ac:dyDescent="0.25">
      <c r="A76" s="89" t="s">
        <v>16</v>
      </c>
      <c r="B76" s="89" t="s">
        <v>17</v>
      </c>
      <c r="C76" s="89" t="s">
        <v>19</v>
      </c>
      <c r="D76" s="89" t="s">
        <v>70</v>
      </c>
      <c r="E76" s="90" t="s">
        <v>196</v>
      </c>
    </row>
    <row r="77" spans="1:5" x14ac:dyDescent="0.25">
      <c r="A77" s="97">
        <v>4</v>
      </c>
      <c r="B77" s="97" t="s">
        <v>26</v>
      </c>
      <c r="C77" s="98" t="s">
        <v>25</v>
      </c>
      <c r="D77" s="95" t="s">
        <v>165</v>
      </c>
      <c r="E77" s="98">
        <v>1</v>
      </c>
    </row>
    <row r="78" spans="1:5" x14ac:dyDescent="0.25">
      <c r="A78" s="97">
        <v>5</v>
      </c>
      <c r="B78" s="97" t="s">
        <v>26</v>
      </c>
      <c r="C78" s="98" t="s">
        <v>13</v>
      </c>
      <c r="D78" s="95" t="s">
        <v>193</v>
      </c>
      <c r="E78" s="98">
        <v>1</v>
      </c>
    </row>
    <row r="79" spans="1:5" x14ac:dyDescent="0.25">
      <c r="A79" s="97">
        <v>1</v>
      </c>
      <c r="B79" s="97" t="s">
        <v>22</v>
      </c>
      <c r="C79" s="98" t="s">
        <v>9</v>
      </c>
      <c r="D79" s="95" t="s">
        <v>65</v>
      </c>
      <c r="E79" s="98">
        <v>1</v>
      </c>
    </row>
    <row r="80" spans="1:5" x14ac:dyDescent="0.25">
      <c r="A80" s="97">
        <v>2</v>
      </c>
      <c r="B80" s="97" t="s">
        <v>22</v>
      </c>
      <c r="C80" s="98" t="s">
        <v>9</v>
      </c>
      <c r="D80" s="95" t="s">
        <v>192</v>
      </c>
      <c r="E80" s="98">
        <v>1</v>
      </c>
    </row>
    <row r="81" spans="1:5" x14ac:dyDescent="0.25">
      <c r="A81" s="97">
        <v>1</v>
      </c>
      <c r="B81" s="97" t="s">
        <v>20</v>
      </c>
      <c r="C81" s="98" t="s">
        <v>10</v>
      </c>
      <c r="D81" s="95" t="s">
        <v>96</v>
      </c>
      <c r="E81" s="98">
        <v>1</v>
      </c>
    </row>
    <row r="82" spans="1:5" x14ac:dyDescent="0.25">
      <c r="A82" s="124" t="s">
        <v>29</v>
      </c>
      <c r="B82" s="125"/>
      <c r="C82" s="125"/>
      <c r="D82" s="126"/>
      <c r="E82" s="111">
        <f>SUM(E77:E81)</f>
        <v>5</v>
      </c>
    </row>
    <row r="83" spans="1:5" ht="24.75" customHeight="1" x14ac:dyDescent="0.25">
      <c r="A83" s="127" t="s">
        <v>231</v>
      </c>
      <c r="B83" s="127"/>
      <c r="C83" s="127"/>
      <c r="D83" s="127"/>
      <c r="E83" s="127"/>
    </row>
    <row r="84" spans="1:5" x14ac:dyDescent="0.25">
      <c r="A84" s="112" t="s">
        <v>16</v>
      </c>
      <c r="B84" s="112" t="s">
        <v>17</v>
      </c>
      <c r="C84" s="112" t="s">
        <v>19</v>
      </c>
      <c r="D84" s="112" t="s">
        <v>70</v>
      </c>
      <c r="E84" s="113" t="s">
        <v>197</v>
      </c>
    </row>
    <row r="85" spans="1:5" x14ac:dyDescent="0.25">
      <c r="A85" s="97">
        <v>1</v>
      </c>
      <c r="B85" s="118" t="s">
        <v>26</v>
      </c>
      <c r="C85" s="123" t="s">
        <v>13</v>
      </c>
      <c r="D85" s="109" t="s">
        <v>147</v>
      </c>
      <c r="E85" s="98">
        <v>1.005204</v>
      </c>
    </row>
    <row r="86" spans="1:5" x14ac:dyDescent="0.25">
      <c r="A86" s="97">
        <v>2</v>
      </c>
      <c r="B86" s="118"/>
      <c r="C86" s="123"/>
      <c r="D86" s="109" t="s">
        <v>193</v>
      </c>
      <c r="E86" s="98">
        <v>2.046853</v>
      </c>
    </row>
    <row r="87" spans="1:5" x14ac:dyDescent="0.25">
      <c r="A87" s="97">
        <v>3</v>
      </c>
      <c r="B87" s="118"/>
      <c r="C87" s="123"/>
      <c r="D87" s="109" t="s">
        <v>224</v>
      </c>
      <c r="E87" s="98">
        <v>2.1219320000000002</v>
      </c>
    </row>
    <row r="88" spans="1:5" x14ac:dyDescent="0.25">
      <c r="A88" s="97">
        <v>4</v>
      </c>
      <c r="B88" s="118"/>
      <c r="C88" s="123"/>
      <c r="D88" s="109" t="s">
        <v>225</v>
      </c>
      <c r="E88" s="98">
        <v>0.460725</v>
      </c>
    </row>
    <row r="89" spans="1:5" x14ac:dyDescent="0.25">
      <c r="A89" s="97">
        <v>5</v>
      </c>
      <c r="B89" s="118"/>
      <c r="C89" s="123"/>
      <c r="D89" s="109" t="s">
        <v>225</v>
      </c>
      <c r="E89" s="98">
        <v>2.0361310000000001</v>
      </c>
    </row>
    <row r="90" spans="1:5" x14ac:dyDescent="0.25">
      <c r="A90" s="97">
        <v>6</v>
      </c>
      <c r="B90" s="118"/>
      <c r="C90" s="123"/>
      <c r="D90" s="109" t="s">
        <v>226</v>
      </c>
      <c r="E90" s="98">
        <v>2.6444369999999999</v>
      </c>
    </row>
    <row r="91" spans="1:5" x14ac:dyDescent="0.25">
      <c r="A91" s="97">
        <v>7</v>
      </c>
      <c r="B91" s="118"/>
      <c r="C91" s="123"/>
      <c r="D91" s="109" t="s">
        <v>75</v>
      </c>
      <c r="E91" s="98">
        <v>1.3587689999999999</v>
      </c>
    </row>
    <row r="92" spans="1:5" x14ac:dyDescent="0.25">
      <c r="A92" s="97">
        <v>8</v>
      </c>
      <c r="B92" s="118"/>
      <c r="C92" s="123"/>
      <c r="D92" s="109" t="s">
        <v>76</v>
      </c>
      <c r="E92" s="98">
        <v>1.6871590000000001</v>
      </c>
    </row>
    <row r="93" spans="1:5" x14ac:dyDescent="0.25">
      <c r="A93" s="97">
        <v>9</v>
      </c>
      <c r="B93" s="118"/>
      <c r="C93" s="123"/>
      <c r="D93" s="109" t="s">
        <v>96</v>
      </c>
      <c r="E93" s="98">
        <v>3.2127659999999998</v>
      </c>
    </row>
    <row r="94" spans="1:5" x14ac:dyDescent="0.25">
      <c r="A94" s="97">
        <v>10</v>
      </c>
      <c r="B94" s="118"/>
      <c r="C94" s="123"/>
      <c r="D94" s="109" t="s">
        <v>227</v>
      </c>
      <c r="E94" s="98">
        <v>2.4932379999999998</v>
      </c>
    </row>
    <row r="95" spans="1:5" x14ac:dyDescent="0.25">
      <c r="A95" s="97">
        <v>11</v>
      </c>
      <c r="B95" s="118"/>
      <c r="C95" s="123"/>
      <c r="D95" s="109" t="s">
        <v>227</v>
      </c>
      <c r="E95" s="98">
        <v>0.81320400000000004</v>
      </c>
    </row>
    <row r="96" spans="1:5" x14ac:dyDescent="0.25">
      <c r="A96" s="97">
        <v>12</v>
      </c>
      <c r="B96" s="118"/>
      <c r="C96" s="123"/>
      <c r="D96" s="109" t="s">
        <v>87</v>
      </c>
      <c r="E96" s="98">
        <v>1.991314</v>
      </c>
    </row>
    <row r="97" spans="1:5" x14ac:dyDescent="0.25">
      <c r="A97" s="97">
        <v>13</v>
      </c>
      <c r="B97" s="118"/>
      <c r="C97" s="123"/>
      <c r="D97" s="109" t="s">
        <v>88</v>
      </c>
      <c r="E97" s="98">
        <v>1.681262</v>
      </c>
    </row>
    <row r="98" spans="1:5" x14ac:dyDescent="0.25">
      <c r="A98" s="97">
        <v>14</v>
      </c>
      <c r="B98" s="118"/>
      <c r="C98" s="123"/>
      <c r="D98" s="109" t="s">
        <v>89</v>
      </c>
      <c r="E98" s="98">
        <v>2.2535050000000001</v>
      </c>
    </row>
    <row r="99" spans="1:5" x14ac:dyDescent="0.25">
      <c r="A99" s="97">
        <v>15</v>
      </c>
      <c r="B99" s="118"/>
      <c r="C99" s="123"/>
      <c r="D99" s="109" t="s">
        <v>90</v>
      </c>
      <c r="E99" s="98">
        <v>3.8114140000000001</v>
      </c>
    </row>
    <row r="100" spans="1:5" x14ac:dyDescent="0.25">
      <c r="A100" s="97">
        <v>16</v>
      </c>
      <c r="B100" s="118"/>
      <c r="C100" s="123"/>
      <c r="D100" s="109" t="s">
        <v>71</v>
      </c>
      <c r="E100" s="98">
        <v>0.849518</v>
      </c>
    </row>
    <row r="101" spans="1:5" x14ac:dyDescent="0.25">
      <c r="A101" s="97">
        <v>17</v>
      </c>
      <c r="B101" s="118"/>
      <c r="C101" s="123"/>
      <c r="D101" s="109" t="s">
        <v>150</v>
      </c>
      <c r="E101" s="98">
        <v>1.0864929999999999</v>
      </c>
    </row>
    <row r="102" spans="1:5" x14ac:dyDescent="0.25">
      <c r="A102" s="97">
        <v>18</v>
      </c>
      <c r="B102" s="118"/>
      <c r="C102" s="123"/>
      <c r="D102" s="109" t="s">
        <v>142</v>
      </c>
      <c r="E102" s="98">
        <v>0.72624500000000003</v>
      </c>
    </row>
    <row r="103" spans="1:5" x14ac:dyDescent="0.25">
      <c r="A103" s="97">
        <v>19</v>
      </c>
      <c r="B103" s="118"/>
      <c r="C103" s="123"/>
      <c r="D103" s="99" t="s">
        <v>256</v>
      </c>
      <c r="E103" s="107">
        <v>1.398922</v>
      </c>
    </row>
    <row r="104" spans="1:5" x14ac:dyDescent="0.25">
      <c r="A104" s="97">
        <v>20</v>
      </c>
      <c r="B104" s="118"/>
      <c r="C104" s="123" t="s">
        <v>25</v>
      </c>
      <c r="D104" s="109" t="s">
        <v>143</v>
      </c>
      <c r="E104" s="98">
        <v>0.47182299999999999</v>
      </c>
    </row>
    <row r="105" spans="1:5" x14ac:dyDescent="0.25">
      <c r="A105" s="97">
        <v>21</v>
      </c>
      <c r="B105" s="118"/>
      <c r="C105" s="123"/>
      <c r="D105" s="109" t="s">
        <v>144</v>
      </c>
      <c r="E105" s="98">
        <v>2.3582589999999999</v>
      </c>
    </row>
    <row r="106" spans="1:5" x14ac:dyDescent="0.25">
      <c r="A106" s="97">
        <v>22</v>
      </c>
      <c r="B106" s="118"/>
      <c r="C106" s="123"/>
      <c r="D106" s="109" t="s">
        <v>228</v>
      </c>
      <c r="E106" s="98">
        <v>1.1747030000000001</v>
      </c>
    </row>
    <row r="107" spans="1:5" x14ac:dyDescent="0.25">
      <c r="A107" s="97">
        <v>23</v>
      </c>
      <c r="B107" s="118"/>
      <c r="C107" s="123"/>
      <c r="D107" s="109" t="s">
        <v>52</v>
      </c>
      <c r="E107" s="98">
        <v>0.943241</v>
      </c>
    </row>
    <row r="108" spans="1:5" x14ac:dyDescent="0.25">
      <c r="A108" s="97">
        <v>24</v>
      </c>
      <c r="B108" s="118"/>
      <c r="C108" s="123"/>
      <c r="D108" s="109" t="s">
        <v>84</v>
      </c>
      <c r="E108" s="98">
        <v>1.5431090000000001</v>
      </c>
    </row>
    <row r="109" spans="1:5" x14ac:dyDescent="0.25">
      <c r="A109" s="97">
        <v>25</v>
      </c>
      <c r="B109" s="118"/>
      <c r="C109" s="128" t="s">
        <v>248</v>
      </c>
      <c r="D109" s="100" t="s">
        <v>249</v>
      </c>
      <c r="E109" s="107">
        <v>2.3462800000000001</v>
      </c>
    </row>
    <row r="110" spans="1:5" x14ac:dyDescent="0.25">
      <c r="A110" s="97">
        <v>26</v>
      </c>
      <c r="B110" s="118"/>
      <c r="C110" s="128"/>
      <c r="D110" s="100" t="s">
        <v>263</v>
      </c>
      <c r="E110" s="107">
        <v>1.5108779999999999</v>
      </c>
    </row>
    <row r="111" spans="1:5" x14ac:dyDescent="0.25">
      <c r="A111" s="97">
        <v>1</v>
      </c>
      <c r="B111" s="118" t="s">
        <v>22</v>
      </c>
      <c r="C111" s="123" t="s">
        <v>12</v>
      </c>
      <c r="D111" s="109" t="s">
        <v>125</v>
      </c>
      <c r="E111" s="98">
        <v>1.1970879999999999</v>
      </c>
    </row>
    <row r="112" spans="1:5" x14ac:dyDescent="0.25">
      <c r="A112" s="97">
        <v>2</v>
      </c>
      <c r="B112" s="118"/>
      <c r="C112" s="123"/>
      <c r="D112" s="109" t="s">
        <v>126</v>
      </c>
      <c r="E112" s="98">
        <v>4.2378359999999997</v>
      </c>
    </row>
    <row r="113" spans="1:5" x14ac:dyDescent="0.25">
      <c r="A113" s="97">
        <v>3</v>
      </c>
      <c r="B113" s="118"/>
      <c r="C113" s="123"/>
      <c r="D113" s="109" t="s">
        <v>222</v>
      </c>
      <c r="E113" s="98">
        <v>2.538754</v>
      </c>
    </row>
    <row r="114" spans="1:5" x14ac:dyDescent="0.25">
      <c r="A114" s="97">
        <v>4</v>
      </c>
      <c r="B114" s="118"/>
      <c r="C114" s="123"/>
      <c r="D114" s="109" t="s">
        <v>223</v>
      </c>
      <c r="E114" s="98">
        <v>0.598553</v>
      </c>
    </row>
    <row r="115" spans="1:5" x14ac:dyDescent="0.25">
      <c r="A115" s="97">
        <v>5</v>
      </c>
      <c r="B115" s="118"/>
      <c r="C115" s="123" t="s">
        <v>9</v>
      </c>
      <c r="D115" s="109" t="s">
        <v>141</v>
      </c>
      <c r="E115" s="98">
        <v>3.7681529999999999</v>
      </c>
    </row>
    <row r="116" spans="1:5" x14ac:dyDescent="0.25">
      <c r="A116" s="97">
        <v>6</v>
      </c>
      <c r="B116" s="118"/>
      <c r="C116" s="123"/>
      <c r="D116" s="109" t="s">
        <v>161</v>
      </c>
      <c r="E116" s="98">
        <v>0.50320299999999996</v>
      </c>
    </row>
    <row r="117" spans="1:5" x14ac:dyDescent="0.25">
      <c r="A117" s="97">
        <v>7</v>
      </c>
      <c r="B117" s="118"/>
      <c r="C117" s="123"/>
      <c r="D117" s="109" t="s">
        <v>139</v>
      </c>
      <c r="E117" s="98">
        <v>2.3356170000000001</v>
      </c>
    </row>
    <row r="118" spans="1:5" x14ac:dyDescent="0.25">
      <c r="A118" s="97">
        <v>8</v>
      </c>
      <c r="B118" s="118"/>
      <c r="C118" s="123"/>
      <c r="D118" s="109" t="s">
        <v>140</v>
      </c>
      <c r="E118" s="98">
        <v>0.54591000000000001</v>
      </c>
    </row>
    <row r="119" spans="1:5" x14ac:dyDescent="0.25">
      <c r="A119" s="97">
        <v>9</v>
      </c>
      <c r="B119" s="118"/>
      <c r="C119" s="123"/>
      <c r="D119" s="109" t="s">
        <v>50</v>
      </c>
      <c r="E119" s="98">
        <v>3.9402430000000002</v>
      </c>
    </row>
    <row r="120" spans="1:5" x14ac:dyDescent="0.25">
      <c r="A120" s="97">
        <v>1</v>
      </c>
      <c r="B120" s="118" t="s">
        <v>229</v>
      </c>
      <c r="C120" s="98" t="s">
        <v>219</v>
      </c>
      <c r="D120" s="109" t="s">
        <v>128</v>
      </c>
      <c r="E120" s="98">
        <v>0.32182899999999998</v>
      </c>
    </row>
    <row r="121" spans="1:5" x14ac:dyDescent="0.25">
      <c r="A121" s="97">
        <v>2</v>
      </c>
      <c r="B121" s="118"/>
      <c r="C121" s="123" t="s">
        <v>7</v>
      </c>
      <c r="D121" s="109" t="s">
        <v>220</v>
      </c>
      <c r="E121" s="98">
        <v>1.026186</v>
      </c>
    </row>
    <row r="122" spans="1:5" x14ac:dyDescent="0.25">
      <c r="A122" s="97">
        <v>3</v>
      </c>
      <c r="B122" s="118"/>
      <c r="C122" s="123"/>
      <c r="D122" s="109" t="s">
        <v>221</v>
      </c>
      <c r="E122" s="98">
        <v>2.670156</v>
      </c>
    </row>
    <row r="123" spans="1:5" x14ac:dyDescent="0.25">
      <c r="A123" s="97">
        <v>4</v>
      </c>
      <c r="B123" s="118"/>
      <c r="C123" s="123"/>
      <c r="D123" s="109" t="s">
        <v>127</v>
      </c>
      <c r="E123" s="98">
        <v>1.1282019999999999</v>
      </c>
    </row>
    <row r="124" spans="1:5" x14ac:dyDescent="0.25">
      <c r="A124" s="97">
        <v>1</v>
      </c>
      <c r="B124" s="118" t="s">
        <v>21</v>
      </c>
      <c r="C124" s="123" t="s">
        <v>2</v>
      </c>
      <c r="D124" s="109" t="s">
        <v>216</v>
      </c>
      <c r="E124" s="98">
        <v>0.67979599999999996</v>
      </c>
    </row>
    <row r="125" spans="1:5" x14ac:dyDescent="0.25">
      <c r="A125" s="97">
        <v>2</v>
      </c>
      <c r="B125" s="118"/>
      <c r="C125" s="123"/>
      <c r="D125" s="109" t="s">
        <v>217</v>
      </c>
      <c r="E125" s="98">
        <v>1.9504859999999999</v>
      </c>
    </row>
    <row r="126" spans="1:5" x14ac:dyDescent="0.25">
      <c r="A126" s="97">
        <v>3</v>
      </c>
      <c r="B126" s="118"/>
      <c r="C126" s="123" t="s">
        <v>3</v>
      </c>
      <c r="D126" s="109" t="s">
        <v>123</v>
      </c>
      <c r="E126" s="98">
        <v>7.3534629999999996</v>
      </c>
    </row>
    <row r="127" spans="1:5" x14ac:dyDescent="0.25">
      <c r="A127" s="97">
        <v>4</v>
      </c>
      <c r="B127" s="118"/>
      <c r="C127" s="123"/>
      <c r="D127" s="109" t="s">
        <v>180</v>
      </c>
      <c r="E127" s="107">
        <v>4.4121670000000002</v>
      </c>
    </row>
    <row r="128" spans="1:5" x14ac:dyDescent="0.25">
      <c r="A128" s="97">
        <v>5</v>
      </c>
      <c r="B128" s="118"/>
      <c r="C128" s="123"/>
      <c r="D128" s="100" t="s">
        <v>264</v>
      </c>
      <c r="E128" s="107">
        <v>3.5095459999999998</v>
      </c>
    </row>
    <row r="129" spans="1:5" x14ac:dyDescent="0.25">
      <c r="A129" s="97">
        <v>6</v>
      </c>
      <c r="B129" s="118"/>
      <c r="C129" s="123"/>
      <c r="D129" s="100" t="s">
        <v>257</v>
      </c>
      <c r="E129" s="107">
        <v>1.3890100000000001</v>
      </c>
    </row>
    <row r="130" spans="1:5" x14ac:dyDescent="0.25">
      <c r="A130" s="97">
        <v>7</v>
      </c>
      <c r="B130" s="118"/>
      <c r="C130" s="123"/>
      <c r="D130" s="109" t="s">
        <v>218</v>
      </c>
      <c r="E130" s="98">
        <v>3.5843919999999998</v>
      </c>
    </row>
    <row r="131" spans="1:5" x14ac:dyDescent="0.25">
      <c r="A131" s="97">
        <v>1</v>
      </c>
      <c r="B131" s="118" t="s">
        <v>18</v>
      </c>
      <c r="C131" s="123" t="s">
        <v>11</v>
      </c>
      <c r="D131" s="109" t="s">
        <v>198</v>
      </c>
      <c r="E131" s="98">
        <v>2.9171459999999998</v>
      </c>
    </row>
    <row r="132" spans="1:5" x14ac:dyDescent="0.25">
      <c r="A132" s="97">
        <v>2</v>
      </c>
      <c r="B132" s="118"/>
      <c r="C132" s="123"/>
      <c r="D132" s="109" t="s">
        <v>184</v>
      </c>
      <c r="E132" s="98">
        <v>7.2465299999999999</v>
      </c>
    </row>
    <row r="133" spans="1:5" x14ac:dyDescent="0.25">
      <c r="A133" s="97">
        <v>3</v>
      </c>
      <c r="B133" s="118"/>
      <c r="C133" s="123"/>
      <c r="D133" s="109" t="s">
        <v>212</v>
      </c>
      <c r="E133" s="98">
        <v>2.9118430000000002</v>
      </c>
    </row>
    <row r="134" spans="1:5" x14ac:dyDescent="0.25">
      <c r="A134" s="97">
        <v>4</v>
      </c>
      <c r="B134" s="118"/>
      <c r="C134" s="123"/>
      <c r="D134" s="109" t="s">
        <v>113</v>
      </c>
      <c r="E134" s="98">
        <v>3.615421</v>
      </c>
    </row>
    <row r="135" spans="1:5" x14ac:dyDescent="0.25">
      <c r="A135" s="97">
        <v>5</v>
      </c>
      <c r="B135" s="118"/>
      <c r="C135" s="123" t="s">
        <v>15</v>
      </c>
      <c r="D135" s="109" t="s">
        <v>116</v>
      </c>
      <c r="E135" s="98">
        <v>3.7051850000000002</v>
      </c>
    </row>
    <row r="136" spans="1:5" ht="25.5" x14ac:dyDescent="0.25">
      <c r="A136" s="97">
        <v>6</v>
      </c>
      <c r="B136" s="118"/>
      <c r="C136" s="123"/>
      <c r="D136" s="109" t="s">
        <v>213</v>
      </c>
      <c r="E136" s="98">
        <v>2.4075160000000002</v>
      </c>
    </row>
    <row r="137" spans="1:5" ht="25.5" x14ac:dyDescent="0.25">
      <c r="A137" s="97">
        <v>7</v>
      </c>
      <c r="B137" s="118"/>
      <c r="C137" s="123"/>
      <c r="D137" s="109" t="s">
        <v>214</v>
      </c>
      <c r="E137" s="98">
        <v>1.302727</v>
      </c>
    </row>
    <row r="138" spans="1:5" x14ac:dyDescent="0.25">
      <c r="A138" s="97">
        <v>8</v>
      </c>
      <c r="B138" s="118"/>
      <c r="C138" s="123"/>
      <c r="D138" s="109" t="s">
        <v>115</v>
      </c>
      <c r="E138" s="98">
        <v>0.780223</v>
      </c>
    </row>
    <row r="139" spans="1:5" x14ac:dyDescent="0.25">
      <c r="A139" s="97">
        <v>9</v>
      </c>
      <c r="B139" s="118"/>
      <c r="C139" s="123"/>
      <c r="D139" s="109" t="s">
        <v>215</v>
      </c>
      <c r="E139" s="98">
        <v>1.0766450000000001</v>
      </c>
    </row>
    <row r="140" spans="1:5" x14ac:dyDescent="0.25">
      <c r="A140" s="97">
        <v>10</v>
      </c>
      <c r="B140" s="118"/>
      <c r="C140" s="123"/>
      <c r="D140" s="109" t="s">
        <v>170</v>
      </c>
      <c r="E140" s="98">
        <v>2.4752800000000001</v>
      </c>
    </row>
    <row r="141" spans="1:5" x14ac:dyDescent="0.25">
      <c r="A141" s="97">
        <v>11</v>
      </c>
      <c r="B141" s="118"/>
      <c r="C141" s="123" t="s">
        <v>0</v>
      </c>
      <c r="D141" s="109" t="s">
        <v>199</v>
      </c>
      <c r="E141" s="98">
        <v>9.0693450000000002</v>
      </c>
    </row>
    <row r="142" spans="1:5" x14ac:dyDescent="0.25">
      <c r="A142" s="97">
        <v>12</v>
      </c>
      <c r="B142" s="118"/>
      <c r="C142" s="123"/>
      <c r="D142" s="109" t="s">
        <v>200</v>
      </c>
      <c r="E142" s="98">
        <v>0.58354399999999995</v>
      </c>
    </row>
    <row r="143" spans="1:5" x14ac:dyDescent="0.25">
      <c r="A143" s="97">
        <v>13</v>
      </c>
      <c r="B143" s="118"/>
      <c r="C143" s="123"/>
      <c r="D143" s="109" t="s">
        <v>201</v>
      </c>
      <c r="E143" s="98">
        <v>1.864031</v>
      </c>
    </row>
    <row r="144" spans="1:5" x14ac:dyDescent="0.25">
      <c r="A144" s="97">
        <v>14</v>
      </c>
      <c r="B144" s="118"/>
      <c r="C144" s="123"/>
      <c r="D144" s="109" t="s">
        <v>202</v>
      </c>
      <c r="E144" s="98">
        <v>0.56631900000000002</v>
      </c>
    </row>
    <row r="145" spans="1:5" x14ac:dyDescent="0.25">
      <c r="A145" s="97">
        <v>15</v>
      </c>
      <c r="B145" s="118"/>
      <c r="C145" s="123"/>
      <c r="D145" s="109" t="s">
        <v>203</v>
      </c>
      <c r="E145" s="98">
        <v>1.501492</v>
      </c>
    </row>
    <row r="146" spans="1:5" x14ac:dyDescent="0.25">
      <c r="A146" s="97">
        <v>16</v>
      </c>
      <c r="B146" s="118"/>
      <c r="C146" s="123"/>
      <c r="D146" s="109" t="s">
        <v>171</v>
      </c>
      <c r="E146" s="98">
        <v>1.5014400000000001</v>
      </c>
    </row>
    <row r="147" spans="1:5" x14ac:dyDescent="0.25">
      <c r="A147" s="97">
        <v>17</v>
      </c>
      <c r="B147" s="118"/>
      <c r="C147" s="123"/>
      <c r="D147" s="109" t="s">
        <v>172</v>
      </c>
      <c r="E147" s="98">
        <v>2.6745049999999999</v>
      </c>
    </row>
    <row r="148" spans="1:5" x14ac:dyDescent="0.25">
      <c r="A148" s="97">
        <v>18</v>
      </c>
      <c r="B148" s="118"/>
      <c r="C148" s="123"/>
      <c r="D148" s="109" t="s">
        <v>204</v>
      </c>
      <c r="E148" s="98">
        <v>3.8384160000000001</v>
      </c>
    </row>
    <row r="149" spans="1:5" x14ac:dyDescent="0.25">
      <c r="A149" s="97">
        <v>1</v>
      </c>
      <c r="B149" s="118" t="s">
        <v>23</v>
      </c>
      <c r="C149" s="123" t="s">
        <v>6</v>
      </c>
      <c r="D149" s="109" t="s">
        <v>259</v>
      </c>
      <c r="E149" s="98">
        <v>1.290028</v>
      </c>
    </row>
    <row r="150" spans="1:5" x14ac:dyDescent="0.25">
      <c r="A150" s="97">
        <v>2</v>
      </c>
      <c r="B150" s="118"/>
      <c r="C150" s="123"/>
      <c r="D150" s="109" t="s">
        <v>137</v>
      </c>
      <c r="E150" s="98">
        <v>5.7007199999999996</v>
      </c>
    </row>
    <row r="151" spans="1:5" x14ac:dyDescent="0.25">
      <c r="A151" s="97">
        <v>3</v>
      </c>
      <c r="B151" s="118"/>
      <c r="C151" s="123"/>
      <c r="D151" s="109" t="s">
        <v>138</v>
      </c>
      <c r="E151" s="98">
        <v>2.0030540000000001</v>
      </c>
    </row>
    <row r="152" spans="1:5" x14ac:dyDescent="0.25">
      <c r="A152" s="97">
        <v>4</v>
      </c>
      <c r="B152" s="118"/>
      <c r="C152" s="128" t="s">
        <v>252</v>
      </c>
      <c r="D152" s="100" t="s">
        <v>253</v>
      </c>
      <c r="E152" s="107">
        <v>2.6330580000000001</v>
      </c>
    </row>
    <row r="153" spans="1:5" x14ac:dyDescent="0.25">
      <c r="A153" s="97">
        <v>5</v>
      </c>
      <c r="B153" s="118"/>
      <c r="C153" s="128"/>
      <c r="D153" s="100" t="s">
        <v>254</v>
      </c>
      <c r="E153" s="107">
        <v>1.931192</v>
      </c>
    </row>
    <row r="154" spans="1:5" x14ac:dyDescent="0.25">
      <c r="A154" s="97">
        <v>6</v>
      </c>
      <c r="B154" s="118"/>
      <c r="C154" s="128"/>
      <c r="D154" s="100" t="s">
        <v>255</v>
      </c>
      <c r="E154" s="107">
        <v>2.517973</v>
      </c>
    </row>
    <row r="155" spans="1:5" x14ac:dyDescent="0.25">
      <c r="A155" s="97">
        <v>7</v>
      </c>
      <c r="B155" s="118"/>
      <c r="C155" s="108" t="s">
        <v>260</v>
      </c>
      <c r="D155" s="100" t="s">
        <v>261</v>
      </c>
      <c r="E155" s="107">
        <v>2.8289420000000001</v>
      </c>
    </row>
    <row r="156" spans="1:5" x14ac:dyDescent="0.25">
      <c r="A156" s="97">
        <v>1</v>
      </c>
      <c r="B156" s="118" t="s">
        <v>20</v>
      </c>
      <c r="C156" s="123" t="s">
        <v>14</v>
      </c>
      <c r="D156" s="109" t="s">
        <v>205</v>
      </c>
      <c r="E156" s="98">
        <v>1.470224</v>
      </c>
    </row>
    <row r="157" spans="1:5" x14ac:dyDescent="0.25">
      <c r="A157" s="97">
        <v>2</v>
      </c>
      <c r="B157" s="118"/>
      <c r="C157" s="123"/>
      <c r="D157" s="109" t="s">
        <v>206</v>
      </c>
      <c r="E157" s="98">
        <v>4.6389370000000003</v>
      </c>
    </row>
    <row r="158" spans="1:5" x14ac:dyDescent="0.25">
      <c r="A158" s="97">
        <v>3</v>
      </c>
      <c r="B158" s="118"/>
      <c r="C158" s="123"/>
      <c r="D158" s="109" t="s">
        <v>155</v>
      </c>
      <c r="E158" s="98">
        <v>1.4497899999999999</v>
      </c>
    </row>
    <row r="159" spans="1:5" x14ac:dyDescent="0.25">
      <c r="A159" s="97">
        <v>4</v>
      </c>
      <c r="B159" s="118"/>
      <c r="C159" s="123" t="s">
        <v>10</v>
      </c>
      <c r="D159" s="109" t="s">
        <v>207</v>
      </c>
      <c r="E159" s="98">
        <v>5.4285389999999998</v>
      </c>
    </row>
    <row r="160" spans="1:5" ht="25.5" x14ac:dyDescent="0.25">
      <c r="A160" s="97">
        <v>5</v>
      </c>
      <c r="B160" s="118"/>
      <c r="C160" s="123"/>
      <c r="D160" s="109" t="s">
        <v>208</v>
      </c>
      <c r="E160" s="98">
        <v>2.1821540000000001</v>
      </c>
    </row>
    <row r="161" spans="1:5" x14ac:dyDescent="0.25">
      <c r="A161" s="97">
        <v>6</v>
      </c>
      <c r="B161" s="118"/>
      <c r="C161" s="123"/>
      <c r="D161" s="109" t="s">
        <v>209</v>
      </c>
      <c r="E161" s="98">
        <v>3.3667910000000001</v>
      </c>
    </row>
    <row r="162" spans="1:5" x14ac:dyDescent="0.25">
      <c r="A162" s="97">
        <v>7</v>
      </c>
      <c r="B162" s="118"/>
      <c r="C162" s="123"/>
      <c r="D162" s="109" t="s">
        <v>95</v>
      </c>
      <c r="E162" s="98">
        <v>4.3670879999999999</v>
      </c>
    </row>
    <row r="163" spans="1:5" x14ac:dyDescent="0.25">
      <c r="A163" s="97">
        <v>8</v>
      </c>
      <c r="B163" s="118"/>
      <c r="C163" s="123"/>
      <c r="D163" s="109" t="s">
        <v>210</v>
      </c>
      <c r="E163" s="98">
        <v>1.316311</v>
      </c>
    </row>
    <row r="164" spans="1:5" x14ac:dyDescent="0.25">
      <c r="A164" s="97">
        <v>9</v>
      </c>
      <c r="B164" s="118"/>
      <c r="C164" s="123"/>
      <c r="D164" s="109" t="s">
        <v>211</v>
      </c>
      <c r="E164" s="98">
        <v>1.2914190000000001</v>
      </c>
    </row>
    <row r="165" spans="1:5" x14ac:dyDescent="0.25">
      <c r="A165" s="97">
        <v>10</v>
      </c>
      <c r="B165" s="118"/>
      <c r="C165" s="123" t="s">
        <v>8</v>
      </c>
      <c r="D165" s="109" t="s">
        <v>100</v>
      </c>
      <c r="E165" s="98">
        <v>4.1056249999999999</v>
      </c>
    </row>
    <row r="166" spans="1:5" x14ac:dyDescent="0.25">
      <c r="A166" s="97">
        <v>11</v>
      </c>
      <c r="B166" s="118"/>
      <c r="C166" s="123"/>
      <c r="D166" s="109" t="s">
        <v>59</v>
      </c>
      <c r="E166" s="98">
        <v>2.8350360000000001</v>
      </c>
    </row>
    <row r="167" spans="1:5" x14ac:dyDescent="0.25">
      <c r="A167" s="97">
        <v>12</v>
      </c>
      <c r="B167" s="118"/>
      <c r="C167" s="98" t="s">
        <v>4</v>
      </c>
      <c r="D167" s="109" t="s">
        <v>60</v>
      </c>
      <c r="E167" s="98">
        <v>0.75387199999999999</v>
      </c>
    </row>
    <row r="168" spans="1:5" x14ac:dyDescent="0.25">
      <c r="A168" s="97">
        <v>13</v>
      </c>
      <c r="B168" s="118"/>
      <c r="C168" s="123" t="s">
        <v>5</v>
      </c>
      <c r="D168" s="109" t="s">
        <v>99</v>
      </c>
      <c r="E168" s="98">
        <v>1.6104540000000001</v>
      </c>
    </row>
    <row r="169" spans="1:5" x14ac:dyDescent="0.25">
      <c r="A169" s="97">
        <v>14</v>
      </c>
      <c r="B169" s="118"/>
      <c r="C169" s="123"/>
      <c r="D169" s="109" t="s">
        <v>97</v>
      </c>
      <c r="E169" s="98">
        <v>0.62861699999999998</v>
      </c>
    </row>
    <row r="170" spans="1:5" x14ac:dyDescent="0.25">
      <c r="A170" s="97">
        <v>15</v>
      </c>
      <c r="B170" s="118"/>
      <c r="C170" s="123"/>
      <c r="D170" s="109" t="s">
        <v>57</v>
      </c>
      <c r="E170" s="98">
        <v>3.3329369999999998</v>
      </c>
    </row>
    <row r="171" spans="1:5" x14ac:dyDescent="0.25">
      <c r="A171" s="97">
        <v>16</v>
      </c>
      <c r="B171" s="118"/>
      <c r="C171" s="123"/>
      <c r="D171" s="109" t="s">
        <v>58</v>
      </c>
      <c r="E171" s="98">
        <v>3.3764340000000002</v>
      </c>
    </row>
    <row r="172" spans="1:5" x14ac:dyDescent="0.25">
      <c r="A172" s="97">
        <v>17</v>
      </c>
      <c r="B172" s="118"/>
      <c r="C172" s="123" t="s">
        <v>1</v>
      </c>
      <c r="D172" s="109" t="s">
        <v>106</v>
      </c>
      <c r="E172" s="98">
        <v>4.7124069999999998</v>
      </c>
    </row>
    <row r="173" spans="1:5" x14ac:dyDescent="0.25">
      <c r="A173" s="97">
        <v>18</v>
      </c>
      <c r="B173" s="118"/>
      <c r="C173" s="123"/>
      <c r="D173" s="109" t="s">
        <v>107</v>
      </c>
      <c r="E173" s="98">
        <v>4.2040179999999996</v>
      </c>
    </row>
    <row r="174" spans="1:5" x14ac:dyDescent="0.25">
      <c r="A174" s="118" t="s">
        <v>29</v>
      </c>
      <c r="B174" s="118"/>
      <c r="C174" s="118"/>
      <c r="D174" s="118"/>
      <c r="E174" s="98">
        <f>SUM(E85:E173)</f>
        <v>211.73120200000002</v>
      </c>
    </row>
    <row r="175" spans="1:5" ht="15.75" customHeight="1" thickBot="1" x14ac:dyDescent="0.3">
      <c r="A175" s="133" t="s">
        <v>241</v>
      </c>
      <c r="B175" s="134"/>
      <c r="C175" s="134"/>
      <c r="D175" s="134"/>
      <c r="E175" s="135"/>
    </row>
    <row r="176" spans="1:5" x14ac:dyDescent="0.25">
      <c r="A176" s="89" t="s">
        <v>16</v>
      </c>
      <c r="B176" s="89" t="s">
        <v>17</v>
      </c>
      <c r="C176" s="89" t="s">
        <v>19</v>
      </c>
      <c r="D176" s="89" t="s">
        <v>70</v>
      </c>
      <c r="E176" s="90" t="s">
        <v>243</v>
      </c>
    </row>
    <row r="177" spans="1:5" x14ac:dyDescent="0.25">
      <c r="A177" s="97">
        <v>1</v>
      </c>
      <c r="B177" s="118" t="s">
        <v>26</v>
      </c>
      <c r="C177" s="123" t="s">
        <v>13</v>
      </c>
      <c r="D177" s="95" t="s">
        <v>54</v>
      </c>
      <c r="E177" s="98">
        <v>1.7066570000000001</v>
      </c>
    </row>
    <row r="178" spans="1:5" x14ac:dyDescent="0.25">
      <c r="A178" s="97">
        <v>2</v>
      </c>
      <c r="B178" s="118"/>
      <c r="C178" s="123"/>
      <c r="D178" s="95" t="s">
        <v>90</v>
      </c>
      <c r="E178" s="98">
        <v>2.0582060000000002</v>
      </c>
    </row>
    <row r="179" spans="1:5" x14ac:dyDescent="0.25">
      <c r="A179" s="97">
        <v>3</v>
      </c>
      <c r="B179" s="118"/>
      <c r="C179" s="123"/>
      <c r="D179" s="95" t="s">
        <v>90</v>
      </c>
      <c r="E179" s="98">
        <v>2.4085510000000001</v>
      </c>
    </row>
    <row r="180" spans="1:5" x14ac:dyDescent="0.25">
      <c r="A180" s="97">
        <v>4</v>
      </c>
      <c r="B180" s="118"/>
      <c r="C180" s="123"/>
      <c r="D180" s="95" t="s">
        <v>142</v>
      </c>
      <c r="E180" s="98">
        <v>0.33108700000000002</v>
      </c>
    </row>
    <row r="181" spans="1:5" x14ac:dyDescent="0.25">
      <c r="A181" s="97">
        <v>5</v>
      </c>
      <c r="B181" s="118"/>
      <c r="C181" s="123"/>
      <c r="D181" s="95" t="s">
        <v>150</v>
      </c>
      <c r="E181" s="98">
        <v>1.041167</v>
      </c>
    </row>
    <row r="182" spans="1:5" x14ac:dyDescent="0.25">
      <c r="A182" s="97">
        <v>6</v>
      </c>
      <c r="B182" s="118"/>
      <c r="C182" s="123"/>
      <c r="D182" s="95" t="s">
        <v>233</v>
      </c>
      <c r="E182" s="98">
        <v>3.022624</v>
      </c>
    </row>
    <row r="183" spans="1:5" x14ac:dyDescent="0.25">
      <c r="A183" s="97">
        <v>7</v>
      </c>
      <c r="B183" s="118"/>
      <c r="C183" s="123"/>
      <c r="D183" s="95" t="s">
        <v>73</v>
      </c>
      <c r="E183" s="98">
        <v>3.362994</v>
      </c>
    </row>
    <row r="184" spans="1:5" x14ac:dyDescent="0.25">
      <c r="A184" s="97">
        <v>8</v>
      </c>
      <c r="B184" s="118"/>
      <c r="C184" s="123"/>
      <c r="D184" s="95" t="s">
        <v>149</v>
      </c>
      <c r="E184" s="98">
        <v>1.383081</v>
      </c>
    </row>
    <row r="185" spans="1:5" x14ac:dyDescent="0.25">
      <c r="A185" s="97">
        <v>9</v>
      </c>
      <c r="B185" s="118"/>
      <c r="C185" s="123"/>
      <c r="D185" s="95" t="s">
        <v>148</v>
      </c>
      <c r="E185" s="98">
        <v>1.318173</v>
      </c>
    </row>
    <row r="186" spans="1:5" x14ac:dyDescent="0.25">
      <c r="A186" s="97">
        <v>10</v>
      </c>
      <c r="B186" s="118"/>
      <c r="C186" s="123"/>
      <c r="D186" s="95" t="s">
        <v>147</v>
      </c>
      <c r="E186" s="98">
        <v>0.391594</v>
      </c>
    </row>
    <row r="187" spans="1:5" x14ac:dyDescent="0.25">
      <c r="A187" s="97">
        <v>11</v>
      </c>
      <c r="B187" s="118"/>
      <c r="C187" s="123" t="s">
        <v>25</v>
      </c>
      <c r="D187" s="95" t="s">
        <v>51</v>
      </c>
      <c r="E187" s="98">
        <v>2.1551619999999998</v>
      </c>
    </row>
    <row r="188" spans="1:5" x14ac:dyDescent="0.25">
      <c r="A188" s="97">
        <v>12</v>
      </c>
      <c r="B188" s="118"/>
      <c r="C188" s="123"/>
      <c r="D188" s="95" t="s">
        <v>52</v>
      </c>
      <c r="E188" s="98">
        <v>0.81906100000000004</v>
      </c>
    </row>
    <row r="189" spans="1:5" x14ac:dyDescent="0.25">
      <c r="A189" s="97">
        <v>13</v>
      </c>
      <c r="B189" s="118"/>
      <c r="C189" s="123"/>
      <c r="D189" s="95" t="s">
        <v>144</v>
      </c>
      <c r="E189" s="98">
        <v>0.198211</v>
      </c>
    </row>
    <row r="190" spans="1:5" x14ac:dyDescent="0.25">
      <c r="A190" s="97">
        <v>1</v>
      </c>
      <c r="B190" s="118" t="s">
        <v>22</v>
      </c>
      <c r="C190" s="123" t="s">
        <v>9</v>
      </c>
      <c r="D190" s="95" t="s">
        <v>234</v>
      </c>
      <c r="E190" s="98">
        <v>1.7016960000000001</v>
      </c>
    </row>
    <row r="191" spans="1:5" x14ac:dyDescent="0.25">
      <c r="A191" s="97">
        <v>2</v>
      </c>
      <c r="B191" s="118"/>
      <c r="C191" s="123"/>
      <c r="D191" s="95" t="s">
        <v>49</v>
      </c>
      <c r="E191" s="98">
        <v>0.68709500000000001</v>
      </c>
    </row>
    <row r="192" spans="1:5" x14ac:dyDescent="0.25">
      <c r="A192" s="97">
        <v>3</v>
      </c>
      <c r="B192" s="118"/>
      <c r="C192" s="123"/>
      <c r="D192" s="95" t="s">
        <v>50</v>
      </c>
      <c r="E192" s="98">
        <v>3.8088039999999999</v>
      </c>
    </row>
    <row r="193" spans="1:5" x14ac:dyDescent="0.25">
      <c r="A193" s="97">
        <v>4</v>
      </c>
      <c r="B193" s="118"/>
      <c r="C193" s="123"/>
      <c r="D193" s="95" t="s">
        <v>139</v>
      </c>
      <c r="E193" s="98">
        <v>0.76155600000000001</v>
      </c>
    </row>
    <row r="194" spans="1:5" x14ac:dyDescent="0.25">
      <c r="A194" s="97">
        <v>5</v>
      </c>
      <c r="B194" s="118"/>
      <c r="C194" s="123" t="s">
        <v>12</v>
      </c>
      <c r="D194" s="95" t="s">
        <v>125</v>
      </c>
      <c r="E194" s="98">
        <v>1.074139</v>
      </c>
    </row>
    <row r="195" spans="1:5" x14ac:dyDescent="0.25">
      <c r="A195" s="101">
        <v>6</v>
      </c>
      <c r="B195" s="119"/>
      <c r="C195" s="136"/>
      <c r="D195" s="102" t="s">
        <v>223</v>
      </c>
      <c r="E195" s="103">
        <f>SUM(E190:E194)</f>
        <v>8.0332899999999992</v>
      </c>
    </row>
    <row r="196" spans="1:5" x14ac:dyDescent="0.25">
      <c r="A196" s="97">
        <v>20</v>
      </c>
      <c r="B196" s="118" t="s">
        <v>24</v>
      </c>
      <c r="C196" s="123" t="s">
        <v>7</v>
      </c>
      <c r="D196" s="95" t="s">
        <v>127</v>
      </c>
      <c r="E196" s="98">
        <v>0.95276799999999995</v>
      </c>
    </row>
    <row r="197" spans="1:5" x14ac:dyDescent="0.25">
      <c r="A197" s="97">
        <v>21</v>
      </c>
      <c r="B197" s="118"/>
      <c r="C197" s="123"/>
      <c r="D197" s="95" t="s">
        <v>129</v>
      </c>
      <c r="E197" s="98">
        <v>0.96008300000000002</v>
      </c>
    </row>
    <row r="198" spans="1:5" ht="25.5" x14ac:dyDescent="0.25">
      <c r="A198" s="101">
        <v>22</v>
      </c>
      <c r="B198" s="119"/>
      <c r="C198" s="103" t="s">
        <v>30</v>
      </c>
      <c r="D198" s="102" t="s">
        <v>128</v>
      </c>
      <c r="E198" s="103">
        <v>0.37060799999999999</v>
      </c>
    </row>
    <row r="199" spans="1:5" x14ac:dyDescent="0.25">
      <c r="A199" s="97">
        <v>1</v>
      </c>
      <c r="B199" s="118" t="s">
        <v>21</v>
      </c>
      <c r="C199" s="123" t="s">
        <v>3</v>
      </c>
      <c r="D199" s="95" t="s">
        <v>235</v>
      </c>
      <c r="E199" s="98">
        <v>2.8138380000000001</v>
      </c>
    </row>
    <row r="200" spans="1:5" x14ac:dyDescent="0.25">
      <c r="A200" s="97">
        <v>2</v>
      </c>
      <c r="B200" s="118"/>
      <c r="C200" s="123"/>
      <c r="D200" s="95" t="s">
        <v>236</v>
      </c>
      <c r="E200" s="98">
        <v>0.67336499999999999</v>
      </c>
    </row>
    <row r="201" spans="1:5" x14ac:dyDescent="0.25">
      <c r="A201" s="97">
        <v>3</v>
      </c>
      <c r="B201" s="118"/>
      <c r="C201" s="123" t="s">
        <v>2</v>
      </c>
      <c r="D201" s="95" t="s">
        <v>237</v>
      </c>
      <c r="E201" s="98">
        <v>0.41427799999999998</v>
      </c>
    </row>
    <row r="202" spans="1:5" x14ac:dyDescent="0.25">
      <c r="A202" s="101">
        <v>4</v>
      </c>
      <c r="B202" s="119"/>
      <c r="C202" s="136"/>
      <c r="D202" s="102" t="s">
        <v>238</v>
      </c>
      <c r="E202" s="103">
        <v>8.7919999999999998E-2</v>
      </c>
    </row>
    <row r="203" spans="1:5" x14ac:dyDescent="0.25">
      <c r="A203" s="97">
        <v>1</v>
      </c>
      <c r="B203" s="118" t="s">
        <v>18</v>
      </c>
      <c r="C203" s="123" t="s">
        <v>15</v>
      </c>
      <c r="D203" s="95" t="s">
        <v>116</v>
      </c>
      <c r="E203" s="98">
        <v>4.3370610000000003</v>
      </c>
    </row>
    <row r="204" spans="1:5" x14ac:dyDescent="0.25">
      <c r="A204" s="97">
        <v>2</v>
      </c>
      <c r="B204" s="118"/>
      <c r="C204" s="123"/>
      <c r="D204" s="95" t="s">
        <v>164</v>
      </c>
      <c r="E204" s="98">
        <v>2.633826</v>
      </c>
    </row>
    <row r="205" spans="1:5" x14ac:dyDescent="0.25">
      <c r="A205" s="97">
        <v>3</v>
      </c>
      <c r="B205" s="118"/>
      <c r="C205" s="123"/>
      <c r="D205" s="95" t="s">
        <v>115</v>
      </c>
      <c r="E205" s="98">
        <v>0.96443400000000001</v>
      </c>
    </row>
    <row r="206" spans="1:5" x14ac:dyDescent="0.25">
      <c r="A206" s="97">
        <v>4</v>
      </c>
      <c r="B206" s="118"/>
      <c r="C206" s="123"/>
      <c r="D206" s="95" t="s">
        <v>239</v>
      </c>
      <c r="E206" s="98">
        <v>0.97733099999999995</v>
      </c>
    </row>
    <row r="207" spans="1:5" x14ac:dyDescent="0.25">
      <c r="A207" s="97">
        <v>5</v>
      </c>
      <c r="B207" s="118"/>
      <c r="C207" s="123" t="s">
        <v>11</v>
      </c>
      <c r="D207" s="95" t="s">
        <v>113</v>
      </c>
      <c r="E207" s="98">
        <v>1.576122</v>
      </c>
    </row>
    <row r="208" spans="1:5" x14ac:dyDescent="0.25">
      <c r="A208" s="97">
        <v>6</v>
      </c>
      <c r="B208" s="118"/>
      <c r="C208" s="123"/>
      <c r="D208" s="95" t="s">
        <v>110</v>
      </c>
      <c r="E208" s="98">
        <v>3.0621900000000002</v>
      </c>
    </row>
    <row r="209" spans="1:5" x14ac:dyDescent="0.25">
      <c r="A209" s="101">
        <v>7</v>
      </c>
      <c r="B209" s="119"/>
      <c r="C209" s="103" t="s">
        <v>0</v>
      </c>
      <c r="D209" s="102" t="s">
        <v>183</v>
      </c>
      <c r="E209" s="103">
        <v>3.873081</v>
      </c>
    </row>
    <row r="210" spans="1:5" x14ac:dyDescent="0.25">
      <c r="A210" s="97">
        <v>1</v>
      </c>
      <c r="B210" s="118" t="s">
        <v>23</v>
      </c>
      <c r="C210" s="123" t="s">
        <v>6</v>
      </c>
      <c r="D210" s="95" t="s">
        <v>137</v>
      </c>
      <c r="E210" s="98">
        <v>1.3551230000000001</v>
      </c>
    </row>
    <row r="211" spans="1:5" x14ac:dyDescent="0.25">
      <c r="A211" s="97">
        <v>2</v>
      </c>
      <c r="B211" s="118"/>
      <c r="C211" s="123"/>
      <c r="D211" s="95" t="s">
        <v>137</v>
      </c>
      <c r="E211" s="98">
        <v>0.96229100000000001</v>
      </c>
    </row>
    <row r="212" spans="1:5" x14ac:dyDescent="0.25">
      <c r="A212" s="97">
        <v>3</v>
      </c>
      <c r="B212" s="118"/>
      <c r="C212" s="123"/>
      <c r="D212" s="95" t="s">
        <v>137</v>
      </c>
      <c r="E212" s="98">
        <v>2.9220329999999999</v>
      </c>
    </row>
    <row r="213" spans="1:5" x14ac:dyDescent="0.25">
      <c r="A213" s="97">
        <v>4</v>
      </c>
      <c r="B213" s="118"/>
      <c r="C213" s="123"/>
      <c r="D213" s="95" t="s">
        <v>138</v>
      </c>
      <c r="E213" s="98">
        <v>2.9984470000000001</v>
      </c>
    </row>
    <row r="214" spans="1:5" x14ac:dyDescent="0.25">
      <c r="A214" s="97">
        <v>5</v>
      </c>
      <c r="B214" s="118"/>
      <c r="C214" s="128" t="s">
        <v>252</v>
      </c>
      <c r="D214" s="100" t="s">
        <v>262</v>
      </c>
      <c r="E214" s="108">
        <v>1.54</v>
      </c>
    </row>
    <row r="215" spans="1:5" x14ac:dyDescent="0.25">
      <c r="A215" s="97">
        <v>6</v>
      </c>
      <c r="B215" s="118"/>
      <c r="C215" s="128"/>
      <c r="D215" s="100" t="s">
        <v>254</v>
      </c>
      <c r="E215" s="108">
        <v>1.1599999999999999</v>
      </c>
    </row>
    <row r="216" spans="1:5" x14ac:dyDescent="0.25">
      <c r="A216" s="97">
        <v>7</v>
      </c>
      <c r="B216" s="118"/>
      <c r="C216" s="128"/>
      <c r="D216" s="100" t="s">
        <v>255</v>
      </c>
      <c r="E216" s="108">
        <v>1.72</v>
      </c>
    </row>
    <row r="217" spans="1:5" x14ac:dyDescent="0.25">
      <c r="A217" s="97">
        <v>1</v>
      </c>
      <c r="B217" s="118" t="s">
        <v>20</v>
      </c>
      <c r="C217" s="123" t="s">
        <v>14</v>
      </c>
      <c r="D217" s="95" t="s">
        <v>173</v>
      </c>
      <c r="E217" s="98">
        <v>6.3980670000000002</v>
      </c>
    </row>
    <row r="218" spans="1:5" x14ac:dyDescent="0.25">
      <c r="A218" s="97">
        <v>2</v>
      </c>
      <c r="B218" s="118"/>
      <c r="C218" s="123"/>
      <c r="D218" s="95" t="s">
        <v>174</v>
      </c>
      <c r="E218" s="98">
        <v>1.7121919999999999</v>
      </c>
    </row>
    <row r="219" spans="1:5" ht="25.5" x14ac:dyDescent="0.25">
      <c r="A219" s="97">
        <v>3</v>
      </c>
      <c r="B219" s="118"/>
      <c r="C219" s="123" t="s">
        <v>10</v>
      </c>
      <c r="D219" s="95" t="s">
        <v>208</v>
      </c>
      <c r="E219" s="98">
        <v>3.5688680000000002</v>
      </c>
    </row>
    <row r="220" spans="1:5" x14ac:dyDescent="0.25">
      <c r="A220" s="97">
        <v>4</v>
      </c>
      <c r="B220" s="118"/>
      <c r="C220" s="123"/>
      <c r="D220" s="95" t="s">
        <v>240</v>
      </c>
      <c r="E220" s="98">
        <v>1.7102090000000001</v>
      </c>
    </row>
    <row r="221" spans="1:5" x14ac:dyDescent="0.25">
      <c r="A221" s="97">
        <v>5</v>
      </c>
      <c r="B221" s="118"/>
      <c r="C221" s="123"/>
      <c r="D221" s="95" t="s">
        <v>95</v>
      </c>
      <c r="E221" s="98">
        <v>12.914386</v>
      </c>
    </row>
    <row r="222" spans="1:5" x14ac:dyDescent="0.25">
      <c r="A222" s="97">
        <v>6</v>
      </c>
      <c r="B222" s="118"/>
      <c r="C222" s="97" t="s">
        <v>5</v>
      </c>
      <c r="D222" s="95" t="s">
        <v>58</v>
      </c>
      <c r="E222" s="98">
        <v>5.0388770000000003</v>
      </c>
    </row>
    <row r="223" spans="1:5" ht="15.75" thickBot="1" x14ac:dyDescent="0.3">
      <c r="A223" s="120" t="s">
        <v>29</v>
      </c>
      <c r="B223" s="121"/>
      <c r="C223" s="121"/>
      <c r="D223" s="132"/>
      <c r="E223" s="88">
        <f>SUM(E177:E222)</f>
        <v>103.96054599999998</v>
      </c>
    </row>
    <row r="224" spans="1:5" ht="30.75" customHeight="1" thickBot="1" x14ac:dyDescent="0.3">
      <c r="A224" s="115" t="s">
        <v>242</v>
      </c>
      <c r="B224" s="116"/>
      <c r="C224" s="116"/>
      <c r="D224" s="116"/>
      <c r="E224" s="117"/>
    </row>
    <row r="225" spans="1:5" ht="15.75" thickBot="1" x14ac:dyDescent="0.3">
      <c r="A225" s="89" t="s">
        <v>16</v>
      </c>
      <c r="B225" s="89" t="s">
        <v>17</v>
      </c>
      <c r="C225" s="89" t="s">
        <v>19</v>
      </c>
      <c r="D225" s="89" t="s">
        <v>70</v>
      </c>
      <c r="E225" s="90" t="s">
        <v>243</v>
      </c>
    </row>
    <row r="226" spans="1:5" x14ac:dyDescent="0.25">
      <c r="A226" s="91">
        <v>1</v>
      </c>
      <c r="B226" s="129" t="s">
        <v>26</v>
      </c>
      <c r="C226" s="130" t="s">
        <v>13</v>
      </c>
      <c r="D226" s="92" t="s">
        <v>75</v>
      </c>
      <c r="E226" s="93">
        <v>4.6468889999999998</v>
      </c>
    </row>
    <row r="227" spans="1:5" x14ac:dyDescent="0.25">
      <c r="A227" s="94">
        <v>2</v>
      </c>
      <c r="B227" s="125"/>
      <c r="C227" s="131"/>
      <c r="D227" s="95" t="s">
        <v>74</v>
      </c>
      <c r="E227" s="96">
        <v>2.653594</v>
      </c>
    </row>
    <row r="228" spans="1:5" x14ac:dyDescent="0.25">
      <c r="A228" s="94">
        <v>3</v>
      </c>
      <c r="B228" s="125"/>
      <c r="C228" s="131"/>
      <c r="D228" s="95" t="s">
        <v>74</v>
      </c>
      <c r="E228" s="96">
        <v>11.327432</v>
      </c>
    </row>
    <row r="229" spans="1:5" x14ac:dyDescent="0.25">
      <c r="A229" s="104">
        <v>4</v>
      </c>
      <c r="B229" s="125"/>
      <c r="C229" s="131"/>
      <c r="D229" s="102" t="s">
        <v>232</v>
      </c>
      <c r="E229" s="105">
        <v>4.9649840000000003</v>
      </c>
    </row>
    <row r="230" spans="1:5" x14ac:dyDescent="0.25">
      <c r="A230" s="97">
        <v>1</v>
      </c>
      <c r="B230" s="97" t="s">
        <v>20</v>
      </c>
      <c r="C230" s="98" t="s">
        <v>8</v>
      </c>
      <c r="D230" s="97" t="s">
        <v>100</v>
      </c>
      <c r="E230" s="98">
        <v>97.552273999999997</v>
      </c>
    </row>
    <row r="231" spans="1:5" ht="15.75" thickBot="1" x14ac:dyDescent="0.3">
      <c r="A231" s="120" t="s">
        <v>29</v>
      </c>
      <c r="B231" s="121"/>
      <c r="C231" s="121"/>
      <c r="D231" s="132"/>
      <c r="E231" s="88">
        <f>SUM(E226:E230)</f>
        <v>121.145173</v>
      </c>
    </row>
  </sheetData>
  <mergeCells count="84">
    <mergeCell ref="B59:B62"/>
    <mergeCell ref="B72:B73"/>
    <mergeCell ref="B217:B222"/>
    <mergeCell ref="C217:C218"/>
    <mergeCell ref="C219:C221"/>
    <mergeCell ref="B210:B216"/>
    <mergeCell ref="C210:C213"/>
    <mergeCell ref="C214:C216"/>
    <mergeCell ref="B156:B173"/>
    <mergeCell ref="C156:C158"/>
    <mergeCell ref="C207:C208"/>
    <mergeCell ref="B26:B27"/>
    <mergeCell ref="C26:C27"/>
    <mergeCell ref="B149:B155"/>
    <mergeCell ref="C149:C151"/>
    <mergeCell ref="C152:C154"/>
    <mergeCell ref="C159:C164"/>
    <mergeCell ref="C165:C166"/>
    <mergeCell ref="C168:C171"/>
    <mergeCell ref="C172:C173"/>
    <mergeCell ref="B199:B202"/>
    <mergeCell ref="C199:C200"/>
    <mergeCell ref="C201:C202"/>
    <mergeCell ref="B131:B148"/>
    <mergeCell ref="C194:C195"/>
    <mergeCell ref="B120:B123"/>
    <mergeCell ref="C121:C123"/>
    <mergeCell ref="C22:C25"/>
    <mergeCell ref="B52:B56"/>
    <mergeCell ref="B124:B130"/>
    <mergeCell ref="C124:C125"/>
    <mergeCell ref="C126:C130"/>
    <mergeCell ref="A42:D42"/>
    <mergeCell ref="A43:E43"/>
    <mergeCell ref="B45:B46"/>
    <mergeCell ref="A63:D63"/>
    <mergeCell ref="A64:E64"/>
    <mergeCell ref="B66:B68"/>
    <mergeCell ref="B50:B51"/>
    <mergeCell ref="A33:E33"/>
    <mergeCell ref="A224:E224"/>
    <mergeCell ref="B226:B229"/>
    <mergeCell ref="C226:C229"/>
    <mergeCell ref="A231:D231"/>
    <mergeCell ref="B47:B48"/>
    <mergeCell ref="B69:B70"/>
    <mergeCell ref="B111:B119"/>
    <mergeCell ref="C111:C114"/>
    <mergeCell ref="A174:D174"/>
    <mergeCell ref="A175:E175"/>
    <mergeCell ref="B177:B189"/>
    <mergeCell ref="C177:C186"/>
    <mergeCell ref="C187:C189"/>
    <mergeCell ref="A223:D223"/>
    <mergeCell ref="B196:B198"/>
    <mergeCell ref="C196:C197"/>
    <mergeCell ref="B203:B209"/>
    <mergeCell ref="C203:C206"/>
    <mergeCell ref="A74:D74"/>
    <mergeCell ref="A75:E75"/>
    <mergeCell ref="A82:D82"/>
    <mergeCell ref="A83:E83"/>
    <mergeCell ref="B85:B110"/>
    <mergeCell ref="C85:C103"/>
    <mergeCell ref="C104:C108"/>
    <mergeCell ref="C109:C110"/>
    <mergeCell ref="C131:C134"/>
    <mergeCell ref="C135:C140"/>
    <mergeCell ref="C141:C148"/>
    <mergeCell ref="C115:C119"/>
    <mergeCell ref="B190:B195"/>
    <mergeCell ref="C190:C193"/>
    <mergeCell ref="A2:E2"/>
    <mergeCell ref="A3:E3"/>
    <mergeCell ref="B5:B14"/>
    <mergeCell ref="C6:C14"/>
    <mergeCell ref="A32:D32"/>
    <mergeCell ref="B15:B19"/>
    <mergeCell ref="C15:C18"/>
    <mergeCell ref="B20:B25"/>
    <mergeCell ref="C20:C21"/>
    <mergeCell ref="B28:B31"/>
    <mergeCell ref="C28:C29"/>
    <mergeCell ref="C30:C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33"/>
  <sheetViews>
    <sheetView view="pageBreakPreview" topLeftCell="A19" zoomScale="60" zoomScaleNormal="87" workbookViewId="0">
      <selection activeCell="G77" sqref="G77"/>
    </sheetView>
  </sheetViews>
  <sheetFormatPr baseColWidth="10" defaultRowHeight="15" x14ac:dyDescent="0.25"/>
  <cols>
    <col min="3" max="3" width="7.5703125" style="22" customWidth="1"/>
    <col min="4" max="4" width="15.42578125" style="22" customWidth="1"/>
    <col min="5" max="5" width="19.42578125" style="22" customWidth="1"/>
    <col min="6" max="6" width="29.7109375" style="22" customWidth="1"/>
    <col min="7" max="7" width="16.5703125" style="57" customWidth="1"/>
  </cols>
  <sheetData>
    <row r="1" spans="3:7" ht="24" customHeight="1" thickBot="1" x14ac:dyDescent="0.3">
      <c r="C1" s="143" t="s">
        <v>247</v>
      </c>
      <c r="D1" s="143"/>
      <c r="E1" s="143"/>
      <c r="F1" s="143"/>
      <c r="G1" s="143"/>
    </row>
    <row r="2" spans="3:7" ht="15.75" thickBot="1" x14ac:dyDescent="0.3">
      <c r="C2" s="150" t="s">
        <v>32</v>
      </c>
      <c r="D2" s="151"/>
      <c r="E2" s="151"/>
      <c r="F2" s="151"/>
      <c r="G2" s="152"/>
    </row>
    <row r="3" spans="3:7" ht="15.75" thickBot="1" x14ac:dyDescent="0.3">
      <c r="C3" s="17" t="s">
        <v>16</v>
      </c>
      <c r="D3" s="17" t="s">
        <v>17</v>
      </c>
      <c r="E3" s="17" t="s">
        <v>19</v>
      </c>
      <c r="F3" s="17" t="s">
        <v>70</v>
      </c>
      <c r="G3" s="12" t="s">
        <v>27</v>
      </c>
    </row>
    <row r="4" spans="3:7" x14ac:dyDescent="0.25">
      <c r="C4" s="23">
        <v>1</v>
      </c>
      <c r="D4" s="163" t="s">
        <v>26</v>
      </c>
      <c r="E4" s="163" t="s">
        <v>13</v>
      </c>
      <c r="F4" s="43" t="s">
        <v>73</v>
      </c>
      <c r="G4" s="27">
        <v>11.614694999999999</v>
      </c>
    </row>
    <row r="5" spans="3:7" x14ac:dyDescent="0.25">
      <c r="C5" s="28">
        <v>2</v>
      </c>
      <c r="D5" s="164"/>
      <c r="E5" s="164"/>
      <c r="F5" s="44" t="s">
        <v>74</v>
      </c>
      <c r="G5" s="30">
        <v>3.1258840000000001</v>
      </c>
    </row>
    <row r="6" spans="3:7" x14ac:dyDescent="0.25">
      <c r="C6" s="28">
        <v>3</v>
      </c>
      <c r="D6" s="164"/>
      <c r="E6" s="164"/>
      <c r="F6" s="44" t="s">
        <v>75</v>
      </c>
      <c r="G6" s="30">
        <v>2.4656189999999998</v>
      </c>
    </row>
    <row r="7" spans="3:7" ht="15.75" thickBot="1" x14ac:dyDescent="0.3">
      <c r="C7" s="37">
        <v>4</v>
      </c>
      <c r="D7" s="148"/>
      <c r="E7" s="148"/>
      <c r="F7" s="58" t="s">
        <v>76</v>
      </c>
      <c r="G7" s="40">
        <v>5.115812</v>
      </c>
    </row>
    <row r="8" spans="3:7" ht="15.75" thickBot="1" x14ac:dyDescent="0.3">
      <c r="C8" s="147" t="s">
        <v>29</v>
      </c>
      <c r="D8" s="171"/>
      <c r="E8" s="171"/>
      <c r="F8" s="172"/>
      <c r="G8" s="65">
        <f>SUM(G4:G7)</f>
        <v>22.322009999999999</v>
      </c>
    </row>
    <row r="9" spans="3:7" ht="15.75" thickBot="1" x14ac:dyDescent="0.3">
      <c r="C9" s="182" t="s">
        <v>33</v>
      </c>
      <c r="D9" s="183"/>
      <c r="E9" s="183"/>
      <c r="F9" s="183"/>
      <c r="G9" s="184"/>
    </row>
    <row r="10" spans="3:7" ht="15.75" thickBot="1" x14ac:dyDescent="0.3">
      <c r="C10" s="17" t="s">
        <v>16</v>
      </c>
      <c r="D10" s="17" t="s">
        <v>17</v>
      </c>
      <c r="E10" s="5" t="s">
        <v>19</v>
      </c>
      <c r="F10" s="17" t="s">
        <v>70</v>
      </c>
      <c r="G10" s="12" t="s">
        <v>27</v>
      </c>
    </row>
    <row r="11" spans="3:7" x14ac:dyDescent="0.25">
      <c r="C11" s="23">
        <v>1</v>
      </c>
      <c r="D11" s="185" t="s">
        <v>26</v>
      </c>
      <c r="E11" s="138" t="s">
        <v>13</v>
      </c>
      <c r="F11" s="41" t="s">
        <v>66</v>
      </c>
      <c r="G11" s="27">
        <v>0.46828700000000001</v>
      </c>
    </row>
    <row r="12" spans="3:7" x14ac:dyDescent="0.25">
      <c r="C12" s="28">
        <v>2</v>
      </c>
      <c r="D12" s="186"/>
      <c r="E12" s="139"/>
      <c r="F12" s="42" t="s">
        <v>67</v>
      </c>
      <c r="G12" s="30">
        <v>0.16873299999999999</v>
      </c>
    </row>
    <row r="13" spans="3:7" x14ac:dyDescent="0.25">
      <c r="C13" s="28">
        <v>3</v>
      </c>
      <c r="D13" s="186"/>
      <c r="E13" s="139"/>
      <c r="F13" s="42" t="s">
        <v>68</v>
      </c>
      <c r="G13" s="30">
        <v>0.58214900000000003</v>
      </c>
    </row>
    <row r="14" spans="3:7" x14ac:dyDescent="0.25">
      <c r="C14" s="28">
        <v>4</v>
      </c>
      <c r="D14" s="186"/>
      <c r="E14" s="139"/>
      <c r="F14" s="42" t="s">
        <v>69</v>
      </c>
      <c r="G14" s="30">
        <v>0.56597600000000003</v>
      </c>
    </row>
    <row r="15" spans="3:7" ht="15.75" thickBot="1" x14ac:dyDescent="0.3">
      <c r="C15" s="45">
        <v>5</v>
      </c>
      <c r="D15" s="186"/>
      <c r="E15" s="169"/>
      <c r="F15" s="46" t="s">
        <v>71</v>
      </c>
      <c r="G15" s="47">
        <v>1.164317</v>
      </c>
    </row>
    <row r="16" spans="3:7" ht="15.75" thickBot="1" x14ac:dyDescent="0.3">
      <c r="C16" s="147" t="s">
        <v>29</v>
      </c>
      <c r="D16" s="171"/>
      <c r="E16" s="171"/>
      <c r="F16" s="172"/>
      <c r="G16" s="65">
        <f>SUM(G11:G15)</f>
        <v>2.949462</v>
      </c>
    </row>
    <row r="17" spans="3:7" ht="27.75" customHeight="1" thickBot="1" x14ac:dyDescent="0.3">
      <c r="C17" s="156" t="s">
        <v>28</v>
      </c>
      <c r="D17" s="157"/>
      <c r="E17" s="157"/>
      <c r="F17" s="157"/>
      <c r="G17" s="158"/>
    </row>
    <row r="18" spans="3:7" ht="27.75" customHeight="1" thickBot="1" x14ac:dyDescent="0.3">
      <c r="C18" s="17" t="s">
        <v>16</v>
      </c>
      <c r="D18" s="17" t="s">
        <v>17</v>
      </c>
      <c r="E18" s="17" t="s">
        <v>19</v>
      </c>
      <c r="F18" s="17" t="s">
        <v>70</v>
      </c>
      <c r="G18" s="12" t="s">
        <v>27</v>
      </c>
    </row>
    <row r="19" spans="3:7" ht="19.5" customHeight="1" x14ac:dyDescent="0.25">
      <c r="C19" s="83">
        <v>1</v>
      </c>
      <c r="D19" s="173" t="s">
        <v>26</v>
      </c>
      <c r="E19" s="176" t="s">
        <v>25</v>
      </c>
      <c r="F19" s="6" t="s">
        <v>83</v>
      </c>
      <c r="G19" s="15">
        <v>28.058685000000001</v>
      </c>
    </row>
    <row r="20" spans="3:7" ht="16.5" x14ac:dyDescent="0.25">
      <c r="C20" s="84">
        <v>2</v>
      </c>
      <c r="D20" s="174"/>
      <c r="E20" s="177"/>
      <c r="F20" s="18" t="s">
        <v>84</v>
      </c>
      <c r="G20" s="13">
        <v>21.708082999999998</v>
      </c>
    </row>
    <row r="21" spans="3:7" ht="16.5" x14ac:dyDescent="0.25">
      <c r="C21" s="84">
        <v>3</v>
      </c>
      <c r="D21" s="174"/>
      <c r="E21" s="177"/>
      <c r="F21" s="18" t="s">
        <v>85</v>
      </c>
      <c r="G21" s="13">
        <v>11.971743999999999</v>
      </c>
    </row>
    <row r="22" spans="3:7" ht="16.5" x14ac:dyDescent="0.25">
      <c r="C22" s="84">
        <v>4</v>
      </c>
      <c r="D22" s="174"/>
      <c r="E22" s="177"/>
      <c r="F22" s="18" t="s">
        <v>86</v>
      </c>
      <c r="G22" s="13">
        <v>4.7729010000000001</v>
      </c>
    </row>
    <row r="23" spans="3:7" ht="16.5" x14ac:dyDescent="0.25">
      <c r="C23" s="84">
        <v>5</v>
      </c>
      <c r="D23" s="174"/>
      <c r="E23" s="177"/>
      <c r="F23" s="18" t="s">
        <v>52</v>
      </c>
      <c r="G23" s="13">
        <v>8.3143089999999997</v>
      </c>
    </row>
    <row r="24" spans="3:7" ht="16.5" x14ac:dyDescent="0.25">
      <c r="C24" s="84"/>
      <c r="D24" s="174"/>
      <c r="E24" s="141" t="s">
        <v>248</v>
      </c>
      <c r="F24" s="2" t="s">
        <v>249</v>
      </c>
      <c r="G24" s="77">
        <v>31.788114</v>
      </c>
    </row>
    <row r="25" spans="3:7" ht="16.5" x14ac:dyDescent="0.25">
      <c r="C25" s="84"/>
      <c r="D25" s="174"/>
      <c r="E25" s="141"/>
      <c r="F25" s="2" t="s">
        <v>250</v>
      </c>
      <c r="G25" s="77">
        <v>14.525411999999999</v>
      </c>
    </row>
    <row r="26" spans="3:7" ht="16.5" x14ac:dyDescent="0.25">
      <c r="C26" s="84">
        <v>6</v>
      </c>
      <c r="D26" s="174"/>
      <c r="E26" s="177" t="s">
        <v>13</v>
      </c>
      <c r="F26" s="18" t="s">
        <v>53</v>
      </c>
      <c r="G26" s="13">
        <v>13.588233000000001</v>
      </c>
    </row>
    <row r="27" spans="3:7" ht="16.5" x14ac:dyDescent="0.25">
      <c r="C27" s="84">
        <v>7</v>
      </c>
      <c r="D27" s="174"/>
      <c r="E27" s="177"/>
      <c r="F27" s="18" t="s">
        <v>87</v>
      </c>
      <c r="G27" s="13">
        <v>8.0581859999999992</v>
      </c>
    </row>
    <row r="28" spans="3:7" ht="16.5" x14ac:dyDescent="0.25">
      <c r="C28" s="84">
        <v>8</v>
      </c>
      <c r="D28" s="174"/>
      <c r="E28" s="177"/>
      <c r="F28" s="18" t="s">
        <v>88</v>
      </c>
      <c r="G28" s="13">
        <v>5.3675480000000002</v>
      </c>
    </row>
    <row r="29" spans="3:7" ht="16.5" x14ac:dyDescent="0.25">
      <c r="C29" s="84">
        <v>9</v>
      </c>
      <c r="D29" s="174"/>
      <c r="E29" s="177"/>
      <c r="F29" s="18" t="s">
        <v>89</v>
      </c>
      <c r="G29" s="13">
        <v>6.1710820000000002</v>
      </c>
    </row>
    <row r="30" spans="3:7" ht="16.5" x14ac:dyDescent="0.25">
      <c r="C30" s="84">
        <v>10</v>
      </c>
      <c r="D30" s="174"/>
      <c r="E30" s="177"/>
      <c r="F30" s="18" t="s">
        <v>90</v>
      </c>
      <c r="G30" s="13">
        <v>8.6153809999999993</v>
      </c>
    </row>
    <row r="31" spans="3:7" ht="17.25" thickBot="1" x14ac:dyDescent="0.3">
      <c r="C31" s="85">
        <v>11</v>
      </c>
      <c r="D31" s="175"/>
      <c r="E31" s="178"/>
      <c r="F31" s="7" t="s">
        <v>56</v>
      </c>
      <c r="G31" s="16">
        <v>7.8075380000000001</v>
      </c>
    </row>
    <row r="32" spans="3:7" ht="15.75" thickBot="1" x14ac:dyDescent="0.3">
      <c r="C32" s="147" t="s">
        <v>29</v>
      </c>
      <c r="D32" s="148"/>
      <c r="E32" s="148"/>
      <c r="F32" s="149"/>
      <c r="G32" s="25">
        <f>SUM(G19:G31)</f>
        <v>170.74721600000001</v>
      </c>
    </row>
    <row r="33" spans="3:7" ht="17.25" thickBot="1" x14ac:dyDescent="0.3">
      <c r="C33" s="179" t="s">
        <v>31</v>
      </c>
      <c r="D33" s="180"/>
      <c r="E33" s="180"/>
      <c r="F33" s="180"/>
      <c r="G33" s="181"/>
    </row>
    <row r="34" spans="3:7" ht="17.25" thickBot="1" x14ac:dyDescent="0.3">
      <c r="C34" s="8" t="s">
        <v>16</v>
      </c>
      <c r="D34" s="8" t="s">
        <v>17</v>
      </c>
      <c r="E34" s="8" t="s">
        <v>19</v>
      </c>
      <c r="F34" s="8" t="s">
        <v>70</v>
      </c>
      <c r="G34" s="14" t="s">
        <v>27</v>
      </c>
    </row>
    <row r="35" spans="3:7" ht="16.5" x14ac:dyDescent="0.25">
      <c r="C35" s="9">
        <v>1</v>
      </c>
      <c r="D35" s="176" t="s">
        <v>26</v>
      </c>
      <c r="E35" s="176" t="s">
        <v>25</v>
      </c>
      <c r="F35" s="6" t="s">
        <v>51</v>
      </c>
      <c r="G35" s="15">
        <v>6.3568360000000004</v>
      </c>
    </row>
    <row r="36" spans="3:7" ht="16.5" x14ac:dyDescent="0.25">
      <c r="C36" s="10">
        <v>2</v>
      </c>
      <c r="D36" s="177"/>
      <c r="E36" s="177"/>
      <c r="F36" s="18" t="s">
        <v>143</v>
      </c>
      <c r="G36" s="13">
        <v>1.9367620000000001</v>
      </c>
    </row>
    <row r="37" spans="3:7" ht="16.5" x14ac:dyDescent="0.25">
      <c r="C37" s="10">
        <v>3</v>
      </c>
      <c r="D37" s="177"/>
      <c r="E37" s="177"/>
      <c r="F37" s="18" t="s">
        <v>144</v>
      </c>
      <c r="G37" s="13">
        <v>2.115637</v>
      </c>
    </row>
    <row r="38" spans="3:7" ht="16.5" x14ac:dyDescent="0.25">
      <c r="C38" s="10">
        <v>4</v>
      </c>
      <c r="D38" s="177"/>
      <c r="E38" s="177"/>
      <c r="F38" s="18" t="s">
        <v>145</v>
      </c>
      <c r="G38" s="13">
        <v>0.87151100000000004</v>
      </c>
    </row>
    <row r="39" spans="3:7" ht="16.5" x14ac:dyDescent="0.25">
      <c r="C39" s="10">
        <v>5</v>
      </c>
      <c r="D39" s="177"/>
      <c r="E39" s="177" t="s">
        <v>13</v>
      </c>
      <c r="F39" s="18" t="s">
        <v>73</v>
      </c>
      <c r="G39" s="13">
        <v>2.1920410000000001</v>
      </c>
    </row>
    <row r="40" spans="3:7" ht="16.5" x14ac:dyDescent="0.25">
      <c r="C40" s="10">
        <v>6</v>
      </c>
      <c r="D40" s="177"/>
      <c r="E40" s="177"/>
      <c r="F40" s="18" t="s">
        <v>74</v>
      </c>
      <c r="G40" s="13">
        <v>3.9028239999999998</v>
      </c>
    </row>
    <row r="41" spans="3:7" ht="16.5" x14ac:dyDescent="0.25">
      <c r="C41" s="10">
        <v>7</v>
      </c>
      <c r="D41" s="177"/>
      <c r="E41" s="177"/>
      <c r="F41" s="18" t="s">
        <v>89</v>
      </c>
      <c r="G41" s="13">
        <v>10.185665999999999</v>
      </c>
    </row>
    <row r="42" spans="3:7" ht="16.5" x14ac:dyDescent="0.25">
      <c r="C42" s="10">
        <v>8</v>
      </c>
      <c r="D42" s="177"/>
      <c r="E42" s="177"/>
      <c r="F42" s="18" t="s">
        <v>90</v>
      </c>
      <c r="G42" s="13">
        <v>17.183517999999999</v>
      </c>
    </row>
    <row r="43" spans="3:7" ht="16.5" x14ac:dyDescent="0.25">
      <c r="C43" s="10">
        <v>9</v>
      </c>
      <c r="D43" s="177"/>
      <c r="E43" s="177"/>
      <c r="F43" s="18" t="s">
        <v>142</v>
      </c>
      <c r="G43" s="13">
        <v>1.096671</v>
      </c>
    </row>
    <row r="44" spans="3:7" ht="16.5" x14ac:dyDescent="0.25">
      <c r="C44" s="10">
        <v>10</v>
      </c>
      <c r="D44" s="177"/>
      <c r="E44" s="177"/>
      <c r="F44" s="18" t="s">
        <v>146</v>
      </c>
      <c r="G44" s="13">
        <v>18.638555</v>
      </c>
    </row>
    <row r="45" spans="3:7" ht="16.5" x14ac:dyDescent="0.25">
      <c r="C45" s="10">
        <v>11</v>
      </c>
      <c r="D45" s="177"/>
      <c r="E45" s="177"/>
      <c r="F45" s="18" t="s">
        <v>147</v>
      </c>
      <c r="G45" s="13">
        <v>3.1989920000000001</v>
      </c>
    </row>
    <row r="46" spans="3:7" ht="16.5" x14ac:dyDescent="0.25">
      <c r="C46" s="10">
        <v>12</v>
      </c>
      <c r="D46" s="177"/>
      <c r="E46" s="177"/>
      <c r="F46" s="18" t="s">
        <v>148</v>
      </c>
      <c r="G46" s="13">
        <v>1.718963</v>
      </c>
    </row>
    <row r="47" spans="3:7" ht="16.5" x14ac:dyDescent="0.25">
      <c r="C47" s="10">
        <v>13</v>
      </c>
      <c r="D47" s="177"/>
      <c r="E47" s="177"/>
      <c r="F47" s="18" t="s">
        <v>149</v>
      </c>
      <c r="G47" s="13">
        <v>2.4486699999999999</v>
      </c>
    </row>
    <row r="48" spans="3:7" ht="16.5" x14ac:dyDescent="0.25">
      <c r="C48" s="10">
        <v>14</v>
      </c>
      <c r="D48" s="177"/>
      <c r="E48" s="177"/>
      <c r="F48" s="18" t="s">
        <v>54</v>
      </c>
      <c r="G48" s="13">
        <v>3.2497539999999998</v>
      </c>
    </row>
    <row r="49" spans="3:8" ht="16.5" x14ac:dyDescent="0.25">
      <c r="C49" s="10">
        <v>15</v>
      </c>
      <c r="D49" s="177"/>
      <c r="E49" s="177"/>
      <c r="F49" s="18" t="s">
        <v>150</v>
      </c>
      <c r="G49" s="13">
        <v>3.9840469999999999</v>
      </c>
    </row>
    <row r="50" spans="3:8" ht="16.5" x14ac:dyDescent="0.25">
      <c r="C50" s="10">
        <v>16</v>
      </c>
      <c r="D50" s="177"/>
      <c r="E50" s="177"/>
      <c r="F50" s="18" t="s">
        <v>151</v>
      </c>
      <c r="G50" s="13">
        <v>5.6754499999999997</v>
      </c>
    </row>
    <row r="51" spans="3:8" ht="16.5" x14ac:dyDescent="0.25">
      <c r="C51" s="10">
        <v>17</v>
      </c>
      <c r="D51" s="177"/>
      <c r="E51" s="177"/>
      <c r="F51" s="18" t="s">
        <v>152</v>
      </c>
      <c r="G51" s="13">
        <v>3.3196629999999998</v>
      </c>
    </row>
    <row r="52" spans="3:8" ht="16.5" x14ac:dyDescent="0.25">
      <c r="C52" s="10">
        <v>18</v>
      </c>
      <c r="D52" s="177"/>
      <c r="E52" s="177"/>
      <c r="F52" s="18" t="s">
        <v>153</v>
      </c>
      <c r="G52" s="13">
        <v>2.121394</v>
      </c>
    </row>
    <row r="53" spans="3:8" ht="17.25" thickBot="1" x14ac:dyDescent="0.3">
      <c r="C53" s="11">
        <v>19</v>
      </c>
      <c r="D53" s="178"/>
      <c r="E53" s="178"/>
      <c r="F53" s="3" t="s">
        <v>256</v>
      </c>
      <c r="G53" s="78">
        <v>5.1613530000000001</v>
      </c>
    </row>
    <row r="54" spans="3:8" ht="17.25" thickBot="1" x14ac:dyDescent="0.3">
      <c r="C54" s="144" t="s">
        <v>29</v>
      </c>
      <c r="D54" s="145"/>
      <c r="E54" s="145"/>
      <c r="F54" s="160"/>
      <c r="G54" s="31">
        <f>SUM(G35:G53)</f>
        <v>95.358306999999996</v>
      </c>
    </row>
    <row r="55" spans="3:8" ht="16.5" x14ac:dyDescent="0.25">
      <c r="C55" s="54"/>
      <c r="D55" s="54"/>
      <c r="E55" s="54"/>
      <c r="F55" s="54"/>
      <c r="G55" s="59"/>
    </row>
    <row r="58" spans="3:8" ht="30.75" customHeight="1" thickBot="1" x14ac:dyDescent="0.3">
      <c r="C58" s="159" t="s">
        <v>246</v>
      </c>
      <c r="D58" s="159"/>
      <c r="E58" s="159"/>
      <c r="F58" s="159"/>
      <c r="G58" s="159"/>
      <c r="H58" s="67"/>
    </row>
    <row r="59" spans="3:8" ht="36.75" customHeight="1" thickBot="1" x14ac:dyDescent="0.3">
      <c r="C59" s="156" t="s">
        <v>187</v>
      </c>
      <c r="D59" s="157"/>
      <c r="E59" s="157"/>
      <c r="F59" s="157"/>
      <c r="G59" s="158"/>
    </row>
    <row r="60" spans="3:8" ht="15.75" thickBot="1" x14ac:dyDescent="0.3">
      <c r="C60" s="17" t="s">
        <v>16</v>
      </c>
      <c r="D60" s="17" t="s">
        <v>17</v>
      </c>
      <c r="E60" s="17" t="s">
        <v>19</v>
      </c>
      <c r="F60" s="17" t="s">
        <v>70</v>
      </c>
      <c r="G60" s="12" t="s">
        <v>194</v>
      </c>
    </row>
    <row r="61" spans="3:8" x14ac:dyDescent="0.25">
      <c r="C61" s="23">
        <v>1</v>
      </c>
      <c r="D61" s="138" t="s">
        <v>26</v>
      </c>
      <c r="E61" s="26" t="s">
        <v>25</v>
      </c>
      <c r="F61" s="43" t="s">
        <v>165</v>
      </c>
      <c r="G61" s="27">
        <v>6.1491999999999998E-2</v>
      </c>
    </row>
    <row r="62" spans="3:8" x14ac:dyDescent="0.25">
      <c r="C62" s="28">
        <v>2</v>
      </c>
      <c r="D62" s="139"/>
      <c r="E62" s="139" t="s">
        <v>13</v>
      </c>
      <c r="F62" s="44" t="s">
        <v>177</v>
      </c>
      <c r="G62" s="30">
        <v>7.8729999999999994E-2</v>
      </c>
    </row>
    <row r="63" spans="3:8" x14ac:dyDescent="0.25">
      <c r="C63" s="28">
        <v>3</v>
      </c>
      <c r="D63" s="139"/>
      <c r="E63" s="139"/>
      <c r="F63" s="44" t="s">
        <v>178</v>
      </c>
      <c r="G63" s="30">
        <v>7.1992E-2</v>
      </c>
    </row>
    <row r="64" spans="3:8" x14ac:dyDescent="0.25">
      <c r="C64" s="28">
        <v>4</v>
      </c>
      <c r="D64" s="139"/>
      <c r="E64" s="139"/>
      <c r="F64" s="44" t="s">
        <v>166</v>
      </c>
      <c r="G64" s="30">
        <v>0.10460999999999999</v>
      </c>
    </row>
    <row r="65" spans="3:7" x14ac:dyDescent="0.25">
      <c r="C65" s="28">
        <v>5</v>
      </c>
      <c r="D65" s="139"/>
      <c r="E65" s="139"/>
      <c r="F65" s="44" t="s">
        <v>166</v>
      </c>
      <c r="G65" s="30">
        <v>0.12719800000000001</v>
      </c>
    </row>
    <row r="66" spans="3:7" x14ac:dyDescent="0.25">
      <c r="C66" s="28">
        <v>6</v>
      </c>
      <c r="D66" s="139"/>
      <c r="E66" s="139"/>
      <c r="F66" s="44" t="s">
        <v>151</v>
      </c>
      <c r="G66" s="30">
        <v>0.107423</v>
      </c>
    </row>
    <row r="67" spans="3:7" x14ac:dyDescent="0.25">
      <c r="C67" s="28">
        <v>7</v>
      </c>
      <c r="D67" s="139"/>
      <c r="E67" s="139"/>
      <c r="F67" s="44" t="s">
        <v>179</v>
      </c>
      <c r="G67" s="30">
        <v>0.10318099999999999</v>
      </c>
    </row>
    <row r="68" spans="3:7" x14ac:dyDescent="0.25">
      <c r="C68" s="28">
        <v>8</v>
      </c>
      <c r="D68" s="139"/>
      <c r="E68" s="139"/>
      <c r="F68" s="44" t="s">
        <v>73</v>
      </c>
      <c r="G68" s="30">
        <v>9.8437999999999998E-2</v>
      </c>
    </row>
    <row r="69" spans="3:7" x14ac:dyDescent="0.25">
      <c r="C69" s="28">
        <v>9</v>
      </c>
      <c r="D69" s="139"/>
      <c r="E69" s="139"/>
      <c r="F69" s="44" t="s">
        <v>74</v>
      </c>
      <c r="G69" s="30">
        <v>0.14891399999999999</v>
      </c>
    </row>
    <row r="70" spans="3:7" ht="15.75" thickBot="1" x14ac:dyDescent="0.3">
      <c r="C70" s="37">
        <v>10</v>
      </c>
      <c r="D70" s="140"/>
      <c r="E70" s="140"/>
      <c r="F70" s="58" t="s">
        <v>55</v>
      </c>
      <c r="G70" s="40">
        <v>0.30723800000000001</v>
      </c>
    </row>
    <row r="71" spans="3:7" ht="17.25" thickBot="1" x14ac:dyDescent="0.3">
      <c r="C71" s="144" t="s">
        <v>29</v>
      </c>
      <c r="D71" s="145"/>
      <c r="E71" s="145"/>
      <c r="F71" s="160"/>
      <c r="G71" s="31">
        <f>SUM(G61:G70)</f>
        <v>1.2092160000000001</v>
      </c>
    </row>
    <row r="72" spans="3:7" ht="35.25" customHeight="1" thickBot="1" x14ac:dyDescent="0.3">
      <c r="C72" s="156" t="s">
        <v>186</v>
      </c>
      <c r="D72" s="157"/>
      <c r="E72" s="157"/>
      <c r="F72" s="157"/>
      <c r="G72" s="158"/>
    </row>
    <row r="73" spans="3:7" ht="15.75" thickBot="1" x14ac:dyDescent="0.3">
      <c r="C73" s="17" t="s">
        <v>16</v>
      </c>
      <c r="D73" s="17" t="s">
        <v>17</v>
      </c>
      <c r="E73" s="17" t="s">
        <v>19</v>
      </c>
      <c r="F73" s="17" t="s">
        <v>70</v>
      </c>
      <c r="G73" s="12" t="s">
        <v>27</v>
      </c>
    </row>
    <row r="74" spans="3:7" ht="15.75" thickBot="1" x14ac:dyDescent="0.3">
      <c r="C74" s="60">
        <v>1</v>
      </c>
      <c r="D74" s="61" t="s">
        <v>26</v>
      </c>
      <c r="E74" s="61" t="s">
        <v>13</v>
      </c>
      <c r="F74" s="62" t="s">
        <v>69</v>
      </c>
      <c r="G74" s="63">
        <v>5.0051690000000004</v>
      </c>
    </row>
    <row r="75" spans="3:7" ht="17.25" thickBot="1" x14ac:dyDescent="0.3">
      <c r="C75" s="153" t="s">
        <v>29</v>
      </c>
      <c r="D75" s="154"/>
      <c r="E75" s="154"/>
      <c r="F75" s="168"/>
      <c r="G75" s="36">
        <f>G74</f>
        <v>5.0051690000000004</v>
      </c>
    </row>
    <row r="76" spans="3:7" ht="36.75" customHeight="1" thickBot="1" x14ac:dyDescent="0.3">
      <c r="C76" s="156" t="s">
        <v>185</v>
      </c>
      <c r="D76" s="157"/>
      <c r="E76" s="157"/>
      <c r="F76" s="157"/>
      <c r="G76" s="158"/>
    </row>
    <row r="77" spans="3:7" x14ac:dyDescent="0.25">
      <c r="C77" s="17" t="s">
        <v>16</v>
      </c>
      <c r="D77" s="17" t="s">
        <v>17</v>
      </c>
      <c r="E77" s="17" t="s">
        <v>19</v>
      </c>
      <c r="F77" s="17" t="s">
        <v>70</v>
      </c>
      <c r="G77" s="12" t="s">
        <v>27</v>
      </c>
    </row>
    <row r="78" spans="3:7" x14ac:dyDescent="0.25">
      <c r="C78" s="28">
        <v>1</v>
      </c>
      <c r="D78" s="169" t="s">
        <v>26</v>
      </c>
      <c r="E78" s="29" t="s">
        <v>13</v>
      </c>
      <c r="F78" s="42" t="s">
        <v>54</v>
      </c>
      <c r="G78" s="30">
        <v>2.496442</v>
      </c>
    </row>
    <row r="79" spans="3:7" ht="15.75" thickBot="1" x14ac:dyDescent="0.3">
      <c r="C79" s="37">
        <v>2</v>
      </c>
      <c r="D79" s="148"/>
      <c r="E79" s="38" t="s">
        <v>25</v>
      </c>
      <c r="F79" s="58" t="s">
        <v>51</v>
      </c>
      <c r="G79" s="40">
        <v>11.603221</v>
      </c>
    </row>
    <row r="80" spans="3:7" ht="17.25" thickBot="1" x14ac:dyDescent="0.3">
      <c r="C80" s="144" t="s">
        <v>29</v>
      </c>
      <c r="D80" s="145"/>
      <c r="E80" s="145"/>
      <c r="F80" s="160"/>
      <c r="G80" s="31">
        <f>SUM(G78:G79)</f>
        <v>14.099663</v>
      </c>
    </row>
    <row r="81" spans="3:7" ht="15.75" thickBot="1" x14ac:dyDescent="0.3">
      <c r="C81" s="156" t="s">
        <v>195</v>
      </c>
      <c r="D81" s="157"/>
      <c r="E81" s="157"/>
      <c r="F81" s="157"/>
      <c r="G81" s="158"/>
    </row>
    <row r="82" spans="3:7" x14ac:dyDescent="0.25">
      <c r="C82" s="17" t="s">
        <v>16</v>
      </c>
      <c r="D82" s="17" t="s">
        <v>17</v>
      </c>
      <c r="E82" s="17" t="s">
        <v>19</v>
      </c>
      <c r="F82" s="17" t="s">
        <v>70</v>
      </c>
      <c r="G82" s="12" t="s">
        <v>196</v>
      </c>
    </row>
    <row r="83" spans="3:7" x14ac:dyDescent="0.25">
      <c r="C83" s="28">
        <v>1</v>
      </c>
      <c r="D83" s="162" t="s">
        <v>26</v>
      </c>
      <c r="E83" s="29" t="s">
        <v>13</v>
      </c>
      <c r="F83" s="42" t="s">
        <v>190</v>
      </c>
      <c r="G83" s="30">
        <v>1</v>
      </c>
    </row>
    <row r="84" spans="3:7" ht="21.75" customHeight="1" x14ac:dyDescent="0.25">
      <c r="C84" s="28">
        <v>2</v>
      </c>
      <c r="D84" s="162"/>
      <c r="E84" s="29" t="s">
        <v>13</v>
      </c>
      <c r="F84" s="42" t="s">
        <v>71</v>
      </c>
      <c r="G84" s="30">
        <v>1</v>
      </c>
    </row>
    <row r="85" spans="3:7" ht="16.5" customHeight="1" thickBot="1" x14ac:dyDescent="0.3">
      <c r="C85" s="37">
        <v>3</v>
      </c>
      <c r="D85" s="170"/>
      <c r="E85" s="38" t="s">
        <v>25</v>
      </c>
      <c r="F85" s="58" t="s">
        <v>191</v>
      </c>
      <c r="G85" s="40">
        <v>1</v>
      </c>
    </row>
    <row r="86" spans="3:7" ht="17.25" thickBot="1" x14ac:dyDescent="0.3">
      <c r="C86" s="144" t="s">
        <v>29</v>
      </c>
      <c r="D86" s="145"/>
      <c r="E86" s="145"/>
      <c r="F86" s="160"/>
      <c r="G86" s="31">
        <f>SUM(G83:G85)</f>
        <v>3</v>
      </c>
    </row>
    <row r="87" spans="3:7" ht="36.75" customHeight="1" thickBot="1" x14ac:dyDescent="0.3">
      <c r="C87" s="156" t="s">
        <v>230</v>
      </c>
      <c r="D87" s="157"/>
      <c r="E87" s="157"/>
      <c r="F87" s="157"/>
      <c r="G87" s="158"/>
    </row>
    <row r="88" spans="3:7" x14ac:dyDescent="0.25">
      <c r="C88" s="17" t="s">
        <v>16</v>
      </c>
      <c r="D88" s="17" t="s">
        <v>17</v>
      </c>
      <c r="E88" s="17" t="s">
        <v>19</v>
      </c>
      <c r="F88" s="17" t="s">
        <v>70</v>
      </c>
      <c r="G88" s="12" t="s">
        <v>197</v>
      </c>
    </row>
    <row r="89" spans="3:7" x14ac:dyDescent="0.25">
      <c r="C89" s="28">
        <v>4</v>
      </c>
      <c r="D89" s="29" t="s">
        <v>26</v>
      </c>
      <c r="E89" s="33" t="s">
        <v>25</v>
      </c>
      <c r="F89" s="42" t="s">
        <v>165</v>
      </c>
      <c r="G89" s="30">
        <v>7.3421E-2</v>
      </c>
    </row>
    <row r="90" spans="3:7" ht="15.75" thickBot="1" x14ac:dyDescent="0.3">
      <c r="C90" s="37">
        <v>5</v>
      </c>
      <c r="D90" s="38" t="s">
        <v>26</v>
      </c>
      <c r="E90" s="39" t="s">
        <v>13</v>
      </c>
      <c r="F90" s="58" t="s">
        <v>193</v>
      </c>
      <c r="G90" s="40">
        <v>4.3150000000000001E-2</v>
      </c>
    </row>
    <row r="91" spans="3:7" ht="17.25" thickBot="1" x14ac:dyDescent="0.3">
      <c r="C91" s="144" t="s">
        <v>29</v>
      </c>
      <c r="D91" s="145"/>
      <c r="E91" s="145"/>
      <c r="F91" s="160"/>
      <c r="G91" s="31">
        <f>SUM(G89:G90)</f>
        <v>0.11657100000000001</v>
      </c>
    </row>
    <row r="92" spans="3:7" ht="37.5" customHeight="1" thickBot="1" x14ac:dyDescent="0.3">
      <c r="C92" s="156" t="s">
        <v>231</v>
      </c>
      <c r="D92" s="157"/>
      <c r="E92" s="157"/>
      <c r="F92" s="157"/>
      <c r="G92" s="158"/>
    </row>
    <row r="93" spans="3:7" ht="15.75" thickBot="1" x14ac:dyDescent="0.3">
      <c r="C93" s="17" t="s">
        <v>16</v>
      </c>
      <c r="D93" s="17" t="s">
        <v>17</v>
      </c>
      <c r="E93" s="17" t="s">
        <v>19</v>
      </c>
      <c r="F93" s="17" t="s">
        <v>70</v>
      </c>
      <c r="G93" s="12" t="s">
        <v>197</v>
      </c>
    </row>
    <row r="94" spans="3:7" x14ac:dyDescent="0.25">
      <c r="C94" s="23">
        <v>1</v>
      </c>
      <c r="D94" s="138" t="s">
        <v>26</v>
      </c>
      <c r="E94" s="161" t="s">
        <v>13</v>
      </c>
      <c r="F94" s="75" t="s">
        <v>147</v>
      </c>
      <c r="G94" s="27">
        <v>1.005204</v>
      </c>
    </row>
    <row r="95" spans="3:7" x14ac:dyDescent="0.25">
      <c r="C95" s="28">
        <v>2</v>
      </c>
      <c r="D95" s="139"/>
      <c r="E95" s="162"/>
      <c r="F95" s="76" t="s">
        <v>193</v>
      </c>
      <c r="G95" s="30">
        <v>2.046853</v>
      </c>
    </row>
    <row r="96" spans="3:7" x14ac:dyDescent="0.25">
      <c r="C96" s="28">
        <v>3</v>
      </c>
      <c r="D96" s="139"/>
      <c r="E96" s="162"/>
      <c r="F96" s="76" t="s">
        <v>224</v>
      </c>
      <c r="G96" s="30">
        <v>2.1219320000000002</v>
      </c>
    </row>
    <row r="97" spans="3:7" x14ac:dyDescent="0.25">
      <c r="C97" s="28">
        <v>4</v>
      </c>
      <c r="D97" s="139"/>
      <c r="E97" s="162"/>
      <c r="F97" s="76" t="s">
        <v>225</v>
      </c>
      <c r="G97" s="30">
        <v>0.460725</v>
      </c>
    </row>
    <row r="98" spans="3:7" x14ac:dyDescent="0.25">
      <c r="C98" s="28">
        <v>5</v>
      </c>
      <c r="D98" s="139"/>
      <c r="E98" s="162"/>
      <c r="F98" s="76" t="s">
        <v>225</v>
      </c>
      <c r="G98" s="30">
        <v>2.0361310000000001</v>
      </c>
    </row>
    <row r="99" spans="3:7" x14ac:dyDescent="0.25">
      <c r="C99" s="28">
        <v>6</v>
      </c>
      <c r="D99" s="139"/>
      <c r="E99" s="162"/>
      <c r="F99" s="76" t="s">
        <v>226</v>
      </c>
      <c r="G99" s="30">
        <v>2.6444369999999999</v>
      </c>
    </row>
    <row r="100" spans="3:7" x14ac:dyDescent="0.25">
      <c r="C100" s="28">
        <v>7</v>
      </c>
      <c r="D100" s="139"/>
      <c r="E100" s="162"/>
      <c r="F100" s="76" t="s">
        <v>75</v>
      </c>
      <c r="G100" s="30">
        <v>1.3587689999999999</v>
      </c>
    </row>
    <row r="101" spans="3:7" x14ac:dyDescent="0.25">
      <c r="C101" s="28">
        <v>8</v>
      </c>
      <c r="D101" s="139"/>
      <c r="E101" s="162"/>
      <c r="F101" s="76" t="s">
        <v>76</v>
      </c>
      <c r="G101" s="30">
        <v>1.6871590000000001</v>
      </c>
    </row>
    <row r="102" spans="3:7" ht="16.5" customHeight="1" x14ac:dyDescent="0.25">
      <c r="C102" s="28">
        <v>9</v>
      </c>
      <c r="D102" s="139"/>
      <c r="E102" s="162"/>
      <c r="F102" s="76" t="s">
        <v>96</v>
      </c>
      <c r="G102" s="30">
        <v>3.2127659999999998</v>
      </c>
    </row>
    <row r="103" spans="3:7" x14ac:dyDescent="0.25">
      <c r="C103" s="28">
        <v>10</v>
      </c>
      <c r="D103" s="139"/>
      <c r="E103" s="162"/>
      <c r="F103" s="76" t="s">
        <v>227</v>
      </c>
      <c r="G103" s="30">
        <v>2.4932379999999998</v>
      </c>
    </row>
    <row r="104" spans="3:7" x14ac:dyDescent="0.25">
      <c r="C104" s="28">
        <v>11</v>
      </c>
      <c r="D104" s="139"/>
      <c r="E104" s="162"/>
      <c r="F104" s="76" t="s">
        <v>227</v>
      </c>
      <c r="G104" s="30">
        <v>0.81320400000000004</v>
      </c>
    </row>
    <row r="105" spans="3:7" x14ac:dyDescent="0.25">
      <c r="C105" s="28">
        <v>12</v>
      </c>
      <c r="D105" s="139"/>
      <c r="E105" s="162"/>
      <c r="F105" s="76" t="s">
        <v>87</v>
      </c>
      <c r="G105" s="30">
        <v>1.991314</v>
      </c>
    </row>
    <row r="106" spans="3:7" x14ac:dyDescent="0.25">
      <c r="C106" s="28">
        <v>13</v>
      </c>
      <c r="D106" s="139"/>
      <c r="E106" s="162"/>
      <c r="F106" s="76" t="s">
        <v>88</v>
      </c>
      <c r="G106" s="30">
        <v>1.681262</v>
      </c>
    </row>
    <row r="107" spans="3:7" x14ac:dyDescent="0.25">
      <c r="C107" s="28">
        <v>14</v>
      </c>
      <c r="D107" s="139"/>
      <c r="E107" s="162"/>
      <c r="F107" s="76" t="s">
        <v>89</v>
      </c>
      <c r="G107" s="30">
        <v>2.2535050000000001</v>
      </c>
    </row>
    <row r="108" spans="3:7" x14ac:dyDescent="0.25">
      <c r="C108" s="28">
        <v>15</v>
      </c>
      <c r="D108" s="139"/>
      <c r="E108" s="162"/>
      <c r="F108" s="76" t="s">
        <v>90</v>
      </c>
      <c r="G108" s="30">
        <v>3.8114140000000001</v>
      </c>
    </row>
    <row r="109" spans="3:7" x14ac:dyDescent="0.25">
      <c r="C109" s="28">
        <v>16</v>
      </c>
      <c r="D109" s="139"/>
      <c r="E109" s="162"/>
      <c r="F109" s="76" t="s">
        <v>71</v>
      </c>
      <c r="G109" s="30">
        <v>0.849518</v>
      </c>
    </row>
    <row r="110" spans="3:7" x14ac:dyDescent="0.25">
      <c r="C110" s="28">
        <v>17</v>
      </c>
      <c r="D110" s="139"/>
      <c r="E110" s="162"/>
      <c r="F110" s="76" t="s">
        <v>150</v>
      </c>
      <c r="G110" s="30">
        <v>1.0864929999999999</v>
      </c>
    </row>
    <row r="111" spans="3:7" x14ac:dyDescent="0.25">
      <c r="C111" s="28">
        <v>18</v>
      </c>
      <c r="D111" s="139"/>
      <c r="E111" s="162"/>
      <c r="F111" s="76" t="s">
        <v>142</v>
      </c>
      <c r="G111" s="30">
        <v>0.72624500000000003</v>
      </c>
    </row>
    <row r="112" spans="3:7" x14ac:dyDescent="0.25">
      <c r="C112" s="28">
        <v>19</v>
      </c>
      <c r="D112" s="139"/>
      <c r="E112" s="162"/>
      <c r="F112" s="86" t="s">
        <v>256</v>
      </c>
      <c r="G112" s="77">
        <v>1.398922</v>
      </c>
    </row>
    <row r="113" spans="3:7" x14ac:dyDescent="0.25">
      <c r="C113" s="28">
        <v>20</v>
      </c>
      <c r="D113" s="139"/>
      <c r="E113" s="162" t="s">
        <v>25</v>
      </c>
      <c r="F113" s="76" t="s">
        <v>143</v>
      </c>
      <c r="G113" s="30">
        <v>0.47182299999999999</v>
      </c>
    </row>
    <row r="114" spans="3:7" x14ac:dyDescent="0.25">
      <c r="C114" s="28">
        <v>21</v>
      </c>
      <c r="D114" s="139"/>
      <c r="E114" s="162"/>
      <c r="F114" s="76" t="s">
        <v>144</v>
      </c>
      <c r="G114" s="30">
        <v>2.3582589999999999</v>
      </c>
    </row>
    <row r="115" spans="3:7" x14ac:dyDescent="0.25">
      <c r="C115" s="28">
        <v>22</v>
      </c>
      <c r="D115" s="139"/>
      <c r="E115" s="162"/>
      <c r="F115" s="76" t="s">
        <v>228</v>
      </c>
      <c r="G115" s="30">
        <v>1.1747030000000001</v>
      </c>
    </row>
    <row r="116" spans="3:7" x14ac:dyDescent="0.25">
      <c r="C116" s="28">
        <v>23</v>
      </c>
      <c r="D116" s="139"/>
      <c r="E116" s="162"/>
      <c r="F116" s="76" t="s">
        <v>52</v>
      </c>
      <c r="G116" s="30">
        <v>0.943241</v>
      </c>
    </row>
    <row r="117" spans="3:7" x14ac:dyDescent="0.25">
      <c r="C117" s="28">
        <v>24</v>
      </c>
      <c r="D117" s="139"/>
      <c r="E117" s="162"/>
      <c r="F117" s="76" t="s">
        <v>84</v>
      </c>
      <c r="G117" s="30">
        <v>1.5431090000000001</v>
      </c>
    </row>
    <row r="118" spans="3:7" x14ac:dyDescent="0.25">
      <c r="C118" s="28">
        <v>25</v>
      </c>
      <c r="D118" s="139"/>
      <c r="E118" s="141" t="s">
        <v>248</v>
      </c>
      <c r="F118" s="2" t="s">
        <v>249</v>
      </c>
      <c r="G118" s="77">
        <v>2.3462800000000001</v>
      </c>
    </row>
    <row r="119" spans="3:7" ht="15.75" thickBot="1" x14ac:dyDescent="0.3">
      <c r="C119" s="37">
        <v>26</v>
      </c>
      <c r="D119" s="140"/>
      <c r="E119" s="142"/>
      <c r="F119" s="3" t="s">
        <v>263</v>
      </c>
      <c r="G119" s="78">
        <v>1.5108779999999999</v>
      </c>
    </row>
    <row r="120" spans="3:7" ht="17.25" thickBot="1" x14ac:dyDescent="0.3">
      <c r="C120" s="144" t="s">
        <v>29</v>
      </c>
      <c r="D120" s="145"/>
      <c r="E120" s="145"/>
      <c r="F120" s="160"/>
      <c r="G120" s="31">
        <f>SUM(G94:G119)</f>
        <v>44.027383999999998</v>
      </c>
    </row>
    <row r="121" spans="3:7" ht="35.25" customHeight="1" thickBot="1" x14ac:dyDescent="0.3">
      <c r="C121" s="156" t="s">
        <v>241</v>
      </c>
      <c r="D121" s="157"/>
      <c r="E121" s="157"/>
      <c r="F121" s="157"/>
      <c r="G121" s="158"/>
    </row>
    <row r="122" spans="3:7" ht="15.75" thickBot="1" x14ac:dyDescent="0.3">
      <c r="C122" s="17" t="s">
        <v>16</v>
      </c>
      <c r="D122" s="17" t="s">
        <v>17</v>
      </c>
      <c r="E122" s="17" t="s">
        <v>19</v>
      </c>
      <c r="F122" s="17" t="s">
        <v>70</v>
      </c>
      <c r="G122" s="12" t="s">
        <v>243</v>
      </c>
    </row>
    <row r="123" spans="3:7" x14ac:dyDescent="0.25">
      <c r="C123" s="23">
        <v>1</v>
      </c>
      <c r="D123" s="138" t="s">
        <v>26</v>
      </c>
      <c r="E123" s="161" t="s">
        <v>13</v>
      </c>
      <c r="F123" s="41" t="s">
        <v>54</v>
      </c>
      <c r="G123" s="27">
        <v>1.7066570000000001</v>
      </c>
    </row>
    <row r="124" spans="3:7" x14ac:dyDescent="0.25">
      <c r="C124" s="28">
        <v>2</v>
      </c>
      <c r="D124" s="139"/>
      <c r="E124" s="162"/>
      <c r="F124" s="42" t="s">
        <v>90</v>
      </c>
      <c r="G124" s="30">
        <v>2.0582060000000002</v>
      </c>
    </row>
    <row r="125" spans="3:7" x14ac:dyDescent="0.25">
      <c r="C125" s="28">
        <v>3</v>
      </c>
      <c r="D125" s="139"/>
      <c r="E125" s="162"/>
      <c r="F125" s="42" t="s">
        <v>90</v>
      </c>
      <c r="G125" s="30">
        <v>2.4085510000000001</v>
      </c>
    </row>
    <row r="126" spans="3:7" x14ac:dyDescent="0.25">
      <c r="C126" s="28">
        <v>4</v>
      </c>
      <c r="D126" s="139"/>
      <c r="E126" s="162"/>
      <c r="F126" s="42" t="s">
        <v>142</v>
      </c>
      <c r="G126" s="30">
        <v>0.33108700000000002</v>
      </c>
    </row>
    <row r="127" spans="3:7" x14ac:dyDescent="0.25">
      <c r="C127" s="28">
        <v>5</v>
      </c>
      <c r="D127" s="139"/>
      <c r="E127" s="162"/>
      <c r="F127" s="42" t="s">
        <v>150</v>
      </c>
      <c r="G127" s="30">
        <v>1.041167</v>
      </c>
    </row>
    <row r="128" spans="3:7" x14ac:dyDescent="0.25">
      <c r="C128" s="28">
        <v>6</v>
      </c>
      <c r="D128" s="139"/>
      <c r="E128" s="162"/>
      <c r="F128" s="42" t="s">
        <v>233</v>
      </c>
      <c r="G128" s="30">
        <v>3.022624</v>
      </c>
    </row>
    <row r="129" spans="3:7" x14ac:dyDescent="0.25">
      <c r="C129" s="28">
        <v>7</v>
      </c>
      <c r="D129" s="139"/>
      <c r="E129" s="162"/>
      <c r="F129" s="42" t="s">
        <v>73</v>
      </c>
      <c r="G129" s="30">
        <v>3.362994</v>
      </c>
    </row>
    <row r="130" spans="3:7" x14ac:dyDescent="0.25">
      <c r="C130" s="28">
        <v>8</v>
      </c>
      <c r="D130" s="139"/>
      <c r="E130" s="162"/>
      <c r="F130" s="42" t="s">
        <v>149</v>
      </c>
      <c r="G130" s="30">
        <v>1.383081</v>
      </c>
    </row>
    <row r="131" spans="3:7" x14ac:dyDescent="0.25">
      <c r="C131" s="28">
        <v>9</v>
      </c>
      <c r="D131" s="139"/>
      <c r="E131" s="162"/>
      <c r="F131" s="42" t="s">
        <v>148</v>
      </c>
      <c r="G131" s="30">
        <v>1.318173</v>
      </c>
    </row>
    <row r="132" spans="3:7" x14ac:dyDescent="0.25">
      <c r="C132" s="28">
        <v>10</v>
      </c>
      <c r="D132" s="139"/>
      <c r="E132" s="162"/>
      <c r="F132" s="42" t="s">
        <v>147</v>
      </c>
      <c r="G132" s="30">
        <v>0.391594</v>
      </c>
    </row>
    <row r="133" spans="3:7" x14ac:dyDescent="0.25">
      <c r="C133" s="28">
        <v>11</v>
      </c>
      <c r="D133" s="139"/>
      <c r="E133" s="162" t="s">
        <v>25</v>
      </c>
      <c r="F133" s="42" t="s">
        <v>51</v>
      </c>
      <c r="G133" s="30">
        <v>2.1551619999999998</v>
      </c>
    </row>
    <row r="134" spans="3:7" x14ac:dyDescent="0.25">
      <c r="C134" s="28">
        <v>12</v>
      </c>
      <c r="D134" s="139"/>
      <c r="E134" s="162"/>
      <c r="F134" s="42" t="s">
        <v>52</v>
      </c>
      <c r="G134" s="30">
        <v>0.81906100000000004</v>
      </c>
    </row>
    <row r="135" spans="3:7" ht="15.75" thickBot="1" x14ac:dyDescent="0.3">
      <c r="C135" s="28">
        <v>13</v>
      </c>
      <c r="D135" s="139"/>
      <c r="E135" s="162"/>
      <c r="F135" s="42" t="s">
        <v>144</v>
      </c>
      <c r="G135" s="30">
        <v>0.198211</v>
      </c>
    </row>
    <row r="136" spans="3:7" ht="22.5" customHeight="1" thickBot="1" x14ac:dyDescent="0.3">
      <c r="C136" s="153" t="s">
        <v>29</v>
      </c>
      <c r="D136" s="154"/>
      <c r="E136" s="154"/>
      <c r="F136" s="155"/>
      <c r="G136" s="36">
        <f>SUM(G123:G135)</f>
        <v>20.196568000000006</v>
      </c>
    </row>
    <row r="137" spans="3:7" ht="35.25" customHeight="1" thickBot="1" x14ac:dyDescent="0.3">
      <c r="C137" s="156" t="s">
        <v>242</v>
      </c>
      <c r="D137" s="157"/>
      <c r="E137" s="157"/>
      <c r="F137" s="157"/>
      <c r="G137" s="158"/>
    </row>
    <row r="138" spans="3:7" ht="15.75" thickBot="1" x14ac:dyDescent="0.3">
      <c r="C138" s="17" t="s">
        <v>16</v>
      </c>
      <c r="D138" s="17" t="s">
        <v>17</v>
      </c>
      <c r="E138" s="17" t="s">
        <v>19</v>
      </c>
      <c r="F138" s="17" t="s">
        <v>70</v>
      </c>
      <c r="G138" s="12" t="s">
        <v>243</v>
      </c>
    </row>
    <row r="139" spans="3:7" x14ac:dyDescent="0.25">
      <c r="C139" s="23">
        <v>1</v>
      </c>
      <c r="D139" s="163" t="s">
        <v>26</v>
      </c>
      <c r="E139" s="165" t="s">
        <v>13</v>
      </c>
      <c r="F139" s="43" t="s">
        <v>75</v>
      </c>
      <c r="G139" s="27">
        <v>4.6468889999999998</v>
      </c>
    </row>
    <row r="140" spans="3:7" x14ac:dyDescent="0.25">
      <c r="C140" s="28">
        <v>2</v>
      </c>
      <c r="D140" s="164"/>
      <c r="E140" s="166"/>
      <c r="F140" s="44" t="s">
        <v>74</v>
      </c>
      <c r="G140" s="30">
        <v>2.653594</v>
      </c>
    </row>
    <row r="141" spans="3:7" x14ac:dyDescent="0.25">
      <c r="C141" s="28">
        <v>3</v>
      </c>
      <c r="D141" s="164"/>
      <c r="E141" s="166"/>
      <c r="F141" s="44" t="s">
        <v>74</v>
      </c>
      <c r="G141" s="30">
        <v>11.327432</v>
      </c>
    </row>
    <row r="142" spans="3:7" ht="15.75" thickBot="1" x14ac:dyDescent="0.3">
      <c r="C142" s="37">
        <v>4</v>
      </c>
      <c r="D142" s="148"/>
      <c r="E142" s="167"/>
      <c r="F142" s="58" t="s">
        <v>232</v>
      </c>
      <c r="G142" s="40">
        <v>4.9649840000000003</v>
      </c>
    </row>
    <row r="143" spans="3:7" ht="17.25" thickBot="1" x14ac:dyDescent="0.3">
      <c r="C143" s="144" t="s">
        <v>29</v>
      </c>
      <c r="D143" s="145"/>
      <c r="E143" s="145"/>
      <c r="F143" s="146"/>
      <c r="G143" s="31">
        <f>SUM(G139:G142)</f>
        <v>23.592899000000003</v>
      </c>
    </row>
    <row r="146" ht="29.25" customHeight="1" x14ac:dyDescent="0.25"/>
    <row r="196" ht="30.75" customHeight="1" x14ac:dyDescent="0.25"/>
    <row r="333" ht="35.25" customHeight="1" x14ac:dyDescent="0.25"/>
  </sheetData>
  <mergeCells count="50">
    <mergeCell ref="C8:F8"/>
    <mergeCell ref="D4:D7"/>
    <mergeCell ref="E4:E7"/>
    <mergeCell ref="C9:G9"/>
    <mergeCell ref="D11:D15"/>
    <mergeCell ref="E11:E15"/>
    <mergeCell ref="C87:G87"/>
    <mergeCell ref="C16:F16"/>
    <mergeCell ref="C17:G17"/>
    <mergeCell ref="D19:D31"/>
    <mergeCell ref="E19:E23"/>
    <mergeCell ref="E26:E31"/>
    <mergeCell ref="E24:E25"/>
    <mergeCell ref="C33:G33"/>
    <mergeCell ref="D35:D53"/>
    <mergeCell ref="E35:E38"/>
    <mergeCell ref="E39:E53"/>
    <mergeCell ref="C54:F54"/>
    <mergeCell ref="E94:E112"/>
    <mergeCell ref="E113:E117"/>
    <mergeCell ref="D139:D142"/>
    <mergeCell ref="E139:E142"/>
    <mergeCell ref="C59:G59"/>
    <mergeCell ref="D61:D70"/>
    <mergeCell ref="E62:E70"/>
    <mergeCell ref="C72:G72"/>
    <mergeCell ref="C75:F75"/>
    <mergeCell ref="C71:F71"/>
    <mergeCell ref="C76:G76"/>
    <mergeCell ref="D78:D79"/>
    <mergeCell ref="C80:F80"/>
    <mergeCell ref="C81:G81"/>
    <mergeCell ref="D83:D85"/>
    <mergeCell ref="C86:F86"/>
    <mergeCell ref="D94:D119"/>
    <mergeCell ref="E118:E119"/>
    <mergeCell ref="C1:G1"/>
    <mergeCell ref="C143:F143"/>
    <mergeCell ref="C32:F32"/>
    <mergeCell ref="C2:G2"/>
    <mergeCell ref="C136:F136"/>
    <mergeCell ref="C137:G137"/>
    <mergeCell ref="C58:G58"/>
    <mergeCell ref="C120:F120"/>
    <mergeCell ref="C121:G121"/>
    <mergeCell ref="D123:D135"/>
    <mergeCell ref="E123:E132"/>
    <mergeCell ref="E133:E135"/>
    <mergeCell ref="C91:F91"/>
    <mergeCell ref="C92:G92"/>
  </mergeCells>
  <pageMargins left="0.7" right="0.7" top="0.75" bottom="0.75" header="0.3" footer="0.3"/>
  <pageSetup paperSize="9" scale="49" orientation="portrait" horizontalDpi="4294967295" verticalDpi="4294967295" r:id="rId1"/>
  <rowBreaks count="1" manualBreakCount="1"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28"/>
  <sheetViews>
    <sheetView view="pageBreakPreview" zoomScale="60" zoomScaleNormal="70" workbookViewId="0">
      <selection activeCell="D32" sqref="D32:H36"/>
    </sheetView>
  </sheetViews>
  <sheetFormatPr baseColWidth="10" defaultRowHeight="15" x14ac:dyDescent="0.25"/>
  <cols>
    <col min="4" max="4" width="11.42578125" style="22"/>
    <col min="5" max="5" width="19.85546875" style="22" customWidth="1"/>
    <col min="6" max="6" width="15.7109375" style="22" customWidth="1"/>
    <col min="7" max="7" width="26.7109375" style="22" customWidth="1"/>
    <col min="8" max="8" width="13.28515625" style="57" customWidth="1"/>
  </cols>
  <sheetData>
    <row r="1" spans="4:8" ht="15.75" customHeight="1" thickBot="1" x14ac:dyDescent="0.3">
      <c r="D1" s="143" t="s">
        <v>247</v>
      </c>
      <c r="E1" s="143"/>
      <c r="F1" s="143"/>
      <c r="G1" s="143"/>
      <c r="H1" s="143"/>
    </row>
    <row r="2" spans="4:8" ht="15.75" thickBot="1" x14ac:dyDescent="0.3">
      <c r="D2" s="156" t="s">
        <v>28</v>
      </c>
      <c r="E2" s="157"/>
      <c r="F2" s="157"/>
      <c r="G2" s="157"/>
      <c r="H2" s="158"/>
    </row>
    <row r="3" spans="4:8" x14ac:dyDescent="0.25">
      <c r="D3" s="17" t="s">
        <v>16</v>
      </c>
      <c r="E3" s="17" t="s">
        <v>17</v>
      </c>
      <c r="F3" s="17" t="s">
        <v>19</v>
      </c>
      <c r="G3" s="17" t="s">
        <v>70</v>
      </c>
      <c r="H3" s="12" t="s">
        <v>27</v>
      </c>
    </row>
    <row r="4" spans="4:8" ht="16.5" x14ac:dyDescent="0.25">
      <c r="D4" s="10">
        <v>1</v>
      </c>
      <c r="E4" s="177" t="s">
        <v>22</v>
      </c>
      <c r="F4" s="177" t="s">
        <v>12</v>
      </c>
      <c r="G4" s="18" t="s">
        <v>47</v>
      </c>
      <c r="H4" s="13">
        <v>22.405412999999999</v>
      </c>
    </row>
    <row r="5" spans="4:8" ht="16.5" x14ac:dyDescent="0.25">
      <c r="D5" s="10">
        <v>2</v>
      </c>
      <c r="E5" s="177"/>
      <c r="F5" s="177"/>
      <c r="G5" s="18" t="s">
        <v>61</v>
      </c>
      <c r="H5" s="13">
        <v>5.432626</v>
      </c>
    </row>
    <row r="6" spans="4:8" ht="16.5" x14ac:dyDescent="0.25">
      <c r="D6" s="10">
        <v>3</v>
      </c>
      <c r="E6" s="177"/>
      <c r="F6" s="177" t="s">
        <v>9</v>
      </c>
      <c r="G6" s="18" t="s">
        <v>49</v>
      </c>
      <c r="H6" s="13">
        <v>59.947868</v>
      </c>
    </row>
    <row r="7" spans="4:8" ht="16.5" x14ac:dyDescent="0.25">
      <c r="D7" s="10">
        <v>4</v>
      </c>
      <c r="E7" s="177"/>
      <c r="F7" s="177"/>
      <c r="G7" s="18" t="s">
        <v>50</v>
      </c>
      <c r="H7" s="13">
        <v>37.729413000000001</v>
      </c>
    </row>
    <row r="8" spans="4:8" ht="16.5" x14ac:dyDescent="0.25">
      <c r="D8" s="10">
        <v>5</v>
      </c>
      <c r="E8" s="177"/>
      <c r="F8" s="177"/>
      <c r="G8" s="18" t="s">
        <v>64</v>
      </c>
      <c r="H8" s="13">
        <v>21.693484999999999</v>
      </c>
    </row>
    <row r="9" spans="4:8" ht="16.5" x14ac:dyDescent="0.25">
      <c r="D9" s="10">
        <v>6</v>
      </c>
      <c r="E9" s="177"/>
      <c r="F9" s="177"/>
      <c r="G9" s="18" t="s">
        <v>65</v>
      </c>
      <c r="H9" s="13">
        <v>23.213384999999999</v>
      </c>
    </row>
    <row r="10" spans="4:8" ht="15.75" thickBot="1" x14ac:dyDescent="0.3">
      <c r="D10" s="187" t="s">
        <v>29</v>
      </c>
      <c r="E10" s="148"/>
      <c r="F10" s="148"/>
      <c r="G10" s="149"/>
      <c r="H10" s="25">
        <f>SUM(H4:H9)</f>
        <v>170.42219</v>
      </c>
    </row>
    <row r="11" spans="4:8" ht="17.25" thickBot="1" x14ac:dyDescent="0.3">
      <c r="D11" s="179" t="s">
        <v>31</v>
      </c>
      <c r="E11" s="180"/>
      <c r="F11" s="180"/>
      <c r="G11" s="180"/>
      <c r="H11" s="181"/>
    </row>
    <row r="12" spans="4:8" ht="17.25" thickBot="1" x14ac:dyDescent="0.3">
      <c r="D12" s="8" t="s">
        <v>16</v>
      </c>
      <c r="E12" s="8" t="s">
        <v>17</v>
      </c>
      <c r="F12" s="8" t="s">
        <v>19</v>
      </c>
      <c r="G12" s="8" t="s">
        <v>70</v>
      </c>
      <c r="H12" s="14" t="s">
        <v>27</v>
      </c>
    </row>
    <row r="13" spans="4:8" ht="16.5" x14ac:dyDescent="0.25">
      <c r="D13" s="9">
        <v>52</v>
      </c>
      <c r="E13" s="176" t="s">
        <v>22</v>
      </c>
      <c r="F13" s="176" t="s">
        <v>12</v>
      </c>
      <c r="G13" s="6" t="s">
        <v>125</v>
      </c>
      <c r="H13" s="15">
        <v>7.9624629999999996</v>
      </c>
    </row>
    <row r="14" spans="4:8" ht="16.5" x14ac:dyDescent="0.25">
      <c r="D14" s="10">
        <v>53</v>
      </c>
      <c r="E14" s="177"/>
      <c r="F14" s="177"/>
      <c r="G14" s="18" t="s">
        <v>126</v>
      </c>
      <c r="H14" s="13">
        <v>2.072746</v>
      </c>
    </row>
    <row r="15" spans="4:8" ht="16.5" x14ac:dyDescent="0.25">
      <c r="D15" s="10">
        <v>54</v>
      </c>
      <c r="E15" s="177"/>
      <c r="F15" s="177"/>
      <c r="G15" s="18" t="s">
        <v>61</v>
      </c>
      <c r="H15" s="13">
        <v>0.51444400000000001</v>
      </c>
    </row>
    <row r="16" spans="4:8" ht="16.5" x14ac:dyDescent="0.25">
      <c r="D16" s="10">
        <v>55</v>
      </c>
      <c r="E16" s="177"/>
      <c r="F16" s="177"/>
      <c r="G16" s="18" t="s">
        <v>125</v>
      </c>
      <c r="H16" s="13">
        <v>0.92400000000000004</v>
      </c>
    </row>
    <row r="17" spans="3:9" ht="27.75" customHeight="1" x14ac:dyDescent="0.25">
      <c r="D17" s="10">
        <v>56</v>
      </c>
      <c r="E17" s="177"/>
      <c r="F17" s="177"/>
      <c r="G17" s="18" t="s">
        <v>126</v>
      </c>
      <c r="H17" s="13">
        <v>0.527335</v>
      </c>
    </row>
    <row r="18" spans="3:9" ht="27.75" customHeight="1" x14ac:dyDescent="0.25">
      <c r="D18" s="10">
        <v>57</v>
      </c>
      <c r="E18" s="177"/>
      <c r="F18" s="177"/>
      <c r="G18" s="18" t="s">
        <v>156</v>
      </c>
      <c r="H18" s="13">
        <v>0.779393</v>
      </c>
    </row>
    <row r="19" spans="3:9" ht="19.5" customHeight="1" x14ac:dyDescent="0.25">
      <c r="D19" s="10">
        <v>58</v>
      </c>
      <c r="E19" s="177"/>
      <c r="F19" s="177" t="s">
        <v>9</v>
      </c>
      <c r="G19" s="18" t="s">
        <v>50</v>
      </c>
      <c r="H19" s="13">
        <v>26.426893</v>
      </c>
    </row>
    <row r="20" spans="3:9" ht="16.5" x14ac:dyDescent="0.25">
      <c r="D20" s="10">
        <v>59</v>
      </c>
      <c r="E20" s="177"/>
      <c r="F20" s="177"/>
      <c r="G20" s="18" t="s">
        <v>139</v>
      </c>
      <c r="H20" s="13">
        <v>2.6148129999999998</v>
      </c>
    </row>
    <row r="21" spans="3:9" ht="16.5" x14ac:dyDescent="0.25">
      <c r="D21" s="10">
        <v>60</v>
      </c>
      <c r="E21" s="177"/>
      <c r="F21" s="177"/>
      <c r="G21" s="18" t="s">
        <v>140</v>
      </c>
      <c r="H21" s="13">
        <v>3.2646950000000001</v>
      </c>
    </row>
    <row r="22" spans="3:9" ht="16.5" x14ac:dyDescent="0.25">
      <c r="D22" s="10">
        <v>61</v>
      </c>
      <c r="E22" s="177"/>
      <c r="F22" s="177"/>
      <c r="G22" s="18" t="s">
        <v>141</v>
      </c>
      <c r="H22" s="13">
        <v>20.878177999999998</v>
      </c>
    </row>
    <row r="23" spans="3:9" ht="17.25" thickBot="1" x14ac:dyDescent="0.3">
      <c r="D23" s="11">
        <v>62</v>
      </c>
      <c r="E23" s="178"/>
      <c r="F23" s="178"/>
      <c r="G23" s="7" t="s">
        <v>161</v>
      </c>
      <c r="H23" s="16">
        <v>1.1292</v>
      </c>
    </row>
    <row r="24" spans="3:9" ht="17.25" thickBot="1" x14ac:dyDescent="0.3">
      <c r="D24" s="144" t="s">
        <v>29</v>
      </c>
      <c r="E24" s="145"/>
      <c r="F24" s="145"/>
      <c r="G24" s="160"/>
      <c r="H24" s="25">
        <f>SUM(H13:H23)</f>
        <v>67.094159999999988</v>
      </c>
    </row>
    <row r="25" spans="3:9" ht="16.5" x14ac:dyDescent="0.25">
      <c r="D25" s="54"/>
      <c r="E25" s="54"/>
      <c r="F25" s="54"/>
      <c r="G25" s="54"/>
      <c r="H25" s="66"/>
    </row>
    <row r="26" spans="3:9" ht="16.5" x14ac:dyDescent="0.25">
      <c r="D26" s="54"/>
      <c r="E26" s="54"/>
      <c r="F26" s="54"/>
      <c r="G26" s="54"/>
      <c r="H26" s="66"/>
    </row>
    <row r="28" spans="3:9" ht="9.75" customHeight="1" x14ac:dyDescent="0.25">
      <c r="C28" s="188"/>
      <c r="D28" s="188"/>
      <c r="E28" s="188"/>
      <c r="F28" s="188"/>
      <c r="G28" s="188"/>
      <c r="H28" s="188"/>
      <c r="I28" s="188"/>
    </row>
    <row r="29" spans="3:9" ht="22.5" customHeight="1" thickBot="1" x14ac:dyDescent="0.3">
      <c r="D29" s="159" t="s">
        <v>246</v>
      </c>
      <c r="E29" s="159"/>
      <c r="F29" s="159"/>
      <c r="G29" s="159"/>
      <c r="H29" s="159"/>
    </row>
    <row r="30" spans="3:9" ht="36" customHeight="1" thickBot="1" x14ac:dyDescent="0.3">
      <c r="D30" s="156" t="s">
        <v>187</v>
      </c>
      <c r="E30" s="157"/>
      <c r="F30" s="157"/>
      <c r="G30" s="157"/>
      <c r="H30" s="158"/>
    </row>
    <row r="31" spans="3:9" ht="21" customHeight="1" thickBot="1" x14ac:dyDescent="0.3">
      <c r="D31" s="17" t="s">
        <v>16</v>
      </c>
      <c r="E31" s="17" t="s">
        <v>17</v>
      </c>
      <c r="F31" s="17" t="s">
        <v>19</v>
      </c>
      <c r="G31" s="17" t="s">
        <v>70</v>
      </c>
      <c r="H31" s="12" t="s">
        <v>194</v>
      </c>
    </row>
    <row r="32" spans="3:9" x14ac:dyDescent="0.25">
      <c r="D32" s="23">
        <v>1</v>
      </c>
      <c r="E32" s="138" t="s">
        <v>22</v>
      </c>
      <c r="F32" s="138" t="s">
        <v>12</v>
      </c>
      <c r="G32" s="43" t="s">
        <v>61</v>
      </c>
      <c r="H32" s="27">
        <v>0.15077299999999999</v>
      </c>
    </row>
    <row r="33" spans="4:8" x14ac:dyDescent="0.25">
      <c r="D33" s="28">
        <v>2</v>
      </c>
      <c r="E33" s="139"/>
      <c r="F33" s="139"/>
      <c r="G33" s="44" t="s">
        <v>61</v>
      </c>
      <c r="H33" s="30">
        <v>0.12712200000000001</v>
      </c>
    </row>
    <row r="34" spans="4:8" x14ac:dyDescent="0.25">
      <c r="D34" s="28">
        <v>3</v>
      </c>
      <c r="E34" s="139"/>
      <c r="F34" s="139"/>
      <c r="G34" s="44" t="s">
        <v>167</v>
      </c>
      <c r="H34" s="30">
        <v>0.12693499999999999</v>
      </c>
    </row>
    <row r="35" spans="4:8" x14ac:dyDescent="0.25">
      <c r="D35" s="28">
        <v>4</v>
      </c>
      <c r="E35" s="139"/>
      <c r="F35" s="139"/>
      <c r="G35" s="44" t="s">
        <v>126</v>
      </c>
      <c r="H35" s="30">
        <v>9.1207999999999997E-2</v>
      </c>
    </row>
    <row r="36" spans="4:8" ht="15.75" thickBot="1" x14ac:dyDescent="0.3">
      <c r="D36" s="37">
        <v>5</v>
      </c>
      <c r="E36" s="140"/>
      <c r="F36" s="55" t="s">
        <v>9</v>
      </c>
      <c r="G36" s="58" t="s">
        <v>139</v>
      </c>
      <c r="H36" s="40">
        <v>0.12606899999999999</v>
      </c>
    </row>
    <row r="37" spans="4:8" ht="17.25" thickBot="1" x14ac:dyDescent="0.3">
      <c r="D37" s="144" t="s">
        <v>29</v>
      </c>
      <c r="E37" s="145"/>
      <c r="F37" s="145"/>
      <c r="G37" s="160"/>
      <c r="H37" s="25">
        <f>SUM(H32:H36)</f>
        <v>0.62210699999999997</v>
      </c>
    </row>
    <row r="38" spans="4:8" ht="33.75" customHeight="1" thickBot="1" x14ac:dyDescent="0.3">
      <c r="D38" s="156" t="s">
        <v>186</v>
      </c>
      <c r="E38" s="157"/>
      <c r="F38" s="157"/>
      <c r="G38" s="157"/>
      <c r="H38" s="158"/>
    </row>
    <row r="39" spans="4:8" ht="15.75" thickBot="1" x14ac:dyDescent="0.3">
      <c r="D39" s="17" t="s">
        <v>16</v>
      </c>
      <c r="E39" s="17" t="s">
        <v>17</v>
      </c>
      <c r="F39" s="17" t="s">
        <v>19</v>
      </c>
      <c r="G39" s="17" t="s">
        <v>70</v>
      </c>
      <c r="H39" s="12" t="s">
        <v>27</v>
      </c>
    </row>
    <row r="40" spans="4:8" ht="15.75" thickBot="1" x14ac:dyDescent="0.3">
      <c r="D40" s="60">
        <v>1</v>
      </c>
      <c r="E40" s="61" t="s">
        <v>22</v>
      </c>
      <c r="F40" s="61" t="s">
        <v>9</v>
      </c>
      <c r="G40" s="62" t="s">
        <v>139</v>
      </c>
      <c r="H40" s="63">
        <v>5.0051690000000004</v>
      </c>
    </row>
    <row r="41" spans="4:8" ht="17.25" thickBot="1" x14ac:dyDescent="0.3">
      <c r="D41" s="144" t="s">
        <v>29</v>
      </c>
      <c r="E41" s="145"/>
      <c r="F41" s="145"/>
      <c r="G41" s="160"/>
      <c r="H41" s="31">
        <f>H40</f>
        <v>5.0051690000000004</v>
      </c>
    </row>
    <row r="42" spans="4:8" ht="33" customHeight="1" thickBot="1" x14ac:dyDescent="0.3">
      <c r="D42" s="156" t="s">
        <v>185</v>
      </c>
      <c r="E42" s="157"/>
      <c r="F42" s="157"/>
      <c r="G42" s="157"/>
      <c r="H42" s="158"/>
    </row>
    <row r="43" spans="4:8" ht="15.75" thickBot="1" x14ac:dyDescent="0.3">
      <c r="D43" s="17" t="s">
        <v>16</v>
      </c>
      <c r="E43" s="17" t="s">
        <v>17</v>
      </c>
      <c r="F43" s="17" t="s">
        <v>19</v>
      </c>
      <c r="G43" s="17" t="s">
        <v>70</v>
      </c>
      <c r="H43" s="12" t="s">
        <v>27</v>
      </c>
    </row>
    <row r="44" spans="4:8" x14ac:dyDescent="0.25">
      <c r="D44" s="23">
        <v>1</v>
      </c>
      <c r="E44" s="163" t="s">
        <v>22</v>
      </c>
      <c r="F44" s="26" t="s">
        <v>12</v>
      </c>
      <c r="G44" s="43" t="s">
        <v>61</v>
      </c>
      <c r="H44" s="27">
        <v>7.0166709999999997</v>
      </c>
    </row>
    <row r="45" spans="4:8" ht="15.75" thickBot="1" x14ac:dyDescent="0.3">
      <c r="D45" s="37">
        <v>2</v>
      </c>
      <c r="E45" s="148"/>
      <c r="F45" s="55" t="s">
        <v>9</v>
      </c>
      <c r="G45" s="58" t="s">
        <v>49</v>
      </c>
      <c r="H45" s="40">
        <v>11.656890000000001</v>
      </c>
    </row>
    <row r="46" spans="4:8" ht="17.25" thickBot="1" x14ac:dyDescent="0.3">
      <c r="D46" s="144" t="s">
        <v>29</v>
      </c>
      <c r="E46" s="145"/>
      <c r="F46" s="145"/>
      <c r="G46" s="160"/>
      <c r="H46" s="25">
        <f>SUM(H44:H45)</f>
        <v>18.673560999999999</v>
      </c>
    </row>
    <row r="47" spans="4:8" ht="15.75" thickBot="1" x14ac:dyDescent="0.3">
      <c r="D47" s="156" t="s">
        <v>195</v>
      </c>
      <c r="E47" s="157"/>
      <c r="F47" s="157"/>
      <c r="G47" s="157"/>
      <c r="H47" s="158"/>
    </row>
    <row r="48" spans="4:8" ht="15.75" thickBot="1" x14ac:dyDescent="0.3">
      <c r="D48" s="17" t="s">
        <v>16</v>
      </c>
      <c r="E48" s="17" t="s">
        <v>17</v>
      </c>
      <c r="F48" s="17" t="s">
        <v>19</v>
      </c>
      <c r="G48" s="17" t="s">
        <v>70</v>
      </c>
      <c r="H48" s="12" t="s">
        <v>196</v>
      </c>
    </row>
    <row r="49" spans="4:8" x14ac:dyDescent="0.25">
      <c r="D49" s="23">
        <v>1</v>
      </c>
      <c r="E49" s="161" t="s">
        <v>22</v>
      </c>
      <c r="F49" s="26" t="s">
        <v>12</v>
      </c>
      <c r="G49" s="43" t="s">
        <v>61</v>
      </c>
      <c r="H49" s="27">
        <v>1</v>
      </c>
    </row>
    <row r="50" spans="4:8" ht="15.75" thickBot="1" x14ac:dyDescent="0.3">
      <c r="D50" s="37">
        <v>2</v>
      </c>
      <c r="E50" s="170"/>
      <c r="F50" s="55" t="s">
        <v>9</v>
      </c>
      <c r="G50" s="58" t="s">
        <v>139</v>
      </c>
      <c r="H50" s="40">
        <v>1</v>
      </c>
    </row>
    <row r="51" spans="4:8" ht="17.25" thickBot="1" x14ac:dyDescent="0.3">
      <c r="D51" s="144" t="s">
        <v>29</v>
      </c>
      <c r="E51" s="145"/>
      <c r="F51" s="145"/>
      <c r="G51" s="160"/>
      <c r="H51" s="25">
        <f>SUM(H49:H50)</f>
        <v>2</v>
      </c>
    </row>
    <row r="52" spans="4:8" ht="33.75" customHeight="1" thickBot="1" x14ac:dyDescent="0.3">
      <c r="D52" s="156" t="s">
        <v>230</v>
      </c>
      <c r="E52" s="157"/>
      <c r="F52" s="157"/>
      <c r="G52" s="157"/>
      <c r="H52" s="158"/>
    </row>
    <row r="53" spans="4:8" ht="15.75" thickBot="1" x14ac:dyDescent="0.3">
      <c r="D53" s="17" t="s">
        <v>16</v>
      </c>
      <c r="E53" s="17" t="s">
        <v>17</v>
      </c>
      <c r="F53" s="17" t="s">
        <v>19</v>
      </c>
      <c r="G53" s="17" t="s">
        <v>70</v>
      </c>
      <c r="H53" s="12" t="s">
        <v>197</v>
      </c>
    </row>
    <row r="54" spans="4:8" x14ac:dyDescent="0.25">
      <c r="D54" s="23">
        <v>1</v>
      </c>
      <c r="E54" s="26" t="s">
        <v>22</v>
      </c>
      <c r="F54" s="32" t="s">
        <v>9</v>
      </c>
      <c r="G54" s="43" t="s">
        <v>65</v>
      </c>
      <c r="H54" s="27">
        <v>4.2663E-2</v>
      </c>
    </row>
    <row r="55" spans="4:8" ht="15.75" thickBot="1" x14ac:dyDescent="0.3">
      <c r="D55" s="37">
        <v>2</v>
      </c>
      <c r="E55" s="55" t="s">
        <v>22</v>
      </c>
      <c r="F55" s="56" t="s">
        <v>9</v>
      </c>
      <c r="G55" s="58" t="s">
        <v>192</v>
      </c>
      <c r="H55" s="40">
        <v>4.7565999999999997E-2</v>
      </c>
    </row>
    <row r="56" spans="4:8" ht="17.25" thickBot="1" x14ac:dyDescent="0.3">
      <c r="D56" s="144" t="s">
        <v>29</v>
      </c>
      <c r="E56" s="145"/>
      <c r="F56" s="145"/>
      <c r="G56" s="160"/>
      <c r="H56" s="25">
        <f>SUM(H54:H55)</f>
        <v>9.0229000000000004E-2</v>
      </c>
    </row>
    <row r="57" spans="4:8" ht="36" customHeight="1" thickBot="1" x14ac:dyDescent="0.3">
      <c r="D57" s="156" t="s">
        <v>231</v>
      </c>
      <c r="E57" s="157"/>
      <c r="F57" s="157"/>
      <c r="G57" s="157"/>
      <c r="H57" s="158"/>
    </row>
    <row r="58" spans="4:8" ht="15.75" thickBot="1" x14ac:dyDescent="0.3">
      <c r="D58" s="17" t="s">
        <v>16</v>
      </c>
      <c r="E58" s="17" t="s">
        <v>17</v>
      </c>
      <c r="F58" s="17" t="s">
        <v>19</v>
      </c>
      <c r="G58" s="17" t="s">
        <v>70</v>
      </c>
      <c r="H58" s="12" t="s">
        <v>197</v>
      </c>
    </row>
    <row r="59" spans="4:8" x14ac:dyDescent="0.25">
      <c r="D59" s="23">
        <v>1</v>
      </c>
      <c r="E59" s="138" t="s">
        <v>22</v>
      </c>
      <c r="F59" s="161" t="s">
        <v>12</v>
      </c>
      <c r="G59" s="43" t="s">
        <v>125</v>
      </c>
      <c r="H59" s="27">
        <v>1.1970879999999999</v>
      </c>
    </row>
    <row r="60" spans="4:8" x14ac:dyDescent="0.25">
      <c r="D60" s="28">
        <v>2</v>
      </c>
      <c r="E60" s="139"/>
      <c r="F60" s="162"/>
      <c r="G60" s="44" t="s">
        <v>126</v>
      </c>
      <c r="H60" s="30">
        <v>4.2378359999999997</v>
      </c>
    </row>
    <row r="61" spans="4:8" x14ac:dyDescent="0.25">
      <c r="D61" s="28">
        <v>3</v>
      </c>
      <c r="E61" s="139"/>
      <c r="F61" s="162"/>
      <c r="G61" s="44" t="s">
        <v>222</v>
      </c>
      <c r="H61" s="30">
        <v>2.538754</v>
      </c>
    </row>
    <row r="62" spans="4:8" x14ac:dyDescent="0.25">
      <c r="D62" s="28">
        <v>4</v>
      </c>
      <c r="E62" s="139"/>
      <c r="F62" s="162"/>
      <c r="G62" s="44" t="s">
        <v>223</v>
      </c>
      <c r="H62" s="30">
        <v>0.598553</v>
      </c>
    </row>
    <row r="63" spans="4:8" x14ac:dyDescent="0.25">
      <c r="D63" s="28">
        <v>5</v>
      </c>
      <c r="E63" s="139"/>
      <c r="F63" s="162" t="s">
        <v>9</v>
      </c>
      <c r="G63" s="44" t="s">
        <v>141</v>
      </c>
      <c r="H63" s="30">
        <v>3.7681529999999999</v>
      </c>
    </row>
    <row r="64" spans="4:8" x14ac:dyDescent="0.25">
      <c r="D64" s="28">
        <v>6</v>
      </c>
      <c r="E64" s="139"/>
      <c r="F64" s="162"/>
      <c r="G64" s="44" t="s">
        <v>161</v>
      </c>
      <c r="H64" s="30">
        <v>0.50320299999999996</v>
      </c>
    </row>
    <row r="65" spans="4:8" x14ac:dyDescent="0.25">
      <c r="D65" s="28">
        <v>7</v>
      </c>
      <c r="E65" s="139"/>
      <c r="F65" s="162"/>
      <c r="G65" s="44" t="s">
        <v>139</v>
      </c>
      <c r="H65" s="30">
        <v>2.3356170000000001</v>
      </c>
    </row>
    <row r="66" spans="4:8" x14ac:dyDescent="0.25">
      <c r="D66" s="28">
        <v>8</v>
      </c>
      <c r="E66" s="139"/>
      <c r="F66" s="162"/>
      <c r="G66" s="44" t="s">
        <v>140</v>
      </c>
      <c r="H66" s="30">
        <v>0.54591000000000001</v>
      </c>
    </row>
    <row r="67" spans="4:8" ht="15.75" thickBot="1" x14ac:dyDescent="0.3">
      <c r="D67" s="37">
        <v>9</v>
      </c>
      <c r="E67" s="140"/>
      <c r="F67" s="170"/>
      <c r="G67" s="58" t="s">
        <v>50</v>
      </c>
      <c r="H67" s="40">
        <v>3.9402430000000002</v>
      </c>
    </row>
    <row r="68" spans="4:8" ht="17.25" thickBot="1" x14ac:dyDescent="0.3">
      <c r="D68" s="144" t="s">
        <v>29</v>
      </c>
      <c r="E68" s="145"/>
      <c r="F68" s="145"/>
      <c r="G68" s="160"/>
      <c r="H68" s="31">
        <f>SUM(H59:H67)</f>
        <v>19.665356999999997</v>
      </c>
    </row>
    <row r="69" spans="4:8" ht="35.25" customHeight="1" thickBot="1" x14ac:dyDescent="0.3">
      <c r="D69" s="156" t="s">
        <v>241</v>
      </c>
      <c r="E69" s="157"/>
      <c r="F69" s="157"/>
      <c r="G69" s="157"/>
      <c r="H69" s="158"/>
    </row>
    <row r="70" spans="4:8" ht="15.75" thickBot="1" x14ac:dyDescent="0.3">
      <c r="D70" s="17" t="s">
        <v>16</v>
      </c>
      <c r="E70" s="17" t="s">
        <v>17</v>
      </c>
      <c r="F70" s="17" t="s">
        <v>19</v>
      </c>
      <c r="G70" s="17" t="s">
        <v>70</v>
      </c>
      <c r="H70" s="12" t="s">
        <v>243</v>
      </c>
    </row>
    <row r="71" spans="4:8" x14ac:dyDescent="0.25">
      <c r="D71" s="23">
        <v>1</v>
      </c>
      <c r="E71" s="138" t="s">
        <v>22</v>
      </c>
      <c r="F71" s="161" t="s">
        <v>9</v>
      </c>
      <c r="G71" s="43" t="s">
        <v>234</v>
      </c>
      <c r="H71" s="27">
        <v>1.7016960000000001</v>
      </c>
    </row>
    <row r="72" spans="4:8" x14ac:dyDescent="0.25">
      <c r="D72" s="28">
        <v>2</v>
      </c>
      <c r="E72" s="139"/>
      <c r="F72" s="162"/>
      <c r="G72" s="44" t="s">
        <v>49</v>
      </c>
      <c r="H72" s="30">
        <v>0.68709500000000001</v>
      </c>
    </row>
    <row r="73" spans="4:8" x14ac:dyDescent="0.25">
      <c r="D73" s="28">
        <v>3</v>
      </c>
      <c r="E73" s="139"/>
      <c r="F73" s="162"/>
      <c r="G73" s="44" t="s">
        <v>50</v>
      </c>
      <c r="H73" s="30">
        <v>3.8088039999999999</v>
      </c>
    </row>
    <row r="74" spans="4:8" x14ac:dyDescent="0.25">
      <c r="D74" s="28">
        <v>4</v>
      </c>
      <c r="E74" s="139"/>
      <c r="F74" s="162"/>
      <c r="G74" s="44" t="s">
        <v>139</v>
      </c>
      <c r="H74" s="30">
        <v>0.76155600000000001</v>
      </c>
    </row>
    <row r="75" spans="4:8" x14ac:dyDescent="0.25">
      <c r="D75" s="28">
        <v>5</v>
      </c>
      <c r="E75" s="139"/>
      <c r="F75" s="162" t="s">
        <v>12</v>
      </c>
      <c r="G75" s="44" t="s">
        <v>125</v>
      </c>
      <c r="H75" s="30">
        <v>1.074139</v>
      </c>
    </row>
    <row r="76" spans="4:8" ht="15.75" thickBot="1" x14ac:dyDescent="0.3">
      <c r="D76" s="37">
        <v>6</v>
      </c>
      <c r="E76" s="140"/>
      <c r="F76" s="170"/>
      <c r="G76" s="58" t="s">
        <v>223</v>
      </c>
      <c r="H76" s="40">
        <f>SUM(H71:H75)</f>
        <v>8.0332899999999992</v>
      </c>
    </row>
    <row r="77" spans="4:8" ht="17.25" thickBot="1" x14ac:dyDescent="0.3">
      <c r="D77" s="153" t="s">
        <v>29</v>
      </c>
      <c r="E77" s="154"/>
      <c r="F77" s="154"/>
      <c r="G77" s="155"/>
      <c r="H77" s="36">
        <f>SUM(H71:H76)</f>
        <v>16.066579999999998</v>
      </c>
    </row>
    <row r="100" ht="38.25" customHeight="1" x14ac:dyDescent="0.25"/>
    <row r="131" ht="22.5" customHeight="1" x14ac:dyDescent="0.25"/>
    <row r="141" ht="29.25" customHeight="1" x14ac:dyDescent="0.25"/>
    <row r="191" ht="30.75" customHeight="1" x14ac:dyDescent="0.25"/>
    <row r="328" ht="35.25" customHeight="1" x14ac:dyDescent="0.25"/>
  </sheetData>
  <mergeCells count="37">
    <mergeCell ref="E49:E50"/>
    <mergeCell ref="D51:G51"/>
    <mergeCell ref="D52:H52"/>
    <mergeCell ref="D42:H42"/>
    <mergeCell ref="F63:F67"/>
    <mergeCell ref="D47:H47"/>
    <mergeCell ref="E44:E45"/>
    <mergeCell ref="D46:G46"/>
    <mergeCell ref="D68:G68"/>
    <mergeCell ref="E59:E67"/>
    <mergeCell ref="F59:F62"/>
    <mergeCell ref="D56:G56"/>
    <mergeCell ref="D57:H57"/>
    <mergeCell ref="F75:F76"/>
    <mergeCell ref="D77:G77"/>
    <mergeCell ref="D69:H69"/>
    <mergeCell ref="E71:E76"/>
    <mergeCell ref="F71:F74"/>
    <mergeCell ref="D37:G37"/>
    <mergeCell ref="D38:H38"/>
    <mergeCell ref="D41:G41"/>
    <mergeCell ref="C28:I28"/>
    <mergeCell ref="F19:F23"/>
    <mergeCell ref="E32:E36"/>
    <mergeCell ref="F32:F35"/>
    <mergeCell ref="D30:H30"/>
    <mergeCell ref="D24:G24"/>
    <mergeCell ref="D29:H29"/>
    <mergeCell ref="D2:H2"/>
    <mergeCell ref="D1:H1"/>
    <mergeCell ref="D11:H11"/>
    <mergeCell ref="E13:E23"/>
    <mergeCell ref="F13:F18"/>
    <mergeCell ref="D10:G10"/>
    <mergeCell ref="F6:F9"/>
    <mergeCell ref="E4:E9"/>
    <mergeCell ref="F4:F5"/>
  </mergeCells>
  <pageMargins left="0.7" right="0.7" top="0.75" bottom="0.75" header="0.3" footer="0.3"/>
  <pageSetup paperSize="9" scale="65" orientation="portrait" horizontalDpi="4294967295" verticalDpi="4294967295" r:id="rId1"/>
  <rowBreaks count="1" manualBreakCount="1">
    <brk id="2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328"/>
  <sheetViews>
    <sheetView view="pageBreakPreview" topLeftCell="C1" zoomScale="60" zoomScaleNormal="70" workbookViewId="0">
      <selection activeCell="E35" sqref="E35:I37"/>
    </sheetView>
  </sheetViews>
  <sheetFormatPr baseColWidth="10" defaultRowHeight="15" x14ac:dyDescent="0.25"/>
  <cols>
    <col min="5" max="5" width="11.42578125" style="22"/>
    <col min="6" max="6" width="15" style="22" customWidth="1"/>
    <col min="7" max="8" width="28.5703125" style="22" customWidth="1"/>
    <col min="9" max="9" width="11.42578125" style="57"/>
  </cols>
  <sheetData>
    <row r="1" spans="4:10" ht="23.25" customHeight="1" thickBot="1" x14ac:dyDescent="0.3">
      <c r="E1" s="143" t="s">
        <v>247</v>
      </c>
      <c r="F1" s="143"/>
      <c r="G1" s="143"/>
      <c r="H1" s="143"/>
      <c r="I1" s="143"/>
    </row>
    <row r="2" spans="4:10" ht="15.75" thickBot="1" x14ac:dyDescent="0.3">
      <c r="E2" s="156" t="s">
        <v>28</v>
      </c>
      <c r="F2" s="157"/>
      <c r="G2" s="157"/>
      <c r="H2" s="157"/>
      <c r="I2" s="158"/>
    </row>
    <row r="3" spans="4:10" ht="15.75" thickBot="1" x14ac:dyDescent="0.3">
      <c r="E3" s="17" t="s">
        <v>16</v>
      </c>
      <c r="F3" s="17" t="s">
        <v>17</v>
      </c>
      <c r="G3" s="17" t="s">
        <v>19</v>
      </c>
      <c r="H3" s="17" t="s">
        <v>70</v>
      </c>
      <c r="I3" s="12" t="s">
        <v>27</v>
      </c>
    </row>
    <row r="4" spans="4:10" ht="33" customHeight="1" thickBot="1" x14ac:dyDescent="0.3">
      <c r="E4" s="34">
        <v>1</v>
      </c>
      <c r="F4" s="35" t="s">
        <v>24</v>
      </c>
      <c r="G4" s="35" t="s">
        <v>7</v>
      </c>
      <c r="H4" s="68" t="s">
        <v>48</v>
      </c>
      <c r="I4" s="69">
        <v>33.617227999999997</v>
      </c>
    </row>
    <row r="5" spans="4:10" ht="15.75" thickBot="1" x14ac:dyDescent="0.3">
      <c r="E5" s="187" t="s">
        <v>29</v>
      </c>
      <c r="F5" s="148"/>
      <c r="G5" s="148"/>
      <c r="H5" s="149"/>
      <c r="I5" s="25">
        <f>I4</f>
        <v>33.617227999999997</v>
      </c>
    </row>
    <row r="6" spans="4:10" ht="17.25" thickBot="1" x14ac:dyDescent="0.3">
      <c r="E6" s="179" t="s">
        <v>31</v>
      </c>
      <c r="F6" s="180"/>
      <c r="G6" s="180"/>
      <c r="H6" s="180"/>
      <c r="I6" s="181"/>
    </row>
    <row r="7" spans="4:10" ht="17.25" thickBot="1" x14ac:dyDescent="0.3">
      <c r="E7" s="8" t="s">
        <v>16</v>
      </c>
      <c r="F7" s="8" t="s">
        <v>17</v>
      </c>
      <c r="G7" s="8" t="s">
        <v>19</v>
      </c>
      <c r="H7" s="8" t="s">
        <v>70</v>
      </c>
      <c r="I7" s="14" t="s">
        <v>27</v>
      </c>
    </row>
    <row r="8" spans="4:10" ht="31.5" customHeight="1" x14ac:dyDescent="0.25">
      <c r="E8" s="9">
        <v>1</v>
      </c>
      <c r="F8" s="191" t="s">
        <v>24</v>
      </c>
      <c r="G8" s="19" t="s">
        <v>30</v>
      </c>
      <c r="H8" s="6" t="s">
        <v>128</v>
      </c>
      <c r="I8" s="15">
        <v>0.14924699999999999</v>
      </c>
    </row>
    <row r="9" spans="4:10" ht="16.5" x14ac:dyDescent="0.25">
      <c r="E9" s="10">
        <v>2</v>
      </c>
      <c r="F9" s="190"/>
      <c r="G9" s="189" t="s">
        <v>7</v>
      </c>
      <c r="H9" s="18" t="s">
        <v>127</v>
      </c>
      <c r="I9" s="13">
        <v>4.1596140000000004</v>
      </c>
    </row>
    <row r="10" spans="4:10" ht="16.5" x14ac:dyDescent="0.25">
      <c r="E10" s="10">
        <v>3</v>
      </c>
      <c r="F10" s="190"/>
      <c r="G10" s="190"/>
      <c r="H10" s="18" t="s">
        <v>129</v>
      </c>
      <c r="I10" s="13">
        <v>1.2008460000000001</v>
      </c>
    </row>
    <row r="11" spans="4:10" ht="17.25" thickBot="1" x14ac:dyDescent="0.3">
      <c r="E11" s="11">
        <v>4</v>
      </c>
      <c r="F11" s="145"/>
      <c r="G11" s="145"/>
      <c r="H11" s="7" t="s">
        <v>129</v>
      </c>
      <c r="I11" s="16">
        <v>0.63248499999999996</v>
      </c>
    </row>
    <row r="12" spans="4:10" ht="17.25" thickBot="1" x14ac:dyDescent="0.3">
      <c r="E12" s="144" t="s">
        <v>29</v>
      </c>
      <c r="F12" s="145"/>
      <c r="G12" s="145"/>
      <c r="H12" s="160"/>
      <c r="I12" s="31">
        <f>SUM(I8:I11)</f>
        <v>6.1421920000000005</v>
      </c>
    </row>
    <row r="13" spans="4:10" ht="16.5" x14ac:dyDescent="0.25">
      <c r="E13" s="54"/>
      <c r="F13" s="54"/>
      <c r="G13" s="54"/>
      <c r="H13" s="54"/>
      <c r="I13" s="59"/>
    </row>
    <row r="14" spans="4:10" ht="16.5" x14ac:dyDescent="0.25">
      <c r="E14" s="54"/>
      <c r="F14" s="54"/>
      <c r="G14" s="54"/>
      <c r="H14" s="54"/>
      <c r="I14" s="59"/>
    </row>
    <row r="16" spans="4:10" x14ac:dyDescent="0.25">
      <c r="D16" s="188"/>
      <c r="E16" s="188"/>
      <c r="F16" s="188"/>
      <c r="G16" s="188"/>
      <c r="H16" s="188"/>
      <c r="I16" s="188"/>
      <c r="J16" s="188"/>
    </row>
    <row r="17" spans="5:9" ht="24" customHeight="1" thickBot="1" x14ac:dyDescent="0.3">
      <c r="E17" s="159" t="s">
        <v>246</v>
      </c>
      <c r="F17" s="159"/>
      <c r="G17" s="159"/>
      <c r="H17" s="159"/>
      <c r="I17" s="159"/>
    </row>
    <row r="18" spans="5:9" ht="30" customHeight="1" thickBot="1" x14ac:dyDescent="0.3">
      <c r="E18" s="156" t="s">
        <v>186</v>
      </c>
      <c r="F18" s="157"/>
      <c r="G18" s="157"/>
      <c r="H18" s="157"/>
      <c r="I18" s="158"/>
    </row>
    <row r="19" spans="5:9" ht="27.75" customHeight="1" thickBot="1" x14ac:dyDescent="0.3">
      <c r="E19" s="17" t="s">
        <v>16</v>
      </c>
      <c r="F19" s="17" t="s">
        <v>17</v>
      </c>
      <c r="G19" s="17" t="s">
        <v>19</v>
      </c>
      <c r="H19" s="17" t="s">
        <v>70</v>
      </c>
      <c r="I19" s="12" t="s">
        <v>27</v>
      </c>
    </row>
    <row r="20" spans="5:9" ht="17.25" customHeight="1" thickBot="1" x14ac:dyDescent="0.3">
      <c r="E20" s="60">
        <v>1</v>
      </c>
      <c r="F20" s="61" t="s">
        <v>24</v>
      </c>
      <c r="G20" s="61" t="s">
        <v>7</v>
      </c>
      <c r="H20" s="62" t="s">
        <v>129</v>
      </c>
      <c r="I20" s="63">
        <v>5.0051690000000004</v>
      </c>
    </row>
    <row r="21" spans="5:9" ht="19.5" customHeight="1" thickBot="1" x14ac:dyDescent="0.3">
      <c r="E21" s="144" t="s">
        <v>29</v>
      </c>
      <c r="F21" s="145"/>
      <c r="G21" s="145"/>
      <c r="H21" s="160"/>
      <c r="I21" s="31">
        <f>I20</f>
        <v>5.0051690000000004</v>
      </c>
    </row>
    <row r="22" spans="5:9" ht="33" customHeight="1" thickBot="1" x14ac:dyDescent="0.3">
      <c r="E22" s="156" t="s">
        <v>185</v>
      </c>
      <c r="F22" s="157"/>
      <c r="G22" s="157"/>
      <c r="H22" s="157"/>
      <c r="I22" s="158"/>
    </row>
    <row r="23" spans="5:9" ht="15.75" thickBot="1" x14ac:dyDescent="0.3">
      <c r="E23" s="17" t="s">
        <v>16</v>
      </c>
      <c r="F23" s="17" t="s">
        <v>17</v>
      </c>
      <c r="G23" s="17" t="s">
        <v>19</v>
      </c>
      <c r="H23" s="17" t="s">
        <v>70</v>
      </c>
      <c r="I23" s="12" t="s">
        <v>27</v>
      </c>
    </row>
    <row r="24" spans="5:9" ht="15.75" thickBot="1" x14ac:dyDescent="0.3">
      <c r="E24" s="60">
        <v>1</v>
      </c>
      <c r="F24" s="61" t="s">
        <v>24</v>
      </c>
      <c r="G24" s="61" t="s">
        <v>7</v>
      </c>
      <c r="H24" s="62" t="s">
        <v>129</v>
      </c>
      <c r="I24" s="63">
        <v>13.464575999999999</v>
      </c>
    </row>
    <row r="25" spans="5:9" ht="17.25" thickBot="1" x14ac:dyDescent="0.3">
      <c r="E25" s="144" t="s">
        <v>29</v>
      </c>
      <c r="F25" s="145"/>
      <c r="G25" s="145"/>
      <c r="H25" s="160"/>
      <c r="I25" s="31">
        <f>I24</f>
        <v>13.464575999999999</v>
      </c>
    </row>
    <row r="26" spans="5:9" ht="31.5" customHeight="1" thickBot="1" x14ac:dyDescent="0.3">
      <c r="E26" s="156" t="s">
        <v>231</v>
      </c>
      <c r="F26" s="157"/>
      <c r="G26" s="157"/>
      <c r="H26" s="157"/>
      <c r="I26" s="158"/>
    </row>
    <row r="27" spans="5:9" ht="15.75" thickBot="1" x14ac:dyDescent="0.3">
      <c r="E27" s="17" t="s">
        <v>16</v>
      </c>
      <c r="F27" s="17" t="s">
        <v>17</v>
      </c>
      <c r="G27" s="17" t="s">
        <v>19</v>
      </c>
      <c r="H27" s="17" t="s">
        <v>70</v>
      </c>
      <c r="I27" s="12" t="s">
        <v>197</v>
      </c>
    </row>
    <row r="28" spans="5:9" x14ac:dyDescent="0.25">
      <c r="E28" s="23">
        <v>1</v>
      </c>
      <c r="F28" s="138" t="s">
        <v>229</v>
      </c>
      <c r="G28" s="32" t="s">
        <v>219</v>
      </c>
      <c r="H28" s="43" t="s">
        <v>128</v>
      </c>
      <c r="I28" s="27">
        <v>0.32182899999999998</v>
      </c>
    </row>
    <row r="29" spans="5:9" x14ac:dyDescent="0.25">
      <c r="E29" s="28">
        <v>2</v>
      </c>
      <c r="F29" s="139"/>
      <c r="G29" s="162" t="s">
        <v>7</v>
      </c>
      <c r="H29" s="44" t="s">
        <v>220</v>
      </c>
      <c r="I29" s="30">
        <v>1.026186</v>
      </c>
    </row>
    <row r="30" spans="5:9" x14ac:dyDescent="0.25">
      <c r="E30" s="28">
        <v>3</v>
      </c>
      <c r="F30" s="139"/>
      <c r="G30" s="162"/>
      <c r="H30" s="44" t="s">
        <v>221</v>
      </c>
      <c r="I30" s="30">
        <v>2.670156</v>
      </c>
    </row>
    <row r="31" spans="5:9" ht="15.75" thickBot="1" x14ac:dyDescent="0.3">
      <c r="E31" s="37">
        <v>4</v>
      </c>
      <c r="F31" s="140"/>
      <c r="G31" s="170"/>
      <c r="H31" s="58" t="s">
        <v>127</v>
      </c>
      <c r="I31" s="40">
        <v>1.1282019999999999</v>
      </c>
    </row>
    <row r="32" spans="5:9" ht="17.25" thickBot="1" x14ac:dyDescent="0.3">
      <c r="E32" s="144" t="s">
        <v>29</v>
      </c>
      <c r="F32" s="145"/>
      <c r="G32" s="145"/>
      <c r="H32" s="160"/>
      <c r="I32" s="31">
        <f>SUM(I28:I31)</f>
        <v>5.1463729999999996</v>
      </c>
    </row>
    <row r="33" spans="5:9" ht="22.5" customHeight="1" thickBot="1" x14ac:dyDescent="0.3">
      <c r="E33" s="156" t="s">
        <v>241</v>
      </c>
      <c r="F33" s="157"/>
      <c r="G33" s="157"/>
      <c r="H33" s="157"/>
      <c r="I33" s="158"/>
    </row>
    <row r="34" spans="5:9" ht="15.75" thickBot="1" x14ac:dyDescent="0.3">
      <c r="E34" s="17" t="s">
        <v>16</v>
      </c>
      <c r="F34" s="17" t="s">
        <v>17</v>
      </c>
      <c r="G34" s="17" t="s">
        <v>19</v>
      </c>
      <c r="H34" s="17" t="s">
        <v>70</v>
      </c>
      <c r="I34" s="12" t="s">
        <v>243</v>
      </c>
    </row>
    <row r="35" spans="5:9" x14ac:dyDescent="0.25">
      <c r="E35" s="23">
        <v>20</v>
      </c>
      <c r="F35" s="138" t="s">
        <v>24</v>
      </c>
      <c r="G35" s="161" t="s">
        <v>7</v>
      </c>
      <c r="H35" s="43" t="s">
        <v>127</v>
      </c>
      <c r="I35" s="27">
        <v>0.95276799999999995</v>
      </c>
    </row>
    <row r="36" spans="5:9" x14ac:dyDescent="0.25">
      <c r="E36" s="28">
        <v>21</v>
      </c>
      <c r="F36" s="139"/>
      <c r="G36" s="162"/>
      <c r="H36" s="44" t="s">
        <v>129</v>
      </c>
      <c r="I36" s="30">
        <v>0.96008300000000002</v>
      </c>
    </row>
    <row r="37" spans="5:9" ht="15.75" thickBot="1" x14ac:dyDescent="0.3">
      <c r="E37" s="37">
        <v>22</v>
      </c>
      <c r="F37" s="140"/>
      <c r="G37" s="56" t="s">
        <v>30</v>
      </c>
      <c r="H37" s="58" t="s">
        <v>128</v>
      </c>
      <c r="I37" s="40">
        <v>0.37060799999999999</v>
      </c>
    </row>
    <row r="38" spans="5:9" ht="17.25" thickBot="1" x14ac:dyDescent="0.3">
      <c r="E38" s="144" t="s">
        <v>29</v>
      </c>
      <c r="F38" s="145"/>
      <c r="G38" s="145"/>
      <c r="H38" s="146"/>
      <c r="I38" s="31">
        <f>SUM(I34:I37)</f>
        <v>2.2834589999999997</v>
      </c>
    </row>
    <row r="100" ht="38.25" customHeight="1" x14ac:dyDescent="0.25"/>
    <row r="131" ht="22.5" customHeight="1" x14ac:dyDescent="0.25"/>
    <row r="141" ht="29.25" customHeight="1" x14ac:dyDescent="0.25"/>
    <row r="191" ht="30.75" customHeight="1" x14ac:dyDescent="0.25"/>
    <row r="328" ht="35.25" customHeight="1" x14ac:dyDescent="0.25"/>
  </sheetData>
  <mergeCells count="21">
    <mergeCell ref="E18:I18"/>
    <mergeCell ref="G29:G31"/>
    <mergeCell ref="E25:H25"/>
    <mergeCell ref="E26:I26"/>
    <mergeCell ref="E21:H21"/>
    <mergeCell ref="E22:I22"/>
    <mergeCell ref="F28:F31"/>
    <mergeCell ref="E38:H38"/>
    <mergeCell ref="E32:H32"/>
    <mergeCell ref="E33:I33"/>
    <mergeCell ref="F35:F37"/>
    <mergeCell ref="G35:G36"/>
    <mergeCell ref="E2:I2"/>
    <mergeCell ref="E1:I1"/>
    <mergeCell ref="E17:I17"/>
    <mergeCell ref="E12:H12"/>
    <mergeCell ref="G9:G11"/>
    <mergeCell ref="E6:I6"/>
    <mergeCell ref="F8:F11"/>
    <mergeCell ref="E5:H5"/>
    <mergeCell ref="D16:J16"/>
  </mergeCells>
  <pageMargins left="0.7" right="0.7" top="0.75" bottom="0.75" header="0.3" footer="0.3"/>
  <pageSetup paperSize="9" scale="57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K332"/>
  <sheetViews>
    <sheetView view="pageBreakPreview" zoomScale="60" zoomScaleNormal="70" workbookViewId="0">
      <selection activeCell="F48" sqref="F48:J51"/>
    </sheetView>
  </sheetViews>
  <sheetFormatPr baseColWidth="10" defaultRowHeight="15" x14ac:dyDescent="0.25"/>
  <cols>
    <col min="6" max="6" width="11.42578125" style="22"/>
    <col min="7" max="7" width="16.7109375" style="22" customWidth="1"/>
    <col min="8" max="8" width="17.140625" style="22" customWidth="1"/>
    <col min="9" max="9" width="27.28515625" style="22" customWidth="1"/>
    <col min="10" max="10" width="14.140625" style="57" customWidth="1"/>
    <col min="19" max="19" width="19.42578125" customWidth="1"/>
    <col min="20" max="20" width="25.28515625" customWidth="1"/>
    <col min="21" max="21" width="25.140625" customWidth="1"/>
  </cols>
  <sheetData>
    <row r="1" spans="6:10" ht="21" customHeight="1" thickBot="1" x14ac:dyDescent="0.3">
      <c r="F1" s="143" t="s">
        <v>247</v>
      </c>
      <c r="G1" s="143"/>
      <c r="H1" s="143"/>
      <c r="I1" s="143"/>
      <c r="J1" s="143"/>
    </row>
    <row r="2" spans="6:10" ht="16.5" customHeight="1" thickBot="1" x14ac:dyDescent="0.3">
      <c r="F2" s="156" t="s">
        <v>28</v>
      </c>
      <c r="G2" s="157"/>
      <c r="H2" s="157"/>
      <c r="I2" s="157"/>
      <c r="J2" s="158"/>
    </row>
    <row r="3" spans="6:10" ht="15.75" thickBot="1" x14ac:dyDescent="0.3">
      <c r="F3" s="17" t="s">
        <v>16</v>
      </c>
      <c r="G3" s="17" t="s">
        <v>17</v>
      </c>
      <c r="H3" s="17" t="s">
        <v>19</v>
      </c>
      <c r="I3" s="17" t="s">
        <v>70</v>
      </c>
      <c r="J3" s="12" t="s">
        <v>27</v>
      </c>
    </row>
    <row r="4" spans="6:10" ht="16.5" x14ac:dyDescent="0.25">
      <c r="F4" s="9">
        <v>1</v>
      </c>
      <c r="G4" s="176" t="s">
        <v>21</v>
      </c>
      <c r="H4" s="176" t="s">
        <v>3</v>
      </c>
      <c r="I4" s="6" t="s">
        <v>44</v>
      </c>
      <c r="J4" s="15">
        <v>48.709029999999998</v>
      </c>
    </row>
    <row r="5" spans="6:10" ht="16.5" x14ac:dyDescent="0.25">
      <c r="F5" s="10">
        <v>2</v>
      </c>
      <c r="G5" s="177"/>
      <c r="H5" s="177"/>
      <c r="I5" s="18" t="s">
        <v>45</v>
      </c>
      <c r="J5" s="13">
        <v>38.629356999999999</v>
      </c>
    </row>
    <row r="6" spans="6:10" ht="16.5" x14ac:dyDescent="0.25">
      <c r="F6" s="10">
        <v>3</v>
      </c>
      <c r="G6" s="177"/>
      <c r="H6" s="177"/>
      <c r="I6" s="18" t="s">
        <v>46</v>
      </c>
      <c r="J6" s="13">
        <v>221.66216399999999</v>
      </c>
    </row>
    <row r="7" spans="6:10" ht="16.5" x14ac:dyDescent="0.25">
      <c r="F7" s="10">
        <v>4</v>
      </c>
      <c r="G7" s="177"/>
      <c r="H7" s="177"/>
      <c r="I7" s="87" t="s">
        <v>251</v>
      </c>
      <c r="J7" s="77">
        <v>16.005998999999999</v>
      </c>
    </row>
    <row r="8" spans="6:10" ht="29.25" customHeight="1" x14ac:dyDescent="0.25">
      <c r="F8" s="10">
        <v>5</v>
      </c>
      <c r="G8" s="177"/>
      <c r="H8" s="177" t="s">
        <v>2</v>
      </c>
      <c r="I8" s="18" t="s">
        <v>78</v>
      </c>
      <c r="J8" s="13">
        <v>1.8218350000000001</v>
      </c>
    </row>
    <row r="9" spans="6:10" ht="32.25" customHeight="1" thickBot="1" x14ac:dyDescent="0.3">
      <c r="F9" s="11">
        <v>6</v>
      </c>
      <c r="G9" s="178"/>
      <c r="H9" s="178"/>
      <c r="I9" s="7" t="s">
        <v>79</v>
      </c>
      <c r="J9" s="16">
        <v>15.025791999999999</v>
      </c>
    </row>
    <row r="10" spans="6:10" ht="15.75" thickBot="1" x14ac:dyDescent="0.3">
      <c r="F10" s="187" t="s">
        <v>29</v>
      </c>
      <c r="G10" s="148"/>
      <c r="H10" s="148"/>
      <c r="I10" s="149"/>
      <c r="J10" s="25">
        <f>SUM(J4:J9)</f>
        <v>341.85417699999999</v>
      </c>
    </row>
    <row r="11" spans="6:10" ht="17.25" thickBot="1" x14ac:dyDescent="0.3">
      <c r="F11" s="179" t="s">
        <v>31</v>
      </c>
      <c r="G11" s="180"/>
      <c r="H11" s="180"/>
      <c r="I11" s="180"/>
      <c r="J11" s="181"/>
    </row>
    <row r="12" spans="6:10" ht="17.25" thickBot="1" x14ac:dyDescent="0.3">
      <c r="F12" s="8" t="s">
        <v>16</v>
      </c>
      <c r="G12" s="8" t="s">
        <v>17</v>
      </c>
      <c r="H12" s="8" t="s">
        <v>19</v>
      </c>
      <c r="I12" s="8" t="s">
        <v>70</v>
      </c>
      <c r="J12" s="14" t="s">
        <v>27</v>
      </c>
    </row>
    <row r="13" spans="6:10" ht="16.5" x14ac:dyDescent="0.25">
      <c r="F13" s="9">
        <v>1</v>
      </c>
      <c r="G13" s="176" t="s">
        <v>21</v>
      </c>
      <c r="H13" s="176" t="s">
        <v>3</v>
      </c>
      <c r="I13" s="6" t="s">
        <v>118</v>
      </c>
      <c r="J13" s="15">
        <v>0.41465400000000002</v>
      </c>
    </row>
    <row r="14" spans="6:10" ht="16.5" x14ac:dyDescent="0.25">
      <c r="F14" s="10">
        <v>2</v>
      </c>
      <c r="G14" s="177"/>
      <c r="H14" s="177"/>
      <c r="I14" s="18" t="s">
        <v>119</v>
      </c>
      <c r="J14" s="13">
        <v>0.21340300000000001</v>
      </c>
    </row>
    <row r="15" spans="6:10" ht="16.5" x14ac:dyDescent="0.25">
      <c r="F15" s="10">
        <v>3</v>
      </c>
      <c r="G15" s="177"/>
      <c r="H15" s="177"/>
      <c r="I15" s="18" t="s">
        <v>120</v>
      </c>
      <c r="J15" s="13">
        <v>0.37439099999999997</v>
      </c>
    </row>
    <row r="16" spans="6:10" ht="16.5" x14ac:dyDescent="0.25">
      <c r="F16" s="10">
        <v>4</v>
      </c>
      <c r="G16" s="177"/>
      <c r="H16" s="177"/>
      <c r="I16" s="18" t="s">
        <v>121</v>
      </c>
      <c r="J16" s="13">
        <v>0.21655199999999999</v>
      </c>
    </row>
    <row r="17" spans="5:11" ht="16.5" x14ac:dyDescent="0.25">
      <c r="F17" s="10">
        <v>5</v>
      </c>
      <c r="G17" s="177"/>
      <c r="H17" s="177"/>
      <c r="I17" s="18" t="s">
        <v>122</v>
      </c>
      <c r="J17" s="13">
        <v>1.792524</v>
      </c>
    </row>
    <row r="18" spans="5:11" ht="16.5" x14ac:dyDescent="0.25">
      <c r="F18" s="10">
        <v>6</v>
      </c>
      <c r="G18" s="177"/>
      <c r="H18" s="177"/>
      <c r="I18" s="2" t="s">
        <v>257</v>
      </c>
      <c r="J18" s="77">
        <v>5.5965439999999997</v>
      </c>
    </row>
    <row r="19" spans="5:11" ht="16.5" x14ac:dyDescent="0.25">
      <c r="F19" s="10">
        <v>7</v>
      </c>
      <c r="G19" s="177"/>
      <c r="H19" s="177"/>
      <c r="I19" s="2" t="s">
        <v>258</v>
      </c>
      <c r="J19" s="77">
        <v>9.110811</v>
      </c>
    </row>
    <row r="20" spans="5:11" ht="20.25" customHeight="1" x14ac:dyDescent="0.25">
      <c r="F20" s="10">
        <v>8</v>
      </c>
      <c r="G20" s="177"/>
      <c r="H20" s="177"/>
      <c r="I20" s="18" t="s">
        <v>123</v>
      </c>
      <c r="J20" s="13">
        <v>1.0319449999999999</v>
      </c>
    </row>
    <row r="21" spans="5:11" ht="21" customHeight="1" thickBot="1" x14ac:dyDescent="0.3">
      <c r="F21" s="11">
        <v>9</v>
      </c>
      <c r="G21" s="178"/>
      <c r="H21" s="72" t="s">
        <v>2</v>
      </c>
      <c r="I21" s="7" t="s">
        <v>124</v>
      </c>
      <c r="J21" s="16">
        <v>5.4883000000000001E-2</v>
      </c>
    </row>
    <row r="22" spans="5:11" ht="19.5" customHeight="1" thickBot="1" x14ac:dyDescent="0.3">
      <c r="F22" s="144" t="s">
        <v>29</v>
      </c>
      <c r="G22" s="145"/>
      <c r="H22" s="145"/>
      <c r="I22" s="160"/>
      <c r="J22" s="31">
        <f>SUM(J13:J21)</f>
        <v>18.805707000000002</v>
      </c>
    </row>
    <row r="23" spans="5:11" ht="19.5" customHeight="1" x14ac:dyDescent="0.25">
      <c r="F23" s="54"/>
      <c r="G23" s="54"/>
      <c r="H23" s="54"/>
      <c r="I23" s="54"/>
      <c r="J23" s="59"/>
    </row>
    <row r="25" spans="5:11" x14ac:dyDescent="0.25">
      <c r="E25" s="188"/>
      <c r="F25" s="188"/>
      <c r="G25" s="188"/>
      <c r="H25" s="188"/>
      <c r="I25" s="188"/>
      <c r="J25" s="188"/>
      <c r="K25" s="188"/>
    </row>
    <row r="26" spans="5:11" ht="25.5" customHeight="1" thickBot="1" x14ac:dyDescent="0.3">
      <c r="F26" s="159" t="s">
        <v>246</v>
      </c>
      <c r="G26" s="159"/>
      <c r="H26" s="159"/>
      <c r="I26" s="159"/>
      <c r="J26" s="159"/>
    </row>
    <row r="27" spans="5:11" ht="31.5" customHeight="1" thickBot="1" x14ac:dyDescent="0.3">
      <c r="F27" s="156" t="s">
        <v>186</v>
      </c>
      <c r="G27" s="157"/>
      <c r="H27" s="157"/>
      <c r="I27" s="157"/>
      <c r="J27" s="158"/>
    </row>
    <row r="28" spans="5:11" ht="15.75" thickBot="1" x14ac:dyDescent="0.3">
      <c r="F28" s="17" t="s">
        <v>16</v>
      </c>
      <c r="G28" s="17" t="s">
        <v>17</v>
      </c>
      <c r="H28" s="17" t="s">
        <v>19</v>
      </c>
      <c r="I28" s="17" t="s">
        <v>70</v>
      </c>
      <c r="J28" s="12" t="s">
        <v>27</v>
      </c>
    </row>
    <row r="29" spans="5:11" ht="15.75" thickBot="1" x14ac:dyDescent="0.3">
      <c r="F29" s="60">
        <v>1</v>
      </c>
      <c r="G29" s="61" t="s">
        <v>21</v>
      </c>
      <c r="H29" s="61" t="s">
        <v>3</v>
      </c>
      <c r="I29" s="62" t="s">
        <v>180</v>
      </c>
      <c r="J29" s="63">
        <v>5.0051690000000004</v>
      </c>
    </row>
    <row r="30" spans="5:11" ht="17.25" thickBot="1" x14ac:dyDescent="0.3">
      <c r="F30" s="144" t="s">
        <v>29</v>
      </c>
      <c r="G30" s="145"/>
      <c r="H30" s="145"/>
      <c r="I30" s="160"/>
      <c r="J30" s="31">
        <f>J29</f>
        <v>5.0051690000000004</v>
      </c>
    </row>
    <row r="31" spans="5:11" ht="33.75" customHeight="1" thickBot="1" x14ac:dyDescent="0.3">
      <c r="F31" s="156" t="s">
        <v>185</v>
      </c>
      <c r="G31" s="157"/>
      <c r="H31" s="157"/>
      <c r="I31" s="157"/>
      <c r="J31" s="158"/>
    </row>
    <row r="32" spans="5:11" ht="15.75" thickBot="1" x14ac:dyDescent="0.3">
      <c r="F32" s="17" t="s">
        <v>16</v>
      </c>
      <c r="G32" s="17" t="s">
        <v>17</v>
      </c>
      <c r="H32" s="17" t="s">
        <v>19</v>
      </c>
      <c r="I32" s="17" t="s">
        <v>70</v>
      </c>
      <c r="J32" s="12" t="s">
        <v>27</v>
      </c>
    </row>
    <row r="33" spans="6:10" x14ac:dyDescent="0.25">
      <c r="F33" s="23">
        <v>1</v>
      </c>
      <c r="G33" s="163" t="s">
        <v>21</v>
      </c>
      <c r="H33" s="24" t="s">
        <v>3</v>
      </c>
      <c r="I33" s="41" t="s">
        <v>180</v>
      </c>
      <c r="J33" s="27">
        <v>11.365721000000001</v>
      </c>
    </row>
    <row r="34" spans="6:10" ht="15.75" thickBot="1" x14ac:dyDescent="0.3">
      <c r="F34" s="37">
        <v>2</v>
      </c>
      <c r="G34" s="148"/>
      <c r="H34" s="38" t="s">
        <v>3</v>
      </c>
      <c r="I34" s="58" t="s">
        <v>123</v>
      </c>
      <c r="J34" s="40">
        <v>11.999150999999999</v>
      </c>
    </row>
    <row r="35" spans="6:10" ht="17.25" thickBot="1" x14ac:dyDescent="0.3">
      <c r="F35" s="144" t="s">
        <v>29</v>
      </c>
      <c r="G35" s="145"/>
      <c r="H35" s="145"/>
      <c r="I35" s="160"/>
      <c r="J35" s="31">
        <f>SUM(J33:J34)</f>
        <v>23.364871999999998</v>
      </c>
    </row>
    <row r="36" spans="6:10" ht="33.75" customHeight="1" thickBot="1" x14ac:dyDescent="0.3">
      <c r="F36" s="156" t="s">
        <v>231</v>
      </c>
      <c r="G36" s="157"/>
      <c r="H36" s="157"/>
      <c r="I36" s="157"/>
      <c r="J36" s="158"/>
    </row>
    <row r="37" spans="6:10" ht="15.75" thickBot="1" x14ac:dyDescent="0.3">
      <c r="F37" s="17" t="s">
        <v>16</v>
      </c>
      <c r="G37" s="17" t="s">
        <v>17</v>
      </c>
      <c r="H37" s="17" t="s">
        <v>19</v>
      </c>
      <c r="I37" s="17" t="s">
        <v>70</v>
      </c>
      <c r="J37" s="12" t="s">
        <v>197</v>
      </c>
    </row>
    <row r="38" spans="6:10" x14ac:dyDescent="0.25">
      <c r="F38" s="23">
        <v>1</v>
      </c>
      <c r="G38" s="138" t="s">
        <v>21</v>
      </c>
      <c r="H38" s="161" t="s">
        <v>2</v>
      </c>
      <c r="I38" s="75" t="s">
        <v>216</v>
      </c>
      <c r="J38" s="27">
        <v>0.67979599999999996</v>
      </c>
    </row>
    <row r="39" spans="6:10" x14ac:dyDescent="0.25">
      <c r="F39" s="28">
        <v>2</v>
      </c>
      <c r="G39" s="139"/>
      <c r="H39" s="162"/>
      <c r="I39" s="76" t="s">
        <v>217</v>
      </c>
      <c r="J39" s="30">
        <v>1.9504859999999999</v>
      </c>
    </row>
    <row r="40" spans="6:10" x14ac:dyDescent="0.25">
      <c r="F40" s="28">
        <v>3</v>
      </c>
      <c r="G40" s="139"/>
      <c r="H40" s="162" t="s">
        <v>3</v>
      </c>
      <c r="I40" s="76" t="s">
        <v>123</v>
      </c>
      <c r="J40" s="30">
        <v>7.3534629999999996</v>
      </c>
    </row>
    <row r="41" spans="6:10" x14ac:dyDescent="0.25">
      <c r="F41" s="28">
        <v>4</v>
      </c>
      <c r="G41" s="139"/>
      <c r="H41" s="162"/>
      <c r="I41" s="76" t="s">
        <v>180</v>
      </c>
      <c r="J41" s="77">
        <v>4.4121670000000002</v>
      </c>
    </row>
    <row r="42" spans="6:10" x14ac:dyDescent="0.25">
      <c r="F42" s="28">
        <v>5</v>
      </c>
      <c r="G42" s="139"/>
      <c r="H42" s="162"/>
      <c r="I42" s="2" t="s">
        <v>264</v>
      </c>
      <c r="J42" s="77">
        <v>3.5095459999999998</v>
      </c>
    </row>
    <row r="43" spans="6:10" x14ac:dyDescent="0.25">
      <c r="F43" s="28">
        <v>6</v>
      </c>
      <c r="G43" s="139"/>
      <c r="H43" s="162"/>
      <c r="I43" s="2" t="s">
        <v>257</v>
      </c>
      <c r="J43" s="77">
        <v>1.3890100000000001</v>
      </c>
    </row>
    <row r="44" spans="6:10" ht="15.75" thickBot="1" x14ac:dyDescent="0.3">
      <c r="F44" s="37">
        <v>7</v>
      </c>
      <c r="G44" s="140"/>
      <c r="H44" s="170"/>
      <c r="I44" s="58" t="s">
        <v>218</v>
      </c>
      <c r="J44" s="40">
        <v>3.5843919999999998</v>
      </c>
    </row>
    <row r="45" spans="6:10" ht="17.25" thickBot="1" x14ac:dyDescent="0.3">
      <c r="F45" s="144" t="s">
        <v>29</v>
      </c>
      <c r="G45" s="145"/>
      <c r="H45" s="145"/>
      <c r="I45" s="160"/>
      <c r="J45" s="31">
        <f>SUM(J38:J44)</f>
        <v>22.87886</v>
      </c>
    </row>
    <row r="46" spans="6:10" ht="30.75" customHeight="1" thickBot="1" x14ac:dyDescent="0.3">
      <c r="F46" s="156" t="s">
        <v>241</v>
      </c>
      <c r="G46" s="157"/>
      <c r="H46" s="157"/>
      <c r="I46" s="157"/>
      <c r="J46" s="158"/>
    </row>
    <row r="47" spans="6:10" ht="15.75" thickBot="1" x14ac:dyDescent="0.3">
      <c r="F47" s="17" t="s">
        <v>16</v>
      </c>
      <c r="G47" s="17" t="s">
        <v>17</v>
      </c>
      <c r="H47" s="17" t="s">
        <v>19</v>
      </c>
      <c r="I47" s="17" t="s">
        <v>70</v>
      </c>
      <c r="J47" s="12" t="s">
        <v>243</v>
      </c>
    </row>
    <row r="48" spans="6:10" x14ac:dyDescent="0.25">
      <c r="F48" s="23">
        <v>1</v>
      </c>
      <c r="G48" s="138" t="s">
        <v>21</v>
      </c>
      <c r="H48" s="161" t="s">
        <v>3</v>
      </c>
      <c r="I48" s="41" t="s">
        <v>235</v>
      </c>
      <c r="J48" s="27">
        <v>2.8138380000000001</v>
      </c>
    </row>
    <row r="49" spans="6:10" x14ac:dyDescent="0.25">
      <c r="F49" s="28">
        <v>2</v>
      </c>
      <c r="G49" s="139"/>
      <c r="H49" s="162"/>
      <c r="I49" s="42" t="s">
        <v>236</v>
      </c>
      <c r="J49" s="30">
        <v>0.67336499999999999</v>
      </c>
    </row>
    <row r="50" spans="6:10" x14ac:dyDescent="0.25">
      <c r="F50" s="28">
        <v>3</v>
      </c>
      <c r="G50" s="139"/>
      <c r="H50" s="162" t="s">
        <v>2</v>
      </c>
      <c r="I50" s="42" t="s">
        <v>237</v>
      </c>
      <c r="J50" s="30">
        <v>0.41427799999999998</v>
      </c>
    </row>
    <row r="51" spans="6:10" ht="15.75" thickBot="1" x14ac:dyDescent="0.3">
      <c r="F51" s="37">
        <v>4</v>
      </c>
      <c r="G51" s="140"/>
      <c r="H51" s="170"/>
      <c r="I51" s="58" t="s">
        <v>238</v>
      </c>
      <c r="J51" s="40">
        <v>8.7919999999999998E-2</v>
      </c>
    </row>
    <row r="52" spans="6:10" ht="17.25" thickBot="1" x14ac:dyDescent="0.3">
      <c r="F52" s="144" t="s">
        <v>29</v>
      </c>
      <c r="G52" s="145"/>
      <c r="H52" s="145"/>
      <c r="I52" s="146"/>
      <c r="J52" s="31">
        <f>SUM(J47:J51)</f>
        <v>3.989401</v>
      </c>
    </row>
    <row r="104" ht="38.25" customHeight="1" x14ac:dyDescent="0.25"/>
    <row r="135" ht="22.5" customHeight="1" x14ac:dyDescent="0.25"/>
    <row r="145" ht="29.25" customHeight="1" x14ac:dyDescent="0.25"/>
    <row r="195" ht="30.75" customHeight="1" x14ac:dyDescent="0.25"/>
    <row r="332" ht="35.25" customHeight="1" x14ac:dyDescent="0.25"/>
  </sheetData>
  <mergeCells count="27">
    <mergeCell ref="F31:J31"/>
    <mergeCell ref="G33:G34"/>
    <mergeCell ref="F27:J27"/>
    <mergeCell ref="F30:I30"/>
    <mergeCell ref="G38:G44"/>
    <mergeCell ref="H38:H39"/>
    <mergeCell ref="H40:H44"/>
    <mergeCell ref="F35:I35"/>
    <mergeCell ref="F36:J36"/>
    <mergeCell ref="F52:I52"/>
    <mergeCell ref="F45:I45"/>
    <mergeCell ref="F46:J46"/>
    <mergeCell ref="G48:G51"/>
    <mergeCell ref="H48:H49"/>
    <mergeCell ref="H50:H51"/>
    <mergeCell ref="F1:J1"/>
    <mergeCell ref="F22:I22"/>
    <mergeCell ref="G13:G21"/>
    <mergeCell ref="H13:H20"/>
    <mergeCell ref="F10:I10"/>
    <mergeCell ref="F11:J11"/>
    <mergeCell ref="F26:J26"/>
    <mergeCell ref="H8:H9"/>
    <mergeCell ref="F2:J2"/>
    <mergeCell ref="G4:G9"/>
    <mergeCell ref="E25:K25"/>
    <mergeCell ref="H4:H7"/>
  </mergeCells>
  <pageMargins left="0.7" right="0.7" top="0.75" bottom="0.75" header="0.3" footer="0.3"/>
  <pageSetup paperSize="9" scale="56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7"/>
  <sheetViews>
    <sheetView view="pageBreakPreview" topLeftCell="A16" zoomScale="60" zoomScaleNormal="70" workbookViewId="0">
      <selection activeCell="C98" sqref="C98:G104"/>
    </sheetView>
  </sheetViews>
  <sheetFormatPr baseColWidth="10" defaultRowHeight="15" x14ac:dyDescent="0.25"/>
  <cols>
    <col min="3" max="3" width="11.42578125" style="22"/>
    <col min="4" max="4" width="16.140625" style="22" customWidth="1"/>
    <col min="5" max="5" width="16.28515625" style="22" customWidth="1"/>
    <col min="6" max="6" width="29.85546875" style="22" customWidth="1"/>
    <col min="7" max="7" width="13.7109375" style="57" customWidth="1"/>
  </cols>
  <sheetData>
    <row r="1" spans="3:7" ht="25.5" customHeight="1" thickBot="1" x14ac:dyDescent="0.3">
      <c r="C1" s="143" t="s">
        <v>247</v>
      </c>
      <c r="D1" s="143"/>
      <c r="E1" s="143"/>
      <c r="F1" s="143"/>
      <c r="G1" s="143"/>
    </row>
    <row r="2" spans="3:7" ht="15.75" thickBot="1" x14ac:dyDescent="0.3">
      <c r="C2" s="182" t="s">
        <v>33</v>
      </c>
      <c r="D2" s="183"/>
      <c r="E2" s="183"/>
      <c r="F2" s="183"/>
      <c r="G2" s="184"/>
    </row>
    <row r="3" spans="3:7" ht="15.75" thickBot="1" x14ac:dyDescent="0.3">
      <c r="C3" s="17" t="s">
        <v>16</v>
      </c>
      <c r="D3" s="17" t="s">
        <v>17</v>
      </c>
      <c r="E3" s="17" t="s">
        <v>19</v>
      </c>
      <c r="F3" s="17" t="s">
        <v>70</v>
      </c>
      <c r="G3" s="12" t="s">
        <v>27</v>
      </c>
    </row>
    <row r="4" spans="3:7" ht="15.75" thickBot="1" x14ac:dyDescent="0.3">
      <c r="C4" s="60">
        <v>1</v>
      </c>
      <c r="D4" s="61" t="s">
        <v>18</v>
      </c>
      <c r="E4" s="64" t="s">
        <v>0</v>
      </c>
      <c r="F4" s="62" t="s">
        <v>63</v>
      </c>
      <c r="G4" s="63">
        <v>3.4282409999999999</v>
      </c>
    </row>
    <row r="5" spans="3:7" ht="15.75" thickBot="1" x14ac:dyDescent="0.3">
      <c r="C5" s="187" t="s">
        <v>29</v>
      </c>
      <c r="D5" s="148"/>
      <c r="E5" s="148"/>
      <c r="F5" s="149"/>
      <c r="G5" s="25">
        <f>G4</f>
        <v>3.4282409999999999</v>
      </c>
    </row>
    <row r="6" spans="3:7" ht="15.75" thickBot="1" x14ac:dyDescent="0.3">
      <c r="C6" s="156" t="s">
        <v>28</v>
      </c>
      <c r="D6" s="157"/>
      <c r="E6" s="157"/>
      <c r="F6" s="157"/>
      <c r="G6" s="158"/>
    </row>
    <row r="7" spans="3:7" ht="15.75" thickBot="1" x14ac:dyDescent="0.3">
      <c r="C7" s="17" t="s">
        <v>16</v>
      </c>
      <c r="D7" s="17" t="s">
        <v>17</v>
      </c>
      <c r="E7" s="17" t="s">
        <v>19</v>
      </c>
      <c r="F7" s="17" t="s">
        <v>70</v>
      </c>
      <c r="G7" s="12" t="s">
        <v>27</v>
      </c>
    </row>
    <row r="8" spans="3:7" ht="16.5" x14ac:dyDescent="0.25">
      <c r="C8" s="9">
        <v>1</v>
      </c>
      <c r="D8" s="191" t="s">
        <v>18</v>
      </c>
      <c r="E8" s="191" t="s">
        <v>11</v>
      </c>
      <c r="F8" s="6" t="s">
        <v>38</v>
      </c>
      <c r="G8" s="15">
        <v>119.222244</v>
      </c>
    </row>
    <row r="9" spans="3:7" ht="16.5" x14ac:dyDescent="0.25">
      <c r="C9" s="10">
        <v>2</v>
      </c>
      <c r="D9" s="190"/>
      <c r="E9" s="190"/>
      <c r="F9" s="18" t="s">
        <v>39</v>
      </c>
      <c r="G9" s="13">
        <v>22.906212</v>
      </c>
    </row>
    <row r="10" spans="3:7" ht="16.5" x14ac:dyDescent="0.25">
      <c r="C10" s="10">
        <v>3</v>
      </c>
      <c r="D10" s="190"/>
      <c r="E10" s="190"/>
      <c r="F10" s="18" t="s">
        <v>40</v>
      </c>
      <c r="G10" s="13">
        <v>27.430951</v>
      </c>
    </row>
    <row r="11" spans="3:7" ht="16.5" x14ac:dyDescent="0.25">
      <c r="C11" s="10">
        <v>4</v>
      </c>
      <c r="D11" s="190"/>
      <c r="E11" s="192"/>
      <c r="F11" s="18" t="s">
        <v>40</v>
      </c>
      <c r="G11" s="13">
        <v>7.6749960000000002</v>
      </c>
    </row>
    <row r="12" spans="3:7" ht="16.5" x14ac:dyDescent="0.25">
      <c r="C12" s="10">
        <v>5</v>
      </c>
      <c r="D12" s="190"/>
      <c r="E12" s="177" t="s">
        <v>15</v>
      </c>
      <c r="F12" s="18" t="s">
        <v>41</v>
      </c>
      <c r="G12" s="13">
        <v>23.062950000000001</v>
      </c>
    </row>
    <row r="13" spans="3:7" ht="16.5" x14ac:dyDescent="0.25">
      <c r="C13" s="10">
        <v>6</v>
      </c>
      <c r="D13" s="190"/>
      <c r="E13" s="177"/>
      <c r="F13" s="18" t="s">
        <v>42</v>
      </c>
      <c r="G13" s="13">
        <v>48.567967000000003</v>
      </c>
    </row>
    <row r="14" spans="3:7" ht="16.5" x14ac:dyDescent="0.25">
      <c r="C14" s="10">
        <v>7</v>
      </c>
      <c r="D14" s="190"/>
      <c r="E14" s="177"/>
      <c r="F14" s="18" t="s">
        <v>43</v>
      </c>
      <c r="G14" s="13">
        <v>17.105516999999999</v>
      </c>
    </row>
    <row r="15" spans="3:7" ht="16.5" x14ac:dyDescent="0.25">
      <c r="C15" s="10">
        <v>8</v>
      </c>
      <c r="D15" s="190"/>
      <c r="E15" s="177" t="s">
        <v>0</v>
      </c>
      <c r="F15" s="18" t="s">
        <v>37</v>
      </c>
      <c r="G15" s="13">
        <v>22.223548999999998</v>
      </c>
    </row>
    <row r="16" spans="3:7" ht="16.5" x14ac:dyDescent="0.25">
      <c r="C16" s="10">
        <v>9</v>
      </c>
      <c r="D16" s="190"/>
      <c r="E16" s="177"/>
      <c r="F16" s="18" t="s">
        <v>80</v>
      </c>
      <c r="G16" s="13">
        <v>13.972683999999999</v>
      </c>
    </row>
    <row r="17" spans="3:7" ht="21" customHeight="1" x14ac:dyDescent="0.25">
      <c r="C17" s="10">
        <v>10</v>
      </c>
      <c r="D17" s="190"/>
      <c r="E17" s="177"/>
      <c r="F17" s="18" t="s">
        <v>81</v>
      </c>
      <c r="G17" s="13">
        <v>11.803203</v>
      </c>
    </row>
    <row r="18" spans="3:7" ht="22.5" customHeight="1" x14ac:dyDescent="0.25">
      <c r="C18" s="10">
        <v>11</v>
      </c>
      <c r="D18" s="190"/>
      <c r="E18" s="177"/>
      <c r="F18" s="18" t="s">
        <v>82</v>
      </c>
      <c r="G18" s="13">
        <v>13.111953</v>
      </c>
    </row>
    <row r="19" spans="3:7" ht="19.5" customHeight="1" x14ac:dyDescent="0.25">
      <c r="C19" s="10">
        <v>12</v>
      </c>
      <c r="D19" s="190"/>
      <c r="E19" s="177"/>
      <c r="F19" s="18" t="s">
        <v>62</v>
      </c>
      <c r="G19" s="13">
        <v>16.095327000000001</v>
      </c>
    </row>
    <row r="20" spans="3:7" ht="17.25" thickBot="1" x14ac:dyDescent="0.3">
      <c r="C20" s="11">
        <v>13</v>
      </c>
      <c r="D20" s="145"/>
      <c r="E20" s="178"/>
      <c r="F20" s="7" t="s">
        <v>63</v>
      </c>
      <c r="G20" s="16">
        <v>67.748020999999994</v>
      </c>
    </row>
    <row r="21" spans="3:7" ht="15.75" thickBot="1" x14ac:dyDescent="0.3">
      <c r="C21" s="187" t="s">
        <v>29</v>
      </c>
      <c r="D21" s="148"/>
      <c r="E21" s="148"/>
      <c r="F21" s="149"/>
      <c r="G21" s="25">
        <f>SUM(G8:G20)</f>
        <v>410.92557399999998</v>
      </c>
    </row>
    <row r="22" spans="3:7" ht="17.25" thickBot="1" x14ac:dyDescent="0.3">
      <c r="C22" s="179" t="s">
        <v>31</v>
      </c>
      <c r="D22" s="180"/>
      <c r="E22" s="180"/>
      <c r="F22" s="180"/>
      <c r="G22" s="181"/>
    </row>
    <row r="23" spans="3:7" ht="17.25" thickBot="1" x14ac:dyDescent="0.3">
      <c r="C23" s="8" t="s">
        <v>16</v>
      </c>
      <c r="D23" s="8" t="s">
        <v>17</v>
      </c>
      <c r="E23" s="8" t="s">
        <v>19</v>
      </c>
      <c r="F23" s="8" t="s">
        <v>70</v>
      </c>
      <c r="G23" s="14" t="s">
        <v>27</v>
      </c>
    </row>
    <row r="24" spans="3:7" ht="16.5" x14ac:dyDescent="0.25">
      <c r="C24" s="9">
        <v>1</v>
      </c>
      <c r="D24" s="176" t="s">
        <v>18</v>
      </c>
      <c r="E24" s="191" t="s">
        <v>0</v>
      </c>
      <c r="F24" s="6" t="s">
        <v>108</v>
      </c>
      <c r="G24" s="15">
        <v>2.2462780000000002</v>
      </c>
    </row>
    <row r="25" spans="3:7" ht="16.5" x14ac:dyDescent="0.25">
      <c r="C25" s="10">
        <v>2</v>
      </c>
      <c r="D25" s="177"/>
      <c r="E25" s="190"/>
      <c r="F25" s="18" t="s">
        <v>109</v>
      </c>
      <c r="G25" s="13">
        <v>3.1234799999999998</v>
      </c>
    </row>
    <row r="26" spans="3:7" ht="16.5" x14ac:dyDescent="0.25">
      <c r="C26" s="10">
        <v>3</v>
      </c>
      <c r="D26" s="177"/>
      <c r="E26" s="190"/>
      <c r="F26" s="18" t="s">
        <v>130</v>
      </c>
      <c r="G26" s="13">
        <v>1.4339329999999999</v>
      </c>
    </row>
    <row r="27" spans="3:7" ht="16.5" x14ac:dyDescent="0.25">
      <c r="C27" s="10">
        <v>4</v>
      </c>
      <c r="D27" s="177"/>
      <c r="E27" s="190"/>
      <c r="F27" s="18" t="s">
        <v>131</v>
      </c>
      <c r="G27" s="13">
        <v>7.304576</v>
      </c>
    </row>
    <row r="28" spans="3:7" ht="16.5" x14ac:dyDescent="0.25">
      <c r="C28" s="10">
        <v>5</v>
      </c>
      <c r="D28" s="177"/>
      <c r="E28" s="190"/>
      <c r="F28" s="18" t="s">
        <v>132</v>
      </c>
      <c r="G28" s="13">
        <v>8.4006710000000009</v>
      </c>
    </row>
    <row r="29" spans="3:7" ht="16.5" x14ac:dyDescent="0.25">
      <c r="C29" s="10">
        <v>6</v>
      </c>
      <c r="D29" s="177"/>
      <c r="E29" s="190"/>
      <c r="F29" s="18" t="s">
        <v>133</v>
      </c>
      <c r="G29" s="13">
        <v>8.2411019999999997</v>
      </c>
    </row>
    <row r="30" spans="3:7" ht="16.5" x14ac:dyDescent="0.25">
      <c r="C30" s="10">
        <v>7</v>
      </c>
      <c r="D30" s="177"/>
      <c r="E30" s="190"/>
      <c r="F30" s="18" t="s">
        <v>134</v>
      </c>
      <c r="G30" s="13">
        <v>3.8039390000000002</v>
      </c>
    </row>
    <row r="31" spans="3:7" ht="16.5" x14ac:dyDescent="0.25">
      <c r="C31" s="10">
        <v>8</v>
      </c>
      <c r="D31" s="177"/>
      <c r="E31" s="190"/>
      <c r="F31" s="18" t="s">
        <v>135</v>
      </c>
      <c r="G31" s="13">
        <v>0.77100599999999997</v>
      </c>
    </row>
    <row r="32" spans="3:7" ht="16.5" x14ac:dyDescent="0.25">
      <c r="C32" s="10">
        <v>9</v>
      </c>
      <c r="D32" s="177"/>
      <c r="E32" s="190"/>
      <c r="F32" s="18" t="s">
        <v>157</v>
      </c>
      <c r="G32" s="13">
        <v>6.8151169999999999</v>
      </c>
    </row>
    <row r="33" spans="2:8" ht="16.5" x14ac:dyDescent="0.25">
      <c r="C33" s="10">
        <v>10</v>
      </c>
      <c r="D33" s="177"/>
      <c r="E33" s="190"/>
      <c r="F33" s="18" t="s">
        <v>158</v>
      </c>
      <c r="G33" s="13">
        <v>3.479924</v>
      </c>
    </row>
    <row r="34" spans="2:8" ht="16.5" x14ac:dyDescent="0.25">
      <c r="C34" s="10">
        <v>11</v>
      </c>
      <c r="D34" s="177"/>
      <c r="E34" s="190"/>
      <c r="F34" s="18" t="s">
        <v>159</v>
      </c>
      <c r="G34" s="13">
        <v>2.992435</v>
      </c>
    </row>
    <row r="35" spans="2:8" ht="16.5" x14ac:dyDescent="0.25">
      <c r="C35" s="10">
        <v>12</v>
      </c>
      <c r="D35" s="177"/>
      <c r="E35" s="190"/>
      <c r="F35" s="18" t="s">
        <v>160</v>
      </c>
      <c r="G35" s="13">
        <v>4.3863729999999999</v>
      </c>
    </row>
    <row r="36" spans="2:8" ht="16.5" x14ac:dyDescent="0.25">
      <c r="C36" s="10">
        <v>13</v>
      </c>
      <c r="D36" s="177"/>
      <c r="E36" s="192"/>
      <c r="F36" s="18" t="s">
        <v>136</v>
      </c>
      <c r="G36" s="13">
        <v>6.6686399999999999</v>
      </c>
    </row>
    <row r="37" spans="2:8" ht="16.5" x14ac:dyDescent="0.25">
      <c r="C37" s="10">
        <v>14</v>
      </c>
      <c r="D37" s="177"/>
      <c r="E37" s="177" t="s">
        <v>11</v>
      </c>
      <c r="F37" s="18" t="s">
        <v>110</v>
      </c>
      <c r="G37" s="13">
        <v>14.969011999999999</v>
      </c>
    </row>
    <row r="38" spans="2:8" ht="16.5" x14ac:dyDescent="0.25">
      <c r="C38" s="10">
        <v>15</v>
      </c>
      <c r="D38" s="177"/>
      <c r="E38" s="177"/>
      <c r="F38" s="18" t="s">
        <v>111</v>
      </c>
      <c r="G38" s="13">
        <v>6.2654000000000001E-2</v>
      </c>
    </row>
    <row r="39" spans="2:8" ht="16.5" x14ac:dyDescent="0.25">
      <c r="C39" s="10">
        <v>16</v>
      </c>
      <c r="D39" s="177"/>
      <c r="E39" s="177"/>
      <c r="F39" s="18" t="s">
        <v>112</v>
      </c>
      <c r="G39" s="13">
        <v>0.25748300000000002</v>
      </c>
    </row>
    <row r="40" spans="2:8" ht="16.5" x14ac:dyDescent="0.25">
      <c r="C40" s="10">
        <v>17</v>
      </c>
      <c r="D40" s="177"/>
      <c r="E40" s="177"/>
      <c r="F40" s="18" t="s">
        <v>113</v>
      </c>
      <c r="G40" s="13">
        <v>3.4358179999999998</v>
      </c>
    </row>
    <row r="41" spans="2:8" ht="16.5" x14ac:dyDescent="0.25">
      <c r="C41" s="10">
        <v>18</v>
      </c>
      <c r="D41" s="177"/>
      <c r="E41" s="177" t="s">
        <v>15</v>
      </c>
      <c r="F41" s="18" t="s">
        <v>114</v>
      </c>
      <c r="G41" s="13">
        <v>6.1487439999999998</v>
      </c>
    </row>
    <row r="42" spans="2:8" ht="16.5" x14ac:dyDescent="0.25">
      <c r="C42" s="10">
        <v>19</v>
      </c>
      <c r="D42" s="177"/>
      <c r="E42" s="177"/>
      <c r="F42" s="18" t="s">
        <v>115</v>
      </c>
      <c r="G42" s="13">
        <v>1.003082</v>
      </c>
    </row>
    <row r="43" spans="2:8" ht="16.5" x14ac:dyDescent="0.25">
      <c r="C43" s="10">
        <v>20</v>
      </c>
      <c r="D43" s="177"/>
      <c r="E43" s="177"/>
      <c r="F43" s="18" t="s">
        <v>116</v>
      </c>
      <c r="G43" s="13">
        <v>9.6720469999999992</v>
      </c>
    </row>
    <row r="44" spans="2:8" ht="17.25" thickBot="1" x14ac:dyDescent="0.3">
      <c r="C44" s="11">
        <v>21</v>
      </c>
      <c r="D44" s="178"/>
      <c r="E44" s="178"/>
      <c r="F44" s="7" t="s">
        <v>117</v>
      </c>
      <c r="G44" s="16">
        <v>1.929775</v>
      </c>
    </row>
    <row r="45" spans="2:8" ht="17.25" thickBot="1" x14ac:dyDescent="0.3">
      <c r="C45" s="144" t="s">
        <v>29</v>
      </c>
      <c r="D45" s="145"/>
      <c r="E45" s="145"/>
      <c r="F45" s="160"/>
      <c r="G45" s="31">
        <f>SUM(G24:G44)</f>
        <v>97.146088999999989</v>
      </c>
    </row>
    <row r="46" spans="2:8" ht="16.5" x14ac:dyDescent="0.25">
      <c r="C46" s="54"/>
      <c r="D46" s="54"/>
      <c r="E46" s="54"/>
      <c r="F46" s="54"/>
      <c r="G46" s="59"/>
    </row>
    <row r="48" spans="2:8" x14ac:dyDescent="0.25">
      <c r="B48" s="188"/>
      <c r="C48" s="188"/>
      <c r="D48" s="188"/>
      <c r="E48" s="188"/>
      <c r="F48" s="188"/>
      <c r="G48" s="188"/>
      <c r="H48" s="188"/>
    </row>
    <row r="49" spans="3:7" ht="23.25" customHeight="1" thickBot="1" x14ac:dyDescent="0.3">
      <c r="C49" s="159" t="s">
        <v>246</v>
      </c>
      <c r="D49" s="159"/>
      <c r="E49" s="159"/>
      <c r="F49" s="159"/>
      <c r="G49" s="159"/>
    </row>
    <row r="50" spans="3:7" ht="33.75" customHeight="1" thickBot="1" x14ac:dyDescent="0.3">
      <c r="C50" s="156" t="s">
        <v>187</v>
      </c>
      <c r="D50" s="157"/>
      <c r="E50" s="157"/>
      <c r="F50" s="157"/>
      <c r="G50" s="158"/>
    </row>
    <row r="51" spans="3:7" ht="15.75" thickBot="1" x14ac:dyDescent="0.3">
      <c r="C51" s="17" t="s">
        <v>16</v>
      </c>
      <c r="D51" s="17" t="s">
        <v>17</v>
      </c>
      <c r="E51" s="17" t="s">
        <v>19</v>
      </c>
      <c r="F51" s="17" t="s">
        <v>70</v>
      </c>
      <c r="G51" s="12" t="s">
        <v>194</v>
      </c>
    </row>
    <row r="52" spans="3:7" x14ac:dyDescent="0.25">
      <c r="C52" s="23">
        <v>1</v>
      </c>
      <c r="D52" s="138" t="s">
        <v>18</v>
      </c>
      <c r="E52" s="138" t="s">
        <v>0</v>
      </c>
      <c r="F52" s="41" t="s">
        <v>171</v>
      </c>
      <c r="G52" s="27">
        <v>6.0044E-2</v>
      </c>
    </row>
    <row r="53" spans="3:7" x14ac:dyDescent="0.25">
      <c r="C53" s="28">
        <v>2</v>
      </c>
      <c r="D53" s="139"/>
      <c r="E53" s="139"/>
      <c r="F53" s="42" t="s">
        <v>172</v>
      </c>
      <c r="G53" s="30">
        <v>4.1586999999999999E-2</v>
      </c>
    </row>
    <row r="54" spans="3:7" x14ac:dyDescent="0.25">
      <c r="C54" s="28">
        <v>3</v>
      </c>
      <c r="D54" s="139"/>
      <c r="E54" s="139" t="s">
        <v>15</v>
      </c>
      <c r="F54" s="42" t="s">
        <v>164</v>
      </c>
      <c r="G54" s="30">
        <v>4.9348000000000003E-2</v>
      </c>
    </row>
    <row r="55" spans="3:7" x14ac:dyDescent="0.25">
      <c r="C55" s="28">
        <v>4</v>
      </c>
      <c r="D55" s="139"/>
      <c r="E55" s="139"/>
      <c r="F55" s="42" t="s">
        <v>168</v>
      </c>
      <c r="G55" s="30">
        <v>6.2556E-2</v>
      </c>
    </row>
    <row r="56" spans="3:7" x14ac:dyDescent="0.25">
      <c r="C56" s="28">
        <v>5</v>
      </c>
      <c r="D56" s="139"/>
      <c r="E56" s="139"/>
      <c r="F56" s="42" t="s">
        <v>169</v>
      </c>
      <c r="G56" s="30">
        <v>7.9468999999999998E-2</v>
      </c>
    </row>
    <row r="57" spans="3:7" ht="15.75" thickBot="1" x14ac:dyDescent="0.3">
      <c r="C57" s="37">
        <v>6</v>
      </c>
      <c r="D57" s="140"/>
      <c r="E57" s="140"/>
      <c r="F57" s="58" t="s">
        <v>245</v>
      </c>
      <c r="G57" s="40">
        <v>7.4658000000000002E-2</v>
      </c>
    </row>
    <row r="58" spans="3:7" ht="17.25" thickBot="1" x14ac:dyDescent="0.3">
      <c r="C58" s="144" t="s">
        <v>29</v>
      </c>
      <c r="D58" s="145"/>
      <c r="E58" s="145"/>
      <c r="F58" s="160"/>
      <c r="G58" s="31">
        <f>SUM(G52:G57)</f>
        <v>0.36766199999999999</v>
      </c>
    </row>
    <row r="59" spans="3:7" ht="33.75" customHeight="1" thickBot="1" x14ac:dyDescent="0.3">
      <c r="C59" s="156" t="s">
        <v>186</v>
      </c>
      <c r="D59" s="157"/>
      <c r="E59" s="157"/>
      <c r="F59" s="157"/>
      <c r="G59" s="158"/>
    </row>
    <row r="60" spans="3:7" ht="15.75" thickBot="1" x14ac:dyDescent="0.3">
      <c r="C60" s="17" t="s">
        <v>16</v>
      </c>
      <c r="D60" s="17" t="s">
        <v>17</v>
      </c>
      <c r="E60" s="17" t="s">
        <v>19</v>
      </c>
      <c r="F60" s="17" t="s">
        <v>70</v>
      </c>
      <c r="G60" s="12" t="s">
        <v>27</v>
      </c>
    </row>
    <row r="61" spans="3:7" ht="15.75" thickBot="1" x14ac:dyDescent="0.3">
      <c r="C61" s="60">
        <v>1</v>
      </c>
      <c r="D61" s="61" t="s">
        <v>18</v>
      </c>
      <c r="E61" s="61" t="s">
        <v>11</v>
      </c>
      <c r="F61" s="62" t="s">
        <v>113</v>
      </c>
      <c r="G61" s="63">
        <v>5.0051690000000004</v>
      </c>
    </row>
    <row r="62" spans="3:7" ht="17.25" thickBot="1" x14ac:dyDescent="0.3">
      <c r="C62" s="144" t="s">
        <v>29</v>
      </c>
      <c r="D62" s="145"/>
      <c r="E62" s="145"/>
      <c r="F62" s="160"/>
      <c r="G62" s="31">
        <f>G61</f>
        <v>5.0051690000000004</v>
      </c>
    </row>
    <row r="63" spans="3:7" ht="26.25" customHeight="1" thickBot="1" x14ac:dyDescent="0.3">
      <c r="C63" s="156" t="s">
        <v>185</v>
      </c>
      <c r="D63" s="157"/>
      <c r="E63" s="157"/>
      <c r="F63" s="157"/>
      <c r="G63" s="158"/>
    </row>
    <row r="64" spans="3:7" ht="15.75" thickBot="1" x14ac:dyDescent="0.3">
      <c r="C64" s="17" t="s">
        <v>16</v>
      </c>
      <c r="D64" s="17" t="s">
        <v>17</v>
      </c>
      <c r="E64" s="17" t="s">
        <v>19</v>
      </c>
      <c r="F64" s="17" t="s">
        <v>70</v>
      </c>
      <c r="G64" s="12" t="s">
        <v>27</v>
      </c>
    </row>
    <row r="65" spans="3:7" x14ac:dyDescent="0.25">
      <c r="C65" s="23">
        <v>1</v>
      </c>
      <c r="D65" s="163" t="s">
        <v>18</v>
      </c>
      <c r="E65" s="24" t="s">
        <v>0</v>
      </c>
      <c r="F65" s="41" t="s">
        <v>63</v>
      </c>
      <c r="G65" s="27">
        <v>11.473420000000001</v>
      </c>
    </row>
    <row r="66" spans="3:7" x14ac:dyDescent="0.25">
      <c r="C66" s="28">
        <v>2</v>
      </c>
      <c r="D66" s="164"/>
      <c r="E66" s="29" t="s">
        <v>0</v>
      </c>
      <c r="F66" s="42" t="s">
        <v>183</v>
      </c>
      <c r="G66" s="30">
        <v>4.1762639999999998</v>
      </c>
    </row>
    <row r="67" spans="3:7" x14ac:dyDescent="0.25">
      <c r="C67" s="28">
        <v>3</v>
      </c>
      <c r="D67" s="164"/>
      <c r="E67" s="29" t="s">
        <v>11</v>
      </c>
      <c r="F67" s="42" t="s">
        <v>184</v>
      </c>
      <c r="G67" s="30">
        <v>6.9490350000000003</v>
      </c>
    </row>
    <row r="68" spans="3:7" x14ac:dyDescent="0.25">
      <c r="C68" s="28">
        <v>4</v>
      </c>
      <c r="D68" s="164"/>
      <c r="E68" s="29" t="s">
        <v>11</v>
      </c>
      <c r="F68" s="42" t="s">
        <v>113</v>
      </c>
      <c r="G68" s="30">
        <v>6.4426769999999998</v>
      </c>
    </row>
    <row r="69" spans="3:7" ht="15.75" thickBot="1" x14ac:dyDescent="0.3">
      <c r="C69" s="37">
        <v>5</v>
      </c>
      <c r="D69" s="148"/>
      <c r="E69" s="38" t="s">
        <v>15</v>
      </c>
      <c r="F69" s="58" t="s">
        <v>116</v>
      </c>
      <c r="G69" s="40">
        <v>7.8567010000000002</v>
      </c>
    </row>
    <row r="70" spans="3:7" ht="17.25" thickBot="1" x14ac:dyDescent="0.3">
      <c r="C70" s="144" t="s">
        <v>29</v>
      </c>
      <c r="D70" s="145"/>
      <c r="E70" s="145"/>
      <c r="F70" s="160"/>
      <c r="G70" s="31">
        <f>SUM(G65:G69)</f>
        <v>36.898097</v>
      </c>
    </row>
    <row r="71" spans="3:7" ht="15.75" thickBot="1" x14ac:dyDescent="0.3">
      <c r="C71" s="156" t="s">
        <v>195</v>
      </c>
      <c r="D71" s="157"/>
      <c r="E71" s="157"/>
      <c r="F71" s="157"/>
      <c r="G71" s="158"/>
    </row>
    <row r="72" spans="3:7" ht="15.75" thickBot="1" x14ac:dyDescent="0.3">
      <c r="C72" s="17" t="s">
        <v>16</v>
      </c>
      <c r="D72" s="17" t="s">
        <v>17</v>
      </c>
      <c r="E72" s="17" t="s">
        <v>19</v>
      </c>
      <c r="F72" s="17" t="s">
        <v>70</v>
      </c>
      <c r="G72" s="12" t="s">
        <v>196</v>
      </c>
    </row>
    <row r="73" spans="3:7" ht="15.75" thickBot="1" x14ac:dyDescent="0.3">
      <c r="C73" s="60">
        <v>1</v>
      </c>
      <c r="D73" s="70" t="s">
        <v>18</v>
      </c>
      <c r="E73" s="61" t="s">
        <v>0</v>
      </c>
      <c r="F73" s="62" t="s">
        <v>63</v>
      </c>
      <c r="G73" s="63">
        <v>1</v>
      </c>
    </row>
    <row r="74" spans="3:7" ht="17.25" thickBot="1" x14ac:dyDescent="0.3">
      <c r="C74" s="144" t="s">
        <v>29</v>
      </c>
      <c r="D74" s="145"/>
      <c r="E74" s="145"/>
      <c r="F74" s="160"/>
      <c r="G74" s="31">
        <f>G73</f>
        <v>1</v>
      </c>
    </row>
    <row r="75" spans="3:7" ht="32.25" customHeight="1" thickBot="1" x14ac:dyDescent="0.3">
      <c r="C75" s="156" t="s">
        <v>231</v>
      </c>
      <c r="D75" s="157"/>
      <c r="E75" s="157"/>
      <c r="F75" s="157"/>
      <c r="G75" s="158"/>
    </row>
    <row r="76" spans="3:7" ht="15.75" thickBot="1" x14ac:dyDescent="0.3">
      <c r="C76" s="17" t="s">
        <v>16</v>
      </c>
      <c r="D76" s="17" t="s">
        <v>17</v>
      </c>
      <c r="E76" s="17" t="s">
        <v>19</v>
      </c>
      <c r="F76" s="17" t="s">
        <v>70</v>
      </c>
      <c r="G76" s="12" t="s">
        <v>197</v>
      </c>
    </row>
    <row r="77" spans="3:7" x14ac:dyDescent="0.25">
      <c r="C77" s="23">
        <v>1</v>
      </c>
      <c r="D77" s="138" t="s">
        <v>18</v>
      </c>
      <c r="E77" s="161" t="s">
        <v>11</v>
      </c>
      <c r="F77" s="41" t="s">
        <v>198</v>
      </c>
      <c r="G77" s="27">
        <v>2.9171459999999998</v>
      </c>
    </row>
    <row r="78" spans="3:7" x14ac:dyDescent="0.25">
      <c r="C78" s="28">
        <v>2</v>
      </c>
      <c r="D78" s="139"/>
      <c r="E78" s="162"/>
      <c r="F78" s="42" t="s">
        <v>184</v>
      </c>
      <c r="G78" s="30">
        <v>7.2465299999999999</v>
      </c>
    </row>
    <row r="79" spans="3:7" x14ac:dyDescent="0.25">
      <c r="C79" s="28">
        <v>3</v>
      </c>
      <c r="D79" s="139"/>
      <c r="E79" s="162"/>
      <c r="F79" s="42" t="s">
        <v>212</v>
      </c>
      <c r="G79" s="30">
        <v>2.9118430000000002</v>
      </c>
    </row>
    <row r="80" spans="3:7" x14ac:dyDescent="0.25">
      <c r="C80" s="28">
        <v>4</v>
      </c>
      <c r="D80" s="139"/>
      <c r="E80" s="162"/>
      <c r="F80" s="42" t="s">
        <v>113</v>
      </c>
      <c r="G80" s="30">
        <v>3.615421</v>
      </c>
    </row>
    <row r="81" spans="3:7" x14ac:dyDescent="0.25">
      <c r="C81" s="28">
        <v>5</v>
      </c>
      <c r="D81" s="139"/>
      <c r="E81" s="162" t="s">
        <v>15</v>
      </c>
      <c r="F81" s="42" t="s">
        <v>116</v>
      </c>
      <c r="G81" s="30">
        <v>3.7051850000000002</v>
      </c>
    </row>
    <row r="82" spans="3:7" x14ac:dyDescent="0.25">
      <c r="C82" s="28">
        <v>6</v>
      </c>
      <c r="D82" s="139"/>
      <c r="E82" s="162"/>
      <c r="F82" s="42" t="s">
        <v>213</v>
      </c>
      <c r="G82" s="30">
        <v>2.4075160000000002</v>
      </c>
    </row>
    <row r="83" spans="3:7" x14ac:dyDescent="0.25">
      <c r="C83" s="28">
        <v>7</v>
      </c>
      <c r="D83" s="139"/>
      <c r="E83" s="162"/>
      <c r="F83" s="42" t="s">
        <v>214</v>
      </c>
      <c r="G83" s="30">
        <v>1.302727</v>
      </c>
    </row>
    <row r="84" spans="3:7" x14ac:dyDescent="0.25">
      <c r="C84" s="28">
        <v>8</v>
      </c>
      <c r="D84" s="139"/>
      <c r="E84" s="162"/>
      <c r="F84" s="42" t="s">
        <v>115</v>
      </c>
      <c r="G84" s="30">
        <v>0.780223</v>
      </c>
    </row>
    <row r="85" spans="3:7" x14ac:dyDescent="0.25">
      <c r="C85" s="28">
        <v>9</v>
      </c>
      <c r="D85" s="139"/>
      <c r="E85" s="162"/>
      <c r="F85" s="42" t="s">
        <v>215</v>
      </c>
      <c r="G85" s="30">
        <v>1.0766450000000001</v>
      </c>
    </row>
    <row r="86" spans="3:7" x14ac:dyDescent="0.25">
      <c r="C86" s="28">
        <v>10</v>
      </c>
      <c r="D86" s="139"/>
      <c r="E86" s="162"/>
      <c r="F86" s="42" t="s">
        <v>170</v>
      </c>
      <c r="G86" s="30">
        <v>2.4752800000000001</v>
      </c>
    </row>
    <row r="87" spans="3:7" x14ac:dyDescent="0.25">
      <c r="C87" s="28">
        <v>11</v>
      </c>
      <c r="D87" s="139"/>
      <c r="E87" s="162" t="s">
        <v>0</v>
      </c>
      <c r="F87" s="42" t="s">
        <v>199</v>
      </c>
      <c r="G87" s="30">
        <v>9.0693450000000002</v>
      </c>
    </row>
    <row r="88" spans="3:7" x14ac:dyDescent="0.25">
      <c r="C88" s="28">
        <v>12</v>
      </c>
      <c r="D88" s="139"/>
      <c r="E88" s="162"/>
      <c r="F88" s="42" t="s">
        <v>200</v>
      </c>
      <c r="G88" s="30">
        <v>0.58354399999999995</v>
      </c>
    </row>
    <row r="89" spans="3:7" x14ac:dyDescent="0.25">
      <c r="C89" s="28">
        <v>13</v>
      </c>
      <c r="D89" s="139"/>
      <c r="E89" s="162"/>
      <c r="F89" s="42" t="s">
        <v>201</v>
      </c>
      <c r="G89" s="30">
        <v>1.864031</v>
      </c>
    </row>
    <row r="90" spans="3:7" x14ac:dyDescent="0.25">
      <c r="C90" s="28">
        <v>14</v>
      </c>
      <c r="D90" s="139"/>
      <c r="E90" s="162"/>
      <c r="F90" s="42" t="s">
        <v>202</v>
      </c>
      <c r="G90" s="30">
        <v>0.56631900000000002</v>
      </c>
    </row>
    <row r="91" spans="3:7" x14ac:dyDescent="0.25">
      <c r="C91" s="28">
        <v>15</v>
      </c>
      <c r="D91" s="139"/>
      <c r="E91" s="162"/>
      <c r="F91" s="42" t="s">
        <v>203</v>
      </c>
      <c r="G91" s="30">
        <v>1.501492</v>
      </c>
    </row>
    <row r="92" spans="3:7" x14ac:dyDescent="0.25">
      <c r="C92" s="28">
        <v>16</v>
      </c>
      <c r="D92" s="139"/>
      <c r="E92" s="162"/>
      <c r="F92" s="42" t="s">
        <v>171</v>
      </c>
      <c r="G92" s="30">
        <v>1.5014400000000001</v>
      </c>
    </row>
    <row r="93" spans="3:7" x14ac:dyDescent="0.25">
      <c r="C93" s="28">
        <v>17</v>
      </c>
      <c r="D93" s="139"/>
      <c r="E93" s="162"/>
      <c r="F93" s="42" t="s">
        <v>172</v>
      </c>
      <c r="G93" s="30">
        <v>2.6745049999999999</v>
      </c>
    </row>
    <row r="94" spans="3:7" ht="15.75" thickBot="1" x14ac:dyDescent="0.3">
      <c r="C94" s="37">
        <v>18</v>
      </c>
      <c r="D94" s="140"/>
      <c r="E94" s="170"/>
      <c r="F94" s="58" t="s">
        <v>204</v>
      </c>
      <c r="G94" s="40">
        <v>3.8384160000000001</v>
      </c>
    </row>
    <row r="95" spans="3:7" ht="17.25" thickBot="1" x14ac:dyDescent="0.3">
      <c r="C95" s="144" t="s">
        <v>29</v>
      </c>
      <c r="D95" s="145"/>
      <c r="E95" s="145"/>
      <c r="F95" s="160"/>
      <c r="G95" s="31">
        <f>SUM(G77:G94)</f>
        <v>50.037608000000013</v>
      </c>
    </row>
    <row r="96" spans="3:7" ht="30.75" customHeight="1" thickBot="1" x14ac:dyDescent="0.3">
      <c r="C96" s="156" t="s">
        <v>241</v>
      </c>
      <c r="D96" s="157"/>
      <c r="E96" s="157"/>
      <c r="F96" s="157"/>
      <c r="G96" s="158"/>
    </row>
    <row r="97" spans="3:7" ht="15.75" thickBot="1" x14ac:dyDescent="0.3">
      <c r="C97" s="17" t="s">
        <v>16</v>
      </c>
      <c r="D97" s="17" t="s">
        <v>17</v>
      </c>
      <c r="E97" s="17" t="s">
        <v>19</v>
      </c>
      <c r="F97" s="17" t="s">
        <v>70</v>
      </c>
      <c r="G97" s="12" t="s">
        <v>243</v>
      </c>
    </row>
    <row r="98" spans="3:7" x14ac:dyDescent="0.25">
      <c r="C98" s="23">
        <v>1</v>
      </c>
      <c r="D98" s="138" t="s">
        <v>18</v>
      </c>
      <c r="E98" s="161" t="s">
        <v>15</v>
      </c>
      <c r="F98" s="41" t="s">
        <v>116</v>
      </c>
      <c r="G98" s="27">
        <v>4.3370610000000003</v>
      </c>
    </row>
    <row r="99" spans="3:7" ht="15.75" customHeight="1" x14ac:dyDescent="0.25">
      <c r="C99" s="28">
        <v>2</v>
      </c>
      <c r="D99" s="139"/>
      <c r="E99" s="162"/>
      <c r="F99" s="42" t="s">
        <v>164</v>
      </c>
      <c r="G99" s="30">
        <v>2.633826</v>
      </c>
    </row>
    <row r="100" spans="3:7" x14ac:dyDescent="0.25">
      <c r="C100" s="28">
        <v>3</v>
      </c>
      <c r="D100" s="139"/>
      <c r="E100" s="162"/>
      <c r="F100" s="42" t="s">
        <v>115</v>
      </c>
      <c r="G100" s="30">
        <v>0.96443400000000001</v>
      </c>
    </row>
    <row r="101" spans="3:7" x14ac:dyDescent="0.25">
      <c r="C101" s="28">
        <v>4</v>
      </c>
      <c r="D101" s="139"/>
      <c r="E101" s="162"/>
      <c r="F101" s="42" t="s">
        <v>239</v>
      </c>
      <c r="G101" s="30">
        <v>0.97733099999999995</v>
      </c>
    </row>
    <row r="102" spans="3:7" x14ac:dyDescent="0.25">
      <c r="C102" s="28">
        <v>5</v>
      </c>
      <c r="D102" s="139"/>
      <c r="E102" s="162" t="s">
        <v>11</v>
      </c>
      <c r="F102" s="42" t="s">
        <v>113</v>
      </c>
      <c r="G102" s="30">
        <v>1.576122</v>
      </c>
    </row>
    <row r="103" spans="3:7" x14ac:dyDescent="0.25">
      <c r="C103" s="28">
        <v>6</v>
      </c>
      <c r="D103" s="139"/>
      <c r="E103" s="162"/>
      <c r="F103" s="42" t="s">
        <v>110</v>
      </c>
      <c r="G103" s="30">
        <v>3.0621900000000002</v>
      </c>
    </row>
    <row r="104" spans="3:7" ht="15.75" thickBot="1" x14ac:dyDescent="0.3">
      <c r="C104" s="37">
        <v>7</v>
      </c>
      <c r="D104" s="140"/>
      <c r="E104" s="39" t="s">
        <v>0</v>
      </c>
      <c r="F104" s="58" t="s">
        <v>183</v>
      </c>
      <c r="G104" s="40">
        <v>3.873081</v>
      </c>
    </row>
    <row r="105" spans="3:7" ht="17.25" thickBot="1" x14ac:dyDescent="0.3">
      <c r="C105" s="153" t="s">
        <v>29</v>
      </c>
      <c r="D105" s="154"/>
      <c r="E105" s="154"/>
      <c r="F105" s="155"/>
      <c r="G105" s="36">
        <f>SUM(G98:G104)</f>
        <v>17.424045</v>
      </c>
    </row>
    <row r="130" ht="22.5" customHeight="1" x14ac:dyDescent="0.25"/>
    <row r="140" ht="29.25" customHeight="1" x14ac:dyDescent="0.25"/>
    <row r="190" ht="30.75" customHeight="1" x14ac:dyDescent="0.25"/>
    <row r="327" ht="35.25" customHeight="1" x14ac:dyDescent="0.25"/>
  </sheetData>
  <mergeCells count="40">
    <mergeCell ref="C105:F105"/>
    <mergeCell ref="B48:H48"/>
    <mergeCell ref="C95:F95"/>
    <mergeCell ref="C96:G96"/>
    <mergeCell ref="D98:D104"/>
    <mergeCell ref="E98:E101"/>
    <mergeCell ref="E102:E103"/>
    <mergeCell ref="D77:D94"/>
    <mergeCell ref="E77:E80"/>
    <mergeCell ref="E81:E86"/>
    <mergeCell ref="E87:E94"/>
    <mergeCell ref="C71:G71"/>
    <mergeCell ref="C74:F74"/>
    <mergeCell ref="C75:G75"/>
    <mergeCell ref="D65:D69"/>
    <mergeCell ref="C70:F70"/>
    <mergeCell ref="C58:F58"/>
    <mergeCell ref="C59:G59"/>
    <mergeCell ref="C62:F62"/>
    <mergeCell ref="C63:G63"/>
    <mergeCell ref="C50:G50"/>
    <mergeCell ref="D52:D57"/>
    <mergeCell ref="E52:E53"/>
    <mergeCell ref="E54:E57"/>
    <mergeCell ref="C2:G2"/>
    <mergeCell ref="C5:F5"/>
    <mergeCell ref="C6:G6"/>
    <mergeCell ref="C1:G1"/>
    <mergeCell ref="C49:G49"/>
    <mergeCell ref="C21:F21"/>
    <mergeCell ref="C22:G22"/>
    <mergeCell ref="E12:E14"/>
    <mergeCell ref="E15:E20"/>
    <mergeCell ref="D8:D20"/>
    <mergeCell ref="E8:E11"/>
    <mergeCell ref="E41:E44"/>
    <mergeCell ref="C45:F45"/>
    <mergeCell ref="E37:E40"/>
    <mergeCell ref="D24:D44"/>
    <mergeCell ref="E24:E36"/>
  </mergeCells>
  <pageMargins left="0.7" right="0.7" top="0.75" bottom="0.75" header="0.3" footer="0.3"/>
  <pageSetup paperSize="9" scale="71" orientation="portrait" horizontalDpi="4294967295" verticalDpi="4294967295" r:id="rId1"/>
  <rowBreaks count="1" manualBreakCount="1">
    <brk id="48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0"/>
  <sheetViews>
    <sheetView view="pageBreakPreview" topLeftCell="B1" zoomScale="60" zoomScaleNormal="70" workbookViewId="0">
      <selection activeCell="C46" sqref="C46:G52"/>
    </sheetView>
  </sheetViews>
  <sheetFormatPr baseColWidth="10" defaultRowHeight="15" x14ac:dyDescent="0.25"/>
  <cols>
    <col min="3" max="3" width="11.42578125" style="22"/>
    <col min="4" max="4" width="17.5703125" style="22" customWidth="1"/>
    <col min="5" max="5" width="23.5703125" style="22" customWidth="1"/>
    <col min="6" max="6" width="25.85546875" style="22" customWidth="1"/>
    <col min="7" max="7" width="13.28515625" style="57" customWidth="1"/>
  </cols>
  <sheetData>
    <row r="1" spans="3:7" ht="23.25" customHeight="1" thickBot="1" x14ac:dyDescent="0.3">
      <c r="C1" s="143" t="s">
        <v>247</v>
      </c>
      <c r="D1" s="143"/>
      <c r="E1" s="143"/>
      <c r="F1" s="143"/>
      <c r="G1" s="143"/>
    </row>
    <row r="2" spans="3:7" ht="15.75" thickBot="1" x14ac:dyDescent="0.3">
      <c r="C2" s="156" t="s">
        <v>28</v>
      </c>
      <c r="D2" s="157"/>
      <c r="E2" s="157"/>
      <c r="F2" s="157"/>
      <c r="G2" s="158"/>
    </row>
    <row r="3" spans="3:7" ht="15.75" thickBot="1" x14ac:dyDescent="0.3">
      <c r="C3" s="17" t="s">
        <v>16</v>
      </c>
      <c r="D3" s="17" t="s">
        <v>17</v>
      </c>
      <c r="E3" s="17" t="s">
        <v>19</v>
      </c>
      <c r="F3" s="17" t="s">
        <v>70</v>
      </c>
      <c r="G3" s="12" t="s">
        <v>27</v>
      </c>
    </row>
    <row r="4" spans="3:7" ht="16.5" x14ac:dyDescent="0.25">
      <c r="C4" s="9">
        <v>1</v>
      </c>
      <c r="D4" s="71" t="s">
        <v>23</v>
      </c>
      <c r="E4" s="71" t="s">
        <v>6</v>
      </c>
      <c r="F4" s="6" t="s">
        <v>259</v>
      </c>
      <c r="G4" s="15">
        <v>9.5302050000000005</v>
      </c>
    </row>
    <row r="5" spans="3:7" ht="17.25" thickBot="1" x14ac:dyDescent="0.3">
      <c r="C5" s="11">
        <v>2</v>
      </c>
      <c r="D5" s="72" t="s">
        <v>23</v>
      </c>
      <c r="E5" s="72" t="s">
        <v>260</v>
      </c>
      <c r="F5" s="7" t="s">
        <v>261</v>
      </c>
      <c r="G5" s="40">
        <v>43.06</v>
      </c>
    </row>
    <row r="6" spans="3:7" ht="15.75" thickBot="1" x14ac:dyDescent="0.3">
      <c r="C6" s="187" t="s">
        <v>29</v>
      </c>
      <c r="D6" s="148"/>
      <c r="E6" s="148"/>
      <c r="F6" s="149"/>
      <c r="G6" s="25">
        <f>G5+G4</f>
        <v>52.590205000000005</v>
      </c>
    </row>
    <row r="7" spans="3:7" ht="17.25" thickBot="1" x14ac:dyDescent="0.3">
      <c r="C7" s="179" t="s">
        <v>31</v>
      </c>
      <c r="D7" s="180"/>
      <c r="E7" s="180"/>
      <c r="F7" s="180"/>
      <c r="G7" s="181"/>
    </row>
    <row r="8" spans="3:7" ht="17.25" thickBot="1" x14ac:dyDescent="0.3">
      <c r="C8" s="8" t="s">
        <v>16</v>
      </c>
      <c r="D8" s="8" t="s">
        <v>17</v>
      </c>
      <c r="E8" s="8" t="s">
        <v>19</v>
      </c>
      <c r="F8" s="8" t="s">
        <v>70</v>
      </c>
      <c r="G8" s="14" t="s">
        <v>27</v>
      </c>
    </row>
    <row r="9" spans="3:7" ht="16.5" x14ac:dyDescent="0.25">
      <c r="C9" s="9">
        <v>1</v>
      </c>
      <c r="D9" s="176" t="s">
        <v>23</v>
      </c>
      <c r="E9" s="176" t="s">
        <v>6</v>
      </c>
      <c r="F9" s="6" t="s">
        <v>137</v>
      </c>
      <c r="G9" s="15">
        <v>10.605924</v>
      </c>
    </row>
    <row r="10" spans="3:7" ht="16.5" x14ac:dyDescent="0.25">
      <c r="C10" s="10">
        <v>2</v>
      </c>
      <c r="D10" s="177"/>
      <c r="E10" s="177"/>
      <c r="F10" s="18" t="s">
        <v>138</v>
      </c>
      <c r="G10" s="13">
        <v>3.0487009999999999</v>
      </c>
    </row>
    <row r="11" spans="3:7" ht="16.5" x14ac:dyDescent="0.25">
      <c r="C11" s="10">
        <v>3</v>
      </c>
      <c r="D11" s="177"/>
      <c r="E11" s="141" t="s">
        <v>252</v>
      </c>
      <c r="F11" s="2" t="s">
        <v>253</v>
      </c>
      <c r="G11" s="77">
        <v>7.0712039999999998</v>
      </c>
    </row>
    <row r="12" spans="3:7" ht="16.5" x14ac:dyDescent="0.25">
      <c r="C12" s="10">
        <v>4</v>
      </c>
      <c r="D12" s="177"/>
      <c r="E12" s="141"/>
      <c r="F12" s="2" t="s">
        <v>254</v>
      </c>
      <c r="G12" s="77">
        <v>10.904786</v>
      </c>
    </row>
    <row r="13" spans="3:7" ht="17.25" thickBot="1" x14ac:dyDescent="0.3">
      <c r="C13" s="11">
        <v>5</v>
      </c>
      <c r="D13" s="178"/>
      <c r="E13" s="142"/>
      <c r="F13" s="3" t="s">
        <v>255</v>
      </c>
      <c r="G13" s="78">
        <v>6.8057350000000003</v>
      </c>
    </row>
    <row r="14" spans="3:7" ht="17.25" thickBot="1" x14ac:dyDescent="0.3">
      <c r="C14" s="144" t="s">
        <v>29</v>
      </c>
      <c r="D14" s="145"/>
      <c r="E14" s="145"/>
      <c r="F14" s="160"/>
      <c r="G14" s="31">
        <f>SUM(G9:G13)</f>
        <v>38.436349999999997</v>
      </c>
    </row>
    <row r="15" spans="3:7" ht="16.5" x14ac:dyDescent="0.25">
      <c r="C15" s="54"/>
      <c r="D15" s="54"/>
      <c r="E15" s="54"/>
      <c r="F15" s="54"/>
      <c r="G15" s="59"/>
    </row>
    <row r="16" spans="3:7" ht="16.5" x14ac:dyDescent="0.25">
      <c r="C16" s="54"/>
      <c r="D16" s="54"/>
      <c r="E16" s="54"/>
      <c r="F16" s="54"/>
      <c r="G16" s="59"/>
    </row>
    <row r="18" spans="2:8" x14ac:dyDescent="0.25">
      <c r="B18" s="188"/>
      <c r="C18" s="188"/>
      <c r="D18" s="188"/>
      <c r="E18" s="188"/>
      <c r="F18" s="188"/>
      <c r="G18" s="188"/>
      <c r="H18" s="188"/>
    </row>
    <row r="19" spans="2:8" ht="23.25" customHeight="1" thickBot="1" x14ac:dyDescent="0.3">
      <c r="C19" s="159" t="s">
        <v>246</v>
      </c>
      <c r="D19" s="159"/>
      <c r="E19" s="159"/>
      <c r="F19" s="159"/>
      <c r="G19" s="159"/>
    </row>
    <row r="20" spans="2:8" ht="35.25" customHeight="1" thickBot="1" x14ac:dyDescent="0.3">
      <c r="C20" s="156" t="s">
        <v>187</v>
      </c>
      <c r="D20" s="157"/>
      <c r="E20" s="157"/>
      <c r="F20" s="157"/>
      <c r="G20" s="158"/>
    </row>
    <row r="21" spans="2:8" x14ac:dyDescent="0.25">
      <c r="C21" s="17" t="s">
        <v>16</v>
      </c>
      <c r="D21" s="17" t="s">
        <v>17</v>
      </c>
      <c r="E21" s="17" t="s">
        <v>19</v>
      </c>
      <c r="F21" s="17" t="s">
        <v>70</v>
      </c>
      <c r="G21" s="12" t="s">
        <v>194</v>
      </c>
    </row>
    <row r="22" spans="2:8" x14ac:dyDescent="0.25">
      <c r="C22" s="28">
        <v>1</v>
      </c>
      <c r="D22" s="139" t="s">
        <v>23</v>
      </c>
      <c r="E22" s="139" t="s">
        <v>6</v>
      </c>
      <c r="F22" s="42" t="s">
        <v>137</v>
      </c>
      <c r="G22" s="30">
        <v>5.8069999999999997E-2</v>
      </c>
    </row>
    <row r="23" spans="2:8" ht="18" customHeight="1" thickBot="1" x14ac:dyDescent="0.3">
      <c r="C23" s="37">
        <v>2</v>
      </c>
      <c r="D23" s="140"/>
      <c r="E23" s="140"/>
      <c r="F23" s="58" t="s">
        <v>138</v>
      </c>
      <c r="G23" s="40">
        <v>7.4249999999999997E-2</v>
      </c>
    </row>
    <row r="24" spans="2:8" ht="17.25" customHeight="1" thickBot="1" x14ac:dyDescent="0.3">
      <c r="C24" s="144" t="s">
        <v>29</v>
      </c>
      <c r="D24" s="145"/>
      <c r="E24" s="145"/>
      <c r="F24" s="160"/>
      <c r="G24" s="31">
        <f>SUM(G22:G23)</f>
        <v>0.13231999999999999</v>
      </c>
    </row>
    <row r="25" spans="2:8" ht="32.25" customHeight="1" thickBot="1" x14ac:dyDescent="0.3">
      <c r="C25" s="156" t="s">
        <v>186</v>
      </c>
      <c r="D25" s="157"/>
      <c r="E25" s="157"/>
      <c r="F25" s="157"/>
      <c r="G25" s="158"/>
    </row>
    <row r="26" spans="2:8" x14ac:dyDescent="0.25">
      <c r="C26" s="17" t="s">
        <v>16</v>
      </c>
      <c r="D26" s="17" t="s">
        <v>17</v>
      </c>
      <c r="E26" s="17" t="s">
        <v>19</v>
      </c>
      <c r="F26" s="17" t="s">
        <v>70</v>
      </c>
      <c r="G26" s="12" t="s">
        <v>27</v>
      </c>
    </row>
    <row r="27" spans="2:8" ht="15.75" thickBot="1" x14ac:dyDescent="0.3">
      <c r="C27" s="37">
        <v>1</v>
      </c>
      <c r="D27" s="38" t="s">
        <v>181</v>
      </c>
      <c r="E27" s="38" t="s">
        <v>6</v>
      </c>
      <c r="F27" s="58" t="s">
        <v>259</v>
      </c>
      <c r="G27" s="40">
        <v>5.0051690000000004</v>
      </c>
    </row>
    <row r="28" spans="2:8" ht="17.25" thickBot="1" x14ac:dyDescent="0.3">
      <c r="C28" s="144" t="s">
        <v>29</v>
      </c>
      <c r="D28" s="145"/>
      <c r="E28" s="145"/>
      <c r="F28" s="160"/>
      <c r="G28" s="31">
        <f>G27</f>
        <v>5.0051690000000004</v>
      </c>
    </row>
    <row r="29" spans="2:8" ht="34.5" customHeight="1" thickBot="1" x14ac:dyDescent="0.3">
      <c r="C29" s="156" t="s">
        <v>185</v>
      </c>
      <c r="D29" s="157"/>
      <c r="E29" s="157"/>
      <c r="F29" s="157"/>
      <c r="G29" s="158"/>
    </row>
    <row r="30" spans="2:8" ht="15.75" thickBot="1" x14ac:dyDescent="0.3">
      <c r="C30" s="17" t="s">
        <v>16</v>
      </c>
      <c r="D30" s="17" t="s">
        <v>17</v>
      </c>
      <c r="E30" s="17" t="s">
        <v>19</v>
      </c>
      <c r="F30" s="17" t="s">
        <v>70</v>
      </c>
      <c r="G30" s="12" t="s">
        <v>27</v>
      </c>
    </row>
    <row r="31" spans="2:8" x14ac:dyDescent="0.25">
      <c r="C31" s="23">
        <v>1</v>
      </c>
      <c r="D31" s="73" t="s">
        <v>23</v>
      </c>
      <c r="E31" s="73" t="s">
        <v>6</v>
      </c>
      <c r="F31" s="75" t="s">
        <v>259</v>
      </c>
      <c r="G31" s="27">
        <v>6.160711</v>
      </c>
    </row>
    <row r="32" spans="2:8" ht="15.75" thickBot="1" x14ac:dyDescent="0.3">
      <c r="C32" s="45">
        <v>2</v>
      </c>
      <c r="D32" s="74"/>
      <c r="E32" s="4" t="s">
        <v>260</v>
      </c>
      <c r="F32" s="4" t="s">
        <v>261</v>
      </c>
      <c r="G32" s="82">
        <v>9.0494760000000003</v>
      </c>
    </row>
    <row r="33" spans="3:7" ht="17.25" thickBot="1" x14ac:dyDescent="0.3">
      <c r="C33" s="153" t="s">
        <v>29</v>
      </c>
      <c r="D33" s="154"/>
      <c r="E33" s="154"/>
      <c r="F33" s="168"/>
      <c r="G33" s="36">
        <f>SUM(G31:G32)</f>
        <v>15.210187000000001</v>
      </c>
    </row>
    <row r="34" spans="3:7" ht="35.25" customHeight="1" thickBot="1" x14ac:dyDescent="0.3">
      <c r="C34" s="193" t="s">
        <v>231</v>
      </c>
      <c r="D34" s="194"/>
      <c r="E34" s="194"/>
      <c r="F34" s="194"/>
      <c r="G34" s="195"/>
    </row>
    <row r="35" spans="3:7" ht="15.75" thickBot="1" x14ac:dyDescent="0.3">
      <c r="C35" s="17" t="s">
        <v>16</v>
      </c>
      <c r="D35" s="17" t="s">
        <v>17</v>
      </c>
      <c r="E35" s="17" t="s">
        <v>19</v>
      </c>
      <c r="F35" s="17" t="s">
        <v>70</v>
      </c>
      <c r="G35" s="12" t="s">
        <v>197</v>
      </c>
    </row>
    <row r="36" spans="3:7" x14ac:dyDescent="0.25">
      <c r="C36" s="23">
        <v>1</v>
      </c>
      <c r="D36" s="163" t="s">
        <v>23</v>
      </c>
      <c r="E36" s="161" t="s">
        <v>6</v>
      </c>
      <c r="F36" s="75" t="s">
        <v>259</v>
      </c>
      <c r="G36" s="27">
        <v>1.290028</v>
      </c>
    </row>
    <row r="37" spans="3:7" x14ac:dyDescent="0.25">
      <c r="C37" s="28">
        <v>2</v>
      </c>
      <c r="D37" s="164"/>
      <c r="E37" s="162"/>
      <c r="F37" s="76" t="s">
        <v>137</v>
      </c>
      <c r="G37" s="30">
        <v>5.7007199999999996</v>
      </c>
    </row>
    <row r="38" spans="3:7" x14ac:dyDescent="0.25">
      <c r="C38" s="28">
        <v>3</v>
      </c>
      <c r="D38" s="164"/>
      <c r="E38" s="162"/>
      <c r="F38" s="76" t="s">
        <v>138</v>
      </c>
      <c r="G38" s="30">
        <v>2.0030540000000001</v>
      </c>
    </row>
    <row r="39" spans="3:7" x14ac:dyDescent="0.25">
      <c r="C39" s="28">
        <v>4</v>
      </c>
      <c r="D39" s="164"/>
      <c r="E39" s="196" t="s">
        <v>252</v>
      </c>
      <c r="F39" s="2" t="s">
        <v>253</v>
      </c>
      <c r="G39" s="77">
        <v>2.6330580000000001</v>
      </c>
    </row>
    <row r="40" spans="3:7" x14ac:dyDescent="0.25">
      <c r="C40" s="28">
        <v>5</v>
      </c>
      <c r="D40" s="164"/>
      <c r="E40" s="197"/>
      <c r="F40" s="2" t="s">
        <v>254</v>
      </c>
      <c r="G40" s="77">
        <v>1.931192</v>
      </c>
    </row>
    <row r="41" spans="3:7" x14ac:dyDescent="0.25">
      <c r="C41" s="28">
        <v>6</v>
      </c>
      <c r="D41" s="164"/>
      <c r="E41" s="198"/>
      <c r="F41" s="2" t="s">
        <v>255</v>
      </c>
      <c r="G41" s="77">
        <v>2.517973</v>
      </c>
    </row>
    <row r="42" spans="3:7" ht="15.75" thickBot="1" x14ac:dyDescent="0.3">
      <c r="C42" s="37">
        <v>7</v>
      </c>
      <c r="D42" s="148"/>
      <c r="E42" s="79" t="s">
        <v>260</v>
      </c>
      <c r="F42" s="3" t="s">
        <v>261</v>
      </c>
      <c r="G42" s="78">
        <v>2.8289420000000001</v>
      </c>
    </row>
    <row r="43" spans="3:7" ht="17.25" thickBot="1" x14ac:dyDescent="0.3">
      <c r="C43" s="144" t="s">
        <v>29</v>
      </c>
      <c r="D43" s="145"/>
      <c r="E43" s="145"/>
      <c r="F43" s="160"/>
      <c r="G43" s="31">
        <f>SUM(G36:G42)</f>
        <v>18.904967000000003</v>
      </c>
    </row>
    <row r="44" spans="3:7" ht="33.75" customHeight="1" thickBot="1" x14ac:dyDescent="0.3">
      <c r="C44" s="156" t="s">
        <v>241</v>
      </c>
      <c r="D44" s="157"/>
      <c r="E44" s="157"/>
      <c r="F44" s="157"/>
      <c r="G44" s="158"/>
    </row>
    <row r="45" spans="3:7" ht="15.75" thickBot="1" x14ac:dyDescent="0.3">
      <c r="C45" s="17" t="s">
        <v>16</v>
      </c>
      <c r="D45" s="17" t="s">
        <v>17</v>
      </c>
      <c r="E45" s="17" t="s">
        <v>19</v>
      </c>
      <c r="F45" s="17" t="s">
        <v>70</v>
      </c>
      <c r="G45" s="12" t="s">
        <v>243</v>
      </c>
    </row>
    <row r="46" spans="3:7" x14ac:dyDescent="0.25">
      <c r="C46" s="23">
        <v>1</v>
      </c>
      <c r="D46" s="138" t="s">
        <v>23</v>
      </c>
      <c r="E46" s="161" t="s">
        <v>6</v>
      </c>
      <c r="F46" s="75" t="s">
        <v>137</v>
      </c>
      <c r="G46" s="27">
        <v>1.3551230000000001</v>
      </c>
    </row>
    <row r="47" spans="3:7" x14ac:dyDescent="0.25">
      <c r="C47" s="28">
        <v>2</v>
      </c>
      <c r="D47" s="139"/>
      <c r="E47" s="162"/>
      <c r="F47" s="76" t="s">
        <v>137</v>
      </c>
      <c r="G47" s="30">
        <v>0.96229100000000001</v>
      </c>
    </row>
    <row r="48" spans="3:7" x14ac:dyDescent="0.25">
      <c r="C48" s="28">
        <v>3</v>
      </c>
      <c r="D48" s="139"/>
      <c r="E48" s="162"/>
      <c r="F48" s="76" t="s">
        <v>137</v>
      </c>
      <c r="G48" s="30">
        <v>2.9220329999999999</v>
      </c>
    </row>
    <row r="49" spans="3:7" x14ac:dyDescent="0.25">
      <c r="C49" s="28">
        <v>4</v>
      </c>
      <c r="D49" s="139"/>
      <c r="E49" s="162"/>
      <c r="F49" s="76" t="s">
        <v>138</v>
      </c>
      <c r="G49" s="30">
        <v>2.9984470000000001</v>
      </c>
    </row>
    <row r="50" spans="3:7" x14ac:dyDescent="0.25">
      <c r="C50" s="28">
        <v>5</v>
      </c>
      <c r="D50" s="139"/>
      <c r="E50" s="141" t="s">
        <v>252</v>
      </c>
      <c r="F50" s="2" t="s">
        <v>262</v>
      </c>
      <c r="G50" s="80">
        <v>1.54</v>
      </c>
    </row>
    <row r="51" spans="3:7" x14ac:dyDescent="0.25">
      <c r="C51" s="28">
        <v>6</v>
      </c>
      <c r="D51" s="139"/>
      <c r="E51" s="141"/>
      <c r="F51" s="2" t="s">
        <v>254</v>
      </c>
      <c r="G51" s="80">
        <v>1.1599999999999999</v>
      </c>
    </row>
    <row r="52" spans="3:7" ht="15.75" thickBot="1" x14ac:dyDescent="0.3">
      <c r="C52" s="37">
        <v>7</v>
      </c>
      <c r="D52" s="140"/>
      <c r="E52" s="142"/>
      <c r="F52" s="3" t="s">
        <v>255</v>
      </c>
      <c r="G52" s="81">
        <v>1.72</v>
      </c>
    </row>
    <row r="53" spans="3:7" ht="17.25" thickBot="1" x14ac:dyDescent="0.3">
      <c r="C53" s="144" t="s">
        <v>29</v>
      </c>
      <c r="D53" s="145"/>
      <c r="E53" s="145"/>
      <c r="F53" s="146"/>
      <c r="G53" s="31">
        <f>SUM(G46:G52)</f>
        <v>12.657894000000001</v>
      </c>
    </row>
    <row r="112" ht="38.25" customHeight="1" x14ac:dyDescent="0.25"/>
    <row r="143" ht="22.5" customHeight="1" x14ac:dyDescent="0.25"/>
    <row r="153" ht="29.25" customHeight="1" x14ac:dyDescent="0.25"/>
    <row r="203" ht="30.75" customHeight="1" x14ac:dyDescent="0.25"/>
    <row r="340" ht="35.25" customHeight="1" x14ac:dyDescent="0.25"/>
  </sheetData>
  <mergeCells count="28">
    <mergeCell ref="C28:F28"/>
    <mergeCell ref="C29:G29"/>
    <mergeCell ref="C33:F33"/>
    <mergeCell ref="C20:G20"/>
    <mergeCell ref="D22:D23"/>
    <mergeCell ref="E22:E23"/>
    <mergeCell ref="C24:F24"/>
    <mergeCell ref="E46:E49"/>
    <mergeCell ref="C53:F53"/>
    <mergeCell ref="C34:G34"/>
    <mergeCell ref="E36:E38"/>
    <mergeCell ref="C43:F43"/>
    <mergeCell ref="C44:G44"/>
    <mergeCell ref="E39:E41"/>
    <mergeCell ref="D36:D42"/>
    <mergeCell ref="D46:D52"/>
    <mergeCell ref="E50:E52"/>
    <mergeCell ref="C2:G2"/>
    <mergeCell ref="C6:F6"/>
    <mergeCell ref="C1:G1"/>
    <mergeCell ref="C19:G19"/>
    <mergeCell ref="C25:G25"/>
    <mergeCell ref="C7:G7"/>
    <mergeCell ref="E9:E10"/>
    <mergeCell ref="C14:F14"/>
    <mergeCell ref="B18:H18"/>
    <mergeCell ref="E11:E13"/>
    <mergeCell ref="D9:D13"/>
  </mergeCells>
  <pageMargins left="0.7" right="0.7" top="0.75" bottom="0.75" header="0.3" footer="0.3"/>
  <pageSetup paperSize="9" scale="6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8"/>
  <sheetViews>
    <sheetView view="pageBreakPreview" topLeftCell="A7" zoomScale="60" zoomScaleNormal="70" workbookViewId="0">
      <selection activeCell="C107" sqref="C107:G107"/>
    </sheetView>
  </sheetViews>
  <sheetFormatPr baseColWidth="10" defaultRowHeight="15" x14ac:dyDescent="0.25"/>
  <cols>
    <col min="3" max="3" width="6.28515625" style="22" customWidth="1"/>
    <col min="4" max="4" width="18.42578125" style="22" customWidth="1"/>
    <col min="5" max="5" width="19.5703125" style="22" customWidth="1"/>
    <col min="6" max="6" width="30.5703125" style="22" customWidth="1"/>
    <col min="7" max="7" width="13.42578125" style="57" customWidth="1"/>
  </cols>
  <sheetData>
    <row r="1" spans="3:7" ht="22.5" customHeight="1" thickBot="1" x14ac:dyDescent="0.3">
      <c r="C1" s="143" t="s">
        <v>247</v>
      </c>
      <c r="D1" s="143"/>
      <c r="E1" s="143"/>
      <c r="F1" s="143"/>
      <c r="G1" s="143"/>
    </row>
    <row r="2" spans="3:7" ht="15.75" thickBot="1" x14ac:dyDescent="0.3">
      <c r="C2" s="150" t="s">
        <v>32</v>
      </c>
      <c r="D2" s="151"/>
      <c r="E2" s="151"/>
      <c r="F2" s="151"/>
      <c r="G2" s="152"/>
    </row>
    <row r="3" spans="3:7" ht="15.75" thickBot="1" x14ac:dyDescent="0.3">
      <c r="C3" s="17" t="s">
        <v>16</v>
      </c>
      <c r="D3" s="17" t="s">
        <v>17</v>
      </c>
      <c r="E3" s="17" t="s">
        <v>19</v>
      </c>
      <c r="F3" s="17" t="s">
        <v>70</v>
      </c>
      <c r="G3" s="12" t="s">
        <v>27</v>
      </c>
    </row>
    <row r="4" spans="3:7" ht="15.75" thickBot="1" x14ac:dyDescent="0.3">
      <c r="C4" s="23">
        <v>1</v>
      </c>
      <c r="D4" s="24" t="s">
        <v>20</v>
      </c>
      <c r="E4" s="24" t="s">
        <v>8</v>
      </c>
      <c r="F4" s="41" t="s">
        <v>72</v>
      </c>
      <c r="G4" s="27">
        <v>97.918301</v>
      </c>
    </row>
    <row r="5" spans="3:7" ht="15.75" thickBot="1" x14ac:dyDescent="0.3">
      <c r="C5" s="147" t="s">
        <v>29</v>
      </c>
      <c r="D5" s="171"/>
      <c r="E5" s="171"/>
      <c r="F5" s="172"/>
      <c r="G5" s="65">
        <f>G4</f>
        <v>97.918301</v>
      </c>
    </row>
    <row r="6" spans="3:7" ht="15.75" thickBot="1" x14ac:dyDescent="0.3">
      <c r="C6" s="156" t="s">
        <v>28</v>
      </c>
      <c r="D6" s="157"/>
      <c r="E6" s="157"/>
      <c r="F6" s="157"/>
      <c r="G6" s="158"/>
    </row>
    <row r="7" spans="3:7" ht="15.75" thickBot="1" x14ac:dyDescent="0.3">
      <c r="C7" s="17" t="s">
        <v>16</v>
      </c>
      <c r="D7" s="17" t="s">
        <v>17</v>
      </c>
      <c r="E7" s="17" t="s">
        <v>19</v>
      </c>
      <c r="F7" s="17" t="s">
        <v>70</v>
      </c>
      <c r="G7" s="12" t="s">
        <v>27</v>
      </c>
    </row>
    <row r="8" spans="3:7" ht="16.5" x14ac:dyDescent="0.25">
      <c r="C8" s="9">
        <v>1</v>
      </c>
      <c r="D8" s="176" t="s">
        <v>20</v>
      </c>
      <c r="E8" s="21" t="s">
        <v>14</v>
      </c>
      <c r="F8" s="6" t="s">
        <v>34</v>
      </c>
      <c r="G8" s="15">
        <v>103.255745</v>
      </c>
    </row>
    <row r="9" spans="3:7" ht="16.5" x14ac:dyDescent="0.25">
      <c r="C9" s="10">
        <v>2</v>
      </c>
      <c r="D9" s="177"/>
      <c r="E9" s="20" t="s">
        <v>10</v>
      </c>
      <c r="F9" s="18" t="s">
        <v>77</v>
      </c>
      <c r="G9" s="13">
        <v>116.867244</v>
      </c>
    </row>
    <row r="10" spans="3:7" ht="16.5" x14ac:dyDescent="0.25">
      <c r="C10" s="10">
        <v>3</v>
      </c>
      <c r="D10" s="177"/>
      <c r="E10" s="177" t="s">
        <v>5</v>
      </c>
      <c r="F10" s="18" t="s">
        <v>35</v>
      </c>
      <c r="G10" s="13">
        <v>7.3231989999999998</v>
      </c>
    </row>
    <row r="11" spans="3:7" ht="16.5" x14ac:dyDescent="0.25">
      <c r="C11" s="10">
        <v>4</v>
      </c>
      <c r="D11" s="177"/>
      <c r="E11" s="177"/>
      <c r="F11" s="18" t="s">
        <v>57</v>
      </c>
      <c r="G11" s="13">
        <v>47.982351999999999</v>
      </c>
    </row>
    <row r="12" spans="3:7" ht="16.5" x14ac:dyDescent="0.25">
      <c r="C12" s="10">
        <v>5</v>
      </c>
      <c r="D12" s="177"/>
      <c r="E12" s="177"/>
      <c r="F12" s="18" t="s">
        <v>58</v>
      </c>
      <c r="G12" s="13">
        <v>42.989462000000003</v>
      </c>
    </row>
    <row r="13" spans="3:7" ht="16.5" x14ac:dyDescent="0.25">
      <c r="C13" s="10">
        <v>6</v>
      </c>
      <c r="D13" s="177"/>
      <c r="E13" s="20" t="s">
        <v>8</v>
      </c>
      <c r="F13" s="18" t="s">
        <v>59</v>
      </c>
      <c r="G13" s="13">
        <v>37.872235000000003</v>
      </c>
    </row>
    <row r="14" spans="3:7" ht="16.5" x14ac:dyDescent="0.25">
      <c r="C14" s="10">
        <v>7</v>
      </c>
      <c r="D14" s="177"/>
      <c r="E14" s="20" t="s">
        <v>4</v>
      </c>
      <c r="F14" s="18" t="s">
        <v>60</v>
      </c>
      <c r="G14" s="13">
        <v>2.2450260000000002</v>
      </c>
    </row>
    <row r="15" spans="3:7" ht="16.5" x14ac:dyDescent="0.25">
      <c r="C15" s="10">
        <v>8</v>
      </c>
      <c r="D15" s="177"/>
      <c r="E15" s="177" t="s">
        <v>1</v>
      </c>
      <c r="F15" s="18" t="s">
        <v>106</v>
      </c>
      <c r="G15" s="13">
        <v>92.322660999999997</v>
      </c>
    </row>
    <row r="16" spans="3:7" ht="17.25" thickBot="1" x14ac:dyDescent="0.3">
      <c r="C16" s="11">
        <v>9</v>
      </c>
      <c r="D16" s="178"/>
      <c r="E16" s="178"/>
      <c r="F16" s="7" t="s">
        <v>36</v>
      </c>
      <c r="G16" s="16">
        <v>41.817878</v>
      </c>
    </row>
    <row r="17" spans="3:7" ht="21" customHeight="1" thickBot="1" x14ac:dyDescent="0.3">
      <c r="C17" s="187" t="s">
        <v>29</v>
      </c>
      <c r="D17" s="148"/>
      <c r="E17" s="148"/>
      <c r="F17" s="149"/>
      <c r="G17" s="25">
        <f>SUM(G8:G16)</f>
        <v>492.67580199999998</v>
      </c>
    </row>
    <row r="18" spans="3:7" ht="27.75" customHeight="1" thickBot="1" x14ac:dyDescent="0.3">
      <c r="C18" s="179" t="s">
        <v>31</v>
      </c>
      <c r="D18" s="180"/>
      <c r="E18" s="180"/>
      <c r="F18" s="180"/>
      <c r="G18" s="181"/>
    </row>
    <row r="19" spans="3:7" ht="19.5" customHeight="1" thickBot="1" x14ac:dyDescent="0.3">
      <c r="C19" s="8" t="s">
        <v>16</v>
      </c>
      <c r="D19" s="8" t="s">
        <v>17</v>
      </c>
      <c r="E19" s="8" t="s">
        <v>19</v>
      </c>
      <c r="F19" s="8" t="s">
        <v>70</v>
      </c>
      <c r="G19" s="14" t="s">
        <v>27</v>
      </c>
    </row>
    <row r="20" spans="3:7" ht="16.5" x14ac:dyDescent="0.25">
      <c r="C20" s="9">
        <v>1</v>
      </c>
      <c r="D20" s="176" t="s">
        <v>20</v>
      </c>
      <c r="E20" s="176" t="s">
        <v>14</v>
      </c>
      <c r="F20" s="6" t="s">
        <v>91</v>
      </c>
      <c r="G20" s="15">
        <v>46.774473999999998</v>
      </c>
    </row>
    <row r="21" spans="3:7" ht="16.5" x14ac:dyDescent="0.25">
      <c r="C21" s="10">
        <v>2</v>
      </c>
      <c r="D21" s="177"/>
      <c r="E21" s="177"/>
      <c r="F21" s="18" t="s">
        <v>92</v>
      </c>
      <c r="G21" s="13">
        <v>4.3201599999999996</v>
      </c>
    </row>
    <row r="22" spans="3:7" ht="16.5" x14ac:dyDescent="0.25">
      <c r="C22" s="10">
        <v>3</v>
      </c>
      <c r="D22" s="177"/>
      <c r="E22" s="177"/>
      <c r="F22" s="18" t="s">
        <v>155</v>
      </c>
      <c r="G22" s="13">
        <v>4.8126220000000002</v>
      </c>
    </row>
    <row r="23" spans="3:7" ht="16.5" x14ac:dyDescent="0.25">
      <c r="C23" s="10">
        <v>4</v>
      </c>
      <c r="D23" s="177"/>
      <c r="E23" s="177" t="s">
        <v>10</v>
      </c>
      <c r="F23" s="18" t="s">
        <v>162</v>
      </c>
      <c r="G23" s="13">
        <v>1.6331310000000001</v>
      </c>
    </row>
    <row r="24" spans="3:7" ht="16.5" x14ac:dyDescent="0.25">
      <c r="C24" s="10">
        <v>5</v>
      </c>
      <c r="D24" s="177"/>
      <c r="E24" s="177"/>
      <c r="F24" s="18" t="s">
        <v>154</v>
      </c>
      <c r="G24" s="13">
        <v>2.624234</v>
      </c>
    </row>
    <row r="25" spans="3:7" ht="16.5" x14ac:dyDescent="0.25">
      <c r="C25" s="10">
        <v>6</v>
      </c>
      <c r="D25" s="177"/>
      <c r="E25" s="177"/>
      <c r="F25" s="18" t="s">
        <v>93</v>
      </c>
      <c r="G25" s="13">
        <v>4.0917919999999999</v>
      </c>
    </row>
    <row r="26" spans="3:7" ht="16.5" x14ac:dyDescent="0.25">
      <c r="C26" s="10">
        <v>7</v>
      </c>
      <c r="D26" s="177"/>
      <c r="E26" s="177"/>
      <c r="F26" s="18" t="s">
        <v>94</v>
      </c>
      <c r="G26" s="13">
        <v>3.6731220000000002</v>
      </c>
    </row>
    <row r="27" spans="3:7" ht="16.5" x14ac:dyDescent="0.25">
      <c r="C27" s="10">
        <v>8</v>
      </c>
      <c r="D27" s="177"/>
      <c r="E27" s="177"/>
      <c r="F27" s="18" t="s">
        <v>95</v>
      </c>
      <c r="G27" s="13">
        <v>35.758659000000002</v>
      </c>
    </row>
    <row r="28" spans="3:7" ht="16.5" x14ac:dyDescent="0.25">
      <c r="C28" s="10">
        <v>9</v>
      </c>
      <c r="D28" s="177"/>
      <c r="E28" s="177"/>
      <c r="F28" s="18" t="s">
        <v>96</v>
      </c>
      <c r="G28" s="13">
        <v>37.017057999999999</v>
      </c>
    </row>
    <row r="29" spans="3:7" ht="16.5" x14ac:dyDescent="0.25">
      <c r="C29" s="10">
        <v>10</v>
      </c>
      <c r="D29" s="177"/>
      <c r="E29" s="177" t="s">
        <v>5</v>
      </c>
      <c r="F29" s="18" t="s">
        <v>97</v>
      </c>
      <c r="G29" s="13">
        <v>0.65185499999999996</v>
      </c>
    </row>
    <row r="30" spans="3:7" ht="16.5" x14ac:dyDescent="0.25">
      <c r="C30" s="10">
        <v>11</v>
      </c>
      <c r="D30" s="177"/>
      <c r="E30" s="177"/>
      <c r="F30" s="18" t="s">
        <v>98</v>
      </c>
      <c r="G30" s="13">
        <v>0.13950599999999999</v>
      </c>
    </row>
    <row r="31" spans="3:7" ht="16.5" x14ac:dyDescent="0.25">
      <c r="C31" s="10">
        <v>12</v>
      </c>
      <c r="D31" s="177"/>
      <c r="E31" s="177"/>
      <c r="F31" s="18" t="s">
        <v>99</v>
      </c>
      <c r="G31" s="13">
        <v>9.69E-2</v>
      </c>
    </row>
    <row r="32" spans="3:7" ht="16.5" x14ac:dyDescent="0.25">
      <c r="C32" s="10">
        <v>13</v>
      </c>
      <c r="D32" s="177"/>
      <c r="E32" s="177"/>
      <c r="F32" s="18" t="s">
        <v>98</v>
      </c>
      <c r="G32" s="13">
        <v>0.27324900000000002</v>
      </c>
    </row>
    <row r="33" spans="2:8" ht="16.5" x14ac:dyDescent="0.25">
      <c r="C33" s="10">
        <v>14</v>
      </c>
      <c r="D33" s="177"/>
      <c r="E33" s="20" t="s">
        <v>8</v>
      </c>
      <c r="F33" s="18" t="s">
        <v>100</v>
      </c>
      <c r="G33" s="13">
        <v>0.40672700000000001</v>
      </c>
    </row>
    <row r="34" spans="2:8" ht="16.5" x14ac:dyDescent="0.25">
      <c r="C34" s="10">
        <v>15</v>
      </c>
      <c r="D34" s="177"/>
      <c r="E34" s="177" t="s">
        <v>4</v>
      </c>
      <c r="F34" s="18" t="s">
        <v>101</v>
      </c>
      <c r="G34" s="13">
        <v>3.9148000000000002E-2</v>
      </c>
    </row>
    <row r="35" spans="2:8" ht="16.5" x14ac:dyDescent="0.25">
      <c r="C35" s="10">
        <v>16</v>
      </c>
      <c r="D35" s="177"/>
      <c r="E35" s="177"/>
      <c r="F35" s="18" t="s">
        <v>102</v>
      </c>
      <c r="G35" s="13">
        <v>1.0328E-2</v>
      </c>
    </row>
    <row r="36" spans="2:8" ht="16.5" x14ac:dyDescent="0.25">
      <c r="C36" s="10">
        <v>17</v>
      </c>
      <c r="D36" s="177"/>
      <c r="E36" s="177"/>
      <c r="F36" s="18" t="s">
        <v>60</v>
      </c>
      <c r="G36" s="13">
        <v>0.15850900000000001</v>
      </c>
    </row>
    <row r="37" spans="2:8" ht="16.5" x14ac:dyDescent="0.25">
      <c r="C37" s="10">
        <v>18</v>
      </c>
      <c r="D37" s="177"/>
      <c r="E37" s="177"/>
      <c r="F37" s="18" t="s">
        <v>103</v>
      </c>
      <c r="G37" s="13">
        <v>1.6688000000000001E-2</v>
      </c>
    </row>
    <row r="38" spans="2:8" ht="16.5" x14ac:dyDescent="0.25">
      <c r="C38" s="10">
        <v>19</v>
      </c>
      <c r="D38" s="177"/>
      <c r="E38" s="177"/>
      <c r="F38" s="18" t="s">
        <v>104</v>
      </c>
      <c r="G38" s="13">
        <v>9.7179999999999992E-3</v>
      </c>
    </row>
    <row r="39" spans="2:8" ht="16.5" x14ac:dyDescent="0.25">
      <c r="C39" s="10">
        <v>20</v>
      </c>
      <c r="D39" s="177"/>
      <c r="E39" s="177" t="s">
        <v>1</v>
      </c>
      <c r="F39" s="18" t="s">
        <v>105</v>
      </c>
      <c r="G39" s="13">
        <v>1.5092319999999999</v>
      </c>
    </row>
    <row r="40" spans="2:8" ht="16.5" x14ac:dyDescent="0.25">
      <c r="C40" s="10">
        <v>21</v>
      </c>
      <c r="D40" s="177"/>
      <c r="E40" s="177"/>
      <c r="F40" s="18" t="s">
        <v>106</v>
      </c>
      <c r="G40" s="13">
        <v>1.8051000000000001E-2</v>
      </c>
    </row>
    <row r="41" spans="2:8" ht="17.25" thickBot="1" x14ac:dyDescent="0.3">
      <c r="C41" s="11">
        <v>22</v>
      </c>
      <c r="D41" s="178"/>
      <c r="E41" s="178"/>
      <c r="F41" s="7" t="s">
        <v>107</v>
      </c>
      <c r="G41" s="16">
        <v>4.3535999999999998E-2</v>
      </c>
    </row>
    <row r="42" spans="2:8" ht="17.25" thickBot="1" x14ac:dyDescent="0.3">
      <c r="C42" s="144" t="s">
        <v>29</v>
      </c>
      <c r="D42" s="145"/>
      <c r="E42" s="145"/>
      <c r="F42" s="160"/>
      <c r="G42" s="31">
        <f>SUM(G20:G41)</f>
        <v>144.078699</v>
      </c>
    </row>
    <row r="43" spans="2:8" ht="16.5" x14ac:dyDescent="0.25">
      <c r="C43" s="54"/>
      <c r="D43" s="54"/>
      <c r="E43" s="54"/>
      <c r="F43" s="54"/>
      <c r="G43" s="59"/>
    </row>
    <row r="44" spans="2:8" ht="16.5" x14ac:dyDescent="0.25">
      <c r="C44" s="54"/>
      <c r="D44" s="54"/>
      <c r="E44" s="54"/>
      <c r="F44" s="54"/>
      <c r="G44" s="59"/>
    </row>
    <row r="46" spans="2:8" s="1" customFormat="1" x14ac:dyDescent="0.25">
      <c r="B46" s="188"/>
      <c r="C46" s="188"/>
      <c r="D46" s="188"/>
      <c r="E46" s="188"/>
      <c r="F46" s="188"/>
      <c r="G46" s="188"/>
      <c r="H46" s="188"/>
    </row>
    <row r="47" spans="2:8" ht="22.5" customHeight="1" thickBot="1" x14ac:dyDescent="0.3">
      <c r="C47" s="159" t="s">
        <v>246</v>
      </c>
      <c r="D47" s="159"/>
      <c r="E47" s="159"/>
      <c r="F47" s="159"/>
      <c r="G47" s="159"/>
    </row>
    <row r="48" spans="2:8" ht="33.75" customHeight="1" thickBot="1" x14ac:dyDescent="0.3">
      <c r="C48" s="156" t="s">
        <v>187</v>
      </c>
      <c r="D48" s="157"/>
      <c r="E48" s="157"/>
      <c r="F48" s="157"/>
      <c r="G48" s="158"/>
    </row>
    <row r="49" spans="3:7" ht="15.75" thickBot="1" x14ac:dyDescent="0.3">
      <c r="C49" s="17" t="s">
        <v>16</v>
      </c>
      <c r="D49" s="17" t="s">
        <v>17</v>
      </c>
      <c r="E49" s="17" t="s">
        <v>19</v>
      </c>
      <c r="F49" s="17" t="s">
        <v>70</v>
      </c>
      <c r="G49" s="12" t="s">
        <v>194</v>
      </c>
    </row>
    <row r="50" spans="3:7" x14ac:dyDescent="0.25">
      <c r="C50" s="23">
        <v>1</v>
      </c>
      <c r="D50" s="138" t="s">
        <v>20</v>
      </c>
      <c r="E50" s="199" t="s">
        <v>10</v>
      </c>
      <c r="F50" s="41" t="s">
        <v>175</v>
      </c>
      <c r="G50" s="27">
        <v>0.29855199999999998</v>
      </c>
    </row>
    <row r="51" spans="3:7" x14ac:dyDescent="0.25">
      <c r="C51" s="28">
        <v>2</v>
      </c>
      <c r="D51" s="139"/>
      <c r="E51" s="200"/>
      <c r="F51" s="42" t="s">
        <v>176</v>
      </c>
      <c r="G51" s="30">
        <v>0.224777</v>
      </c>
    </row>
    <row r="52" spans="3:7" x14ac:dyDescent="0.25">
      <c r="C52" s="28">
        <v>3</v>
      </c>
      <c r="D52" s="139"/>
      <c r="E52" s="200" t="s">
        <v>14</v>
      </c>
      <c r="F52" s="42" t="s">
        <v>173</v>
      </c>
      <c r="G52" s="30">
        <v>9.1778999999999999E-2</v>
      </c>
    </row>
    <row r="53" spans="3:7" ht="15.75" thickBot="1" x14ac:dyDescent="0.3">
      <c r="C53" s="45">
        <v>4</v>
      </c>
      <c r="D53" s="169"/>
      <c r="E53" s="201"/>
      <c r="F53" s="46" t="s">
        <v>174</v>
      </c>
      <c r="G53" s="47">
        <v>0.116032</v>
      </c>
    </row>
    <row r="54" spans="3:7" ht="17.25" thickBot="1" x14ac:dyDescent="0.3">
      <c r="C54" s="153" t="s">
        <v>29</v>
      </c>
      <c r="D54" s="154"/>
      <c r="E54" s="154"/>
      <c r="F54" s="168"/>
      <c r="G54" s="36">
        <f>SUM(G50:G53)</f>
        <v>0.73114000000000001</v>
      </c>
    </row>
    <row r="55" spans="3:7" s="22" customFormat="1" ht="30.75" customHeight="1" thickBot="1" x14ac:dyDescent="0.3">
      <c r="C55" s="156" t="s">
        <v>186</v>
      </c>
      <c r="D55" s="157"/>
      <c r="E55" s="157"/>
      <c r="F55" s="157"/>
      <c r="G55" s="158"/>
    </row>
    <row r="56" spans="3:7" x14ac:dyDescent="0.25">
      <c r="C56" s="17" t="s">
        <v>16</v>
      </c>
      <c r="D56" s="17" t="s">
        <v>17</v>
      </c>
      <c r="E56" s="17" t="s">
        <v>19</v>
      </c>
      <c r="F56" s="17" t="s">
        <v>70</v>
      </c>
      <c r="G56" s="12" t="s">
        <v>27</v>
      </c>
    </row>
    <row r="57" spans="3:7" x14ac:dyDescent="0.25">
      <c r="C57" s="28">
        <v>1</v>
      </c>
      <c r="D57" s="29" t="s">
        <v>20</v>
      </c>
      <c r="E57" s="42" t="s">
        <v>10</v>
      </c>
      <c r="F57" s="29" t="s">
        <v>244</v>
      </c>
      <c r="G57" s="30">
        <v>5.0051690000000004</v>
      </c>
    </row>
    <row r="58" spans="3:7" ht="17.25" thickBot="1" x14ac:dyDescent="0.3">
      <c r="C58" s="144" t="s">
        <v>29</v>
      </c>
      <c r="D58" s="145"/>
      <c r="E58" s="145"/>
      <c r="F58" s="160"/>
      <c r="G58" s="31">
        <f>G57</f>
        <v>5.0051690000000004</v>
      </c>
    </row>
    <row r="59" spans="3:7" ht="15.75" thickBot="1" x14ac:dyDescent="0.3">
      <c r="C59" s="156" t="s">
        <v>185</v>
      </c>
      <c r="D59" s="157"/>
      <c r="E59" s="157"/>
      <c r="F59" s="157"/>
      <c r="G59" s="158"/>
    </row>
    <row r="60" spans="3:7" ht="15.75" thickBot="1" x14ac:dyDescent="0.3">
      <c r="C60" s="17" t="s">
        <v>16</v>
      </c>
      <c r="D60" s="17" t="s">
        <v>17</v>
      </c>
      <c r="E60" s="17" t="s">
        <v>19</v>
      </c>
      <c r="F60" s="17" t="s">
        <v>70</v>
      </c>
      <c r="G60" s="12" t="s">
        <v>27</v>
      </c>
    </row>
    <row r="61" spans="3:7" x14ac:dyDescent="0.25">
      <c r="C61" s="23">
        <v>1</v>
      </c>
      <c r="D61" s="163" t="s">
        <v>20</v>
      </c>
      <c r="E61" s="41" t="s">
        <v>5</v>
      </c>
      <c r="F61" s="41" t="s">
        <v>58</v>
      </c>
      <c r="G61" s="27">
        <v>7.2871309999999996</v>
      </c>
    </row>
    <row r="62" spans="3:7" x14ac:dyDescent="0.25">
      <c r="C62" s="28">
        <v>2</v>
      </c>
      <c r="D62" s="164"/>
      <c r="E62" s="42" t="s">
        <v>1</v>
      </c>
      <c r="F62" s="42" t="s">
        <v>106</v>
      </c>
      <c r="G62" s="30">
        <v>10.077346</v>
      </c>
    </row>
    <row r="63" spans="3:7" x14ac:dyDescent="0.25">
      <c r="C63" s="28">
        <v>3</v>
      </c>
      <c r="D63" s="164"/>
      <c r="E63" s="42" t="s">
        <v>10</v>
      </c>
      <c r="F63" s="42" t="s">
        <v>96</v>
      </c>
      <c r="G63" s="30">
        <v>13.980468999999999</v>
      </c>
    </row>
    <row r="64" spans="3:7" ht="15.75" thickBot="1" x14ac:dyDescent="0.3">
      <c r="C64" s="45">
        <v>4</v>
      </c>
      <c r="D64" s="164"/>
      <c r="E64" s="46" t="s">
        <v>182</v>
      </c>
      <c r="F64" s="46" t="s">
        <v>163</v>
      </c>
      <c r="G64" s="47">
        <v>12.770512999999999</v>
      </c>
    </row>
    <row r="65" spans="3:7" ht="17.25" thickBot="1" x14ac:dyDescent="0.3">
      <c r="C65" s="153" t="s">
        <v>29</v>
      </c>
      <c r="D65" s="154"/>
      <c r="E65" s="154"/>
      <c r="F65" s="168"/>
      <c r="G65" s="36">
        <f>SUM(G61:G64)</f>
        <v>44.115459000000001</v>
      </c>
    </row>
    <row r="66" spans="3:7" ht="15.75" thickBot="1" x14ac:dyDescent="0.3">
      <c r="C66" s="156" t="s">
        <v>195</v>
      </c>
      <c r="D66" s="157"/>
      <c r="E66" s="157"/>
      <c r="F66" s="157"/>
      <c r="G66" s="158"/>
    </row>
    <row r="67" spans="3:7" ht="15.75" thickBot="1" x14ac:dyDescent="0.3">
      <c r="C67" s="17" t="s">
        <v>16</v>
      </c>
      <c r="D67" s="17" t="s">
        <v>17</v>
      </c>
      <c r="E67" s="17" t="s">
        <v>19</v>
      </c>
      <c r="F67" s="17" t="s">
        <v>70</v>
      </c>
      <c r="G67" s="12" t="s">
        <v>196</v>
      </c>
    </row>
    <row r="68" spans="3:7" x14ac:dyDescent="0.25">
      <c r="C68" s="23">
        <v>1</v>
      </c>
      <c r="D68" s="161" t="s">
        <v>20</v>
      </c>
      <c r="E68" s="24" t="s">
        <v>10</v>
      </c>
      <c r="F68" s="41" t="s">
        <v>188</v>
      </c>
      <c r="G68" s="27">
        <v>1</v>
      </c>
    </row>
    <row r="69" spans="3:7" ht="15.75" thickBot="1" x14ac:dyDescent="0.3">
      <c r="C69" s="45">
        <v>2</v>
      </c>
      <c r="D69" s="202"/>
      <c r="E69" s="48" t="s">
        <v>14</v>
      </c>
      <c r="F69" s="46" t="s">
        <v>189</v>
      </c>
      <c r="G69" s="47">
        <v>1</v>
      </c>
    </row>
    <row r="70" spans="3:7" ht="17.25" thickBot="1" x14ac:dyDescent="0.3">
      <c r="C70" s="153" t="s">
        <v>29</v>
      </c>
      <c r="D70" s="154"/>
      <c r="E70" s="154"/>
      <c r="F70" s="168"/>
      <c r="G70" s="36">
        <f>SUM(G68:G69)</f>
        <v>2</v>
      </c>
    </row>
    <row r="71" spans="3:7" ht="33" customHeight="1" thickBot="1" x14ac:dyDescent="0.3">
      <c r="C71" s="156" t="s">
        <v>230</v>
      </c>
      <c r="D71" s="157"/>
      <c r="E71" s="157"/>
      <c r="F71" s="157"/>
      <c r="G71" s="158"/>
    </row>
    <row r="72" spans="3:7" ht="21" customHeight="1" thickBot="1" x14ac:dyDescent="0.3">
      <c r="C72" s="17" t="s">
        <v>16</v>
      </c>
      <c r="D72" s="17" t="s">
        <v>17</v>
      </c>
      <c r="E72" s="17" t="s">
        <v>19</v>
      </c>
      <c r="F72" s="17" t="s">
        <v>70</v>
      </c>
      <c r="G72" s="12" t="s">
        <v>197</v>
      </c>
    </row>
    <row r="73" spans="3:7" ht="15.75" thickBot="1" x14ac:dyDescent="0.3">
      <c r="C73" s="49">
        <v>1</v>
      </c>
      <c r="D73" s="50" t="s">
        <v>20</v>
      </c>
      <c r="E73" s="51" t="s">
        <v>10</v>
      </c>
      <c r="F73" s="52" t="s">
        <v>96</v>
      </c>
      <c r="G73" s="53">
        <v>4.5959E-2</v>
      </c>
    </row>
    <row r="74" spans="3:7" ht="17.25" thickBot="1" x14ac:dyDescent="0.3">
      <c r="C74" s="153" t="s">
        <v>29</v>
      </c>
      <c r="D74" s="154"/>
      <c r="E74" s="154"/>
      <c r="F74" s="168"/>
      <c r="G74" s="36">
        <f>G73</f>
        <v>4.5959E-2</v>
      </c>
    </row>
    <row r="75" spans="3:7" ht="33.75" customHeight="1" thickBot="1" x14ac:dyDescent="0.3">
      <c r="C75" s="156" t="s">
        <v>231</v>
      </c>
      <c r="D75" s="157"/>
      <c r="E75" s="157"/>
      <c r="F75" s="157"/>
      <c r="G75" s="158"/>
    </row>
    <row r="76" spans="3:7" ht="20.25" customHeight="1" x14ac:dyDescent="0.25">
      <c r="C76" s="17" t="s">
        <v>16</v>
      </c>
      <c r="D76" s="17" t="s">
        <v>17</v>
      </c>
      <c r="E76" s="17" t="s">
        <v>19</v>
      </c>
      <c r="F76" s="17" t="s">
        <v>70</v>
      </c>
      <c r="G76" s="12" t="s">
        <v>197</v>
      </c>
    </row>
    <row r="77" spans="3:7" x14ac:dyDescent="0.25">
      <c r="C77" s="28">
        <v>1</v>
      </c>
      <c r="D77" s="139" t="s">
        <v>20</v>
      </c>
      <c r="E77" s="162" t="s">
        <v>14</v>
      </c>
      <c r="F77" s="42" t="s">
        <v>205</v>
      </c>
      <c r="G77" s="30">
        <v>1.470224</v>
      </c>
    </row>
    <row r="78" spans="3:7" x14ac:dyDescent="0.25">
      <c r="C78" s="28">
        <v>2</v>
      </c>
      <c r="D78" s="139"/>
      <c r="E78" s="162"/>
      <c r="F78" s="42" t="s">
        <v>206</v>
      </c>
      <c r="G78" s="30">
        <v>4.6389370000000003</v>
      </c>
    </row>
    <row r="79" spans="3:7" x14ac:dyDescent="0.25">
      <c r="C79" s="28">
        <v>3</v>
      </c>
      <c r="D79" s="139"/>
      <c r="E79" s="162"/>
      <c r="F79" s="42" t="s">
        <v>155</v>
      </c>
      <c r="G79" s="30">
        <v>1.4497899999999999</v>
      </c>
    </row>
    <row r="80" spans="3:7" x14ac:dyDescent="0.25">
      <c r="C80" s="28">
        <v>4</v>
      </c>
      <c r="D80" s="139"/>
      <c r="E80" s="162" t="s">
        <v>10</v>
      </c>
      <c r="F80" s="42" t="s">
        <v>207</v>
      </c>
      <c r="G80" s="30">
        <v>5.4285389999999998</v>
      </c>
    </row>
    <row r="81" spans="3:7" x14ac:dyDescent="0.25">
      <c r="C81" s="28">
        <v>5</v>
      </c>
      <c r="D81" s="139"/>
      <c r="E81" s="162"/>
      <c r="F81" s="42" t="s">
        <v>208</v>
      </c>
      <c r="G81" s="30">
        <v>2.1821540000000001</v>
      </c>
    </row>
    <row r="82" spans="3:7" x14ac:dyDescent="0.25">
      <c r="C82" s="28">
        <v>6</v>
      </c>
      <c r="D82" s="139"/>
      <c r="E82" s="162"/>
      <c r="F82" s="42" t="s">
        <v>209</v>
      </c>
      <c r="G82" s="30">
        <v>3.3667910000000001</v>
      </c>
    </row>
    <row r="83" spans="3:7" x14ac:dyDescent="0.25">
      <c r="C83" s="28">
        <v>7</v>
      </c>
      <c r="D83" s="139"/>
      <c r="E83" s="162"/>
      <c r="F83" s="42" t="s">
        <v>95</v>
      </c>
      <c r="G83" s="30">
        <v>4.3670879999999999</v>
      </c>
    </row>
    <row r="84" spans="3:7" x14ac:dyDescent="0.25">
      <c r="C84" s="28">
        <v>8</v>
      </c>
      <c r="D84" s="139"/>
      <c r="E84" s="162"/>
      <c r="F84" s="42" t="s">
        <v>210</v>
      </c>
      <c r="G84" s="30">
        <v>1.316311</v>
      </c>
    </row>
    <row r="85" spans="3:7" x14ac:dyDescent="0.25">
      <c r="C85" s="28">
        <v>9</v>
      </c>
      <c r="D85" s="139"/>
      <c r="E85" s="162"/>
      <c r="F85" s="42" t="s">
        <v>211</v>
      </c>
      <c r="G85" s="30">
        <v>1.2914190000000001</v>
      </c>
    </row>
    <row r="86" spans="3:7" x14ac:dyDescent="0.25">
      <c r="C86" s="28">
        <v>10</v>
      </c>
      <c r="D86" s="139"/>
      <c r="E86" s="162" t="s">
        <v>8</v>
      </c>
      <c r="F86" s="42" t="s">
        <v>100</v>
      </c>
      <c r="G86" s="30">
        <v>4.1056249999999999</v>
      </c>
    </row>
    <row r="87" spans="3:7" x14ac:dyDescent="0.25">
      <c r="C87" s="28">
        <v>11</v>
      </c>
      <c r="D87" s="139"/>
      <c r="E87" s="162"/>
      <c r="F87" s="42" t="s">
        <v>59</v>
      </c>
      <c r="G87" s="30">
        <v>2.8350360000000001</v>
      </c>
    </row>
    <row r="88" spans="3:7" x14ac:dyDescent="0.25">
      <c r="C88" s="28">
        <v>12</v>
      </c>
      <c r="D88" s="139"/>
      <c r="E88" s="33" t="s">
        <v>4</v>
      </c>
      <c r="F88" s="42" t="s">
        <v>60</v>
      </c>
      <c r="G88" s="30">
        <v>0.75387199999999999</v>
      </c>
    </row>
    <row r="89" spans="3:7" x14ac:dyDescent="0.25">
      <c r="C89" s="28">
        <v>13</v>
      </c>
      <c r="D89" s="139"/>
      <c r="E89" s="162" t="s">
        <v>5</v>
      </c>
      <c r="F89" s="42" t="s">
        <v>99</v>
      </c>
      <c r="G89" s="30">
        <v>1.6104540000000001</v>
      </c>
    </row>
    <row r="90" spans="3:7" x14ac:dyDescent="0.25">
      <c r="C90" s="28">
        <v>14</v>
      </c>
      <c r="D90" s="139"/>
      <c r="E90" s="162"/>
      <c r="F90" s="42" t="s">
        <v>97</v>
      </c>
      <c r="G90" s="30">
        <v>0.62861699999999998</v>
      </c>
    </row>
    <row r="91" spans="3:7" x14ac:dyDescent="0.25">
      <c r="C91" s="28">
        <v>15</v>
      </c>
      <c r="D91" s="139"/>
      <c r="E91" s="162"/>
      <c r="F91" s="42" t="s">
        <v>57</v>
      </c>
      <c r="G91" s="30">
        <v>3.3329369999999998</v>
      </c>
    </row>
    <row r="92" spans="3:7" x14ac:dyDescent="0.25">
      <c r="C92" s="28">
        <v>16</v>
      </c>
      <c r="D92" s="139"/>
      <c r="E92" s="162"/>
      <c r="F92" s="42" t="s">
        <v>58</v>
      </c>
      <c r="G92" s="30">
        <v>3.3764340000000002</v>
      </c>
    </row>
    <row r="93" spans="3:7" x14ac:dyDescent="0.25">
      <c r="C93" s="28">
        <v>17</v>
      </c>
      <c r="D93" s="139"/>
      <c r="E93" s="162" t="s">
        <v>1</v>
      </c>
      <c r="F93" s="42" t="s">
        <v>106</v>
      </c>
      <c r="G93" s="30">
        <v>4.7124069999999998</v>
      </c>
    </row>
    <row r="94" spans="3:7" ht="15.75" thickBot="1" x14ac:dyDescent="0.3">
      <c r="C94" s="28">
        <v>18</v>
      </c>
      <c r="D94" s="169"/>
      <c r="E94" s="202"/>
      <c r="F94" s="46" t="s">
        <v>107</v>
      </c>
      <c r="G94" s="47">
        <v>4.2040179999999996</v>
      </c>
    </row>
    <row r="95" spans="3:7" ht="17.25" thickBot="1" x14ac:dyDescent="0.3">
      <c r="C95" s="153" t="s">
        <v>29</v>
      </c>
      <c r="D95" s="154"/>
      <c r="E95" s="154"/>
      <c r="F95" s="168"/>
      <c r="G95" s="36">
        <f>SUM(G77:G94)</f>
        <v>51.070653</v>
      </c>
    </row>
    <row r="96" spans="3:7" ht="30.75" customHeight="1" thickBot="1" x14ac:dyDescent="0.3">
      <c r="C96" s="156" t="s">
        <v>241</v>
      </c>
      <c r="D96" s="157"/>
      <c r="E96" s="157"/>
      <c r="F96" s="157"/>
      <c r="G96" s="158"/>
    </row>
    <row r="97" spans="3:7" x14ac:dyDescent="0.25">
      <c r="C97" s="17" t="s">
        <v>16</v>
      </c>
      <c r="D97" s="17" t="s">
        <v>17</v>
      </c>
      <c r="E97" s="17" t="s">
        <v>19</v>
      </c>
      <c r="F97" s="17" t="s">
        <v>70</v>
      </c>
      <c r="G97" s="12" t="s">
        <v>243</v>
      </c>
    </row>
    <row r="98" spans="3:7" x14ac:dyDescent="0.25">
      <c r="C98" s="28">
        <v>1</v>
      </c>
      <c r="D98" s="139" t="s">
        <v>20</v>
      </c>
      <c r="E98" s="162" t="s">
        <v>14</v>
      </c>
      <c r="F98" s="42" t="s">
        <v>173</v>
      </c>
      <c r="G98" s="30">
        <v>6.3980670000000002</v>
      </c>
    </row>
    <row r="99" spans="3:7" x14ac:dyDescent="0.25">
      <c r="C99" s="28">
        <v>2</v>
      </c>
      <c r="D99" s="139"/>
      <c r="E99" s="162"/>
      <c r="F99" s="42" t="s">
        <v>174</v>
      </c>
      <c r="G99" s="30">
        <v>1.7121919999999999</v>
      </c>
    </row>
    <row r="100" spans="3:7" ht="23.25" customHeight="1" x14ac:dyDescent="0.25">
      <c r="C100" s="28">
        <v>3</v>
      </c>
      <c r="D100" s="139"/>
      <c r="E100" s="162" t="s">
        <v>10</v>
      </c>
      <c r="F100" s="42" t="s">
        <v>208</v>
      </c>
      <c r="G100" s="30">
        <v>3.5688680000000002</v>
      </c>
    </row>
    <row r="101" spans="3:7" x14ac:dyDescent="0.25">
      <c r="C101" s="28">
        <v>4</v>
      </c>
      <c r="D101" s="139"/>
      <c r="E101" s="162"/>
      <c r="F101" s="42" t="s">
        <v>240</v>
      </c>
      <c r="G101" s="30">
        <v>1.7102090000000001</v>
      </c>
    </row>
    <row r="102" spans="3:7" x14ac:dyDescent="0.25">
      <c r="C102" s="28">
        <v>5</v>
      </c>
      <c r="D102" s="139"/>
      <c r="E102" s="162"/>
      <c r="F102" s="42" t="s">
        <v>95</v>
      </c>
      <c r="G102" s="30">
        <v>12.914386</v>
      </c>
    </row>
    <row r="103" spans="3:7" ht="15.75" thickBot="1" x14ac:dyDescent="0.3">
      <c r="C103" s="28">
        <v>6</v>
      </c>
      <c r="D103" s="139"/>
      <c r="E103" s="22" t="s">
        <v>5</v>
      </c>
      <c r="F103" s="42" t="s">
        <v>58</v>
      </c>
      <c r="G103" s="30">
        <v>5.0388770000000003</v>
      </c>
    </row>
    <row r="104" spans="3:7" ht="17.25" thickBot="1" x14ac:dyDescent="0.3">
      <c r="C104" s="153" t="s">
        <v>29</v>
      </c>
      <c r="D104" s="154"/>
      <c r="E104" s="154"/>
      <c r="F104" s="155"/>
      <c r="G104" s="36">
        <f>SUM(G98:G103)</f>
        <v>31.342599</v>
      </c>
    </row>
    <row r="105" spans="3:7" ht="36" customHeight="1" thickBot="1" x14ac:dyDescent="0.3">
      <c r="C105" s="156" t="s">
        <v>242</v>
      </c>
      <c r="D105" s="157"/>
      <c r="E105" s="157"/>
      <c r="F105" s="157"/>
      <c r="G105" s="158"/>
    </row>
    <row r="106" spans="3:7" x14ac:dyDescent="0.25">
      <c r="C106" s="17" t="s">
        <v>16</v>
      </c>
      <c r="D106" s="17" t="s">
        <v>17</v>
      </c>
      <c r="E106" s="17" t="s">
        <v>19</v>
      </c>
      <c r="F106" s="17" t="s">
        <v>70</v>
      </c>
      <c r="G106" s="12" t="s">
        <v>243</v>
      </c>
    </row>
    <row r="107" spans="3:7" ht="15.75" thickBot="1" x14ac:dyDescent="0.3">
      <c r="C107" s="37">
        <v>1</v>
      </c>
      <c r="D107" s="38" t="s">
        <v>20</v>
      </c>
      <c r="E107" s="39" t="s">
        <v>8</v>
      </c>
      <c r="F107" s="38" t="s">
        <v>100</v>
      </c>
      <c r="G107" s="40">
        <v>97.552273999999997</v>
      </c>
    </row>
    <row r="108" spans="3:7" ht="17.25" thickBot="1" x14ac:dyDescent="0.3">
      <c r="C108" s="144" t="s">
        <v>29</v>
      </c>
      <c r="D108" s="145"/>
      <c r="E108" s="145"/>
      <c r="F108" s="146"/>
      <c r="G108" s="31">
        <f>G107</f>
        <v>97.552273999999997</v>
      </c>
    </row>
    <row r="131" ht="22.5" customHeight="1" x14ac:dyDescent="0.25"/>
    <row r="141" ht="29.25" customHeight="1" x14ac:dyDescent="0.25"/>
    <row r="191" ht="30.75" customHeight="1" x14ac:dyDescent="0.25"/>
    <row r="328" ht="35.25" customHeight="1" x14ac:dyDescent="0.25"/>
  </sheetData>
  <mergeCells count="48">
    <mergeCell ref="C105:G105"/>
    <mergeCell ref="C108:F108"/>
    <mergeCell ref="B46:H46"/>
    <mergeCell ref="C95:F95"/>
    <mergeCell ref="C96:G96"/>
    <mergeCell ref="D98:D103"/>
    <mergeCell ref="E98:E99"/>
    <mergeCell ref="E100:E102"/>
    <mergeCell ref="C104:F104"/>
    <mergeCell ref="D77:D94"/>
    <mergeCell ref="E77:E79"/>
    <mergeCell ref="E80:E85"/>
    <mergeCell ref="E86:E87"/>
    <mergeCell ref="E89:E92"/>
    <mergeCell ref="E93:E94"/>
    <mergeCell ref="C66:G66"/>
    <mergeCell ref="D68:D69"/>
    <mergeCell ref="C70:F70"/>
    <mergeCell ref="C71:G71"/>
    <mergeCell ref="C74:F74"/>
    <mergeCell ref="C75:G75"/>
    <mergeCell ref="C65:F65"/>
    <mergeCell ref="E39:E41"/>
    <mergeCell ref="C42:F42"/>
    <mergeCell ref="C48:G48"/>
    <mergeCell ref="D50:D53"/>
    <mergeCell ref="E50:E51"/>
    <mergeCell ref="E52:E53"/>
    <mergeCell ref="C54:F54"/>
    <mergeCell ref="C55:G55"/>
    <mergeCell ref="C58:F58"/>
    <mergeCell ref="C59:G59"/>
    <mergeCell ref="D61:D64"/>
    <mergeCell ref="C1:G1"/>
    <mergeCell ref="C47:G47"/>
    <mergeCell ref="D8:D16"/>
    <mergeCell ref="E10:E12"/>
    <mergeCell ref="E15:E16"/>
    <mergeCell ref="C17:F17"/>
    <mergeCell ref="C2:G2"/>
    <mergeCell ref="C5:F5"/>
    <mergeCell ref="C6:G6"/>
    <mergeCell ref="E29:E32"/>
    <mergeCell ref="E34:E38"/>
    <mergeCell ref="C18:G18"/>
    <mergeCell ref="D20:D41"/>
    <mergeCell ref="E20:E22"/>
    <mergeCell ref="E23:E28"/>
  </mergeCells>
  <pageMargins left="0.7" right="0.7" top="0.75" bottom="0.75" header="0.3" footer="0.3"/>
  <pageSetup paperSize="9" scale="69" orientation="portrait" horizontalDpi="4294967295" verticalDpi="4294967295" r:id="rId1"/>
  <rowBreaks count="1" manualBreakCount="1">
    <brk id="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ACTIVIDAD X DISTRITO GENERAL</vt:lpstr>
      <vt:lpstr>DIST.HAQUIRA</vt:lpstr>
      <vt:lpstr>DIST. CHALHUAHUACHO</vt:lpstr>
      <vt:lpstr>DIST. MARA</vt:lpstr>
      <vt:lpstr>DIST. TAMBOBAMBA</vt:lpstr>
      <vt:lpstr>DIST. COYLLURQUI</vt:lpstr>
      <vt:lpstr>DIST.HUAYLLATI</vt:lpstr>
      <vt:lpstr>DIST. COTABAMBAS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soras</dc:creator>
  <cp:lastModifiedBy>USUARIO</cp:lastModifiedBy>
  <cp:lastPrinted>2019-12-04T16:08:51Z</cp:lastPrinted>
  <dcterms:created xsi:type="dcterms:W3CDTF">2019-09-15T19:37:56Z</dcterms:created>
  <dcterms:modified xsi:type="dcterms:W3CDTF">2020-03-02T04:34:10Z</dcterms:modified>
</cp:coreProperties>
</file>