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2 통계연보\22년 통계연보 작성\"/>
    </mc:Choice>
  </mc:AlternateContent>
  <bookViews>
    <workbookView xWindow="-270" yWindow="495" windowWidth="27795" windowHeight="12390" tabRatio="883" firstSheet="1" activeTab="1"/>
  </bookViews>
  <sheets>
    <sheet name="4(7,8)" sheetId="1" r:id="rId1"/>
    <sheet name="4-1경제활동인구총괄" sheetId="2" r:id="rId2"/>
    <sheet name="4-2연령별취업자" sheetId="3" r:id="rId3"/>
    <sheet name="4-3교육정도별취업자" sheetId="4" r:id="rId4"/>
    <sheet name="4-4산업별취업자" sheetId="5" r:id="rId5"/>
    <sheet name="4-5직업별취업자" sheetId="6" r:id="rId6"/>
  </sheets>
  <definedNames>
    <definedName name="Document_array" localSheetId="0">{"Book1"}</definedName>
    <definedName name="Document_array">{"Book1"}</definedName>
    <definedName name="_xlnm.Print_Area" localSheetId="0">'4(7,8)'!$A$1:$S$39</definedName>
    <definedName name="_xlnm.Print_Area" localSheetId="1">'4-1경제활동인구총괄'!$A$1:$M$21</definedName>
    <definedName name="_xlnm.Print_Area" localSheetId="2">'4-2연령별취업자'!$A$1:$N$34</definedName>
    <definedName name="_xlnm.Print_Area" localSheetId="3">'4-3교육정도별취업자'!$A$1:$G$30</definedName>
    <definedName name="_xlnm.Print_Area" localSheetId="4">'4-4산업별취업자'!$A$1:$K$36</definedName>
  </definedNames>
  <calcPr calcId="162913"/>
</workbook>
</file>

<file path=xl/calcChain.xml><?xml version="1.0" encoding="utf-8"?>
<calcChain xmlns="http://schemas.openxmlformats.org/spreadsheetml/2006/main">
  <c r="J32" i="6" l="1"/>
  <c r="H32" i="6"/>
  <c r="F32" i="6"/>
  <c r="D32" i="6"/>
  <c r="B32" i="6"/>
  <c r="J15" i="6"/>
  <c r="H15" i="6"/>
  <c r="F15" i="6"/>
  <c r="D15" i="6"/>
  <c r="C15" i="6"/>
  <c r="J30" i="5"/>
  <c r="H30" i="5"/>
  <c r="F30" i="5"/>
  <c r="D30" i="5"/>
  <c r="I15" i="5"/>
  <c r="E16" i="5" l="1"/>
  <c r="H16" i="5"/>
  <c r="J16" i="5"/>
  <c r="E17" i="5"/>
  <c r="H17" i="5"/>
  <c r="J17" i="5"/>
  <c r="E18" i="5"/>
  <c r="H18" i="5"/>
  <c r="J18" i="5"/>
  <c r="E19" i="5"/>
  <c r="H19" i="5"/>
  <c r="J19" i="5"/>
  <c r="B14" i="4" l="1"/>
  <c r="C32" i="6" l="1"/>
  <c r="B30" i="5"/>
  <c r="G15" i="5"/>
  <c r="D15" i="5"/>
  <c r="B15" i="5"/>
  <c r="C14" i="2"/>
  <c r="D14" i="2"/>
  <c r="E14" i="2"/>
  <c r="F14" i="2"/>
  <c r="G14" i="2"/>
  <c r="H14" i="2"/>
  <c r="I14" i="2"/>
  <c r="J14" i="2"/>
  <c r="K14" i="2"/>
  <c r="L14" i="2"/>
  <c r="B14" i="2"/>
  <c r="L32" i="6" l="1"/>
  <c r="L15" i="6"/>
  <c r="C34" i="5"/>
  <c r="C33" i="5"/>
  <c r="C32" i="5"/>
  <c r="C31" i="5"/>
  <c r="C30" i="5"/>
  <c r="K30" i="5"/>
  <c r="E15" i="5"/>
  <c r="H15" i="5"/>
  <c r="K15" i="5"/>
  <c r="G14" i="4"/>
  <c r="G21" i="4"/>
  <c r="G28" i="4"/>
  <c r="N32" i="3"/>
  <c r="N24" i="3"/>
  <c r="N16" i="3"/>
  <c r="M14" i="2"/>
  <c r="K33" i="6" l="1"/>
  <c r="K34" i="6"/>
  <c r="K35" i="6"/>
  <c r="K36" i="6"/>
  <c r="K32" i="6"/>
  <c r="I33" i="6"/>
  <c r="I34" i="6"/>
  <c r="I35" i="6"/>
  <c r="I36" i="6"/>
  <c r="I32" i="6"/>
  <c r="G33" i="6"/>
  <c r="G34" i="6"/>
  <c r="G35" i="6"/>
  <c r="G36" i="6"/>
  <c r="G32" i="6"/>
  <c r="E33" i="6"/>
  <c r="E34" i="6"/>
  <c r="E35" i="6"/>
  <c r="E36" i="6"/>
  <c r="E32" i="6"/>
  <c r="C33" i="6"/>
  <c r="C34" i="6"/>
  <c r="C35" i="6"/>
  <c r="C36" i="6"/>
  <c r="K16" i="6"/>
  <c r="K17" i="6"/>
  <c r="K18" i="6"/>
  <c r="K19" i="6"/>
  <c r="K15" i="6"/>
  <c r="E16" i="6"/>
  <c r="E17" i="6"/>
  <c r="E18" i="6"/>
  <c r="E19" i="6"/>
  <c r="E15" i="6"/>
  <c r="G16" i="6"/>
  <c r="G17" i="6"/>
  <c r="G18" i="6"/>
  <c r="G19" i="6"/>
  <c r="G15" i="6"/>
  <c r="I16" i="6"/>
  <c r="I17" i="6"/>
  <c r="I18" i="6"/>
  <c r="I19" i="6"/>
  <c r="I15" i="6"/>
</calcChain>
</file>

<file path=xl/sharedStrings.xml><?xml version="1.0" encoding="utf-8"?>
<sst xmlns="http://schemas.openxmlformats.org/spreadsheetml/2006/main" count="285" uniqueCount="166">
  <si>
    <t>Construction</t>
  </si>
  <si>
    <t>Economically Active Population</t>
  </si>
  <si>
    <t>Employed Persons by Occupation</t>
  </si>
  <si>
    <t>Employed Persons by Age Group</t>
  </si>
  <si>
    <t>Others</t>
  </si>
  <si>
    <t>Total</t>
  </si>
  <si>
    <t>Year</t>
  </si>
  <si>
    <t>Employed Persons by Industry</t>
  </si>
  <si>
    <t>Employed Persons by Educational Attainment</t>
  </si>
  <si>
    <t>Sales workers</t>
  </si>
  <si>
    <t>relatd workers</t>
  </si>
  <si>
    <t>Economically</t>
  </si>
  <si>
    <t>Middle school</t>
  </si>
  <si>
    <r>
      <t xml:space="preserve">  계      </t>
    </r>
    <r>
      <rPr>
        <sz val="14"/>
        <color indexed="8"/>
        <rFont val="Arial Narrow"/>
        <family val="2"/>
      </rPr>
      <t>Total</t>
    </r>
  </si>
  <si>
    <t>Agriculture,</t>
  </si>
  <si>
    <t>forestry and</t>
  </si>
  <si>
    <t>participation</t>
  </si>
  <si>
    <t>fishery workers</t>
  </si>
  <si>
    <t>5. 직 업 별 취 업 자</t>
  </si>
  <si>
    <t>operating and</t>
  </si>
  <si>
    <t>manufacturing</t>
  </si>
  <si>
    <t xml:space="preserve"> College / Uni.</t>
  </si>
  <si>
    <t>4. 산 업 별 취 업 자</t>
  </si>
  <si>
    <t>Housekeeping</t>
  </si>
  <si>
    <t>Service workers</t>
  </si>
  <si>
    <t>Public service &amp; Other</t>
  </si>
  <si>
    <t>Restaurants &amp; hotels'</t>
  </si>
  <si>
    <t>Skilled agricultural</t>
  </si>
  <si>
    <t>Craft &amp; related trades</t>
  </si>
  <si>
    <t>Business, Personal,</t>
  </si>
  <si>
    <t>Equipment, Machine</t>
  </si>
  <si>
    <t xml:space="preserve"> 사회간접자본 및 기타사업서비스업</t>
  </si>
  <si>
    <t xml:space="preserve">Storage finance </t>
  </si>
  <si>
    <t>1. 경 제 활 동 인 구 총 괄</t>
  </si>
  <si>
    <t>Professionals and</t>
  </si>
  <si>
    <t>3. 교 육 정 도 별 취 업 자</t>
  </si>
  <si>
    <t xml:space="preserve">    Social overhead</t>
  </si>
  <si>
    <t>Assembling workers</t>
  </si>
  <si>
    <t>&amp; caring for child</t>
  </si>
  <si>
    <t>초등학교졸 이하</t>
  </si>
  <si>
    <t>population</t>
  </si>
  <si>
    <t>Not  Eco.</t>
  </si>
  <si>
    <t>전문가 및 관련</t>
  </si>
  <si>
    <t>High school</t>
  </si>
  <si>
    <t>Economic</t>
  </si>
  <si>
    <t xml:space="preserve">           </t>
  </si>
  <si>
    <t>Unemploy-</t>
  </si>
  <si>
    <t>ment  rate</t>
  </si>
  <si>
    <t>Employment</t>
  </si>
  <si>
    <t>Elementary</t>
  </si>
  <si>
    <t>공공서비스 및 기타</t>
  </si>
  <si>
    <t>services</t>
  </si>
  <si>
    <t>Employed</t>
  </si>
  <si>
    <t>Managers</t>
  </si>
  <si>
    <t>Composition</t>
  </si>
  <si>
    <t>facturing</t>
  </si>
  <si>
    <t>employed</t>
  </si>
  <si>
    <t>forestry</t>
  </si>
  <si>
    <t>Attending</t>
  </si>
  <si>
    <t>Clerks</t>
  </si>
  <si>
    <t>&amp; other</t>
  </si>
  <si>
    <t>school</t>
  </si>
  <si>
    <t>연  별</t>
  </si>
  <si>
    <t>경제활동인구</t>
  </si>
  <si>
    <t>비경제활동인구</t>
  </si>
  <si>
    <t>ratio</t>
  </si>
  <si>
    <t>Years</t>
  </si>
  <si>
    <t>old and</t>
  </si>
  <si>
    <t xml:space="preserve"> active</t>
  </si>
  <si>
    <t>음식숙박업</t>
  </si>
  <si>
    <t>및 조립종사자</t>
  </si>
  <si>
    <t>경제활동</t>
  </si>
  <si>
    <t>단순노무종사자</t>
  </si>
  <si>
    <t>workers</t>
  </si>
  <si>
    <t>도소매·</t>
  </si>
  <si>
    <t>Quarter</t>
  </si>
  <si>
    <t>전기·운수·</t>
  </si>
  <si>
    <t>fishing</t>
  </si>
  <si>
    <t>over</t>
  </si>
  <si>
    <t>rate</t>
  </si>
  <si>
    <t>Mining</t>
  </si>
  <si>
    <t>합   계</t>
  </si>
  <si>
    <t>대졸 이상</t>
  </si>
  <si>
    <t>농림어업 숙련</t>
  </si>
  <si>
    <t>기능종사자</t>
  </si>
  <si>
    <t>사업·개인·</t>
  </si>
  <si>
    <t>captial</t>
  </si>
  <si>
    <t>서비스종사자</t>
  </si>
  <si>
    <t>active</t>
  </si>
  <si>
    <t>사무종사자</t>
  </si>
  <si>
    <t>관 리 자</t>
  </si>
  <si>
    <t>통신·금융</t>
  </si>
  <si>
    <t>판매종사자</t>
  </si>
  <si>
    <t>Manu-</t>
  </si>
  <si>
    <t xml:space="preserve">Years </t>
  </si>
  <si>
    <t xml:space="preserve"> Electricity, Transport, </t>
  </si>
  <si>
    <t>Whloesale &amp; Retail trade,</t>
  </si>
  <si>
    <r>
      <t xml:space="preserve">여     자           </t>
    </r>
    <r>
      <rPr>
        <sz val="14"/>
        <color indexed="8"/>
        <rFont val="Arial Narrow"/>
        <family val="2"/>
      </rPr>
      <t>Female</t>
    </r>
  </si>
  <si>
    <r>
      <t xml:space="preserve">남     자             </t>
    </r>
    <r>
      <rPr>
        <sz val="14"/>
        <color indexed="8"/>
        <rFont val="Arial Narrow"/>
        <family val="2"/>
      </rPr>
      <t>Male</t>
    </r>
  </si>
  <si>
    <t>실업자</t>
  </si>
  <si>
    <t>합계</t>
  </si>
  <si>
    <t>취업자</t>
  </si>
  <si>
    <t>제조업</t>
  </si>
  <si>
    <t>Un-</t>
  </si>
  <si>
    <t>구성비</t>
  </si>
  <si>
    <t>실업률</t>
  </si>
  <si>
    <t>분기별</t>
  </si>
  <si>
    <t>(%)</t>
  </si>
  <si>
    <t>고용률</t>
  </si>
  <si>
    <t xml:space="preserve"> </t>
  </si>
  <si>
    <t>종사자</t>
  </si>
  <si>
    <t>4/4</t>
  </si>
  <si>
    <t>건설업</t>
  </si>
  <si>
    <t>근로자</t>
  </si>
  <si>
    <t>3/4</t>
  </si>
  <si>
    <t>old</t>
  </si>
  <si>
    <t>and</t>
  </si>
  <si>
    <t>1/4</t>
  </si>
  <si>
    <t>2/4</t>
  </si>
  <si>
    <r>
      <t>Ⅳ.  노     동</t>
    </r>
    <r>
      <rPr>
        <sz val="24"/>
        <color indexed="8"/>
        <rFont val="-윤명조340"/>
        <family val="1"/>
        <charset val="129"/>
      </rPr>
      <t xml:space="preserve">
 Labor</t>
    </r>
  </si>
  <si>
    <t>기 타</t>
  </si>
  <si>
    <t>15세 이상 인구     Population 15 years old and over</t>
  </si>
  <si>
    <t>가사·육아</t>
  </si>
  <si>
    <t>중   졸</t>
  </si>
  <si>
    <t>고   졸</t>
  </si>
  <si>
    <t>합  계</t>
  </si>
  <si>
    <t>농·림·어업</t>
  </si>
  <si>
    <t>광업·제조업</t>
  </si>
  <si>
    <t>구성비</t>
    <phoneticPr fontId="36" type="noConversion"/>
  </si>
  <si>
    <t>기능원 및 관련</t>
  </si>
  <si>
    <t>장치·기계조작</t>
  </si>
  <si>
    <r>
      <rPr>
        <sz val="10"/>
        <color indexed="8"/>
        <rFont val="-윤고딕320"/>
        <family val="1"/>
        <charset val="129"/>
      </rPr>
      <t>참가율</t>
    </r>
    <r>
      <rPr>
        <sz val="10"/>
        <color indexed="8"/>
        <rFont val="Arial Narrow"/>
        <family val="2"/>
      </rPr>
      <t>(%)</t>
    </r>
  </si>
  <si>
    <r>
      <t>15~19</t>
    </r>
    <r>
      <rPr>
        <sz val="10"/>
        <color indexed="8"/>
        <rFont val="-윤고딕320"/>
        <family val="1"/>
        <charset val="129"/>
      </rPr>
      <t>세</t>
    </r>
    <phoneticPr fontId="36" type="noConversion"/>
  </si>
  <si>
    <r>
      <t>20~24</t>
    </r>
    <r>
      <rPr>
        <sz val="10"/>
        <color indexed="8"/>
        <rFont val="-윤고딕320"/>
        <family val="1"/>
        <charset val="129"/>
      </rPr>
      <t>세</t>
    </r>
    <phoneticPr fontId="36" type="noConversion"/>
  </si>
  <si>
    <r>
      <t>25~29</t>
    </r>
    <r>
      <rPr>
        <sz val="10"/>
        <color indexed="8"/>
        <rFont val="-윤고딕320"/>
        <family val="1"/>
        <charset val="129"/>
      </rPr>
      <t>세</t>
    </r>
    <phoneticPr fontId="36" type="noConversion"/>
  </si>
  <si>
    <r>
      <t>30~34</t>
    </r>
    <r>
      <rPr>
        <sz val="10"/>
        <color indexed="8"/>
        <rFont val="-윤고딕320"/>
        <family val="1"/>
        <charset val="129"/>
      </rPr>
      <t>세</t>
    </r>
    <phoneticPr fontId="36" type="noConversion"/>
  </si>
  <si>
    <r>
      <t>35~39</t>
    </r>
    <r>
      <rPr>
        <sz val="10"/>
        <color indexed="8"/>
        <rFont val="-윤고딕320"/>
        <family val="1"/>
        <charset val="129"/>
      </rPr>
      <t>세</t>
    </r>
    <phoneticPr fontId="36" type="noConversion"/>
  </si>
  <si>
    <r>
      <t>40~44</t>
    </r>
    <r>
      <rPr>
        <sz val="10"/>
        <color indexed="8"/>
        <rFont val="-윤고딕320"/>
        <family val="1"/>
        <charset val="129"/>
      </rPr>
      <t>세</t>
    </r>
    <phoneticPr fontId="36" type="noConversion"/>
  </si>
  <si>
    <r>
      <t>45~49</t>
    </r>
    <r>
      <rPr>
        <sz val="10"/>
        <color indexed="8"/>
        <rFont val="-윤고딕320"/>
        <family val="1"/>
        <charset val="129"/>
      </rPr>
      <t>세</t>
    </r>
    <phoneticPr fontId="36" type="noConversion"/>
  </si>
  <si>
    <r>
      <t>50~54</t>
    </r>
    <r>
      <rPr>
        <sz val="10"/>
        <color indexed="8"/>
        <rFont val="-윤고딕320"/>
        <family val="1"/>
        <charset val="129"/>
      </rPr>
      <t>세</t>
    </r>
    <phoneticPr fontId="36" type="noConversion"/>
  </si>
  <si>
    <r>
      <t>55~59</t>
    </r>
    <r>
      <rPr>
        <sz val="10"/>
        <color indexed="8"/>
        <rFont val="-윤고딕320"/>
        <family val="1"/>
        <charset val="129"/>
      </rPr>
      <t>세</t>
    </r>
    <phoneticPr fontId="36" type="noConversion"/>
  </si>
  <si>
    <r>
      <t>60~64</t>
    </r>
    <r>
      <rPr>
        <sz val="10"/>
        <color indexed="8"/>
        <rFont val="-윤고딕320"/>
        <family val="1"/>
        <charset val="129"/>
      </rPr>
      <t>세</t>
    </r>
    <phoneticPr fontId="36" type="noConversion"/>
  </si>
  <si>
    <r>
      <t>65</t>
    </r>
    <r>
      <rPr>
        <sz val="10"/>
        <color indexed="8"/>
        <rFont val="-윤고딕320"/>
        <family val="1"/>
        <charset val="129"/>
      </rPr>
      <t>세 이상</t>
    </r>
    <phoneticPr fontId="36" type="noConversion"/>
  </si>
  <si>
    <t>2. 연 령 별 취 업 자</t>
    <phoneticPr fontId="36" type="noConversion"/>
  </si>
  <si>
    <t xml:space="preserve">단위: 천명 </t>
    <phoneticPr fontId="36" type="noConversion"/>
  </si>
  <si>
    <t>Unit: 1,000 persons</t>
    <phoneticPr fontId="36" type="noConversion"/>
  </si>
  <si>
    <t>Source: Statistics Korea</t>
    <phoneticPr fontId="36" type="noConversion"/>
  </si>
  <si>
    <t>단위: 천명, %</t>
    <phoneticPr fontId="36" type="noConversion"/>
  </si>
  <si>
    <t>Unit: 1,000 persons, %</t>
    <phoneticPr fontId="36" type="noConversion"/>
  </si>
  <si>
    <r>
      <t xml:space="preserve">여     자           </t>
    </r>
    <r>
      <rPr>
        <sz val="14"/>
        <color indexed="8"/>
        <rFont val="Arial Narrow"/>
        <family val="2"/>
      </rPr>
      <t>Female</t>
    </r>
    <phoneticPr fontId="36" type="noConversion"/>
  </si>
  <si>
    <r>
      <t xml:space="preserve">계              </t>
    </r>
    <r>
      <rPr>
        <sz val="14"/>
        <color indexed="8"/>
        <rFont val="Arial Narrow"/>
        <family val="2"/>
      </rPr>
      <t>Total</t>
    </r>
    <phoneticPr fontId="36" type="noConversion"/>
  </si>
  <si>
    <r>
      <rPr>
        <sz val="10"/>
        <color indexed="8"/>
        <rFont val="바탕"/>
        <family val="1"/>
        <charset val="129"/>
      </rPr>
      <t>Ⅳ</t>
    </r>
    <r>
      <rPr>
        <sz val="10"/>
        <color indexed="8"/>
        <rFont val="Arial Narrow"/>
        <family val="2"/>
      </rPr>
      <t>. Labor   119</t>
    </r>
    <phoneticPr fontId="36" type="noConversion"/>
  </si>
  <si>
    <r>
      <t xml:space="preserve">120   </t>
    </r>
    <r>
      <rPr>
        <sz val="10"/>
        <color indexed="8"/>
        <rFont val="바탕"/>
        <family val="1"/>
        <charset val="129"/>
      </rPr>
      <t>Ⅳ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노</t>
    </r>
    <r>
      <rPr>
        <sz val="10"/>
        <color indexed="8"/>
        <rFont val="Arial Narrow"/>
        <family val="2"/>
      </rPr>
      <t xml:space="preserve">   </t>
    </r>
    <r>
      <rPr>
        <sz val="10"/>
        <color indexed="8"/>
        <rFont val="바탕"/>
        <family val="1"/>
        <charset val="129"/>
      </rPr>
      <t>동</t>
    </r>
    <phoneticPr fontId="36" type="noConversion"/>
  </si>
  <si>
    <r>
      <rPr>
        <sz val="10"/>
        <color indexed="8"/>
        <rFont val="바탕"/>
        <family val="1"/>
        <charset val="129"/>
      </rPr>
      <t>Ⅳ</t>
    </r>
    <r>
      <rPr>
        <sz val="10"/>
        <color indexed="8"/>
        <rFont val="Arial Narrow"/>
        <family val="2"/>
      </rPr>
      <t>. Labor   121</t>
    </r>
    <phoneticPr fontId="36" type="noConversion"/>
  </si>
  <si>
    <r>
      <t xml:space="preserve">122   </t>
    </r>
    <r>
      <rPr>
        <sz val="10"/>
        <color indexed="8"/>
        <rFont val="바탕체"/>
        <family val="1"/>
        <charset val="129"/>
      </rPr>
      <t>Ⅳ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체"/>
        <family val="1"/>
        <charset val="129"/>
      </rPr>
      <t>노</t>
    </r>
    <r>
      <rPr>
        <sz val="10"/>
        <color indexed="8"/>
        <rFont val="Arial Narrow"/>
        <family val="2"/>
      </rPr>
      <t xml:space="preserve">   </t>
    </r>
    <r>
      <rPr>
        <sz val="10"/>
        <color indexed="8"/>
        <rFont val="바탕체"/>
        <family val="1"/>
        <charset val="129"/>
      </rPr>
      <t>동</t>
    </r>
    <phoneticPr fontId="36" type="noConversion"/>
  </si>
  <si>
    <r>
      <t>Ⅳ.</t>
    </r>
    <r>
      <rPr>
        <sz val="10"/>
        <color indexed="8"/>
        <rFont val="Arial Narrow"/>
        <family val="2"/>
      </rPr>
      <t xml:space="preserve"> Labor   123</t>
    </r>
    <phoneticPr fontId="36" type="noConversion"/>
  </si>
  <si>
    <r>
      <t>통 학</t>
    </r>
    <r>
      <rPr>
        <vertAlign val="superscript"/>
        <sz val="10"/>
        <color indexed="8"/>
        <rFont val="-윤고딕320"/>
        <family val="1"/>
        <charset val="129"/>
      </rPr>
      <t>1)</t>
    </r>
    <phoneticPr fontId="36" type="noConversion"/>
  </si>
  <si>
    <t>주: 1) 정규교육기관 재학, 입시학원 수강, 취업을 위한 학원․기관 수강 등을 포함</t>
    <phoneticPr fontId="36" type="noConversion"/>
  </si>
  <si>
    <t xml:space="preserve"> 자료 : 「경제활동인구조사」,「지역별고용조사」통계청 고용통계과</t>
    <phoneticPr fontId="36" type="noConversion"/>
  </si>
  <si>
    <t>Primary School</t>
    <phoneticPr fontId="36" type="noConversion"/>
  </si>
  <si>
    <t>graduates&amp;under</t>
    <phoneticPr fontId="36" type="noConversion"/>
  </si>
  <si>
    <t>&amp; over</t>
    <phoneticPr fontId="36" type="noConversion"/>
  </si>
  <si>
    <t>자료 : 「경제활동인구조사」통계청 고용통계과</t>
    <phoneticPr fontId="36" type="noConversion"/>
  </si>
  <si>
    <t>workers</t>
    <phoneticPr fontId="36" type="noConversion"/>
  </si>
  <si>
    <t>자료 : 「경제활동인구조사」,「지역별고용조사」통계청 고용통계과</t>
    <phoneticPr fontId="36" type="noConversion"/>
  </si>
  <si>
    <t xml:space="preserve"> 자료 : 「경제활동인구조사」통계청 고용통계과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</si>
</sst>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_ * #,##0_ ;_ * \-#,##0_ ;_ * &quot;-&quot;_ ;_ @_ "/>
    <numFmt numFmtId="177" formatCode="_ * #,##0.0_ ;_ * \-#,##0.0_ ;_ * &quot;-&quot;_ ;_ @_ "/>
    <numFmt numFmtId="178" formatCode="mm&quot;월&quot;\ dd&quot;일&quot;"/>
    <numFmt numFmtId="179" formatCode="0.0_ "/>
    <numFmt numFmtId="180" formatCode="###\ ###\ ##0"/>
  </numFmts>
  <fonts count="46">
    <font>
      <sz val="11"/>
      <name val="돋움"/>
      <family val="3"/>
      <charset val="129"/>
    </font>
    <font>
      <sz val="10"/>
      <color indexed="8"/>
      <name val="바탕체"/>
      <family val="1"/>
      <charset val="129"/>
    </font>
    <font>
      <sz val="12"/>
      <color indexed="8"/>
      <name val="Times New Roman"/>
      <family val="1"/>
    </font>
    <font>
      <sz val="10"/>
      <color indexed="8"/>
      <name val="한컴바탕"/>
      <family val="1"/>
      <charset val="129"/>
    </font>
    <font>
      <b/>
      <sz val="10"/>
      <color indexed="8"/>
      <name val="한컴바탕"/>
      <family val="1"/>
      <charset val="129"/>
    </font>
    <font>
      <b/>
      <sz val="20"/>
      <color indexed="8"/>
      <name val="Arial Narrow"/>
      <family val="2"/>
    </font>
    <font>
      <sz val="9"/>
      <color indexed="8"/>
      <name val="바탕체"/>
      <family val="1"/>
      <charset val="129"/>
    </font>
    <font>
      <sz val="9"/>
      <color indexed="8"/>
      <name val="Arial Narrow"/>
      <family val="2"/>
    </font>
    <font>
      <sz val="9"/>
      <color indexed="8"/>
      <name val="한컴바탕"/>
      <family val="1"/>
      <charset val="129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b/>
      <sz val="14"/>
      <color indexed="8"/>
      <name val="Arial Narrow"/>
      <family val="2"/>
    </font>
    <font>
      <b/>
      <sz val="14"/>
      <color indexed="8"/>
      <name val="굴림체"/>
      <family val="3"/>
      <charset val="129"/>
    </font>
    <font>
      <b/>
      <sz val="24"/>
      <color indexed="8"/>
      <name val="바탕체"/>
      <family val="1"/>
      <charset val="129"/>
    </font>
    <font>
      <sz val="10"/>
      <color indexed="8"/>
      <name val="바탕"/>
      <family val="1"/>
      <charset val="129"/>
    </font>
    <font>
      <sz val="10"/>
      <color indexed="8"/>
      <name val="돋움"/>
      <family val="3"/>
      <charset val="129"/>
    </font>
    <font>
      <sz val="18"/>
      <color indexed="10"/>
      <name val="Arial Narrow"/>
      <family val="2"/>
    </font>
    <font>
      <sz val="12"/>
      <color indexed="8"/>
      <name val="Arial Narrow"/>
      <family val="2"/>
    </font>
    <font>
      <sz val="20"/>
      <color indexed="10"/>
      <name val="돋움"/>
      <family val="3"/>
      <charset val="129"/>
    </font>
    <font>
      <sz val="10"/>
      <color indexed="10"/>
      <name val="Arial Narrow"/>
      <family val="2"/>
    </font>
    <font>
      <sz val="10"/>
      <color indexed="8"/>
      <name val="HY견명조"/>
      <family val="1"/>
      <charset val="129"/>
    </font>
    <font>
      <sz val="20"/>
      <color indexed="8"/>
      <name val="HY견명조"/>
      <family val="1"/>
      <charset val="129"/>
    </font>
    <font>
      <sz val="14"/>
      <color indexed="8"/>
      <name val="HY견명조"/>
      <family val="1"/>
      <charset val="129"/>
    </font>
    <font>
      <sz val="17"/>
      <color indexed="8"/>
      <name val="Times New Roman"/>
      <family val="1"/>
    </font>
    <font>
      <sz val="10"/>
      <color indexed="10"/>
      <name val="한컴바탕"/>
      <family val="1"/>
      <charset val="129"/>
    </font>
    <font>
      <sz val="10"/>
      <color indexed="10"/>
      <name val="HY견명조"/>
      <family val="1"/>
      <charset val="129"/>
    </font>
    <font>
      <sz val="9"/>
      <color indexed="10"/>
      <name val="한컴바탕"/>
      <family val="1"/>
      <charset val="129"/>
    </font>
    <font>
      <b/>
      <sz val="10"/>
      <color indexed="10"/>
      <name val="Arial Narrow"/>
      <family val="2"/>
    </font>
    <font>
      <sz val="17"/>
      <color indexed="10"/>
      <name val="Times New Roman"/>
      <family val="1"/>
    </font>
    <font>
      <sz val="9"/>
      <color indexed="10"/>
      <name val="Arial Narrow"/>
      <family val="2"/>
    </font>
    <font>
      <b/>
      <sz val="10"/>
      <color indexed="10"/>
      <name val="한컴바탕"/>
      <family val="1"/>
      <charset val="129"/>
    </font>
    <font>
      <b/>
      <sz val="9"/>
      <color indexed="10"/>
      <name val="바탕체"/>
      <family val="1"/>
      <charset val="129"/>
    </font>
    <font>
      <b/>
      <sz val="9"/>
      <color indexed="10"/>
      <name val="Arial Narrow"/>
      <family val="2"/>
    </font>
    <font>
      <b/>
      <sz val="26"/>
      <color indexed="8"/>
      <name val="궁서체"/>
      <family val="1"/>
      <charset val="129"/>
    </font>
    <font>
      <b/>
      <sz val="26"/>
      <color indexed="8"/>
      <name val="Times New Roman"/>
      <family val="1"/>
    </font>
    <font>
      <sz val="14"/>
      <color indexed="8"/>
      <name val="Arial Narrow"/>
      <family val="2"/>
    </font>
    <font>
      <sz val="8"/>
      <name val="돋움"/>
      <family val="3"/>
      <charset val="129"/>
    </font>
    <font>
      <sz val="10"/>
      <name val="Arial Narrow"/>
      <family val="2"/>
    </font>
    <font>
      <sz val="10"/>
      <name val="돋움"/>
      <family val="3"/>
      <charset val="129"/>
    </font>
    <font>
      <b/>
      <sz val="10"/>
      <name val="Arial Narrow"/>
      <family val="2"/>
    </font>
    <font>
      <sz val="26"/>
      <color indexed="8"/>
      <name val="-윤명조340"/>
      <family val="1"/>
      <charset val="129"/>
    </font>
    <font>
      <sz val="24"/>
      <color indexed="8"/>
      <name val="-윤명조340"/>
      <family val="1"/>
      <charset val="129"/>
    </font>
    <font>
      <sz val="10"/>
      <color indexed="8"/>
      <name val="-윤고딕320"/>
      <family val="1"/>
      <charset val="129"/>
    </font>
    <font>
      <sz val="10"/>
      <color indexed="10"/>
      <name val="-윤고딕320"/>
      <family val="1"/>
      <charset val="129"/>
    </font>
    <font>
      <sz val="10"/>
      <name val="-윤고딕320"/>
      <family val="1"/>
      <charset val="129"/>
    </font>
    <font>
      <vertAlign val="superscript"/>
      <sz val="10"/>
      <color indexed="8"/>
      <name val="-윤고딕320"/>
      <family val="1"/>
      <charset val="129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0">
    <xf numFmtId="0" fontId="0" fillId="0" borderId="0" xfId="0" applyNumberFormat="1">
      <alignment vertical="center"/>
    </xf>
    <xf numFmtId="41" fontId="9" fillId="0" borderId="7" xfId="0" applyNumberFormat="1" applyFont="1" applyFill="1" applyBorder="1" applyAlignment="1" applyProtection="1">
      <alignment vertical="center"/>
    </xf>
    <xf numFmtId="0" fontId="10" fillId="0" borderId="0" xfId="0" applyNumberFormat="1" applyFont="1" applyFill="1" applyBorder="1" applyAlignment="1">
      <alignment horizontal="center" vertical="center"/>
    </xf>
    <xf numFmtId="41" fontId="39" fillId="0" borderId="7" xfId="0" applyNumberFormat="1" applyFont="1" applyFill="1" applyBorder="1" applyAlignment="1">
      <alignment horizontal="right" vertical="center"/>
    </xf>
    <xf numFmtId="41" fontId="37" fillId="0" borderId="7" xfId="0" applyNumberFormat="1" applyFont="1" applyFill="1" applyBorder="1" applyAlignment="1">
      <alignment horizontal="right" vertical="center"/>
    </xf>
    <xf numFmtId="41" fontId="9" fillId="0" borderId="7" xfId="0" applyNumberFormat="1" applyFont="1" applyFill="1" applyBorder="1" applyAlignment="1">
      <alignment vertical="center"/>
    </xf>
    <xf numFmtId="41" fontId="9" fillId="0" borderId="0" xfId="0" applyNumberFormat="1" applyFont="1" applyFill="1" applyBorder="1" applyAlignment="1">
      <alignment vertical="center"/>
    </xf>
    <xf numFmtId="41" fontId="9" fillId="0" borderId="3" xfId="0" applyNumberFormat="1" applyFont="1" applyFill="1" applyBorder="1" applyAlignment="1">
      <alignment vertical="center"/>
    </xf>
    <xf numFmtId="41" fontId="9" fillId="0" borderId="0" xfId="0" applyNumberFormat="1" applyFont="1" applyFill="1" applyAlignment="1" applyProtection="1">
      <alignment vertical="center"/>
    </xf>
    <xf numFmtId="41" fontId="39" fillId="0" borderId="0" xfId="0" applyNumberFormat="1" applyFont="1" applyFill="1" applyAlignment="1">
      <alignment horizontal="right" vertical="center"/>
    </xf>
    <xf numFmtId="41" fontId="37" fillId="0" borderId="0" xfId="0" applyNumberFormat="1" applyFont="1" applyFill="1" applyAlignment="1">
      <alignment horizontal="right" vertical="center"/>
    </xf>
    <xf numFmtId="41" fontId="9" fillId="0" borderId="0" xfId="0" applyNumberFormat="1" applyFont="1" applyFill="1" applyAlignment="1">
      <alignment vertical="center"/>
    </xf>
    <xf numFmtId="0" fontId="2" fillId="0" borderId="0" xfId="0" applyNumberFormat="1" applyFont="1" applyAlignment="1"/>
    <xf numFmtId="0" fontId="7" fillId="0" borderId="0" xfId="0" applyNumberFormat="1" applyFont="1" applyFill="1" applyAlignment="1">
      <alignment horizontal="right"/>
    </xf>
    <xf numFmtId="0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top"/>
    </xf>
    <xf numFmtId="0" fontId="3" fillId="0" borderId="0" xfId="0" applyNumberFormat="1" applyFont="1" applyFill="1" applyAlignment="1">
      <alignment vertical="top"/>
    </xf>
    <xf numFmtId="0" fontId="7" fillId="0" borderId="0" xfId="0" applyNumberFormat="1" applyFont="1" applyFill="1" applyAlignment="1"/>
    <xf numFmtId="0" fontId="9" fillId="0" borderId="0" xfId="0" applyNumberFormat="1" applyFont="1" applyFill="1" applyAlignment="1"/>
    <xf numFmtId="0" fontId="1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horizontal="right"/>
    </xf>
    <xf numFmtId="0" fontId="8" fillId="0" borderId="0" xfId="0" applyNumberFormat="1" applyFont="1" applyFill="1" applyAlignment="1"/>
    <xf numFmtId="0" fontId="13" fillId="0" borderId="0" xfId="0" applyNumberFormat="1" applyFont="1" applyBorder="1" applyAlignment="1"/>
    <xf numFmtId="0" fontId="10" fillId="0" borderId="0" xfId="0" applyNumberFormat="1" applyFont="1" applyFill="1" applyAlignment="1">
      <alignment vertical="center"/>
    </xf>
    <xf numFmtId="179" fontId="10" fillId="0" borderId="0" xfId="0" applyNumberFormat="1" applyFont="1" applyFill="1" applyAlignment="1">
      <alignment vertical="center"/>
    </xf>
    <xf numFmtId="0" fontId="14" fillId="0" borderId="0" xfId="0" applyNumberFormat="1" applyFont="1" applyFill="1" applyAlignment="1"/>
    <xf numFmtId="0" fontId="15" fillId="0" borderId="0" xfId="0" applyNumberFormat="1" applyFont="1" applyFill="1" applyAlignment="1"/>
    <xf numFmtId="0" fontId="17" fillId="0" borderId="0" xfId="0" applyNumberFormat="1" applyFont="1" applyAlignment="1"/>
    <xf numFmtId="0" fontId="20" fillId="0" borderId="0" xfId="0" applyNumberFormat="1" applyFont="1" applyFill="1" applyAlignment="1">
      <alignment vertical="center"/>
    </xf>
    <xf numFmtId="0" fontId="20" fillId="0" borderId="0" xfId="0" applyNumberFormat="1" applyFont="1" applyFill="1" applyAlignment="1">
      <alignment vertical="top"/>
    </xf>
    <xf numFmtId="0" fontId="3" fillId="0" borderId="0" xfId="0" applyNumberFormat="1" applyFont="1" applyFill="1" applyAlignment="1"/>
    <xf numFmtId="179" fontId="9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/>
    <xf numFmtId="0" fontId="10" fillId="0" borderId="0" xfId="0" applyNumberFormat="1" applyFont="1" applyFill="1" applyAlignment="1"/>
    <xf numFmtId="0" fontId="24" fillId="0" borderId="0" xfId="0" applyNumberFormat="1" applyFont="1" applyFill="1" applyAlignment="1"/>
    <xf numFmtId="0" fontId="19" fillId="0" borderId="0" xfId="0" applyNumberFormat="1" applyFont="1" applyFill="1" applyAlignment="1">
      <alignment vertical="top"/>
    </xf>
    <xf numFmtId="0" fontId="25" fillId="0" borderId="0" xfId="0" applyNumberFormat="1" applyFont="1" applyFill="1" applyAlignment="1">
      <alignment vertical="center"/>
    </xf>
    <xf numFmtId="0" fontId="26" fillId="0" borderId="0" xfId="0" applyNumberFormat="1" applyFont="1" applyFill="1" applyAlignment="1"/>
    <xf numFmtId="0" fontId="19" fillId="0" borderId="0" xfId="0" applyNumberFormat="1" applyFont="1" applyFill="1" applyAlignment="1">
      <alignment vertical="center"/>
    </xf>
    <xf numFmtId="0" fontId="19" fillId="0" borderId="0" xfId="0" applyNumberFormat="1" applyFont="1" applyFill="1" applyAlignment="1"/>
    <xf numFmtId="0" fontId="27" fillId="0" borderId="0" xfId="0" applyNumberFormat="1" applyFont="1" applyFill="1" applyAlignment="1"/>
    <xf numFmtId="0" fontId="30" fillId="0" borderId="0" xfId="0" applyNumberFormat="1" applyFont="1" applyFill="1" applyAlignment="1"/>
    <xf numFmtId="0" fontId="9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Alignment="1" applyProtection="1">
      <alignment vertical="top"/>
      <protection locked="0"/>
    </xf>
    <xf numFmtId="0" fontId="18" fillId="0" borderId="0" xfId="0" applyNumberFormat="1" applyFont="1" applyFill="1" applyAlignment="1" applyProtection="1">
      <alignment vertical="top"/>
      <protection locked="0"/>
    </xf>
    <xf numFmtId="0" fontId="27" fillId="0" borderId="0" xfId="0" applyNumberFormat="1" applyFont="1" applyFill="1" applyAlignment="1">
      <alignment vertical="top"/>
    </xf>
    <xf numFmtId="0" fontId="9" fillId="0" borderId="0" xfId="0" applyNumberFormat="1" applyFont="1" applyFill="1" applyAlignment="1">
      <alignment horizontal="right" vertical="top"/>
    </xf>
    <xf numFmtId="0" fontId="6" fillId="0" borderId="0" xfId="0" applyNumberFormat="1" applyFont="1" applyFill="1" applyAlignment="1"/>
    <xf numFmtId="0" fontId="31" fillId="0" borderId="0" xfId="0" applyNumberFormat="1" applyFont="1" applyFill="1" applyAlignment="1"/>
    <xf numFmtId="0" fontId="7" fillId="0" borderId="2" xfId="0" applyNumberFormat="1" applyFont="1" applyFill="1" applyBorder="1" applyAlignment="1">
      <alignment horizontal="right"/>
    </xf>
    <xf numFmtId="0" fontId="42" fillId="0" borderId="4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Continuous" vertical="center" shrinkToFit="1"/>
    </xf>
    <xf numFmtId="0" fontId="42" fillId="0" borderId="6" xfId="0" applyNumberFormat="1" applyFont="1" applyFill="1" applyBorder="1" applyAlignment="1">
      <alignment horizontal="left" vertical="center" indent="1"/>
    </xf>
    <xf numFmtId="0" fontId="42" fillId="0" borderId="5" xfId="0" applyNumberFormat="1" applyFont="1" applyFill="1" applyBorder="1" applyAlignment="1">
      <alignment horizontal="centerContinuous" vertical="center"/>
    </xf>
    <xf numFmtId="0" fontId="9" fillId="0" borderId="5" xfId="0" applyNumberFormat="1" applyFont="1" applyFill="1" applyBorder="1" applyAlignment="1">
      <alignment horizontal="center" vertical="center"/>
    </xf>
    <xf numFmtId="0" fontId="27" fillId="0" borderId="20" xfId="0" applyNumberFormat="1" applyFont="1" applyFill="1" applyBorder="1" applyAlignment="1">
      <alignment horizontal="center" vertical="center"/>
    </xf>
    <xf numFmtId="0" fontId="42" fillId="0" borderId="14" xfId="0" applyNumberFormat="1" applyFont="1" applyFill="1" applyBorder="1" applyAlignment="1">
      <alignment horizontal="center" vertical="center"/>
    </xf>
    <xf numFmtId="0" fontId="42" fillId="0" borderId="6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42" fillId="0" borderId="7" xfId="0" applyNumberFormat="1" applyFont="1" applyFill="1" applyBorder="1" applyAlignment="1">
      <alignment vertical="center"/>
    </xf>
    <xf numFmtId="0" fontId="42" fillId="0" borderId="16" xfId="0" applyNumberFormat="1" applyFont="1" applyFill="1" applyBorder="1" applyAlignment="1">
      <alignment horizontal="left" vertical="center" indent="1"/>
    </xf>
    <xf numFmtId="0" fontId="42" fillId="0" borderId="0" xfId="0" applyNumberFormat="1" applyFont="1" applyFill="1" applyAlignment="1">
      <alignment horizontal="centerContinuous" vertical="center"/>
    </xf>
    <xf numFmtId="0" fontId="9" fillId="0" borderId="7" xfId="0" applyNumberFormat="1" applyFont="1" applyFill="1" applyBorder="1" applyAlignment="1">
      <alignment horizontal="centerContinuous" vertical="center"/>
    </xf>
    <xf numFmtId="0" fontId="42" fillId="0" borderId="0" xfId="0" applyNumberFormat="1" applyFont="1" applyFill="1" applyAlignment="1">
      <alignment horizontal="left" vertical="center" indent="1"/>
    </xf>
    <xf numFmtId="0" fontId="42" fillId="0" borderId="1" xfId="0" applyNumberFormat="1" applyFont="1" applyFill="1" applyBorder="1" applyAlignment="1">
      <alignment horizontal="centerContinuous" vertical="center"/>
    </xf>
    <xf numFmtId="0" fontId="43" fillId="0" borderId="19" xfId="0" applyNumberFormat="1" applyFont="1" applyFill="1" applyBorder="1" applyAlignment="1">
      <alignment horizontal="centerContinuous" vertical="center"/>
    </xf>
    <xf numFmtId="0" fontId="1" fillId="0" borderId="7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 shrinkToFit="1"/>
    </xf>
    <xf numFmtId="0" fontId="9" fillId="0" borderId="3" xfId="0" applyNumberFormat="1" applyFont="1" applyFill="1" applyBorder="1" applyAlignment="1">
      <alignment horizontal="center" vertical="center" shrinkToFit="1"/>
    </xf>
    <xf numFmtId="0" fontId="42" fillId="0" borderId="8" xfId="0" applyNumberFormat="1" applyFont="1" applyFill="1" applyBorder="1" applyAlignment="1">
      <alignment horizontal="center" vertical="center"/>
    </xf>
    <xf numFmtId="0" fontId="42" fillId="0" borderId="19" xfId="0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 shrinkToFit="1"/>
    </xf>
    <xf numFmtId="0" fontId="9" fillId="0" borderId="0" xfId="0" applyNumberFormat="1" applyFont="1" applyFill="1" applyBorder="1" applyAlignment="1">
      <alignment horizontal="center" vertical="center"/>
    </xf>
    <xf numFmtId="0" fontId="42" fillId="0" borderId="7" xfId="0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 vertical="center" shrinkToFit="1"/>
    </xf>
    <xf numFmtId="0" fontId="10" fillId="0" borderId="7" xfId="0" applyNumberFormat="1" applyFont="1" applyFill="1" applyBorder="1" applyAlignment="1">
      <alignment horizontal="center" vertical="center" shrinkToFit="1"/>
    </xf>
    <xf numFmtId="0" fontId="9" fillId="0" borderId="0" xfId="0" applyNumberFormat="1" applyFont="1" applyFill="1" applyAlignment="1">
      <alignment horizontal="center" vertical="center" shrinkToFit="1"/>
    </xf>
    <xf numFmtId="0" fontId="42" fillId="0" borderId="10" xfId="0" applyNumberFormat="1" applyFont="1" applyFill="1" applyBorder="1" applyAlignment="1">
      <alignment horizontal="center" vertical="center"/>
    </xf>
    <xf numFmtId="0" fontId="9" fillId="0" borderId="11" xfId="0" applyNumberFormat="1" applyFont="1" applyFill="1" applyBorder="1" applyAlignment="1">
      <alignment vertical="center"/>
    </xf>
    <xf numFmtId="0" fontId="9" fillId="0" borderId="12" xfId="0" applyNumberFormat="1" applyFont="1" applyFill="1" applyBorder="1" applyAlignment="1">
      <alignment horizontal="center" vertical="center" shrinkToFit="1"/>
    </xf>
    <xf numFmtId="0" fontId="9" fillId="0" borderId="13" xfId="0" applyNumberFormat="1" applyFont="1" applyFill="1" applyBorder="1" applyAlignment="1">
      <alignment horizontal="center" vertical="center" shrinkToFit="1"/>
    </xf>
    <xf numFmtId="0" fontId="9" fillId="0" borderId="10" xfId="0" applyNumberFormat="1" applyFont="1" applyFill="1" applyBorder="1" applyAlignment="1">
      <alignment horizontal="center" vertical="center" shrinkToFit="1"/>
    </xf>
    <xf numFmtId="0" fontId="9" fillId="0" borderId="11" xfId="0" applyNumberFormat="1" applyFont="1" applyFill="1" applyBorder="1" applyAlignment="1">
      <alignment horizontal="center" vertical="center" shrinkToFit="1"/>
    </xf>
    <xf numFmtId="0" fontId="9" fillId="0" borderId="12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/>
    </xf>
    <xf numFmtId="180" fontId="23" fillId="0" borderId="0" xfId="0" applyNumberFormat="1" applyFont="1" applyFill="1" applyAlignment="1">
      <alignment horizontal="right"/>
    </xf>
    <xf numFmtId="180" fontId="28" fillId="0" borderId="0" xfId="0" applyNumberFormat="1" applyFont="1" applyFill="1" applyAlignment="1">
      <alignment horizontal="right"/>
    </xf>
    <xf numFmtId="0" fontId="10" fillId="0" borderId="3" xfId="0" applyNumberFormat="1" applyFont="1" applyFill="1" applyBorder="1" applyAlignment="1">
      <alignment horizontal="center"/>
    </xf>
    <xf numFmtId="178" fontId="9" fillId="0" borderId="3" xfId="0" quotePrefix="1" applyNumberFormat="1" applyFont="1" applyFill="1" applyBorder="1" applyAlignment="1">
      <alignment horizontal="center"/>
    </xf>
    <xf numFmtId="0" fontId="9" fillId="0" borderId="7" xfId="0" quotePrefix="1" applyNumberFormat="1" applyFont="1" applyFill="1" applyBorder="1" applyAlignment="1">
      <alignment horizontal="center"/>
    </xf>
    <xf numFmtId="0" fontId="9" fillId="0" borderId="3" xfId="0" quotePrefix="1" applyNumberFormat="1" applyFont="1" applyFill="1" applyBorder="1" applyAlignment="1">
      <alignment horizontal="center"/>
    </xf>
    <xf numFmtId="0" fontId="9" fillId="0" borderId="10" xfId="0" applyNumberFormat="1" applyFont="1" applyFill="1" applyBorder="1" applyAlignment="1"/>
    <xf numFmtId="176" fontId="9" fillId="0" borderId="11" xfId="0" applyNumberFormat="1" applyFont="1" applyFill="1" applyBorder="1" applyAlignment="1"/>
    <xf numFmtId="176" fontId="27" fillId="0" borderId="11" xfId="0" applyNumberFormat="1" applyFont="1" applyFill="1" applyBorder="1" applyAlignment="1"/>
    <xf numFmtId="0" fontId="9" fillId="0" borderId="12" xfId="0" applyNumberFormat="1" applyFont="1" applyFill="1" applyBorder="1" applyAlignment="1"/>
    <xf numFmtId="176" fontId="9" fillId="0" borderId="0" xfId="0" applyNumberFormat="1" applyFont="1" applyFill="1" applyBorder="1" applyAlignment="1"/>
    <xf numFmtId="0" fontId="9" fillId="0" borderId="0" xfId="0" applyNumberFormat="1" applyFont="1" applyFill="1" applyBorder="1" applyAlignment="1"/>
    <xf numFmtId="176" fontId="7" fillId="0" borderId="0" xfId="0" applyNumberFormat="1" applyFont="1" applyFill="1" applyBorder="1" applyAlignment="1"/>
    <xf numFmtId="176" fontId="32" fillId="0" borderId="0" xfId="0" applyNumberFormat="1" applyFont="1" applyFill="1" applyBorder="1" applyAlignment="1"/>
    <xf numFmtId="176" fontId="7" fillId="0" borderId="0" xfId="0" applyNumberFormat="1" applyFont="1" applyFill="1" applyBorder="1" applyAlignment="1">
      <alignment horizontal="right"/>
    </xf>
    <xf numFmtId="0" fontId="9" fillId="0" borderId="14" xfId="0" applyNumberFormat="1" applyFont="1" applyFill="1" applyBorder="1" applyAlignment="1">
      <alignment horizontal="center" vertical="center"/>
    </xf>
    <xf numFmtId="0" fontId="9" fillId="0" borderId="14" xfId="0" applyNumberFormat="1" applyFont="1" applyFill="1" applyBorder="1" applyAlignment="1">
      <alignment horizontal="center" vertical="center" shrinkToFit="1"/>
    </xf>
    <xf numFmtId="0" fontId="9" fillId="0" borderId="4" xfId="0" applyNumberFormat="1" applyFont="1" applyFill="1" applyBorder="1" applyAlignment="1">
      <alignment horizontal="center" vertical="center"/>
    </xf>
    <xf numFmtId="0" fontId="42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9" fillId="0" borderId="13" xfId="0" applyNumberFormat="1" applyFont="1" applyFill="1" applyBorder="1" applyAlignment="1">
      <alignment horizontal="center" vertical="center"/>
    </xf>
    <xf numFmtId="0" fontId="9" fillId="0" borderId="10" xfId="0" applyNumberFormat="1" applyFont="1" applyFill="1" applyBorder="1" applyAlignment="1">
      <alignment horizontal="center" vertical="center"/>
    </xf>
    <xf numFmtId="0" fontId="9" fillId="0" borderId="11" xfId="0" applyNumberFormat="1" applyFont="1" applyFill="1" applyBorder="1" applyAlignment="1">
      <alignment horizontal="center" vertical="center"/>
    </xf>
    <xf numFmtId="0" fontId="22" fillId="0" borderId="19" xfId="0" applyNumberFormat="1" applyFont="1" applyFill="1" applyBorder="1" applyAlignment="1"/>
    <xf numFmtId="0" fontId="22" fillId="0" borderId="16" xfId="0" applyNumberFormat="1" applyFont="1" applyFill="1" applyBorder="1" applyAlignment="1"/>
    <xf numFmtId="0" fontId="11" fillId="0" borderId="0" xfId="0" applyNumberFormat="1" applyFont="1" applyFill="1" applyBorder="1" applyAlignment="1">
      <alignment horizontal="centerContinuous" vertical="center"/>
    </xf>
    <xf numFmtId="0" fontId="9" fillId="0" borderId="0" xfId="0" applyNumberFormat="1" applyFont="1" applyFill="1" applyBorder="1" applyAlignment="1">
      <alignment horizontal="centerContinuous" vertical="center"/>
    </xf>
    <xf numFmtId="0" fontId="22" fillId="0" borderId="7" xfId="0" applyNumberFormat="1" applyFont="1" applyFill="1" applyBorder="1" applyAlignment="1"/>
    <xf numFmtId="0" fontId="22" fillId="0" borderId="3" xfId="0" applyNumberFormat="1" applyFont="1" applyFill="1" applyBorder="1" applyAlignment="1"/>
    <xf numFmtId="0" fontId="9" fillId="0" borderId="7" xfId="0" applyNumberFormat="1" applyFont="1" applyFill="1" applyBorder="1" applyAlignment="1">
      <alignment vertical="top"/>
    </xf>
    <xf numFmtId="176" fontId="9" fillId="0" borderId="0" xfId="0" applyNumberFormat="1" applyFont="1" applyFill="1" applyBorder="1" applyAlignment="1">
      <alignment horizontal="centerContinuous" vertical="top"/>
    </xf>
    <xf numFmtId="176" fontId="9" fillId="0" borderId="7" xfId="0" applyNumberFormat="1" applyFont="1" applyFill="1" applyBorder="1" applyAlignment="1">
      <alignment horizontal="centerContinuous" vertical="top"/>
    </xf>
    <xf numFmtId="0" fontId="9" fillId="0" borderId="0" xfId="0" applyNumberFormat="1" applyFont="1" applyFill="1" applyBorder="1" applyAlignment="1">
      <alignment vertical="top"/>
    </xf>
    <xf numFmtId="0" fontId="12" fillId="0" borderId="0" xfId="0" applyNumberFormat="1" applyFont="1" applyFill="1" applyBorder="1" applyAlignment="1">
      <alignment horizontal="centerContinuous" vertical="top"/>
    </xf>
    <xf numFmtId="0" fontId="9" fillId="0" borderId="10" xfId="0" applyNumberFormat="1" applyFont="1" applyFill="1" applyBorder="1" applyAlignment="1">
      <alignment vertical="top"/>
    </xf>
    <xf numFmtId="0" fontId="12" fillId="0" borderId="11" xfId="0" applyNumberFormat="1" applyFont="1" applyFill="1" applyBorder="1" applyAlignment="1">
      <alignment horizontal="centerContinuous" vertical="top"/>
    </xf>
    <xf numFmtId="176" fontId="9" fillId="0" borderId="11" xfId="0" applyNumberFormat="1" applyFont="1" applyFill="1" applyBorder="1" applyAlignment="1">
      <alignment horizontal="centerContinuous" vertical="top"/>
    </xf>
    <xf numFmtId="176" fontId="9" fillId="0" borderId="10" xfId="0" applyNumberFormat="1" applyFont="1" applyFill="1" applyBorder="1" applyAlignment="1">
      <alignment horizontal="centerContinuous" vertical="top"/>
    </xf>
    <xf numFmtId="0" fontId="9" fillId="0" borderId="11" xfId="0" applyNumberFormat="1" applyFont="1" applyFill="1" applyBorder="1" applyAlignment="1">
      <alignment vertical="top"/>
    </xf>
    <xf numFmtId="0" fontId="5" fillId="0" borderId="0" xfId="0" applyNumberFormat="1" applyFont="1" applyFill="1" applyAlignment="1">
      <alignment horizontal="centerContinuous"/>
    </xf>
    <xf numFmtId="0" fontId="3" fillId="0" borderId="0" xfId="0" applyNumberFormat="1" applyFont="1" applyFill="1" applyAlignment="1">
      <alignment horizontal="centerContinuous"/>
    </xf>
    <xf numFmtId="0" fontId="9" fillId="0" borderId="6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vertical="center"/>
    </xf>
    <xf numFmtId="0" fontId="9" fillId="0" borderId="10" xfId="0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29" fillId="0" borderId="0" xfId="0" applyNumberFormat="1" applyFont="1" applyFill="1" applyAlignment="1"/>
    <xf numFmtId="0" fontId="42" fillId="0" borderId="6" xfId="0" applyNumberFormat="1" applyFont="1" applyFill="1" applyBorder="1" applyAlignment="1">
      <alignment horizontal="centerContinuous" vertical="center"/>
    </xf>
    <xf numFmtId="0" fontId="42" fillId="0" borderId="4" xfId="0" applyNumberFormat="1" applyFont="1" applyFill="1" applyBorder="1" applyAlignment="1">
      <alignment horizontal="centerContinuous" vertical="center"/>
    </xf>
    <xf numFmtId="0" fontId="42" fillId="0" borderId="15" xfId="0" applyNumberFormat="1" applyFont="1" applyFill="1" applyBorder="1" applyAlignment="1">
      <alignment horizontal="centerContinuous" vertical="center"/>
    </xf>
    <xf numFmtId="0" fontId="43" fillId="0" borderId="6" xfId="0" applyNumberFormat="1" applyFont="1" applyFill="1" applyBorder="1" applyAlignment="1">
      <alignment horizontal="centerContinuous" vertical="center"/>
    </xf>
    <xf numFmtId="0" fontId="9" fillId="0" borderId="3" xfId="0" applyNumberFormat="1" applyFont="1" applyFill="1" applyBorder="1" applyAlignment="1">
      <alignment horizontal="centerContinuous" vertical="center"/>
    </xf>
    <xf numFmtId="0" fontId="19" fillId="0" borderId="0" xfId="0" applyNumberFormat="1" applyFont="1" applyFill="1" applyBorder="1" applyAlignment="1">
      <alignment horizontal="centerContinuous" vertical="center"/>
    </xf>
    <xf numFmtId="0" fontId="42" fillId="0" borderId="0" xfId="0" applyNumberFormat="1" applyFont="1" applyFill="1" applyAlignment="1">
      <alignment horizontal="center" vertical="center"/>
    </xf>
    <xf numFmtId="0" fontId="42" fillId="0" borderId="16" xfId="0" applyNumberFormat="1" applyFont="1" applyFill="1" applyBorder="1" applyAlignment="1">
      <alignment horizontal="centerContinuous" vertical="center"/>
    </xf>
    <xf numFmtId="0" fontId="42" fillId="0" borderId="17" xfId="0" applyNumberFormat="1" applyFont="1" applyFill="1" applyBorder="1" applyAlignment="1">
      <alignment horizontal="centerContinuous" vertical="center"/>
    </xf>
    <xf numFmtId="0" fontId="42" fillId="0" borderId="8" xfId="0" applyNumberFormat="1" applyFont="1" applyFill="1" applyBorder="1" applyAlignment="1">
      <alignment horizontal="centerContinuous" vertical="center"/>
    </xf>
    <xf numFmtId="0" fontId="19" fillId="0" borderId="7" xfId="0" applyNumberFormat="1" applyFont="1" applyFill="1" applyBorder="1" applyAlignment="1">
      <alignment horizontal="centerContinuous" vertical="center"/>
    </xf>
    <xf numFmtId="0" fontId="42" fillId="0" borderId="16" xfId="0" applyNumberFormat="1" applyFont="1" applyFill="1" applyBorder="1" applyAlignment="1">
      <alignment horizontal="center" vertical="center"/>
    </xf>
    <xf numFmtId="0" fontId="42" fillId="0" borderId="3" xfId="0" applyNumberFormat="1" applyFont="1" applyFill="1" applyBorder="1" applyAlignment="1">
      <alignment horizontal="centerContinuous" vertical="center"/>
    </xf>
    <xf numFmtId="0" fontId="9" fillId="0" borderId="9" xfId="0" applyNumberFormat="1" applyFont="1" applyFill="1" applyBorder="1" applyAlignment="1">
      <alignment horizontal="centerContinuous" vertical="center"/>
    </xf>
    <xf numFmtId="0" fontId="9" fillId="0" borderId="3" xfId="0" applyNumberFormat="1" applyFont="1" applyFill="1" applyBorder="1" applyAlignment="1">
      <alignment horizontal="centerContinuous" vertical="center" shrinkToFit="1"/>
    </xf>
    <xf numFmtId="0" fontId="9" fillId="0" borderId="10" xfId="0" applyNumberFormat="1" applyFont="1" applyFill="1" applyBorder="1" applyAlignment="1">
      <alignment horizontal="centerContinuous" vertical="center"/>
    </xf>
    <xf numFmtId="0" fontId="9" fillId="0" borderId="13" xfId="0" applyNumberFormat="1" applyFont="1" applyFill="1" applyBorder="1" applyAlignment="1">
      <alignment horizontal="centerContinuous" vertical="center" shrinkToFit="1"/>
    </xf>
    <xf numFmtId="176" fontId="9" fillId="0" borderId="0" xfId="0" applyNumberFormat="1" applyFont="1" applyFill="1" applyAlignment="1" applyProtection="1">
      <alignment horizontal="right" vertical="center"/>
    </xf>
    <xf numFmtId="176" fontId="9" fillId="0" borderId="0" xfId="0" applyNumberFormat="1" applyFont="1" applyFill="1" applyAlignment="1" applyProtection="1">
      <alignment horizontal="right" vertical="center"/>
      <protection locked="0"/>
    </xf>
    <xf numFmtId="177" fontId="9" fillId="0" borderId="0" xfId="0" applyNumberFormat="1" applyFont="1" applyFill="1" applyAlignment="1" applyProtection="1">
      <alignment horizontal="right" vertical="center"/>
    </xf>
    <xf numFmtId="0" fontId="10" fillId="0" borderId="7" xfId="0" applyNumberFormat="1" applyFont="1" applyFill="1" applyBorder="1" applyAlignment="1">
      <alignment horizontal="center" vertical="center"/>
    </xf>
    <xf numFmtId="176" fontId="10" fillId="0" borderId="0" xfId="0" applyNumberFormat="1" applyFont="1" applyFill="1" applyAlignment="1" applyProtection="1">
      <alignment horizontal="right" vertical="center"/>
    </xf>
    <xf numFmtId="176" fontId="10" fillId="0" borderId="0" xfId="0" applyNumberFormat="1" applyFont="1" applyFill="1" applyAlignment="1" applyProtection="1">
      <alignment horizontal="right" vertical="center"/>
      <protection locked="0"/>
    </xf>
    <xf numFmtId="177" fontId="10" fillId="0" borderId="0" xfId="0" applyNumberFormat="1" applyFont="1" applyFill="1" applyAlignment="1" applyProtection="1">
      <alignment horizontal="right" vertical="center"/>
    </xf>
    <xf numFmtId="177" fontId="10" fillId="0" borderId="0" xfId="0" applyNumberFormat="1" applyFont="1" applyFill="1" applyAlignment="1" applyProtection="1">
      <alignment horizontal="right" vertical="center"/>
      <protection locked="0"/>
    </xf>
    <xf numFmtId="0" fontId="10" fillId="0" borderId="3" xfId="0" applyNumberFormat="1" applyFont="1" applyFill="1" applyBorder="1" applyAlignment="1">
      <alignment horizontal="center" vertical="center"/>
    </xf>
    <xf numFmtId="178" fontId="9" fillId="0" borderId="7" xfId="0" quotePrefix="1" applyNumberFormat="1" applyFont="1" applyFill="1" applyBorder="1" applyAlignment="1">
      <alignment horizontal="center" vertical="center"/>
    </xf>
    <xf numFmtId="178" fontId="9" fillId="0" borderId="3" xfId="0" quotePrefix="1" applyNumberFormat="1" applyFont="1" applyFill="1" applyBorder="1" applyAlignment="1">
      <alignment horizontal="center" vertical="center"/>
    </xf>
    <xf numFmtId="0" fontId="9" fillId="0" borderId="7" xfId="0" quotePrefix="1" applyNumberFormat="1" applyFont="1" applyFill="1" applyBorder="1" applyAlignment="1">
      <alignment horizontal="center" vertical="center"/>
    </xf>
    <xf numFmtId="0" fontId="9" fillId="0" borderId="3" xfId="0" quotePrefix="1" applyNumberFormat="1" applyFont="1" applyFill="1" applyBorder="1" applyAlignment="1">
      <alignment horizontal="center" vertical="center"/>
    </xf>
    <xf numFmtId="176" fontId="9" fillId="0" borderId="0" xfId="0" applyNumberFormat="1" applyFont="1" applyFill="1" applyAlignment="1" applyProtection="1">
      <protection locked="0"/>
    </xf>
    <xf numFmtId="177" fontId="9" fillId="0" borderId="0" xfId="0" applyNumberFormat="1" applyFont="1" applyFill="1" applyAlignment="1" applyProtection="1"/>
    <xf numFmtId="0" fontId="9" fillId="0" borderId="15" xfId="0" applyNumberFormat="1" applyFont="1" applyFill="1" applyBorder="1" applyAlignment="1">
      <alignment horizontal="center" vertical="center"/>
    </xf>
    <xf numFmtId="0" fontId="42" fillId="0" borderId="8" xfId="0" applyNumberFormat="1" applyFont="1" applyFill="1" applyBorder="1" applyAlignment="1">
      <alignment horizontal="centerContinuous" vertical="center" shrinkToFit="1"/>
    </xf>
    <xf numFmtId="0" fontId="42" fillId="0" borderId="16" xfId="0" applyNumberFormat="1" applyFont="1" applyFill="1" applyBorder="1" applyAlignment="1">
      <alignment horizontal="centerContinuous"/>
    </xf>
    <xf numFmtId="0" fontId="42" fillId="0" borderId="8" xfId="0" applyNumberFormat="1" applyFont="1" applyFill="1" applyBorder="1" applyAlignment="1">
      <alignment horizontal="centerContinuous"/>
    </xf>
    <xf numFmtId="0" fontId="42" fillId="0" borderId="17" xfId="0" applyNumberFormat="1" applyFont="1" applyFill="1" applyBorder="1" applyAlignment="1">
      <alignment horizontal="centerContinuous" vertical="center" shrinkToFit="1"/>
    </xf>
    <xf numFmtId="0" fontId="42" fillId="0" borderId="19" xfId="0" applyNumberFormat="1" applyFont="1" applyFill="1" applyBorder="1" applyAlignment="1">
      <alignment horizontal="centerContinuous"/>
    </xf>
    <xf numFmtId="0" fontId="42" fillId="0" borderId="9" xfId="0" applyNumberFormat="1" applyFont="1" applyFill="1" applyBorder="1" applyAlignment="1">
      <alignment horizontal="centerContinuous" vertical="center"/>
    </xf>
    <xf numFmtId="0" fontId="42" fillId="0" borderId="0" xfId="0" applyNumberFormat="1" applyFont="1" applyFill="1" applyAlignment="1">
      <alignment horizontal="centerContinuous"/>
    </xf>
    <xf numFmtId="0" fontId="42" fillId="0" borderId="9" xfId="0" applyNumberFormat="1" applyFont="1" applyFill="1" applyBorder="1" applyAlignment="1">
      <alignment horizontal="centerContinuous"/>
    </xf>
    <xf numFmtId="0" fontId="42" fillId="0" borderId="0" xfId="0" applyNumberFormat="1" applyFont="1" applyFill="1" applyBorder="1" applyAlignment="1">
      <alignment horizontal="centerContinuous" vertical="center" shrinkToFit="1"/>
    </xf>
    <xf numFmtId="0" fontId="42" fillId="0" borderId="7" xfId="0" applyNumberFormat="1" applyFont="1" applyFill="1" applyBorder="1" applyAlignment="1">
      <alignment horizontal="centerContinuous" shrinkToFit="1"/>
    </xf>
    <xf numFmtId="0" fontId="9" fillId="0" borderId="9" xfId="0" applyNumberFormat="1" applyFont="1" applyFill="1" applyBorder="1" applyAlignment="1">
      <alignment horizontal="centerContinuous" vertical="center" shrinkToFit="1"/>
    </xf>
    <xf numFmtId="0" fontId="9" fillId="0" borderId="0" xfId="0" applyNumberFormat="1" applyFont="1" applyFill="1" applyAlignment="1">
      <alignment horizontal="centerContinuous"/>
    </xf>
    <xf numFmtId="0" fontId="9" fillId="0" borderId="9" xfId="0" applyNumberFormat="1" applyFont="1" applyFill="1" applyBorder="1" applyAlignment="1">
      <alignment horizontal="centerContinuous"/>
    </xf>
    <xf numFmtId="0" fontId="9" fillId="0" borderId="0" xfId="0" applyNumberFormat="1" applyFont="1" applyFill="1" applyBorder="1" applyAlignment="1">
      <alignment horizontal="centerContinuous" vertical="center" shrinkToFit="1"/>
    </xf>
    <xf numFmtId="0" fontId="9" fillId="0" borderId="7" xfId="0" applyNumberFormat="1" applyFont="1" applyFill="1" applyBorder="1" applyAlignment="1">
      <alignment horizontal="centerContinuous"/>
    </xf>
    <xf numFmtId="0" fontId="9" fillId="0" borderId="13" xfId="0" applyNumberFormat="1" applyFont="1" applyFill="1" applyBorder="1" applyAlignment="1">
      <alignment horizontal="centerContinuous"/>
    </xf>
    <xf numFmtId="0" fontId="9" fillId="0" borderId="11" xfId="0" applyNumberFormat="1" applyFont="1" applyFill="1" applyBorder="1" applyAlignment="1">
      <alignment horizontal="centerContinuous" vertical="center" shrinkToFit="1"/>
    </xf>
    <xf numFmtId="0" fontId="9" fillId="0" borderId="10" xfId="0" applyNumberFormat="1" applyFont="1" applyFill="1" applyBorder="1" applyAlignment="1">
      <alignment horizontal="centerContinuous"/>
    </xf>
    <xf numFmtId="41" fontId="9" fillId="0" borderId="0" xfId="0" applyNumberFormat="1" applyFont="1" applyFill="1" applyAlignment="1" applyProtection="1">
      <alignment horizontal="right" vertical="center"/>
      <protection locked="0"/>
    </xf>
    <xf numFmtId="41" fontId="19" fillId="0" borderId="0" xfId="0" applyNumberFormat="1" applyFont="1" applyFill="1" applyAlignment="1" applyProtection="1">
      <alignment horizontal="right" vertical="center"/>
      <protection locked="0"/>
    </xf>
    <xf numFmtId="41" fontId="19" fillId="0" borderId="0" xfId="0" applyNumberFormat="1" applyFont="1" applyFill="1" applyAlignment="1" applyProtection="1">
      <alignment horizontal="right" vertical="center"/>
    </xf>
    <xf numFmtId="176" fontId="9" fillId="0" borderId="11" xfId="0" applyNumberFormat="1" applyFont="1" applyFill="1" applyBorder="1" applyAlignment="1" applyProtection="1"/>
    <xf numFmtId="176" fontId="19" fillId="0" borderId="11" xfId="0" applyNumberFormat="1" applyFont="1" applyFill="1" applyBorder="1" applyAlignment="1"/>
    <xf numFmtId="0" fontId="9" fillId="0" borderId="11" xfId="0" applyNumberFormat="1" applyFont="1" applyFill="1" applyBorder="1" applyAlignment="1"/>
    <xf numFmtId="0" fontId="19" fillId="0" borderId="0" xfId="0" applyNumberFormat="1" applyFont="1" applyFill="1" applyAlignment="1" applyProtection="1">
      <alignment vertical="top"/>
      <protection locked="0"/>
    </xf>
    <xf numFmtId="0" fontId="1" fillId="0" borderId="0" xfId="0" applyNumberFormat="1" applyFont="1" applyFill="1" applyAlignment="1">
      <alignment horizontal="right" vertical="top"/>
    </xf>
    <xf numFmtId="0" fontId="42" fillId="0" borderId="0" xfId="0" applyNumberFormat="1" applyFont="1" applyFill="1" applyAlignment="1">
      <alignment vertical="center"/>
    </xf>
    <xf numFmtId="0" fontId="42" fillId="0" borderId="7" xfId="0" applyNumberFormat="1" applyFont="1" applyFill="1" applyBorder="1" applyAlignment="1">
      <alignment horizontal="centerContinuous" vertical="center"/>
    </xf>
    <xf numFmtId="0" fontId="42" fillId="0" borderId="0" xfId="0" applyNumberFormat="1" applyFont="1" applyFill="1" applyBorder="1" applyAlignment="1">
      <alignment horizontal="centerContinuous" vertical="center"/>
    </xf>
    <xf numFmtId="0" fontId="42" fillId="0" borderId="0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horizontal="center" vertical="center"/>
    </xf>
    <xf numFmtId="177" fontId="9" fillId="0" borderId="0" xfId="0" applyNumberFormat="1" applyFont="1" applyFill="1" applyBorder="1" applyAlignment="1" applyProtection="1">
      <alignment horizontal="right" vertical="center"/>
    </xf>
    <xf numFmtId="176" fontId="9" fillId="0" borderId="0" xfId="0" applyNumberFormat="1" applyFont="1" applyFill="1" applyBorder="1" applyAlignment="1" applyProtection="1">
      <alignment horizontal="right" vertical="center"/>
    </xf>
    <xf numFmtId="177" fontId="10" fillId="0" borderId="0" xfId="0" applyNumberFormat="1" applyFont="1" applyFill="1" applyBorder="1" applyAlignment="1" applyProtection="1">
      <alignment horizontal="right" vertical="center"/>
    </xf>
    <xf numFmtId="176" fontId="9" fillId="0" borderId="18" xfId="0" applyNumberFormat="1" applyFont="1" applyFill="1" applyBorder="1" applyAlignment="1" applyProtection="1">
      <protection locked="0"/>
    </xf>
    <xf numFmtId="0" fontId="42" fillId="0" borderId="3" xfId="0" applyNumberFormat="1" applyFont="1" applyFill="1" applyBorder="1" applyAlignment="1">
      <alignment horizontal="center" vertical="center"/>
    </xf>
    <xf numFmtId="0" fontId="42" fillId="0" borderId="3" xfId="0" applyNumberFormat="1" applyFont="1" applyFill="1" applyBorder="1" applyAlignment="1">
      <alignment vertical="center"/>
    </xf>
    <xf numFmtId="177" fontId="9" fillId="0" borderId="11" xfId="0" applyNumberFormat="1" applyFont="1" applyFill="1" applyBorder="1" applyAlignment="1"/>
    <xf numFmtId="176" fontId="9" fillId="0" borderId="12" xfId="0" applyNumberFormat="1" applyFont="1" applyFill="1" applyBorder="1" applyAlignment="1"/>
    <xf numFmtId="0" fontId="9" fillId="0" borderId="7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/>
    <xf numFmtId="0" fontId="9" fillId="0" borderId="7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/>
    </xf>
    <xf numFmtId="176" fontId="9" fillId="0" borderId="0" xfId="0" applyNumberFormat="1" applyFont="1" applyFill="1" applyAlignment="1">
      <alignment horizontal="right"/>
    </xf>
    <xf numFmtId="176" fontId="9" fillId="0" borderId="0" xfId="0" applyNumberFormat="1" applyFont="1" applyFill="1" applyAlignment="1" applyProtection="1">
      <alignment horizontal="right"/>
      <protection locked="0"/>
    </xf>
    <xf numFmtId="176" fontId="9" fillId="0" borderId="0" xfId="0" applyNumberFormat="1" applyFont="1" applyFill="1" applyAlignment="1" applyProtection="1">
      <alignment horizontal="right"/>
    </xf>
    <xf numFmtId="177" fontId="9" fillId="0" borderId="0" xfId="0" applyNumberFormat="1" applyFont="1" applyFill="1" applyAlignment="1">
      <alignment horizontal="right"/>
    </xf>
    <xf numFmtId="177" fontId="9" fillId="0" borderId="0" xfId="0" applyNumberFormat="1" applyFont="1" applyFill="1" applyAlignment="1" applyProtection="1">
      <alignment horizontal="right"/>
    </xf>
    <xf numFmtId="178" fontId="9" fillId="0" borderId="7" xfId="0" quotePrefix="1" applyNumberFormat="1" applyFont="1" applyFill="1" applyBorder="1" applyAlignment="1">
      <alignment horizontal="center"/>
    </xf>
    <xf numFmtId="41" fontId="9" fillId="0" borderId="0" xfId="0" applyNumberFormat="1" applyFont="1" applyFill="1" applyAlignment="1">
      <alignment horizontal="right"/>
    </xf>
    <xf numFmtId="41" fontId="9" fillId="0" borderId="0" xfId="0" applyNumberFormat="1" applyFont="1" applyFill="1" applyAlignment="1" applyProtection="1">
      <alignment horizontal="right"/>
      <protection locked="0"/>
    </xf>
    <xf numFmtId="41" fontId="9" fillId="0" borderId="0" xfId="0" applyNumberFormat="1" applyFont="1" applyFill="1" applyAlignment="1" applyProtection="1">
      <alignment horizontal="right"/>
    </xf>
    <xf numFmtId="41" fontId="9" fillId="0" borderId="0" xfId="0" applyNumberFormat="1" applyFont="1" applyFill="1" applyAlignment="1" applyProtection="1">
      <alignment horizontal="left"/>
      <protection locked="0"/>
    </xf>
    <xf numFmtId="0" fontId="10" fillId="0" borderId="7" xfId="0" applyNumberFormat="1" applyFont="1" applyFill="1" applyBorder="1" applyAlignment="1">
      <alignment horizontal="center"/>
    </xf>
    <xf numFmtId="176" fontId="10" fillId="0" borderId="0" xfId="0" applyNumberFormat="1" applyFont="1" applyFill="1" applyAlignment="1">
      <alignment horizontal="right"/>
    </xf>
    <xf numFmtId="177" fontId="10" fillId="0" borderId="0" xfId="0" applyNumberFormat="1" applyFont="1" applyFill="1" applyAlignment="1">
      <alignment horizontal="right"/>
    </xf>
    <xf numFmtId="41" fontId="4" fillId="0" borderId="0" xfId="0" applyNumberFormat="1" applyFont="1" applyFill="1" applyAlignment="1"/>
    <xf numFmtId="0" fontId="9" fillId="0" borderId="0" xfId="0" applyNumberFormat="1" applyFont="1" applyFill="1" applyBorder="1" applyAlignment="1">
      <alignment horizontal="center" vertical="center"/>
    </xf>
    <xf numFmtId="0" fontId="11" fillId="0" borderId="3" xfId="0" applyNumberFormat="1" applyFont="1" applyFill="1" applyBorder="1" applyAlignment="1">
      <alignment horizontal="centerContinuous" vertical="center"/>
    </xf>
    <xf numFmtId="41" fontId="37" fillId="0" borderId="3" xfId="0" applyNumberFormat="1" applyFont="1" applyFill="1" applyBorder="1" applyAlignment="1">
      <alignment horizontal="right" vertical="center"/>
    </xf>
    <xf numFmtId="41" fontId="37" fillId="0" borderId="0" xfId="0" applyNumberFormat="1" applyFont="1" applyFill="1" applyBorder="1" applyAlignment="1">
      <alignment horizontal="right" vertical="center"/>
    </xf>
    <xf numFmtId="41" fontId="39" fillId="0" borderId="3" xfId="0" applyNumberFormat="1" applyFont="1" applyFill="1" applyBorder="1" applyAlignment="1">
      <alignment horizontal="right" vertical="center"/>
    </xf>
    <xf numFmtId="41" fontId="39" fillId="0" borderId="0" xfId="0" applyNumberFormat="1" applyFont="1" applyFill="1" applyBorder="1" applyAlignment="1">
      <alignment horizontal="right" vertical="center"/>
    </xf>
    <xf numFmtId="0" fontId="9" fillId="0" borderId="3" xfId="0" applyNumberFormat="1" applyFont="1" applyFill="1" applyBorder="1" applyAlignment="1">
      <alignment vertical="top"/>
    </xf>
    <xf numFmtId="41" fontId="9" fillId="0" borderId="0" xfId="0" applyNumberFormat="1" applyFont="1" applyFill="1" applyBorder="1" applyAlignment="1" applyProtection="1">
      <alignment vertical="center"/>
    </xf>
    <xf numFmtId="0" fontId="12" fillId="0" borderId="3" xfId="0" applyNumberFormat="1" applyFont="1" applyFill="1" applyBorder="1" applyAlignment="1">
      <alignment horizontal="centerContinuous" vertical="top"/>
    </xf>
    <xf numFmtId="177" fontId="9" fillId="0" borderId="0" xfId="0" applyNumberFormat="1" applyFont="1" applyFill="1" applyAlignment="1" applyProtection="1">
      <alignment horizontal="right" vertical="center"/>
      <protection locked="0"/>
    </xf>
    <xf numFmtId="0" fontId="33" fillId="0" borderId="0" xfId="0" applyNumberFormat="1" applyFont="1" applyAlignment="1">
      <alignment horizontal="center"/>
    </xf>
    <xf numFmtId="0" fontId="34" fillId="0" borderId="0" xfId="0" applyNumberFormat="1" applyFont="1" applyAlignment="1">
      <alignment horizontal="center"/>
    </xf>
    <xf numFmtId="0" fontId="40" fillId="0" borderId="0" xfId="0" applyNumberFormat="1" applyFont="1" applyAlignment="1">
      <alignment horizontal="center" wrapText="1"/>
    </xf>
    <xf numFmtId="0" fontId="41" fillId="0" borderId="0" xfId="0" applyNumberFormat="1" applyFont="1" applyAlignment="1">
      <alignment horizontal="center" wrapText="1"/>
    </xf>
    <xf numFmtId="0" fontId="5" fillId="0" borderId="0" xfId="0" applyNumberFormat="1" applyFont="1" applyFill="1" applyAlignment="1">
      <alignment horizontal="center"/>
    </xf>
    <xf numFmtId="0" fontId="21" fillId="0" borderId="0" xfId="0" applyNumberFormat="1" applyFont="1" applyFill="1" applyAlignment="1">
      <alignment horizontal="center" vertical="center"/>
    </xf>
    <xf numFmtId="0" fontId="6" fillId="0" borderId="17" xfId="0" applyNumberFormat="1" applyFont="1" applyFill="1" applyBorder="1" applyAlignment="1">
      <alignment horizontal="left" wrapText="1"/>
    </xf>
    <xf numFmtId="0" fontId="7" fillId="0" borderId="17" xfId="0" applyNumberFormat="1" applyFont="1" applyFill="1" applyBorder="1" applyAlignment="1">
      <alignment horizontal="left" wrapText="1"/>
    </xf>
    <xf numFmtId="0" fontId="22" fillId="0" borderId="3" xfId="0" applyNumberFormat="1" applyFont="1" applyFill="1" applyBorder="1" applyAlignment="1">
      <alignment horizontal="center"/>
    </xf>
    <xf numFmtId="0" fontId="22" fillId="0" borderId="0" xfId="0" applyNumberFormat="1" applyFont="1" applyFill="1" applyBorder="1" applyAlignment="1">
      <alignment horizontal="center"/>
    </xf>
    <xf numFmtId="0" fontId="22" fillId="0" borderId="7" xfId="0" applyNumberFormat="1" applyFont="1" applyFill="1" applyBorder="1" applyAlignment="1">
      <alignment horizontal="center"/>
    </xf>
    <xf numFmtId="0" fontId="22" fillId="0" borderId="16" xfId="0" applyNumberFormat="1" applyFont="1" applyFill="1" applyBorder="1" applyAlignment="1">
      <alignment horizontal="center"/>
    </xf>
    <xf numFmtId="0" fontId="22" fillId="0" borderId="17" xfId="0" applyNumberFormat="1" applyFont="1" applyFill="1" applyBorder="1" applyAlignment="1">
      <alignment horizontal="center"/>
    </xf>
    <xf numFmtId="0" fontId="22" fillId="0" borderId="19" xfId="0" applyNumberFormat="1" applyFont="1" applyFill="1" applyBorder="1" applyAlignment="1">
      <alignment horizontal="center"/>
    </xf>
    <xf numFmtId="0" fontId="42" fillId="0" borderId="7" xfId="0" applyNumberFormat="1" applyFont="1" applyFill="1" applyBorder="1" applyAlignment="1">
      <alignment horizontal="center" vertical="center"/>
    </xf>
    <xf numFmtId="0" fontId="44" fillId="0" borderId="7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7" fillId="0" borderId="17" xfId="0" applyNumberFormat="1" applyFont="1" applyFill="1" applyBorder="1" applyAlignment="1">
      <alignment horizontal="right"/>
    </xf>
    <xf numFmtId="0" fontId="9" fillId="0" borderId="12" xfId="0" applyNumberFormat="1" applyFont="1" applyFill="1" applyBorder="1" applyAlignment="1">
      <alignment horizontal="center" vertical="center"/>
    </xf>
    <xf numFmtId="0" fontId="9" fillId="0" borderId="10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left" vertical="center"/>
    </xf>
    <xf numFmtId="0" fontId="38" fillId="0" borderId="7" xfId="0" applyNumberFormat="1" applyFont="1" applyFill="1" applyBorder="1" applyAlignment="1">
      <alignment horizontal="left" vertical="center"/>
    </xf>
    <xf numFmtId="0" fontId="42" fillId="0" borderId="15" xfId="0" applyNumberFormat="1" applyFont="1" applyFill="1" applyBorder="1" applyAlignment="1">
      <alignment horizontal="center" vertical="center"/>
    </xf>
    <xf numFmtId="0" fontId="42" fillId="0" borderId="6" xfId="0" applyNumberFormat="1" applyFont="1" applyFill="1" applyBorder="1" applyAlignment="1">
      <alignment horizontal="center" vertical="center"/>
    </xf>
    <xf numFmtId="0" fontId="42" fillId="0" borderId="4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 vertical="center"/>
    </xf>
    <xf numFmtId="0" fontId="42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38" fillId="0" borderId="7" xfId="0" applyNumberFormat="1" applyFont="1" applyFill="1" applyBorder="1" applyAlignment="1">
      <alignment horizontal="center" vertical="center"/>
    </xf>
    <xf numFmtId="0" fontId="38" fillId="0" borderId="10" xfId="0" applyNumberFormat="1" applyFont="1" applyFill="1" applyBorder="1" applyAlignment="1">
      <alignment horizontal="center" vertical="center"/>
    </xf>
    <xf numFmtId="0" fontId="42" fillId="0" borderId="3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view="pageBreakPreview" zoomScale="75" zoomScaleNormal="100" workbookViewId="0"/>
  </sheetViews>
  <sheetFormatPr defaultColWidth="8" defaultRowHeight="15.75"/>
  <cols>
    <col min="1" max="16384" width="8" style="12"/>
  </cols>
  <sheetData>
    <row r="1" spans="1:9" s="27" customFormat="1"/>
    <row r="11" spans="1:9" s="22" customFormat="1" ht="109.5" customHeight="1">
      <c r="A11" s="239" t="s">
        <v>119</v>
      </c>
      <c r="B11" s="240"/>
      <c r="C11" s="240"/>
      <c r="D11" s="240"/>
      <c r="E11" s="240"/>
      <c r="F11" s="240"/>
      <c r="G11" s="240"/>
      <c r="H11" s="240"/>
      <c r="I11" s="240"/>
    </row>
    <row r="14" spans="1:9" ht="33.75">
      <c r="A14" s="237"/>
      <c r="B14" s="237"/>
      <c r="C14" s="237"/>
      <c r="D14" s="237"/>
      <c r="E14" s="237"/>
      <c r="F14" s="237"/>
      <c r="G14" s="237"/>
      <c r="H14" s="237"/>
      <c r="I14" s="237"/>
    </row>
    <row r="16" spans="1:9" ht="33">
      <c r="A16" s="238"/>
      <c r="B16" s="238"/>
      <c r="C16" s="238"/>
      <c r="D16" s="238"/>
      <c r="E16" s="238"/>
      <c r="F16" s="238"/>
      <c r="G16" s="238"/>
      <c r="H16" s="238"/>
      <c r="I16" s="238"/>
    </row>
  </sheetData>
  <mergeCells count="3">
    <mergeCell ref="A14:I14"/>
    <mergeCell ref="A16:I16"/>
    <mergeCell ref="A11:I11"/>
  </mergeCells>
  <phoneticPr fontId="36" type="noConversion"/>
  <printOptions horizontalCentered="1"/>
  <pageMargins left="0.39347222447395325" right="0.39347222447395325" top="0.55097222328186035" bottom="0.55097222328186035" header="0.51138889789581299" footer="0.51138889789581299"/>
  <pageSetup paperSize="9" orientation="portrait" r:id="rId1"/>
  <headerFooter alignWithMargins="0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view="pageBreakPreview" zoomScale="85" zoomScaleNormal="85" zoomScaleSheetLayoutView="85" workbookViewId="0">
      <pane xSplit="1" ySplit="9" topLeftCell="B10" activePane="bottomRight" state="frozen"/>
      <selection activeCell="AE16" sqref="AE16"/>
      <selection pane="topRight"/>
      <selection pane="bottomLeft"/>
      <selection pane="bottomRight" activeCell="A2" sqref="A2:M2"/>
    </sheetView>
  </sheetViews>
  <sheetFormatPr defaultRowHeight="12"/>
  <cols>
    <col min="1" max="1" width="6" style="30" customWidth="1"/>
    <col min="2" max="2" width="5.77734375" style="30" customWidth="1"/>
    <col min="3" max="3" width="6.77734375" style="30" customWidth="1"/>
    <col min="4" max="4" width="5.77734375" style="30" customWidth="1"/>
    <col min="5" max="6" width="5.6640625" style="30" customWidth="1"/>
    <col min="7" max="7" width="8.77734375" style="30" customWidth="1"/>
    <col min="8" max="8" width="5.77734375" style="30" customWidth="1"/>
    <col min="9" max="9" width="5.109375" style="42" customWidth="1"/>
    <col min="10" max="10" width="7.6640625" style="30" customWidth="1"/>
    <col min="11" max="11" width="7.109375" style="30" customWidth="1"/>
    <col min="12" max="12" width="6.77734375" style="30" customWidth="1"/>
    <col min="13" max="13" width="6" style="30" customWidth="1"/>
    <col min="14" max="21" width="6.21875" style="30" customWidth="1"/>
    <col min="22" max="22" width="6.21875" style="35" customWidth="1"/>
    <col min="23" max="16384" width="8.88671875" style="30"/>
  </cols>
  <sheetData>
    <row r="1" spans="1:24" s="15" customFormat="1" ht="24.95" customHeight="1">
      <c r="A1" s="43"/>
      <c r="B1" s="44"/>
      <c r="C1" s="45"/>
      <c r="I1" s="46"/>
      <c r="M1" s="47" t="s">
        <v>151</v>
      </c>
      <c r="V1" s="36"/>
    </row>
    <row r="2" spans="1:24" s="28" customFormat="1" ht="24.95" customHeight="1">
      <c r="A2" s="242" t="s">
        <v>33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V2" s="37"/>
    </row>
    <row r="3" spans="1:24" ht="23.1" customHeight="1">
      <c r="A3" s="241" t="s">
        <v>1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24" s="21" customFormat="1" ht="15" customHeight="1" thickBot="1">
      <c r="A4" s="48" t="s">
        <v>144</v>
      </c>
      <c r="B4" s="48"/>
      <c r="C4" s="48"/>
      <c r="D4" s="48"/>
      <c r="E4" s="48"/>
      <c r="F4" s="48"/>
      <c r="G4" s="48"/>
      <c r="H4" s="48"/>
      <c r="I4" s="49"/>
      <c r="J4" s="48"/>
      <c r="K4" s="48"/>
      <c r="L4" s="13"/>
      <c r="M4" s="50" t="s">
        <v>145</v>
      </c>
      <c r="V4" s="38"/>
    </row>
    <row r="5" spans="1:24" s="14" customFormat="1" ht="13.5" customHeight="1">
      <c r="A5" s="51" t="s">
        <v>62</v>
      </c>
      <c r="B5" s="52"/>
      <c r="C5" s="53" t="s">
        <v>121</v>
      </c>
      <c r="D5" s="54"/>
      <c r="E5" s="55"/>
      <c r="F5" s="55"/>
      <c r="G5" s="55"/>
      <c r="H5" s="55"/>
      <c r="I5" s="56"/>
      <c r="J5" s="51" t="s">
        <v>71</v>
      </c>
      <c r="K5" s="57" t="s">
        <v>108</v>
      </c>
      <c r="L5" s="58" t="s">
        <v>105</v>
      </c>
      <c r="M5" s="59" t="s">
        <v>6</v>
      </c>
      <c r="V5" s="39"/>
    </row>
    <row r="6" spans="1:24" s="14" customFormat="1" ht="13.5" customHeight="1">
      <c r="A6" s="60"/>
      <c r="C6" s="61" t="s">
        <v>63</v>
      </c>
      <c r="D6" s="62"/>
      <c r="E6" s="63"/>
      <c r="F6" s="64" t="s">
        <v>64</v>
      </c>
      <c r="G6" s="62"/>
      <c r="H6" s="65"/>
      <c r="I6" s="66"/>
      <c r="J6" s="67" t="s">
        <v>131</v>
      </c>
      <c r="K6" s="68" t="s">
        <v>107</v>
      </c>
      <c r="L6" s="69" t="s">
        <v>107</v>
      </c>
      <c r="M6" s="59"/>
      <c r="V6" s="39"/>
    </row>
    <row r="7" spans="1:24" s="14" customFormat="1" ht="14.25">
      <c r="A7" s="60"/>
      <c r="B7" s="70"/>
      <c r="C7" s="71" t="s">
        <v>11</v>
      </c>
      <c r="D7" s="72" t="s">
        <v>101</v>
      </c>
      <c r="E7" s="72" t="s">
        <v>99</v>
      </c>
      <c r="F7" s="69" t="s">
        <v>41</v>
      </c>
      <c r="G7" s="72" t="s">
        <v>122</v>
      </c>
      <c r="H7" s="73" t="s">
        <v>156</v>
      </c>
      <c r="I7" s="73" t="s">
        <v>120</v>
      </c>
      <c r="J7" s="74" t="s">
        <v>44</v>
      </c>
      <c r="K7" s="75" t="s">
        <v>48</v>
      </c>
      <c r="L7" s="76"/>
      <c r="M7" s="59"/>
      <c r="V7" s="39"/>
    </row>
    <row r="8" spans="1:24" s="14" customFormat="1" ht="13.5" customHeight="1">
      <c r="A8" s="77"/>
      <c r="C8" s="71" t="s">
        <v>88</v>
      </c>
      <c r="D8" s="75"/>
      <c r="E8" s="75" t="s">
        <v>103</v>
      </c>
      <c r="F8" s="71" t="s">
        <v>68</v>
      </c>
      <c r="G8" s="75" t="s">
        <v>23</v>
      </c>
      <c r="H8" s="78" t="s">
        <v>58</v>
      </c>
      <c r="I8" s="79" t="s">
        <v>109</v>
      </c>
      <c r="J8" s="78" t="s">
        <v>16</v>
      </c>
      <c r="K8" s="75" t="s">
        <v>40</v>
      </c>
      <c r="L8" s="80" t="s">
        <v>46</v>
      </c>
      <c r="M8" s="59"/>
      <c r="V8" s="39"/>
    </row>
    <row r="9" spans="1:24" s="14" customFormat="1" ht="13.5" customHeight="1">
      <c r="A9" s="81" t="s">
        <v>106</v>
      </c>
      <c r="B9" s="82"/>
      <c r="C9" s="83" t="s">
        <v>40</v>
      </c>
      <c r="D9" s="84" t="s">
        <v>52</v>
      </c>
      <c r="E9" s="84" t="s">
        <v>56</v>
      </c>
      <c r="F9" s="83" t="s">
        <v>40</v>
      </c>
      <c r="G9" s="84" t="s">
        <v>38</v>
      </c>
      <c r="H9" s="85" t="s">
        <v>61</v>
      </c>
      <c r="I9" s="85" t="s">
        <v>4</v>
      </c>
      <c r="J9" s="84" t="s">
        <v>79</v>
      </c>
      <c r="K9" s="84" t="s">
        <v>65</v>
      </c>
      <c r="L9" s="86" t="s">
        <v>47</v>
      </c>
      <c r="M9" s="87" t="s">
        <v>75</v>
      </c>
      <c r="V9" s="39"/>
    </row>
    <row r="10" spans="1:24" s="18" customFormat="1" ht="53.25" customHeight="1">
      <c r="A10" s="212">
        <v>2017</v>
      </c>
      <c r="B10" s="213">
        <v>1541</v>
      </c>
      <c r="C10" s="213">
        <v>988</v>
      </c>
      <c r="D10" s="214">
        <v>957</v>
      </c>
      <c r="E10" s="214">
        <v>31</v>
      </c>
      <c r="F10" s="213">
        <v>553</v>
      </c>
      <c r="G10" s="214">
        <v>233</v>
      </c>
      <c r="H10" s="214">
        <v>125</v>
      </c>
      <c r="I10" s="215">
        <v>195</v>
      </c>
      <c r="J10" s="216">
        <v>64.099999999999994</v>
      </c>
      <c r="K10" s="216">
        <v>62.1</v>
      </c>
      <c r="L10" s="217">
        <v>3.2</v>
      </c>
      <c r="M10" s="88">
        <v>2017</v>
      </c>
      <c r="R10" s="89"/>
      <c r="S10" s="89"/>
      <c r="T10" s="89"/>
      <c r="U10" s="89"/>
      <c r="V10" s="90"/>
      <c r="W10" s="89"/>
      <c r="X10" s="89"/>
    </row>
    <row r="11" spans="1:24" s="34" customFormat="1" ht="53.25" customHeight="1">
      <c r="A11" s="212">
        <v>2018</v>
      </c>
      <c r="B11" s="213">
        <v>1540</v>
      </c>
      <c r="C11" s="213">
        <v>988</v>
      </c>
      <c r="D11" s="213">
        <v>961</v>
      </c>
      <c r="E11" s="213">
        <v>28</v>
      </c>
      <c r="F11" s="213">
        <v>551</v>
      </c>
      <c r="G11" s="213">
        <v>231</v>
      </c>
      <c r="H11" s="213">
        <v>113</v>
      </c>
      <c r="I11" s="213">
        <v>206</v>
      </c>
      <c r="J11" s="216">
        <v>64.2</v>
      </c>
      <c r="K11" s="216">
        <v>62.4</v>
      </c>
      <c r="L11" s="216">
        <v>2.8</v>
      </c>
      <c r="M11" s="88">
        <v>2018</v>
      </c>
      <c r="V11" s="41"/>
    </row>
    <row r="12" spans="1:24" s="34" customFormat="1" ht="53.25" customHeight="1">
      <c r="A12" s="212">
        <v>2019</v>
      </c>
      <c r="B12" s="213">
        <v>1535</v>
      </c>
      <c r="C12" s="213">
        <v>999</v>
      </c>
      <c r="D12" s="213">
        <v>974</v>
      </c>
      <c r="E12" s="213">
        <v>26</v>
      </c>
      <c r="F12" s="213">
        <v>536</v>
      </c>
      <c r="G12" s="213">
        <v>215</v>
      </c>
      <c r="H12" s="213">
        <v>116</v>
      </c>
      <c r="I12" s="213">
        <v>206</v>
      </c>
      <c r="J12" s="216">
        <v>65.099999999999994</v>
      </c>
      <c r="K12" s="216">
        <v>63.4</v>
      </c>
      <c r="L12" s="216">
        <v>2.6</v>
      </c>
      <c r="M12" s="88">
        <v>2019</v>
      </c>
      <c r="V12" s="41"/>
    </row>
    <row r="13" spans="1:24" s="34" customFormat="1" ht="53.25" customHeight="1">
      <c r="A13" s="212">
        <v>2020</v>
      </c>
      <c r="B13" s="213">
        <v>1525.5</v>
      </c>
      <c r="C13" s="213">
        <v>997.75</v>
      </c>
      <c r="D13" s="213">
        <v>973.75</v>
      </c>
      <c r="E13" s="213">
        <v>23.5</v>
      </c>
      <c r="F13" s="213">
        <v>528</v>
      </c>
      <c r="G13" s="213">
        <v>211.25</v>
      </c>
      <c r="H13" s="213">
        <v>116.25</v>
      </c>
      <c r="I13" s="213">
        <v>200.5</v>
      </c>
      <c r="J13" s="216">
        <v>65.400000000000006</v>
      </c>
      <c r="K13" s="216">
        <v>63.85</v>
      </c>
      <c r="L13" s="216">
        <v>2.3499999999999996</v>
      </c>
      <c r="M13" s="88">
        <v>2020</v>
      </c>
      <c r="V13" s="41"/>
    </row>
    <row r="14" spans="1:24" s="34" customFormat="1" ht="53.25" customHeight="1">
      <c r="A14" s="223">
        <v>2021</v>
      </c>
      <c r="B14" s="224">
        <f>AVERAGE(B15:B18)</f>
        <v>1523.75</v>
      </c>
      <c r="C14" s="224">
        <f t="shared" ref="C14:L14" si="0">AVERAGE(C15:C18)</f>
        <v>1008.25</v>
      </c>
      <c r="D14" s="224">
        <f t="shared" si="0"/>
        <v>984.75</v>
      </c>
      <c r="E14" s="224">
        <f t="shared" si="0"/>
        <v>23.5</v>
      </c>
      <c r="F14" s="224">
        <f t="shared" si="0"/>
        <v>515.75</v>
      </c>
      <c r="G14" s="224">
        <f t="shared" si="0"/>
        <v>199.5</v>
      </c>
      <c r="H14" s="224">
        <f t="shared" si="0"/>
        <v>107.75</v>
      </c>
      <c r="I14" s="224">
        <f t="shared" si="0"/>
        <v>208</v>
      </c>
      <c r="J14" s="225">
        <f t="shared" si="0"/>
        <v>66.174999999999997</v>
      </c>
      <c r="K14" s="225">
        <f t="shared" si="0"/>
        <v>64.650000000000006</v>
      </c>
      <c r="L14" s="225">
        <f t="shared" si="0"/>
        <v>2.375</v>
      </c>
      <c r="M14" s="91">
        <f>A14</f>
        <v>2021</v>
      </c>
      <c r="V14" s="41"/>
    </row>
    <row r="15" spans="1:24" s="18" customFormat="1" ht="53.25" customHeight="1">
      <c r="A15" s="218" t="s">
        <v>117</v>
      </c>
      <c r="B15" s="219">
        <v>1523</v>
      </c>
      <c r="C15" s="219">
        <v>984</v>
      </c>
      <c r="D15" s="220">
        <v>947</v>
      </c>
      <c r="E15" s="220">
        <v>37</v>
      </c>
      <c r="F15" s="219">
        <v>540</v>
      </c>
      <c r="G15" s="220">
        <v>216</v>
      </c>
      <c r="H15" s="220">
        <v>110</v>
      </c>
      <c r="I15" s="221">
        <v>213</v>
      </c>
      <c r="J15" s="216">
        <v>64.599999999999994</v>
      </c>
      <c r="K15" s="216">
        <v>62.2</v>
      </c>
      <c r="L15" s="217">
        <v>3.8</v>
      </c>
      <c r="M15" s="92" t="s">
        <v>117</v>
      </c>
      <c r="R15" s="89"/>
      <c r="S15" s="89"/>
      <c r="T15" s="89"/>
      <c r="U15" s="89"/>
      <c r="V15" s="90"/>
      <c r="W15" s="89"/>
      <c r="X15" s="89"/>
    </row>
    <row r="16" spans="1:24" s="18" customFormat="1" ht="53.25" customHeight="1">
      <c r="A16" s="93" t="s">
        <v>118</v>
      </c>
      <c r="B16" s="219">
        <v>1524</v>
      </c>
      <c r="C16" s="219">
        <v>1016</v>
      </c>
      <c r="D16" s="220">
        <v>995</v>
      </c>
      <c r="E16" s="220">
        <v>21</v>
      </c>
      <c r="F16" s="219">
        <v>508</v>
      </c>
      <c r="G16" s="220">
        <v>194</v>
      </c>
      <c r="H16" s="220">
        <v>107</v>
      </c>
      <c r="I16" s="221">
        <v>206</v>
      </c>
      <c r="J16" s="216">
        <v>66.7</v>
      </c>
      <c r="K16" s="216">
        <v>65.3</v>
      </c>
      <c r="L16" s="217">
        <v>2.1</v>
      </c>
      <c r="M16" s="94" t="s">
        <v>118</v>
      </c>
      <c r="R16" s="89"/>
      <c r="S16" s="89"/>
      <c r="T16" s="89"/>
      <c r="U16" s="89"/>
      <c r="V16" s="90"/>
      <c r="W16" s="89"/>
      <c r="X16" s="89"/>
    </row>
    <row r="17" spans="1:24" s="18" customFormat="1" ht="53.25" customHeight="1">
      <c r="A17" s="93" t="s">
        <v>114</v>
      </c>
      <c r="B17" s="219">
        <v>1524</v>
      </c>
      <c r="C17" s="219">
        <v>1016</v>
      </c>
      <c r="D17" s="220">
        <v>1001</v>
      </c>
      <c r="E17" s="220">
        <v>15</v>
      </c>
      <c r="F17" s="219">
        <v>508</v>
      </c>
      <c r="G17" s="220">
        <v>193</v>
      </c>
      <c r="H17" s="220">
        <v>109</v>
      </c>
      <c r="I17" s="221">
        <v>206</v>
      </c>
      <c r="J17" s="216">
        <v>66.7</v>
      </c>
      <c r="K17" s="216">
        <v>65.7</v>
      </c>
      <c r="L17" s="217">
        <v>1.5</v>
      </c>
      <c r="M17" s="94" t="s">
        <v>114</v>
      </c>
      <c r="R17" s="89"/>
      <c r="S17" s="89"/>
      <c r="T17" s="89"/>
      <c r="U17" s="89"/>
      <c r="V17" s="90"/>
      <c r="W17" s="89"/>
      <c r="X17" s="89"/>
    </row>
    <row r="18" spans="1:24" s="18" customFormat="1" ht="53.25" customHeight="1">
      <c r="A18" s="93" t="s">
        <v>111</v>
      </c>
      <c r="B18" s="219">
        <v>1524</v>
      </c>
      <c r="C18" s="219">
        <v>1017</v>
      </c>
      <c r="D18" s="222">
        <v>996</v>
      </c>
      <c r="E18" s="220">
        <v>21</v>
      </c>
      <c r="F18" s="219">
        <v>507</v>
      </c>
      <c r="G18" s="220">
        <v>195</v>
      </c>
      <c r="H18" s="220">
        <v>105</v>
      </c>
      <c r="I18" s="221">
        <v>207</v>
      </c>
      <c r="J18" s="216">
        <v>66.7</v>
      </c>
      <c r="K18" s="216">
        <v>65.400000000000006</v>
      </c>
      <c r="L18" s="217">
        <v>2.1</v>
      </c>
      <c r="M18" s="94" t="s">
        <v>111</v>
      </c>
      <c r="R18" s="89"/>
      <c r="S18" s="89"/>
      <c r="T18" s="89"/>
      <c r="U18" s="89"/>
      <c r="V18" s="90"/>
      <c r="W18" s="89"/>
      <c r="X18" s="89"/>
    </row>
    <row r="19" spans="1:24" ht="11.1" customHeight="1">
      <c r="A19" s="95"/>
      <c r="B19" s="96"/>
      <c r="C19" s="96"/>
      <c r="D19" s="96"/>
      <c r="E19" s="96"/>
      <c r="F19" s="96"/>
      <c r="G19" s="96"/>
      <c r="H19" s="96"/>
      <c r="I19" s="97"/>
      <c r="J19" s="96"/>
      <c r="K19" s="96"/>
      <c r="L19" s="96"/>
      <c r="M19" s="98"/>
    </row>
    <row r="20" spans="1:24" ht="18.75" customHeight="1">
      <c r="A20" s="243" t="s">
        <v>157</v>
      </c>
      <c r="B20" s="244"/>
      <c r="C20" s="244"/>
      <c r="D20" s="244"/>
      <c r="E20" s="244"/>
      <c r="F20" s="244"/>
      <c r="G20" s="244"/>
      <c r="H20" s="244"/>
      <c r="I20" s="244"/>
      <c r="J20" s="244"/>
      <c r="K20" s="99"/>
      <c r="L20" s="99"/>
      <c r="M20" s="100"/>
    </row>
    <row r="21" spans="1:24" s="21" customFormat="1" ht="15" customHeight="1">
      <c r="A21" s="48" t="s">
        <v>164</v>
      </c>
      <c r="B21" s="17"/>
      <c r="C21" s="17"/>
      <c r="D21" s="17"/>
      <c r="E21" s="17"/>
      <c r="F21" s="101"/>
      <c r="G21" s="101"/>
      <c r="H21" s="101"/>
      <c r="I21" s="102"/>
      <c r="J21" s="101"/>
      <c r="K21" s="101"/>
      <c r="L21" s="103"/>
      <c r="M21" s="13" t="s">
        <v>146</v>
      </c>
      <c r="V21" s="38"/>
    </row>
    <row r="25" spans="1:24">
      <c r="I25" s="42" t="s">
        <v>45</v>
      </c>
    </row>
  </sheetData>
  <mergeCells count="3">
    <mergeCell ref="A3:M3"/>
    <mergeCell ref="A2:M2"/>
    <mergeCell ref="A20:J20"/>
  </mergeCells>
  <phoneticPr fontId="36" type="noConversion"/>
  <printOptions horizontalCentered="1"/>
  <pageMargins left="0.39347222447395325" right="0.39347222447395325" top="0.55097222328186035" bottom="0.55097222328186035" header="0.51138889789581299" footer="0.51138889789581299"/>
  <pageSetup paperSize="9" orientation="portrait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view="pageBreakPreview" zoomScale="85" zoomScaleNormal="120" zoomScaleSheetLayoutView="85" workbookViewId="0">
      <pane xSplit="1" ySplit="8" topLeftCell="B9" activePane="bottomRight" state="frozen"/>
      <selection activeCell="AG21" sqref="AG21"/>
      <selection pane="topRight"/>
      <selection pane="bottomLeft"/>
      <selection pane="bottomRight" activeCell="M12" sqref="M12"/>
    </sheetView>
  </sheetViews>
  <sheetFormatPr defaultRowHeight="12"/>
  <cols>
    <col min="1" max="3" width="6.77734375" style="30" customWidth="1"/>
    <col min="4" max="12" width="5.33203125" style="30" customWidth="1"/>
    <col min="13" max="13" width="7.77734375" style="30" customWidth="1"/>
    <col min="14" max="14" width="6.77734375" style="30" customWidth="1"/>
    <col min="15" max="16384" width="8.88671875" style="30"/>
  </cols>
  <sheetData>
    <row r="1" spans="1:15" s="15" customFormat="1" ht="24.95" customHeight="1">
      <c r="A1" s="43" t="s">
        <v>152</v>
      </c>
      <c r="B1" s="44"/>
      <c r="C1" s="45"/>
    </row>
    <row r="2" spans="1:15" s="28" customFormat="1" ht="24.95" customHeight="1">
      <c r="A2" s="242" t="s">
        <v>143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</row>
    <row r="3" spans="1:15" ht="23.1" customHeight="1">
      <c r="A3" s="241" t="s">
        <v>3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</row>
    <row r="4" spans="1:15" s="21" customFormat="1" ht="15" customHeight="1" thickBot="1">
      <c r="A4" s="48" t="s">
        <v>144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13"/>
      <c r="N4" s="50" t="s">
        <v>145</v>
      </c>
      <c r="O4" s="13"/>
    </row>
    <row r="5" spans="1:15" s="14" customFormat="1" ht="15.75" customHeight="1">
      <c r="A5" s="51"/>
      <c r="B5" s="57" t="s">
        <v>100</v>
      </c>
      <c r="C5" s="104" t="s">
        <v>132</v>
      </c>
      <c r="D5" s="105" t="s">
        <v>133</v>
      </c>
      <c r="E5" s="105" t="s">
        <v>134</v>
      </c>
      <c r="F5" s="105" t="s">
        <v>135</v>
      </c>
      <c r="G5" s="105" t="s">
        <v>136</v>
      </c>
      <c r="H5" s="105" t="s">
        <v>137</v>
      </c>
      <c r="I5" s="105" t="s">
        <v>138</v>
      </c>
      <c r="J5" s="105" t="s">
        <v>139</v>
      </c>
      <c r="K5" s="105" t="s">
        <v>140</v>
      </c>
      <c r="L5" s="105" t="s">
        <v>141</v>
      </c>
      <c r="M5" s="106" t="s">
        <v>142</v>
      </c>
      <c r="N5" s="76"/>
    </row>
    <row r="6" spans="1:15" s="14" customFormat="1" ht="15.75" customHeight="1">
      <c r="A6" s="251" t="s">
        <v>62</v>
      </c>
      <c r="B6" s="107"/>
      <c r="C6" s="68"/>
      <c r="D6" s="75"/>
      <c r="E6" s="75"/>
      <c r="F6" s="75"/>
      <c r="G6" s="75"/>
      <c r="H6" s="75"/>
      <c r="I6" s="75"/>
      <c r="J6" s="75"/>
      <c r="K6" s="75"/>
      <c r="L6" s="75"/>
      <c r="M6" s="74" t="s">
        <v>94</v>
      </c>
      <c r="N6" s="253" t="s">
        <v>6</v>
      </c>
    </row>
    <row r="7" spans="1:15" s="14" customFormat="1" ht="15.75" customHeight="1">
      <c r="A7" s="252"/>
      <c r="B7" s="107"/>
      <c r="C7" s="68" t="s">
        <v>66</v>
      </c>
      <c r="D7" s="68" t="s">
        <v>66</v>
      </c>
      <c r="E7" s="68" t="s">
        <v>66</v>
      </c>
      <c r="F7" s="68" t="s">
        <v>66</v>
      </c>
      <c r="G7" s="68" t="s">
        <v>66</v>
      </c>
      <c r="H7" s="68" t="s">
        <v>66</v>
      </c>
      <c r="I7" s="68" t="s">
        <v>66</v>
      </c>
      <c r="J7" s="68" t="s">
        <v>66</v>
      </c>
      <c r="K7" s="68" t="s">
        <v>66</v>
      </c>
      <c r="L7" s="68" t="s">
        <v>66</v>
      </c>
      <c r="M7" s="74" t="s">
        <v>67</v>
      </c>
      <c r="N7" s="253"/>
    </row>
    <row r="8" spans="1:15" s="14" customFormat="1" ht="15.75" customHeight="1">
      <c r="A8" s="108"/>
      <c r="B8" s="109" t="s">
        <v>5</v>
      </c>
      <c r="C8" s="109" t="s">
        <v>115</v>
      </c>
      <c r="D8" s="109" t="s">
        <v>115</v>
      </c>
      <c r="E8" s="109" t="s">
        <v>115</v>
      </c>
      <c r="F8" s="109" t="s">
        <v>115</v>
      </c>
      <c r="G8" s="109" t="s">
        <v>115</v>
      </c>
      <c r="H8" s="109" t="s">
        <v>115</v>
      </c>
      <c r="I8" s="109" t="s">
        <v>115</v>
      </c>
      <c r="J8" s="109" t="s">
        <v>115</v>
      </c>
      <c r="K8" s="109" t="s">
        <v>115</v>
      </c>
      <c r="L8" s="109" t="s">
        <v>115</v>
      </c>
      <c r="M8" s="110" t="s">
        <v>78</v>
      </c>
      <c r="N8" s="111"/>
    </row>
    <row r="9" spans="1:15" s="28" customFormat="1" ht="25.5" customHeight="1">
      <c r="A9" s="112"/>
      <c r="B9" s="248" t="s">
        <v>13</v>
      </c>
      <c r="C9" s="249"/>
      <c r="D9" s="249"/>
      <c r="E9" s="249"/>
      <c r="F9" s="249"/>
      <c r="G9" s="249"/>
      <c r="H9" s="249"/>
      <c r="I9" s="249"/>
      <c r="J9" s="249"/>
      <c r="K9" s="249"/>
      <c r="L9" s="249"/>
      <c r="M9" s="250"/>
      <c r="N9" s="113"/>
    </row>
    <row r="10" spans="1:15" s="14" customFormat="1" ht="6" customHeight="1">
      <c r="A10" s="74"/>
      <c r="B10" s="114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63"/>
      <c r="N10" s="76"/>
    </row>
    <row r="11" spans="1:15" s="18" customFormat="1" ht="26.45" customHeight="1">
      <c r="A11" s="210">
        <v>2016</v>
      </c>
      <c r="B11" s="11">
        <v>964</v>
      </c>
      <c r="C11" s="11">
        <v>10</v>
      </c>
      <c r="D11" s="11">
        <v>36</v>
      </c>
      <c r="E11" s="11">
        <v>54</v>
      </c>
      <c r="F11" s="11">
        <v>71</v>
      </c>
      <c r="G11" s="11">
        <v>86</v>
      </c>
      <c r="H11" s="11">
        <v>106</v>
      </c>
      <c r="I11" s="11">
        <v>114</v>
      </c>
      <c r="J11" s="11">
        <v>120</v>
      </c>
      <c r="K11" s="11">
        <v>112</v>
      </c>
      <c r="L11" s="11">
        <v>77</v>
      </c>
      <c r="M11" s="5">
        <v>178</v>
      </c>
      <c r="N11" s="211">
        <v>2016</v>
      </c>
    </row>
    <row r="12" spans="1:15" s="18" customFormat="1" ht="26.45" customHeight="1">
      <c r="A12" s="207">
        <v>2017</v>
      </c>
      <c r="B12" s="11">
        <v>957</v>
      </c>
      <c r="C12" s="11">
        <v>8</v>
      </c>
      <c r="D12" s="11">
        <v>29</v>
      </c>
      <c r="E12" s="11">
        <v>58</v>
      </c>
      <c r="F12" s="11">
        <v>63</v>
      </c>
      <c r="G12" s="11">
        <v>91</v>
      </c>
      <c r="H12" s="11">
        <v>99</v>
      </c>
      <c r="I12" s="11">
        <v>112</v>
      </c>
      <c r="J12" s="11">
        <v>115</v>
      </c>
      <c r="K12" s="11">
        <v>115</v>
      </c>
      <c r="L12" s="11">
        <v>83</v>
      </c>
      <c r="M12" s="5">
        <v>183</v>
      </c>
      <c r="N12" s="208">
        <v>2017</v>
      </c>
    </row>
    <row r="13" spans="1:15" s="34" customFormat="1" ht="26.45" customHeight="1">
      <c r="A13" s="207">
        <v>2018</v>
      </c>
      <c r="B13" s="11">
        <v>961</v>
      </c>
      <c r="C13" s="11">
        <v>8</v>
      </c>
      <c r="D13" s="11">
        <v>28</v>
      </c>
      <c r="E13" s="11">
        <v>59</v>
      </c>
      <c r="F13" s="11">
        <v>65</v>
      </c>
      <c r="G13" s="11">
        <v>90</v>
      </c>
      <c r="H13" s="11">
        <v>97</v>
      </c>
      <c r="I13" s="11">
        <v>113</v>
      </c>
      <c r="J13" s="11">
        <v>116</v>
      </c>
      <c r="K13" s="11">
        <v>116</v>
      </c>
      <c r="L13" s="11">
        <v>87</v>
      </c>
      <c r="M13" s="5">
        <v>183</v>
      </c>
      <c r="N13" s="208">
        <v>2018</v>
      </c>
    </row>
    <row r="14" spans="1:15" s="34" customFormat="1" ht="26.45" customHeight="1">
      <c r="A14" s="207">
        <v>2019</v>
      </c>
      <c r="B14" s="11">
        <v>974</v>
      </c>
      <c r="C14" s="11">
        <v>4</v>
      </c>
      <c r="D14" s="11">
        <v>30</v>
      </c>
      <c r="E14" s="11">
        <v>62</v>
      </c>
      <c r="F14" s="11">
        <v>62</v>
      </c>
      <c r="G14" s="11">
        <v>87</v>
      </c>
      <c r="H14" s="11">
        <v>93</v>
      </c>
      <c r="I14" s="11">
        <v>113</v>
      </c>
      <c r="J14" s="11">
        <v>122</v>
      </c>
      <c r="K14" s="11">
        <v>119</v>
      </c>
      <c r="L14" s="11">
        <v>94</v>
      </c>
      <c r="M14" s="5">
        <v>188</v>
      </c>
      <c r="N14" s="208">
        <v>2019</v>
      </c>
    </row>
    <row r="15" spans="1:15" s="34" customFormat="1" ht="26.45" customHeight="1">
      <c r="A15" s="207">
        <v>2020</v>
      </c>
      <c r="B15" s="10">
        <v>974</v>
      </c>
      <c r="C15" s="10">
        <v>5</v>
      </c>
      <c r="D15" s="10">
        <v>34</v>
      </c>
      <c r="E15" s="10">
        <v>55</v>
      </c>
      <c r="F15" s="10">
        <v>60</v>
      </c>
      <c r="G15" s="10">
        <v>83</v>
      </c>
      <c r="H15" s="10">
        <v>92</v>
      </c>
      <c r="I15" s="10">
        <v>115</v>
      </c>
      <c r="J15" s="10">
        <v>120</v>
      </c>
      <c r="K15" s="10">
        <v>115</v>
      </c>
      <c r="L15" s="10">
        <v>97</v>
      </c>
      <c r="M15" s="4">
        <v>199</v>
      </c>
      <c r="N15" s="208">
        <v>2020</v>
      </c>
    </row>
    <row r="16" spans="1:15" s="34" customFormat="1" ht="26.45" customHeight="1">
      <c r="A16" s="155">
        <v>2021</v>
      </c>
      <c r="B16" s="9">
        <v>985</v>
      </c>
      <c r="C16" s="9">
        <v>3</v>
      </c>
      <c r="D16" s="9">
        <v>32</v>
      </c>
      <c r="E16" s="9">
        <v>54</v>
      </c>
      <c r="F16" s="9">
        <v>57</v>
      </c>
      <c r="G16" s="9">
        <v>78</v>
      </c>
      <c r="H16" s="9">
        <v>96</v>
      </c>
      <c r="I16" s="9">
        <v>109</v>
      </c>
      <c r="J16" s="9">
        <v>122</v>
      </c>
      <c r="K16" s="9">
        <v>117</v>
      </c>
      <c r="L16" s="9">
        <v>103</v>
      </c>
      <c r="M16" s="3">
        <v>215</v>
      </c>
      <c r="N16" s="2">
        <f>A16</f>
        <v>2021</v>
      </c>
    </row>
    <row r="17" spans="1:14" s="29" customFormat="1" ht="25.5" customHeight="1">
      <c r="A17" s="116"/>
      <c r="B17" s="246" t="s">
        <v>98</v>
      </c>
      <c r="C17" s="246"/>
      <c r="D17" s="246"/>
      <c r="E17" s="246"/>
      <c r="F17" s="246"/>
      <c r="G17" s="246"/>
      <c r="H17" s="246"/>
      <c r="I17" s="246"/>
      <c r="J17" s="246"/>
      <c r="K17" s="246"/>
      <c r="L17" s="246"/>
      <c r="M17" s="246"/>
      <c r="N17" s="117"/>
    </row>
    <row r="18" spans="1:14" s="15" customFormat="1" ht="6" customHeight="1">
      <c r="A18" s="118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20"/>
      <c r="N18" s="121"/>
    </row>
    <row r="19" spans="1:14" s="209" customFormat="1" ht="26.45" customHeight="1">
      <c r="A19" s="210">
        <v>2016</v>
      </c>
      <c r="B19" s="11">
        <v>540</v>
      </c>
      <c r="C19" s="8">
        <v>5</v>
      </c>
      <c r="D19" s="8">
        <v>14</v>
      </c>
      <c r="E19" s="8">
        <v>30</v>
      </c>
      <c r="F19" s="8">
        <v>47</v>
      </c>
      <c r="G19" s="8">
        <v>54</v>
      </c>
      <c r="H19" s="8">
        <v>63</v>
      </c>
      <c r="I19" s="8">
        <v>67</v>
      </c>
      <c r="J19" s="8">
        <v>69</v>
      </c>
      <c r="K19" s="8">
        <v>64</v>
      </c>
      <c r="L19" s="8">
        <v>43</v>
      </c>
      <c r="M19" s="1">
        <v>86</v>
      </c>
      <c r="N19" s="211">
        <v>2016</v>
      </c>
    </row>
    <row r="20" spans="1:14" ht="26.45" customHeight="1">
      <c r="A20" s="207">
        <v>2017</v>
      </c>
      <c r="B20" s="11">
        <v>538</v>
      </c>
      <c r="C20" s="8">
        <v>3</v>
      </c>
      <c r="D20" s="8">
        <v>11</v>
      </c>
      <c r="E20" s="8">
        <v>31</v>
      </c>
      <c r="F20" s="8">
        <v>40</v>
      </c>
      <c r="G20" s="8">
        <v>56</v>
      </c>
      <c r="H20" s="8">
        <v>60</v>
      </c>
      <c r="I20" s="8">
        <v>67</v>
      </c>
      <c r="J20" s="8">
        <v>68</v>
      </c>
      <c r="K20" s="8">
        <v>65</v>
      </c>
      <c r="L20" s="8">
        <v>47</v>
      </c>
      <c r="M20" s="1">
        <v>91</v>
      </c>
      <c r="N20" s="208">
        <v>2017</v>
      </c>
    </row>
    <row r="21" spans="1:14" s="33" customFormat="1" ht="26.45" customHeight="1">
      <c r="A21" s="207">
        <v>2018</v>
      </c>
      <c r="B21" s="11">
        <v>541</v>
      </c>
      <c r="C21" s="8">
        <v>3</v>
      </c>
      <c r="D21" s="8">
        <v>14</v>
      </c>
      <c r="E21" s="8">
        <v>33</v>
      </c>
      <c r="F21" s="8">
        <v>41</v>
      </c>
      <c r="G21" s="8">
        <v>55</v>
      </c>
      <c r="H21" s="8">
        <v>58</v>
      </c>
      <c r="I21" s="8">
        <v>67</v>
      </c>
      <c r="J21" s="8">
        <v>69</v>
      </c>
      <c r="K21" s="8">
        <v>64</v>
      </c>
      <c r="L21" s="8">
        <v>47</v>
      </c>
      <c r="M21" s="1">
        <v>90</v>
      </c>
      <c r="N21" s="208">
        <v>2018</v>
      </c>
    </row>
    <row r="22" spans="1:14" s="33" customFormat="1" ht="26.45" customHeight="1">
      <c r="A22" s="207">
        <v>2019</v>
      </c>
      <c r="B22" s="11">
        <v>549</v>
      </c>
      <c r="C22" s="8">
        <v>1</v>
      </c>
      <c r="D22" s="8">
        <v>15</v>
      </c>
      <c r="E22" s="8">
        <v>36</v>
      </c>
      <c r="F22" s="8">
        <v>37</v>
      </c>
      <c r="G22" s="8">
        <v>53</v>
      </c>
      <c r="H22" s="8">
        <v>54</v>
      </c>
      <c r="I22" s="8">
        <v>67</v>
      </c>
      <c r="J22" s="8">
        <v>71</v>
      </c>
      <c r="K22" s="8">
        <v>68</v>
      </c>
      <c r="L22" s="8">
        <v>54</v>
      </c>
      <c r="M22" s="1">
        <v>93</v>
      </c>
      <c r="N22" s="208">
        <v>2019</v>
      </c>
    </row>
    <row r="23" spans="1:14" s="33" customFormat="1" ht="26.45" customHeight="1">
      <c r="A23" s="207">
        <v>2020</v>
      </c>
      <c r="B23" s="10">
        <v>551</v>
      </c>
      <c r="C23" s="10">
        <v>2</v>
      </c>
      <c r="D23" s="10">
        <v>15</v>
      </c>
      <c r="E23" s="10">
        <v>33</v>
      </c>
      <c r="F23" s="10">
        <v>35</v>
      </c>
      <c r="G23" s="10">
        <v>52</v>
      </c>
      <c r="H23" s="10">
        <v>55</v>
      </c>
      <c r="I23" s="10">
        <v>66</v>
      </c>
      <c r="J23" s="10">
        <v>73</v>
      </c>
      <c r="K23" s="10">
        <v>68</v>
      </c>
      <c r="L23" s="10">
        <v>54</v>
      </c>
      <c r="M23" s="4">
        <v>99</v>
      </c>
      <c r="N23" s="208">
        <v>2020</v>
      </c>
    </row>
    <row r="24" spans="1:14" s="33" customFormat="1" ht="26.45" customHeight="1">
      <c r="A24" s="155">
        <v>2021</v>
      </c>
      <c r="B24" s="9">
        <v>557</v>
      </c>
      <c r="C24" s="9">
        <v>1</v>
      </c>
      <c r="D24" s="9">
        <v>17</v>
      </c>
      <c r="E24" s="9">
        <v>31</v>
      </c>
      <c r="F24" s="9">
        <v>36</v>
      </c>
      <c r="G24" s="9">
        <v>48</v>
      </c>
      <c r="H24" s="9">
        <v>58</v>
      </c>
      <c r="I24" s="9">
        <v>63</v>
      </c>
      <c r="J24" s="9">
        <v>70</v>
      </c>
      <c r="K24" s="9">
        <v>69</v>
      </c>
      <c r="L24" s="9">
        <v>55</v>
      </c>
      <c r="M24" s="3">
        <v>109</v>
      </c>
      <c r="N24" s="2">
        <f>A24</f>
        <v>2021</v>
      </c>
    </row>
    <row r="25" spans="1:14" s="29" customFormat="1" ht="25.5" customHeight="1">
      <c r="A25" s="116"/>
      <c r="B25" s="245" t="s">
        <v>97</v>
      </c>
      <c r="C25" s="246"/>
      <c r="D25" s="246"/>
      <c r="E25" s="246"/>
      <c r="F25" s="246"/>
      <c r="G25" s="246"/>
      <c r="H25" s="246"/>
      <c r="I25" s="246"/>
      <c r="J25" s="246"/>
      <c r="K25" s="246"/>
      <c r="L25" s="246"/>
      <c r="M25" s="247"/>
      <c r="N25" s="117"/>
    </row>
    <row r="26" spans="1:14" s="16" customFormat="1" ht="6" customHeight="1">
      <c r="A26" s="118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20"/>
      <c r="N26" s="121"/>
    </row>
    <row r="27" spans="1:14" s="209" customFormat="1" ht="26.45" customHeight="1">
      <c r="A27" s="210">
        <v>2016</v>
      </c>
      <c r="B27" s="11">
        <v>424</v>
      </c>
      <c r="C27" s="8">
        <v>5</v>
      </c>
      <c r="D27" s="8">
        <v>23</v>
      </c>
      <c r="E27" s="8">
        <v>24</v>
      </c>
      <c r="F27" s="8">
        <v>23</v>
      </c>
      <c r="G27" s="8">
        <v>32</v>
      </c>
      <c r="H27" s="8">
        <v>44</v>
      </c>
      <c r="I27" s="8">
        <v>47</v>
      </c>
      <c r="J27" s="8">
        <v>52</v>
      </c>
      <c r="K27" s="8">
        <v>48</v>
      </c>
      <c r="L27" s="8">
        <v>34</v>
      </c>
      <c r="M27" s="1">
        <v>93</v>
      </c>
      <c r="N27" s="211">
        <v>2016</v>
      </c>
    </row>
    <row r="28" spans="1:14" ht="26.45" customHeight="1">
      <c r="A28" s="207">
        <v>2017</v>
      </c>
      <c r="B28" s="11">
        <v>419</v>
      </c>
      <c r="C28" s="8">
        <v>6</v>
      </c>
      <c r="D28" s="8">
        <v>19</v>
      </c>
      <c r="E28" s="8">
        <v>27</v>
      </c>
      <c r="F28" s="8">
        <v>23</v>
      </c>
      <c r="G28" s="8">
        <v>34</v>
      </c>
      <c r="H28" s="8">
        <v>38</v>
      </c>
      <c r="I28" s="8">
        <v>46</v>
      </c>
      <c r="J28" s="8">
        <v>47</v>
      </c>
      <c r="K28" s="8">
        <v>50</v>
      </c>
      <c r="L28" s="8">
        <v>36</v>
      </c>
      <c r="M28" s="1">
        <v>93</v>
      </c>
      <c r="N28" s="208">
        <v>2017</v>
      </c>
    </row>
    <row r="29" spans="1:14" s="33" customFormat="1" ht="26.45" customHeight="1">
      <c r="A29" s="207">
        <v>2018</v>
      </c>
      <c r="B29" s="7">
        <v>420</v>
      </c>
      <c r="C29" s="6">
        <v>5</v>
      </c>
      <c r="D29" s="6">
        <v>15</v>
      </c>
      <c r="E29" s="6">
        <v>26</v>
      </c>
      <c r="F29" s="6">
        <v>24</v>
      </c>
      <c r="G29" s="6">
        <v>35</v>
      </c>
      <c r="H29" s="6">
        <v>39</v>
      </c>
      <c r="I29" s="6">
        <v>47</v>
      </c>
      <c r="J29" s="6">
        <v>47</v>
      </c>
      <c r="K29" s="6">
        <v>52</v>
      </c>
      <c r="L29" s="6">
        <v>40</v>
      </c>
      <c r="M29" s="5">
        <v>92</v>
      </c>
      <c r="N29" s="208">
        <v>2018</v>
      </c>
    </row>
    <row r="30" spans="1:14" s="33" customFormat="1" ht="26.45" customHeight="1">
      <c r="A30" s="207">
        <v>2019</v>
      </c>
      <c r="B30" s="6">
        <v>425</v>
      </c>
      <c r="C30" s="6">
        <v>3</v>
      </c>
      <c r="D30" s="6">
        <v>15</v>
      </c>
      <c r="E30" s="6">
        <v>26</v>
      </c>
      <c r="F30" s="6">
        <v>24</v>
      </c>
      <c r="G30" s="6">
        <v>34</v>
      </c>
      <c r="H30" s="6">
        <v>39</v>
      </c>
      <c r="I30" s="6">
        <v>45</v>
      </c>
      <c r="J30" s="6">
        <v>51</v>
      </c>
      <c r="K30" s="6">
        <v>52</v>
      </c>
      <c r="L30" s="6">
        <v>40</v>
      </c>
      <c r="M30" s="5">
        <v>96</v>
      </c>
      <c r="N30" s="208">
        <v>2019</v>
      </c>
    </row>
    <row r="31" spans="1:14" s="33" customFormat="1" ht="29.25" customHeight="1">
      <c r="A31" s="207">
        <v>2020</v>
      </c>
      <c r="B31" s="10">
        <v>423</v>
      </c>
      <c r="C31" s="10">
        <v>3</v>
      </c>
      <c r="D31" s="10">
        <v>19</v>
      </c>
      <c r="E31" s="10">
        <v>22</v>
      </c>
      <c r="F31" s="10">
        <v>24</v>
      </c>
      <c r="G31" s="10">
        <v>31</v>
      </c>
      <c r="H31" s="10">
        <v>38</v>
      </c>
      <c r="I31" s="10">
        <v>49</v>
      </c>
      <c r="J31" s="10">
        <v>47</v>
      </c>
      <c r="K31" s="10">
        <v>47</v>
      </c>
      <c r="L31" s="10">
        <v>42</v>
      </c>
      <c r="M31" s="4">
        <v>100</v>
      </c>
      <c r="N31" s="208">
        <v>2020</v>
      </c>
    </row>
    <row r="32" spans="1:14" s="33" customFormat="1" ht="26.45" customHeight="1">
      <c r="A32" s="155">
        <v>2021</v>
      </c>
      <c r="B32" s="9">
        <v>428</v>
      </c>
      <c r="C32" s="9">
        <v>3</v>
      </c>
      <c r="D32" s="9">
        <v>15</v>
      </c>
      <c r="E32" s="9">
        <v>23</v>
      </c>
      <c r="F32" s="9">
        <v>21</v>
      </c>
      <c r="G32" s="9">
        <v>29</v>
      </c>
      <c r="H32" s="9">
        <v>37</v>
      </c>
      <c r="I32" s="9">
        <v>46</v>
      </c>
      <c r="J32" s="9">
        <v>52</v>
      </c>
      <c r="K32" s="9">
        <v>48</v>
      </c>
      <c r="L32" s="9">
        <v>48</v>
      </c>
      <c r="M32" s="3">
        <v>106</v>
      </c>
      <c r="N32" s="2">
        <f>A32</f>
        <v>2021</v>
      </c>
    </row>
    <row r="33" spans="1:14" s="16" customFormat="1" ht="6" customHeight="1">
      <c r="A33" s="123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6"/>
      <c r="N33" s="127"/>
    </row>
    <row r="34" spans="1:14" s="17" customFormat="1" ht="15" customHeight="1">
      <c r="A34" s="48" t="s">
        <v>158</v>
      </c>
      <c r="M34" s="13"/>
      <c r="N34" s="13" t="s">
        <v>146</v>
      </c>
    </row>
    <row r="37" spans="1:14">
      <c r="B37" s="25"/>
      <c r="C37" s="25"/>
    </row>
    <row r="38" spans="1:14">
      <c r="B38" s="25"/>
      <c r="C38" s="25"/>
      <c r="D38" s="25"/>
    </row>
    <row r="40" spans="1:14">
      <c r="B40" s="25"/>
      <c r="C40" s="25"/>
    </row>
    <row r="41" spans="1:14">
      <c r="B41" s="25"/>
      <c r="C41" s="25"/>
    </row>
    <row r="42" spans="1:14">
      <c r="B42" s="25"/>
      <c r="C42" s="25"/>
    </row>
  </sheetData>
  <mergeCells count="7">
    <mergeCell ref="B25:M25"/>
    <mergeCell ref="B9:M9"/>
    <mergeCell ref="A6:A7"/>
    <mergeCell ref="N6:N7"/>
    <mergeCell ref="A2:N2"/>
    <mergeCell ref="A3:N3"/>
    <mergeCell ref="B17:M17"/>
  </mergeCells>
  <phoneticPr fontId="36" type="noConversion"/>
  <printOptions horizontalCentered="1"/>
  <pageMargins left="0.39347222447395325" right="0.39347222447395325" top="0.55097222328186035" bottom="0.55097222328186035" header="0.51166665554046631" footer="0.51166665554046631"/>
  <pageSetup paperSize="9" scale="92" orientation="portrait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view="pageBreakPreview" zoomScale="85" zoomScaleNormal="85" zoomScaleSheetLayoutView="85" workbookViewId="0">
      <pane xSplit="1" ySplit="7" topLeftCell="B8" activePane="bottomRight" state="frozen"/>
      <selection activeCell="T17" sqref="T17"/>
      <selection pane="topRight"/>
      <selection pane="bottomLeft"/>
      <selection pane="bottomRight" activeCell="E20" sqref="E20"/>
    </sheetView>
  </sheetViews>
  <sheetFormatPr defaultRowHeight="12"/>
  <cols>
    <col min="1" max="1" width="7.77734375" style="30" customWidth="1"/>
    <col min="2" max="6" width="13.44140625" style="30" customWidth="1"/>
    <col min="7" max="7" width="7.88671875" style="30" customWidth="1"/>
    <col min="8" max="16384" width="8.88671875" style="30"/>
  </cols>
  <sheetData>
    <row r="1" spans="1:7" s="15" customFormat="1" ht="24.95" customHeight="1">
      <c r="B1" s="44"/>
      <c r="C1" s="45"/>
      <c r="G1" s="47" t="s">
        <v>153</v>
      </c>
    </row>
    <row r="2" spans="1:7" s="28" customFormat="1" ht="24.95" customHeight="1">
      <c r="A2" s="242" t="s">
        <v>35</v>
      </c>
      <c r="B2" s="242"/>
      <c r="C2" s="242"/>
      <c r="D2" s="242"/>
      <c r="E2" s="242"/>
      <c r="F2" s="242"/>
      <c r="G2" s="242"/>
    </row>
    <row r="3" spans="1:7" ht="23.1" customHeight="1">
      <c r="A3" s="128" t="s">
        <v>8</v>
      </c>
      <c r="B3" s="129"/>
      <c r="C3" s="129"/>
      <c r="D3" s="129"/>
      <c r="E3" s="129"/>
      <c r="F3" s="129"/>
      <c r="G3" s="128"/>
    </row>
    <row r="4" spans="1:7" s="21" customFormat="1" ht="15" customHeight="1">
      <c r="A4" s="48" t="s">
        <v>144</v>
      </c>
      <c r="B4" s="48"/>
      <c r="C4" s="48"/>
      <c r="D4" s="48"/>
      <c r="E4" s="48"/>
      <c r="F4" s="13"/>
      <c r="G4" s="13" t="s">
        <v>145</v>
      </c>
    </row>
    <row r="5" spans="1:7" s="14" customFormat="1" ht="21" customHeight="1">
      <c r="A5" s="51"/>
      <c r="B5" s="57" t="s">
        <v>81</v>
      </c>
      <c r="C5" s="57" t="s">
        <v>39</v>
      </c>
      <c r="D5" s="57" t="s">
        <v>123</v>
      </c>
      <c r="E5" s="57" t="s">
        <v>124</v>
      </c>
      <c r="F5" s="51" t="s">
        <v>82</v>
      </c>
      <c r="G5" s="130"/>
    </row>
    <row r="6" spans="1:7" s="14" customFormat="1" ht="21" customHeight="1">
      <c r="A6" s="77" t="s">
        <v>62</v>
      </c>
      <c r="B6" s="68"/>
      <c r="C6" s="68" t="s">
        <v>159</v>
      </c>
      <c r="D6" s="68"/>
      <c r="E6" s="68"/>
      <c r="F6" s="74" t="s">
        <v>21</v>
      </c>
      <c r="G6" s="76" t="s">
        <v>6</v>
      </c>
    </row>
    <row r="7" spans="1:7" s="14" customFormat="1" ht="21" customHeight="1">
      <c r="A7" s="108"/>
      <c r="B7" s="109" t="s">
        <v>5</v>
      </c>
      <c r="C7" s="109" t="s">
        <v>160</v>
      </c>
      <c r="D7" s="109" t="s">
        <v>12</v>
      </c>
      <c r="E7" s="109" t="s">
        <v>43</v>
      </c>
      <c r="F7" s="110" t="s">
        <v>161</v>
      </c>
      <c r="G7" s="111"/>
    </row>
    <row r="8" spans="1:7" s="28" customFormat="1" ht="25.5" customHeight="1">
      <c r="A8" s="112"/>
      <c r="B8" s="248" t="s">
        <v>150</v>
      </c>
      <c r="C8" s="249"/>
      <c r="D8" s="249"/>
      <c r="E8" s="249"/>
      <c r="F8" s="249"/>
      <c r="G8" s="249"/>
    </row>
    <row r="9" spans="1:7" s="14" customFormat="1" ht="6" customHeight="1">
      <c r="A9" s="207"/>
      <c r="B9" s="228"/>
      <c r="C9" s="115"/>
      <c r="D9" s="115"/>
      <c r="E9" s="115"/>
      <c r="F9" s="115"/>
      <c r="G9" s="115"/>
    </row>
    <row r="10" spans="1:7" s="18" customFormat="1" ht="26.45" customHeight="1">
      <c r="A10" s="207">
        <v>2017</v>
      </c>
      <c r="B10" s="7">
        <v>957</v>
      </c>
      <c r="C10" s="6">
        <v>183</v>
      </c>
      <c r="D10" s="6">
        <v>113</v>
      </c>
      <c r="E10" s="6">
        <v>355</v>
      </c>
      <c r="F10" s="6">
        <v>306</v>
      </c>
      <c r="G10" s="227">
        <v>2017</v>
      </c>
    </row>
    <row r="11" spans="1:7" s="34" customFormat="1" ht="26.45" customHeight="1">
      <c r="A11" s="207">
        <v>2018</v>
      </c>
      <c r="B11" s="7">
        <v>960</v>
      </c>
      <c r="C11" s="6">
        <v>169</v>
      </c>
      <c r="D11" s="6">
        <v>119</v>
      </c>
      <c r="E11" s="6">
        <v>342</v>
      </c>
      <c r="F11" s="6">
        <v>330</v>
      </c>
      <c r="G11" s="227">
        <v>2018</v>
      </c>
    </row>
    <row r="12" spans="1:7" s="34" customFormat="1" ht="26.45" customHeight="1">
      <c r="A12" s="207">
        <v>2019</v>
      </c>
      <c r="B12" s="7">
        <v>974</v>
      </c>
      <c r="C12" s="6">
        <v>161</v>
      </c>
      <c r="D12" s="6">
        <v>119</v>
      </c>
      <c r="E12" s="6">
        <v>349</v>
      </c>
      <c r="F12" s="6">
        <v>344</v>
      </c>
      <c r="G12" s="227">
        <v>2019</v>
      </c>
    </row>
    <row r="13" spans="1:7" s="34" customFormat="1" ht="26.45" customHeight="1">
      <c r="A13" s="207">
        <v>2020</v>
      </c>
      <c r="B13" s="229">
        <v>974</v>
      </c>
      <c r="C13" s="230">
        <v>154</v>
      </c>
      <c r="D13" s="230">
        <v>111</v>
      </c>
      <c r="E13" s="230">
        <v>360</v>
      </c>
      <c r="F13" s="230">
        <v>349</v>
      </c>
      <c r="G13" s="227">
        <v>2020</v>
      </c>
    </row>
    <row r="14" spans="1:7" s="34" customFormat="1" ht="26.45" customHeight="1">
      <c r="A14" s="155">
        <v>2021</v>
      </c>
      <c r="B14" s="231">
        <f>SUM(C14:F14)</f>
        <v>985</v>
      </c>
      <c r="C14" s="232">
        <v>157</v>
      </c>
      <c r="D14" s="232">
        <v>108</v>
      </c>
      <c r="E14" s="232">
        <v>364</v>
      </c>
      <c r="F14" s="232">
        <v>356</v>
      </c>
      <c r="G14" s="2">
        <f>A14</f>
        <v>2021</v>
      </c>
    </row>
    <row r="15" spans="1:7" s="29" customFormat="1" ht="25.5" customHeight="1">
      <c r="A15" s="116"/>
      <c r="B15" s="245" t="s">
        <v>98</v>
      </c>
      <c r="C15" s="246"/>
      <c r="D15" s="246"/>
      <c r="E15" s="246"/>
      <c r="F15" s="246"/>
      <c r="G15" s="246"/>
    </row>
    <row r="16" spans="1:7" s="15" customFormat="1" ht="6" customHeight="1">
      <c r="A16" s="118"/>
      <c r="B16" s="233"/>
      <c r="C16" s="119"/>
      <c r="D16" s="119"/>
      <c r="E16" s="119"/>
      <c r="F16" s="119"/>
      <c r="G16" s="119"/>
    </row>
    <row r="17" spans="1:10" ht="26.45" customHeight="1">
      <c r="A17" s="207">
        <v>2017</v>
      </c>
      <c r="B17" s="7">
        <v>537</v>
      </c>
      <c r="C17" s="234">
        <v>68</v>
      </c>
      <c r="D17" s="234">
        <v>66</v>
      </c>
      <c r="E17" s="234">
        <v>217</v>
      </c>
      <c r="F17" s="234">
        <v>186</v>
      </c>
      <c r="G17" s="227">
        <v>2017</v>
      </c>
    </row>
    <row r="18" spans="1:10" s="33" customFormat="1" ht="26.45" customHeight="1">
      <c r="A18" s="207">
        <v>2018</v>
      </c>
      <c r="B18" s="7">
        <v>540</v>
      </c>
      <c r="C18" s="234">
        <v>60</v>
      </c>
      <c r="D18" s="234">
        <v>66</v>
      </c>
      <c r="E18" s="234">
        <v>209</v>
      </c>
      <c r="F18" s="234">
        <v>205</v>
      </c>
      <c r="G18" s="227">
        <v>2018</v>
      </c>
    </row>
    <row r="19" spans="1:10" s="33" customFormat="1" ht="26.45" customHeight="1">
      <c r="A19" s="207">
        <v>2019</v>
      </c>
      <c r="B19" s="7">
        <v>549</v>
      </c>
      <c r="C19" s="234">
        <v>54</v>
      </c>
      <c r="D19" s="234">
        <v>69</v>
      </c>
      <c r="E19" s="234">
        <v>218</v>
      </c>
      <c r="F19" s="234">
        <v>207</v>
      </c>
      <c r="G19" s="227">
        <v>2019</v>
      </c>
    </row>
    <row r="20" spans="1:10" s="33" customFormat="1" ht="26.45" customHeight="1">
      <c r="A20" s="207">
        <v>2020</v>
      </c>
      <c r="B20" s="229">
        <v>551</v>
      </c>
      <c r="C20" s="230">
        <v>51</v>
      </c>
      <c r="D20" s="230">
        <v>65</v>
      </c>
      <c r="E20" s="230">
        <v>217</v>
      </c>
      <c r="F20" s="230">
        <v>219</v>
      </c>
      <c r="G20" s="227">
        <v>2020</v>
      </c>
      <c r="J20" s="226"/>
    </row>
    <row r="21" spans="1:10" s="33" customFormat="1" ht="26.45" customHeight="1">
      <c r="A21" s="155">
        <v>2021</v>
      </c>
      <c r="B21" s="231">
        <v>557</v>
      </c>
      <c r="C21" s="232">
        <v>54</v>
      </c>
      <c r="D21" s="232">
        <v>60</v>
      </c>
      <c r="E21" s="232">
        <v>218</v>
      </c>
      <c r="F21" s="232">
        <v>225</v>
      </c>
      <c r="G21" s="2">
        <f>A21</f>
        <v>2021</v>
      </c>
    </row>
    <row r="22" spans="1:10" s="29" customFormat="1" ht="25.5" customHeight="1">
      <c r="A22" s="116"/>
      <c r="B22" s="245" t="s">
        <v>149</v>
      </c>
      <c r="C22" s="246"/>
      <c r="D22" s="246"/>
      <c r="E22" s="246"/>
      <c r="F22" s="246"/>
      <c r="G22" s="246"/>
    </row>
    <row r="23" spans="1:10" s="16" customFormat="1" ht="6" customHeight="1">
      <c r="A23" s="118"/>
      <c r="B23" s="235"/>
      <c r="C23" s="119"/>
      <c r="D23" s="119"/>
      <c r="E23" s="119"/>
      <c r="F23" s="119"/>
      <c r="G23" s="119"/>
    </row>
    <row r="24" spans="1:10" ht="26.45" customHeight="1">
      <c r="A24" s="207">
        <v>2017</v>
      </c>
      <c r="B24" s="7">
        <v>420</v>
      </c>
      <c r="C24" s="234">
        <v>115</v>
      </c>
      <c r="D24" s="234">
        <v>47</v>
      </c>
      <c r="E24" s="234">
        <v>138</v>
      </c>
      <c r="F24" s="234">
        <v>120</v>
      </c>
      <c r="G24" s="227">
        <v>2017</v>
      </c>
    </row>
    <row r="25" spans="1:10" s="33" customFormat="1" ht="26.45" customHeight="1">
      <c r="A25" s="207">
        <v>2018</v>
      </c>
      <c r="B25" s="7">
        <v>420</v>
      </c>
      <c r="C25" s="6">
        <v>109</v>
      </c>
      <c r="D25" s="6">
        <v>53</v>
      </c>
      <c r="E25" s="6">
        <v>133</v>
      </c>
      <c r="F25" s="6">
        <v>125</v>
      </c>
      <c r="G25" s="227">
        <v>2018</v>
      </c>
    </row>
    <row r="26" spans="1:10" s="33" customFormat="1" ht="26.45" customHeight="1">
      <c r="A26" s="207">
        <v>2019</v>
      </c>
      <c r="B26" s="7">
        <v>425</v>
      </c>
      <c r="C26" s="6">
        <v>107</v>
      </c>
      <c r="D26" s="6">
        <v>50</v>
      </c>
      <c r="E26" s="6">
        <v>131</v>
      </c>
      <c r="F26" s="6">
        <v>137</v>
      </c>
      <c r="G26" s="227">
        <v>2019</v>
      </c>
    </row>
    <row r="27" spans="1:10" s="33" customFormat="1" ht="29.25" customHeight="1">
      <c r="A27" s="207">
        <v>2020</v>
      </c>
      <c r="B27" s="229">
        <v>423</v>
      </c>
      <c r="C27" s="230">
        <v>103</v>
      </c>
      <c r="D27" s="230">
        <v>47</v>
      </c>
      <c r="E27" s="230">
        <v>143</v>
      </c>
      <c r="F27" s="230">
        <v>131</v>
      </c>
      <c r="G27" s="227">
        <v>2020</v>
      </c>
    </row>
    <row r="28" spans="1:10" s="33" customFormat="1" ht="26.45" customHeight="1">
      <c r="A28" s="155">
        <v>2021</v>
      </c>
      <c r="B28" s="231">
        <v>428</v>
      </c>
      <c r="C28" s="232">
        <v>103</v>
      </c>
      <c r="D28" s="232">
        <v>49</v>
      </c>
      <c r="E28" s="232">
        <v>146</v>
      </c>
      <c r="F28" s="232">
        <v>131</v>
      </c>
      <c r="G28" s="2">
        <f>A28</f>
        <v>2021</v>
      </c>
    </row>
    <row r="29" spans="1:10" s="16" customFormat="1" ht="6" customHeight="1">
      <c r="A29" s="123"/>
      <c r="B29" s="124"/>
      <c r="C29" s="125"/>
      <c r="D29" s="125"/>
      <c r="E29" s="125"/>
      <c r="F29" s="125"/>
      <c r="G29" s="125"/>
    </row>
    <row r="30" spans="1:10" s="17" customFormat="1" ht="15" customHeight="1">
      <c r="A30" s="48" t="s">
        <v>165</v>
      </c>
      <c r="F30" s="254" t="s">
        <v>146</v>
      </c>
      <c r="G30" s="254"/>
    </row>
  </sheetData>
  <mergeCells count="5">
    <mergeCell ref="A2:G2"/>
    <mergeCell ref="B8:G8"/>
    <mergeCell ref="B15:G15"/>
    <mergeCell ref="B22:G22"/>
    <mergeCell ref="F30:G30"/>
  </mergeCells>
  <phoneticPr fontId="36" type="noConversion"/>
  <printOptions horizontalCentered="1"/>
  <pageMargins left="0.39347222447395325" right="0.39347222447395325" top="0.55097222328186035" bottom="0.55097222328186035" header="0.51166665554046631" footer="0.51166665554046631"/>
  <pageSetup paperSize="9" orientation="portrait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view="pageBreakPreview" zoomScaleNormal="100" zoomScaleSheetLayoutView="100" workbookViewId="0">
      <selection activeCell="G30" sqref="G30"/>
    </sheetView>
  </sheetViews>
  <sheetFormatPr defaultColWidth="6.21875" defaultRowHeight="12.75"/>
  <cols>
    <col min="1" max="1" width="7.77734375" style="18" customWidth="1"/>
    <col min="2" max="2" width="7.88671875" style="18" customWidth="1"/>
    <col min="3" max="3" width="7.33203125" style="18" customWidth="1"/>
    <col min="4" max="4" width="9.5546875" style="40" customWidth="1"/>
    <col min="5" max="5" width="6.77734375" style="18" customWidth="1"/>
    <col min="6" max="6" width="6.5546875" style="18" customWidth="1"/>
    <col min="7" max="7" width="6.5546875" style="40" customWidth="1"/>
    <col min="8" max="8" width="8.21875" style="18" customWidth="1"/>
    <col min="9" max="9" width="7.6640625" style="40" customWidth="1"/>
    <col min="10" max="10" width="6.77734375" style="18" customWidth="1"/>
    <col min="11" max="11" width="7.77734375" style="18" customWidth="1"/>
    <col min="12" max="16384" width="6.21875" style="18"/>
  </cols>
  <sheetData>
    <row r="1" spans="1:14" s="15" customFormat="1" ht="24.95" customHeight="1">
      <c r="A1" s="43" t="s">
        <v>154</v>
      </c>
      <c r="B1" s="44"/>
      <c r="C1" s="45"/>
      <c r="D1" s="36"/>
      <c r="G1" s="36"/>
      <c r="I1" s="36"/>
    </row>
    <row r="2" spans="1:14" s="28" customFormat="1" ht="24.95" customHeight="1">
      <c r="A2" s="242" t="s">
        <v>22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4" ht="23.1" customHeight="1">
      <c r="A3" s="241" t="s">
        <v>7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</row>
    <row r="4" spans="1:14" s="17" customFormat="1" ht="16.5" customHeight="1">
      <c r="A4" s="48" t="s">
        <v>147</v>
      </c>
      <c r="D4" s="134"/>
      <c r="G4" s="134"/>
      <c r="I4" s="134"/>
      <c r="J4" s="13"/>
      <c r="K4" s="50" t="s">
        <v>148</v>
      </c>
    </row>
    <row r="5" spans="1:14" s="14" customFormat="1" ht="15" customHeight="1">
      <c r="A5" s="51" t="s">
        <v>62</v>
      </c>
      <c r="B5" s="135" t="s">
        <v>125</v>
      </c>
      <c r="C5" s="136"/>
      <c r="D5" s="137" t="s">
        <v>126</v>
      </c>
      <c r="E5" s="135"/>
      <c r="F5" s="137" t="s">
        <v>127</v>
      </c>
      <c r="G5" s="138"/>
      <c r="H5" s="135"/>
      <c r="I5" s="138"/>
      <c r="J5" s="135"/>
      <c r="K5" s="59" t="s">
        <v>6</v>
      </c>
    </row>
    <row r="6" spans="1:14" s="14" customFormat="1" ht="15" customHeight="1">
      <c r="A6" s="74"/>
      <c r="B6" s="115"/>
      <c r="C6" s="132"/>
      <c r="D6" s="59" t="s">
        <v>14</v>
      </c>
      <c r="E6" s="133"/>
      <c r="F6" s="139"/>
      <c r="G6" s="140"/>
      <c r="H6" s="141"/>
      <c r="I6" s="142" t="s">
        <v>102</v>
      </c>
      <c r="J6" s="143"/>
      <c r="K6" s="59"/>
      <c r="L6" s="19"/>
      <c r="M6" s="19"/>
      <c r="N6" s="19"/>
    </row>
    <row r="7" spans="1:14" s="14" customFormat="1" ht="15" customHeight="1">
      <c r="A7" s="74"/>
      <c r="B7" s="63"/>
      <c r="C7" s="144" t="s">
        <v>128</v>
      </c>
      <c r="D7" s="59" t="s">
        <v>57</v>
      </c>
      <c r="E7" s="144" t="s">
        <v>128</v>
      </c>
      <c r="F7" s="139" t="s">
        <v>80</v>
      </c>
      <c r="G7" s="145"/>
      <c r="H7" s="146" t="s">
        <v>104</v>
      </c>
      <c r="I7" s="147"/>
      <c r="J7" s="146" t="s">
        <v>104</v>
      </c>
      <c r="K7" s="59"/>
    </row>
    <row r="8" spans="1:14" s="14" customFormat="1" ht="15" customHeight="1">
      <c r="A8" s="74"/>
      <c r="B8" s="63"/>
      <c r="C8" s="148"/>
      <c r="D8" s="59" t="s">
        <v>116</v>
      </c>
      <c r="E8" s="148"/>
      <c r="F8" s="139" t="s">
        <v>116</v>
      </c>
      <c r="G8" s="145"/>
      <c r="H8" s="59"/>
      <c r="I8" s="139" t="s">
        <v>93</v>
      </c>
      <c r="J8" s="59"/>
      <c r="K8" s="59"/>
    </row>
    <row r="9" spans="1:14" s="14" customFormat="1" ht="15" hidden="1" customHeight="1">
      <c r="A9" s="74"/>
      <c r="B9" s="63"/>
      <c r="C9" s="148"/>
      <c r="D9" s="59"/>
      <c r="E9" s="148"/>
      <c r="F9" s="149"/>
      <c r="G9" s="145"/>
      <c r="H9" s="59"/>
      <c r="I9" s="139"/>
      <c r="J9" s="59"/>
      <c r="K9" s="59"/>
    </row>
    <row r="10" spans="1:14" s="14" customFormat="1" ht="15" customHeight="1">
      <c r="A10" s="81" t="s">
        <v>106</v>
      </c>
      <c r="B10" s="150" t="s">
        <v>5</v>
      </c>
      <c r="C10" s="151" t="s">
        <v>54</v>
      </c>
      <c r="D10" s="87" t="s">
        <v>77</v>
      </c>
      <c r="E10" s="151" t="s">
        <v>54</v>
      </c>
      <c r="F10" s="255" t="s">
        <v>20</v>
      </c>
      <c r="G10" s="256"/>
      <c r="H10" s="151" t="s">
        <v>54</v>
      </c>
      <c r="I10" s="87" t="s">
        <v>55</v>
      </c>
      <c r="J10" s="151" t="s">
        <v>54</v>
      </c>
      <c r="K10" s="87" t="s">
        <v>75</v>
      </c>
    </row>
    <row r="11" spans="1:14" s="14" customFormat="1" ht="21" customHeight="1">
      <c r="A11" s="74">
        <v>2017</v>
      </c>
      <c r="B11" s="152">
        <v>957</v>
      </c>
      <c r="C11" s="152">
        <v>100</v>
      </c>
      <c r="D11" s="153">
        <v>200</v>
      </c>
      <c r="E11" s="154">
        <v>20.898641588296758</v>
      </c>
      <c r="F11" s="153"/>
      <c r="G11" s="153">
        <v>107</v>
      </c>
      <c r="H11" s="154">
        <v>11.180773249738767</v>
      </c>
      <c r="I11" s="153">
        <v>106</v>
      </c>
      <c r="J11" s="154">
        <v>11.076280041797283</v>
      </c>
      <c r="K11" s="59">
        <v>2017</v>
      </c>
      <c r="L11" s="31"/>
      <c r="M11" s="31"/>
      <c r="N11" s="31"/>
    </row>
    <row r="12" spans="1:14" s="23" customFormat="1" ht="21" customHeight="1">
      <c r="A12" s="74">
        <v>2018</v>
      </c>
      <c r="B12" s="152">
        <v>961</v>
      </c>
      <c r="C12" s="152">
        <v>100</v>
      </c>
      <c r="D12" s="153">
        <v>196</v>
      </c>
      <c r="E12" s="154">
        <v>20.395421436004163</v>
      </c>
      <c r="F12" s="153"/>
      <c r="G12" s="153">
        <v>103</v>
      </c>
      <c r="H12" s="154">
        <v>10.718002081165452</v>
      </c>
      <c r="I12" s="153">
        <v>103</v>
      </c>
      <c r="J12" s="154">
        <v>10.718002081165452</v>
      </c>
      <c r="K12" s="59">
        <v>2018</v>
      </c>
      <c r="L12" s="24"/>
      <c r="M12" s="24"/>
      <c r="N12" s="24"/>
    </row>
    <row r="13" spans="1:14" s="23" customFormat="1" ht="21" customHeight="1">
      <c r="A13" s="74">
        <v>2019</v>
      </c>
      <c r="B13" s="152">
        <v>974</v>
      </c>
      <c r="C13" s="152">
        <v>100</v>
      </c>
      <c r="D13" s="153">
        <v>191</v>
      </c>
      <c r="E13" s="154">
        <v>19.609856262833674</v>
      </c>
      <c r="F13" s="153"/>
      <c r="G13" s="153">
        <v>104</v>
      </c>
      <c r="H13" s="154">
        <v>10.677618069815194</v>
      </c>
      <c r="I13" s="153">
        <v>104</v>
      </c>
      <c r="J13" s="154">
        <v>10.677618069815194</v>
      </c>
      <c r="K13" s="59">
        <v>2019</v>
      </c>
      <c r="L13" s="24"/>
      <c r="M13" s="24"/>
      <c r="N13" s="24"/>
    </row>
    <row r="14" spans="1:14" s="23" customFormat="1" ht="21" customHeight="1">
      <c r="A14" s="74">
        <v>2020</v>
      </c>
      <c r="B14" s="152">
        <v>973.75</v>
      </c>
      <c r="C14" s="152">
        <v>100</v>
      </c>
      <c r="D14" s="153">
        <v>205</v>
      </c>
      <c r="E14" s="154">
        <v>21.052631578947366</v>
      </c>
      <c r="F14" s="153"/>
      <c r="G14" s="153">
        <v>107</v>
      </c>
      <c r="H14" s="154">
        <v>10.988446726572528</v>
      </c>
      <c r="I14" s="153">
        <v>106</v>
      </c>
      <c r="J14" s="154">
        <v>10.988446726572528</v>
      </c>
      <c r="K14" s="59">
        <v>2020</v>
      </c>
      <c r="L14" s="24"/>
      <c r="M14" s="24"/>
      <c r="N14" s="24"/>
    </row>
    <row r="15" spans="1:14" s="23" customFormat="1" ht="21" customHeight="1">
      <c r="A15" s="155">
        <v>2021</v>
      </c>
      <c r="B15" s="156">
        <f>AVERAGE(B16:B19)</f>
        <v>984.75</v>
      </c>
      <c r="C15" s="156">
        <v>100</v>
      </c>
      <c r="D15" s="157">
        <f>AVERAGE(D16:D19)</f>
        <v>221.25</v>
      </c>
      <c r="E15" s="158">
        <f>D15/B15*100</f>
        <v>22.467631378522469</v>
      </c>
      <c r="F15" s="157"/>
      <c r="G15" s="157">
        <f>AVERAGE(G16:G19)</f>
        <v>96.75</v>
      </c>
      <c r="H15" s="158">
        <f>G15/B15*100</f>
        <v>9.8248286367098245</v>
      </c>
      <c r="I15" s="157">
        <f>AVERAGE(I16:I19)</f>
        <v>96.75</v>
      </c>
      <c r="J15" s="159">
        <v>10.988446726572528</v>
      </c>
      <c r="K15" s="160">
        <f>A15</f>
        <v>2021</v>
      </c>
      <c r="L15" s="24"/>
      <c r="M15" s="24"/>
      <c r="N15" s="24"/>
    </row>
    <row r="16" spans="1:14" s="14" customFormat="1" ht="21" customHeight="1">
      <c r="A16" s="161" t="s">
        <v>117</v>
      </c>
      <c r="B16" s="152">
        <v>947</v>
      </c>
      <c r="C16" s="152">
        <v>100</v>
      </c>
      <c r="D16" s="153">
        <v>205</v>
      </c>
      <c r="E16" s="154">
        <f t="shared" ref="E16:E19" si="0">D16/B16*100</f>
        <v>21.647307286166843</v>
      </c>
      <c r="F16" s="153"/>
      <c r="G16" s="153">
        <v>94</v>
      </c>
      <c r="H16" s="154">
        <f t="shared" ref="H16:H19" si="1">G16/B16*100</f>
        <v>9.9260823653643087</v>
      </c>
      <c r="I16" s="153">
        <v>94</v>
      </c>
      <c r="J16" s="154">
        <f>I16/B16*100</f>
        <v>9.9260823653643087</v>
      </c>
      <c r="K16" s="162" t="s">
        <v>117</v>
      </c>
    </row>
    <row r="17" spans="1:12" s="14" customFormat="1" ht="21" customHeight="1">
      <c r="A17" s="163" t="s">
        <v>118</v>
      </c>
      <c r="B17" s="152">
        <v>995</v>
      </c>
      <c r="C17" s="152">
        <v>100</v>
      </c>
      <c r="D17" s="153">
        <v>221</v>
      </c>
      <c r="E17" s="154">
        <f t="shared" si="0"/>
        <v>22.211055276381909</v>
      </c>
      <c r="F17" s="153"/>
      <c r="G17" s="153">
        <v>97</v>
      </c>
      <c r="H17" s="154">
        <f t="shared" si="1"/>
        <v>9.748743718592964</v>
      </c>
      <c r="I17" s="153">
        <v>97</v>
      </c>
      <c r="J17" s="154">
        <f t="shared" ref="J17:J19" si="2">I17/B17*100</f>
        <v>9.748743718592964</v>
      </c>
      <c r="K17" s="164" t="s">
        <v>118</v>
      </c>
    </row>
    <row r="18" spans="1:12" s="14" customFormat="1" ht="21" customHeight="1">
      <c r="A18" s="163" t="s">
        <v>114</v>
      </c>
      <c r="B18" s="152">
        <v>1001</v>
      </c>
      <c r="C18" s="152">
        <v>100</v>
      </c>
      <c r="D18" s="153">
        <v>229</v>
      </c>
      <c r="E18" s="154">
        <f t="shared" si="0"/>
        <v>22.877122877122876</v>
      </c>
      <c r="F18" s="153"/>
      <c r="G18" s="153">
        <v>98</v>
      </c>
      <c r="H18" s="154">
        <f t="shared" si="1"/>
        <v>9.79020979020979</v>
      </c>
      <c r="I18" s="153">
        <v>98</v>
      </c>
      <c r="J18" s="154">
        <f t="shared" si="2"/>
        <v>9.79020979020979</v>
      </c>
      <c r="K18" s="164" t="s">
        <v>114</v>
      </c>
    </row>
    <row r="19" spans="1:12" s="14" customFormat="1" ht="21" customHeight="1">
      <c r="A19" s="163" t="s">
        <v>111</v>
      </c>
      <c r="B19" s="152">
        <v>996</v>
      </c>
      <c r="C19" s="152">
        <v>100</v>
      </c>
      <c r="D19" s="153">
        <v>230</v>
      </c>
      <c r="E19" s="154">
        <f t="shared" si="0"/>
        <v>23.09236947791165</v>
      </c>
      <c r="F19" s="153"/>
      <c r="G19" s="153">
        <v>98</v>
      </c>
      <c r="H19" s="154">
        <f t="shared" si="1"/>
        <v>9.8393574297188753</v>
      </c>
      <c r="I19" s="153">
        <v>98</v>
      </c>
      <c r="J19" s="154">
        <f t="shared" si="2"/>
        <v>9.8393574297188753</v>
      </c>
      <c r="K19" s="164" t="s">
        <v>111</v>
      </c>
    </row>
    <row r="20" spans="1:12" ht="9.75" customHeight="1" thickBot="1">
      <c r="A20" s="93"/>
      <c r="D20" s="165"/>
      <c r="E20" s="166"/>
      <c r="F20" s="165"/>
      <c r="G20" s="165"/>
      <c r="H20" s="166"/>
      <c r="I20" s="165"/>
      <c r="J20" s="166"/>
      <c r="K20" s="94"/>
    </row>
    <row r="21" spans="1:12" ht="15" customHeight="1">
      <c r="A21" s="51" t="s">
        <v>62</v>
      </c>
      <c r="B21" s="259" t="s">
        <v>31</v>
      </c>
      <c r="C21" s="260"/>
      <c r="D21" s="260"/>
      <c r="E21" s="260"/>
      <c r="F21" s="260"/>
      <c r="G21" s="260"/>
      <c r="H21" s="260"/>
      <c r="I21" s="260"/>
      <c r="J21" s="261"/>
      <c r="K21" s="167" t="s">
        <v>6</v>
      </c>
    </row>
    <row r="22" spans="1:12" ht="15" customHeight="1">
      <c r="A22" s="77"/>
      <c r="B22" s="257" t="s">
        <v>36</v>
      </c>
      <c r="C22" s="258"/>
      <c r="D22" s="146" t="s">
        <v>112</v>
      </c>
      <c r="E22" s="168" t="s">
        <v>74</v>
      </c>
      <c r="F22" s="169"/>
      <c r="G22" s="168" t="s">
        <v>76</v>
      </c>
      <c r="H22" s="170"/>
      <c r="I22" s="171" t="s">
        <v>85</v>
      </c>
      <c r="J22" s="172"/>
      <c r="K22" s="59"/>
    </row>
    <row r="23" spans="1:12" s="17" customFormat="1" ht="15" customHeight="1">
      <c r="A23" s="77"/>
      <c r="B23" s="76" t="s">
        <v>86</v>
      </c>
      <c r="C23" s="72" t="s">
        <v>104</v>
      </c>
      <c r="D23" s="107"/>
      <c r="E23" s="173" t="s">
        <v>69</v>
      </c>
      <c r="F23" s="174"/>
      <c r="G23" s="173" t="s">
        <v>91</v>
      </c>
      <c r="H23" s="175"/>
      <c r="I23" s="176" t="s">
        <v>50</v>
      </c>
      <c r="J23" s="177"/>
      <c r="K23" s="59"/>
    </row>
    <row r="24" spans="1:12" ht="15" customHeight="1">
      <c r="A24" s="77"/>
      <c r="B24" s="76" t="s">
        <v>60</v>
      </c>
      <c r="C24" s="59"/>
      <c r="D24" s="59"/>
      <c r="E24" s="178" t="s">
        <v>96</v>
      </c>
      <c r="F24" s="179"/>
      <c r="G24" s="178" t="s">
        <v>95</v>
      </c>
      <c r="H24" s="180"/>
      <c r="I24" s="181" t="s">
        <v>29</v>
      </c>
      <c r="J24" s="182"/>
      <c r="K24" s="59"/>
    </row>
    <row r="25" spans="1:12" ht="15" customHeight="1">
      <c r="A25" s="81" t="s">
        <v>106</v>
      </c>
      <c r="B25" s="110" t="s">
        <v>51</v>
      </c>
      <c r="C25" s="151" t="s">
        <v>54</v>
      </c>
      <c r="D25" s="87" t="s">
        <v>0</v>
      </c>
      <c r="E25" s="151" t="s">
        <v>26</v>
      </c>
      <c r="F25" s="183"/>
      <c r="G25" s="151" t="s">
        <v>32</v>
      </c>
      <c r="H25" s="183"/>
      <c r="I25" s="184" t="s">
        <v>25</v>
      </c>
      <c r="J25" s="185"/>
      <c r="K25" s="87" t="s">
        <v>75</v>
      </c>
      <c r="L25" s="20"/>
    </row>
    <row r="26" spans="1:12" s="14" customFormat="1" ht="21" customHeight="1">
      <c r="A26" s="74">
        <v>2017</v>
      </c>
      <c r="B26" s="153">
        <v>650</v>
      </c>
      <c r="C26" s="154">
        <v>67.920585161964482</v>
      </c>
      <c r="D26" s="153">
        <v>79</v>
      </c>
      <c r="E26" s="186"/>
      <c r="F26" s="153">
        <v>189</v>
      </c>
      <c r="G26" s="187"/>
      <c r="H26" s="153">
        <v>88</v>
      </c>
      <c r="I26" s="188"/>
      <c r="J26" s="153">
        <v>294</v>
      </c>
      <c r="K26" s="59">
        <v>2017</v>
      </c>
    </row>
    <row r="27" spans="1:12" s="23" customFormat="1" ht="21" customHeight="1">
      <c r="A27" s="74">
        <v>2018</v>
      </c>
      <c r="B27" s="153">
        <v>662</v>
      </c>
      <c r="C27" s="154">
        <v>66.936299292214358</v>
      </c>
      <c r="D27" s="153">
        <v>80</v>
      </c>
      <c r="E27" s="186"/>
      <c r="F27" s="153">
        <v>190</v>
      </c>
      <c r="G27" s="187"/>
      <c r="H27" s="153">
        <v>83</v>
      </c>
      <c r="I27" s="188"/>
      <c r="J27" s="153">
        <v>309</v>
      </c>
      <c r="K27" s="59">
        <v>2018</v>
      </c>
    </row>
    <row r="28" spans="1:12" s="23" customFormat="1" ht="21" customHeight="1">
      <c r="A28" s="74">
        <v>2019</v>
      </c>
      <c r="B28" s="153">
        <v>678</v>
      </c>
      <c r="C28" s="154">
        <v>68.554095045500503</v>
      </c>
      <c r="D28" s="153">
        <v>85</v>
      </c>
      <c r="E28" s="186"/>
      <c r="F28" s="153">
        <v>179</v>
      </c>
      <c r="G28" s="187"/>
      <c r="H28" s="153">
        <v>78</v>
      </c>
      <c r="I28" s="188"/>
      <c r="J28" s="153">
        <v>337</v>
      </c>
      <c r="K28" s="59">
        <v>2019</v>
      </c>
    </row>
    <row r="29" spans="1:12" s="23" customFormat="1" ht="21" customHeight="1">
      <c r="A29" s="74">
        <v>2020</v>
      </c>
      <c r="B29" s="153">
        <v>662.25</v>
      </c>
      <c r="C29" s="154">
        <v>68.010269576379983</v>
      </c>
      <c r="D29" s="153">
        <v>83</v>
      </c>
      <c r="E29" s="186"/>
      <c r="F29" s="153">
        <v>174</v>
      </c>
      <c r="G29" s="187"/>
      <c r="H29" s="153">
        <v>74</v>
      </c>
      <c r="I29" s="188"/>
      <c r="J29" s="153">
        <v>332</v>
      </c>
      <c r="K29" s="59">
        <v>2020</v>
      </c>
    </row>
    <row r="30" spans="1:12" s="23" customFormat="1" ht="21" customHeight="1">
      <c r="A30" s="155">
        <v>2021</v>
      </c>
      <c r="B30" s="157">
        <f>AVERAGE(B31:B34)</f>
        <v>666.75</v>
      </c>
      <c r="C30" s="158">
        <f>B30/$B15*100</f>
        <v>67.707539984767706</v>
      </c>
      <c r="D30" s="157">
        <f>AVERAGE(D31:D34)</f>
        <v>78.25</v>
      </c>
      <c r="F30" s="157">
        <f>AVERAGE(F31:F34)</f>
        <v>167</v>
      </c>
      <c r="H30" s="157">
        <f>AVERAGE(H31:H34)</f>
        <v>79</v>
      </c>
      <c r="J30" s="157">
        <f>AVERAGE(J31:J34)</f>
        <v>342.25</v>
      </c>
      <c r="K30" s="160">
        <f>A30</f>
        <v>2021</v>
      </c>
    </row>
    <row r="31" spans="1:12" s="14" customFormat="1" ht="21" customHeight="1">
      <c r="A31" s="161" t="s">
        <v>117</v>
      </c>
      <c r="B31" s="153">
        <v>648</v>
      </c>
      <c r="C31" s="236">
        <f t="shared" ref="C31:C34" si="3">B31/$B16*100</f>
        <v>68.426610348468856</v>
      </c>
      <c r="D31" s="153">
        <v>84</v>
      </c>
      <c r="F31" s="186">
        <v>164</v>
      </c>
      <c r="H31" s="153">
        <v>78</v>
      </c>
      <c r="J31" s="186">
        <v>321</v>
      </c>
      <c r="K31" s="162" t="s">
        <v>117</v>
      </c>
    </row>
    <row r="32" spans="1:12" s="14" customFormat="1" ht="21" customHeight="1">
      <c r="A32" s="163" t="s">
        <v>118</v>
      </c>
      <c r="B32" s="153">
        <v>677</v>
      </c>
      <c r="C32" s="236">
        <f t="shared" si="3"/>
        <v>68.040201005025125</v>
      </c>
      <c r="D32" s="153">
        <v>80</v>
      </c>
      <c r="F32" s="186">
        <v>167</v>
      </c>
      <c r="H32" s="153">
        <v>78</v>
      </c>
      <c r="J32" s="186">
        <v>352</v>
      </c>
      <c r="K32" s="164" t="s">
        <v>118</v>
      </c>
    </row>
    <row r="33" spans="1:11" s="14" customFormat="1" ht="21" customHeight="1">
      <c r="A33" s="163" t="s">
        <v>114</v>
      </c>
      <c r="B33" s="153">
        <v>674</v>
      </c>
      <c r="C33" s="236">
        <f t="shared" si="3"/>
        <v>67.332667332667327</v>
      </c>
      <c r="D33" s="153">
        <v>74</v>
      </c>
      <c r="F33" s="186">
        <v>167</v>
      </c>
      <c r="H33" s="153">
        <v>79</v>
      </c>
      <c r="J33" s="186">
        <v>355</v>
      </c>
      <c r="K33" s="164" t="s">
        <v>114</v>
      </c>
    </row>
    <row r="34" spans="1:11" s="14" customFormat="1" ht="21" customHeight="1">
      <c r="A34" s="163" t="s">
        <v>111</v>
      </c>
      <c r="B34" s="153">
        <v>668</v>
      </c>
      <c r="C34" s="236">
        <f t="shared" si="3"/>
        <v>67.068273092369481</v>
      </c>
      <c r="D34" s="153">
        <v>75</v>
      </c>
      <c r="F34" s="186">
        <v>170</v>
      </c>
      <c r="H34" s="153">
        <v>81</v>
      </c>
      <c r="J34" s="186">
        <v>341</v>
      </c>
      <c r="K34" s="164" t="s">
        <v>111</v>
      </c>
    </row>
    <row r="35" spans="1:11" ht="5.0999999999999996" customHeight="1">
      <c r="A35" s="95"/>
      <c r="B35" s="189"/>
      <c r="C35" s="205"/>
      <c r="D35" s="190"/>
      <c r="E35" s="96"/>
      <c r="F35" s="191"/>
      <c r="G35" s="190"/>
      <c r="H35" s="96"/>
      <c r="I35" s="190"/>
      <c r="J35" s="96"/>
      <c r="K35" s="98"/>
    </row>
    <row r="36" spans="1:11" ht="15" customHeight="1">
      <c r="A36" s="48" t="s">
        <v>162</v>
      </c>
      <c r="B36" s="17"/>
      <c r="C36" s="17"/>
      <c r="E36" s="17"/>
      <c r="F36" s="17"/>
      <c r="H36" s="17"/>
      <c r="J36" s="17"/>
      <c r="K36" s="13" t="s">
        <v>146</v>
      </c>
    </row>
    <row r="40" spans="1:11">
      <c r="B40" s="26"/>
      <c r="C40" s="26"/>
    </row>
    <row r="41" spans="1:11">
      <c r="B41" s="26"/>
    </row>
    <row r="42" spans="1:11">
      <c r="B42" s="26"/>
    </row>
    <row r="43" spans="1:11">
      <c r="B43" s="26"/>
    </row>
    <row r="44" spans="1:11">
      <c r="B44" s="26"/>
    </row>
    <row r="45" spans="1:11">
      <c r="B45" s="26"/>
    </row>
    <row r="54" spans="3:5">
      <c r="C54" s="26"/>
      <c r="E54" s="26"/>
    </row>
  </sheetData>
  <mergeCells count="5">
    <mergeCell ref="A2:K2"/>
    <mergeCell ref="A3:K3"/>
    <mergeCell ref="F10:G10"/>
    <mergeCell ref="B22:C22"/>
    <mergeCell ref="B21:J21"/>
  </mergeCells>
  <phoneticPr fontId="36" type="noConversion"/>
  <printOptions horizontalCentered="1"/>
  <pageMargins left="0.39347222447395325" right="0.39347222447395325" top="0.55097222328186035" bottom="0.55097222328186035" header="0.51166665554046631" footer="0.51166665554046631"/>
  <pageSetup paperSize="9" scale="99" orientation="portrait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view="pageBreakPreview" zoomScaleNormal="85" zoomScaleSheetLayoutView="100" workbookViewId="0">
      <pane xSplit="1" ySplit="10" topLeftCell="B11" activePane="bottomRight" state="frozen"/>
      <selection activeCell="Q43" sqref="Q43"/>
      <selection pane="topRight"/>
      <selection pane="bottomLeft"/>
      <selection pane="bottomRight" activeCell="J33" sqref="J33:J36"/>
    </sheetView>
  </sheetViews>
  <sheetFormatPr defaultColWidth="6.21875" defaultRowHeight="12"/>
  <cols>
    <col min="1" max="1" width="7.88671875" style="30" customWidth="1"/>
    <col min="2" max="2" width="5.77734375" style="30" customWidth="1"/>
    <col min="3" max="3" width="7.77734375" style="30" customWidth="1"/>
    <col min="4" max="4" width="6.5546875" style="30" customWidth="1"/>
    <col min="5" max="5" width="7.44140625" style="30" customWidth="1"/>
    <col min="6" max="6" width="5.6640625" style="30" customWidth="1"/>
    <col min="7" max="7" width="7.44140625" style="30" customWidth="1"/>
    <col min="8" max="8" width="6.44140625" style="30" customWidth="1"/>
    <col min="9" max="9" width="7.44140625" style="30" customWidth="1"/>
    <col min="10" max="10" width="5.44140625" style="30" customWidth="1"/>
    <col min="11" max="11" width="7.44140625" style="30" customWidth="1"/>
    <col min="12" max="12" width="7.5546875" style="30" customWidth="1"/>
    <col min="13" max="16384" width="6.21875" style="30"/>
  </cols>
  <sheetData>
    <row r="1" spans="1:12" s="15" customFormat="1" ht="26.1" customHeight="1">
      <c r="A1" s="43"/>
      <c r="B1" s="192"/>
      <c r="C1" s="192"/>
      <c r="L1" s="193" t="s">
        <v>155</v>
      </c>
    </row>
    <row r="2" spans="1:12" s="28" customFormat="1" ht="26.1" customHeight="1">
      <c r="A2" s="242" t="s">
        <v>18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</row>
    <row r="3" spans="1:12" ht="26.1" customHeight="1">
      <c r="A3" s="266" t="s">
        <v>2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</row>
    <row r="4" spans="1:12" s="21" customFormat="1" ht="15" customHeight="1">
      <c r="A4" s="48" t="s">
        <v>147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13" t="s">
        <v>148</v>
      </c>
    </row>
    <row r="5" spans="1:12" s="14" customFormat="1" ht="13.5" customHeight="1">
      <c r="A5" s="51" t="s">
        <v>62</v>
      </c>
      <c r="B5" s="137" t="s">
        <v>81</v>
      </c>
      <c r="C5" s="136"/>
      <c r="D5" s="135" t="s">
        <v>90</v>
      </c>
      <c r="E5" s="136"/>
      <c r="F5" s="135" t="s">
        <v>42</v>
      </c>
      <c r="G5" s="136"/>
      <c r="H5" s="135" t="s">
        <v>89</v>
      </c>
      <c r="I5" s="136"/>
      <c r="J5" s="137" t="s">
        <v>87</v>
      </c>
      <c r="K5" s="135"/>
      <c r="L5" s="167" t="s">
        <v>6</v>
      </c>
    </row>
    <row r="6" spans="1:12" s="14" customFormat="1" ht="13.5" customHeight="1">
      <c r="A6" s="194"/>
      <c r="B6" s="147"/>
      <c r="C6" s="195"/>
      <c r="D6" s="264"/>
      <c r="E6" s="251"/>
      <c r="F6" s="196" t="s">
        <v>110</v>
      </c>
      <c r="G6" s="195"/>
      <c r="H6" s="197"/>
      <c r="I6" s="194"/>
      <c r="J6" s="147"/>
      <c r="K6" s="196"/>
      <c r="L6" s="198"/>
    </row>
    <row r="7" spans="1:12" s="14" customFormat="1" ht="13.5" customHeight="1">
      <c r="A7" s="74"/>
      <c r="B7" s="59"/>
      <c r="C7" s="74"/>
      <c r="D7" s="265" t="s">
        <v>53</v>
      </c>
      <c r="E7" s="262"/>
      <c r="F7" s="253" t="s">
        <v>34</v>
      </c>
      <c r="G7" s="262"/>
      <c r="H7" s="115" t="s">
        <v>59</v>
      </c>
      <c r="I7" s="115"/>
      <c r="J7" s="139" t="s">
        <v>24</v>
      </c>
      <c r="K7" s="115"/>
      <c r="L7" s="59"/>
    </row>
    <row r="8" spans="1:12" s="14" customFormat="1" ht="13.5" customHeight="1">
      <c r="A8" s="74"/>
      <c r="B8" s="139"/>
      <c r="C8" s="63"/>
      <c r="D8" s="265"/>
      <c r="E8" s="262"/>
      <c r="F8" s="115" t="s">
        <v>10</v>
      </c>
      <c r="G8" s="63"/>
      <c r="H8" s="133"/>
      <c r="I8" s="133"/>
      <c r="J8" s="139"/>
      <c r="K8" s="115"/>
      <c r="L8" s="59"/>
    </row>
    <row r="9" spans="1:12" s="14" customFormat="1" ht="13.5" customHeight="1">
      <c r="A9" s="74"/>
      <c r="B9" s="253"/>
      <c r="C9" s="267"/>
      <c r="D9" s="76"/>
      <c r="E9" s="72" t="s">
        <v>104</v>
      </c>
      <c r="F9" s="196"/>
      <c r="G9" s="72" t="s">
        <v>104</v>
      </c>
      <c r="H9" s="196"/>
      <c r="I9" s="72" t="s">
        <v>104</v>
      </c>
      <c r="J9" s="147"/>
      <c r="K9" s="146" t="s">
        <v>104</v>
      </c>
      <c r="L9" s="59"/>
    </row>
    <row r="10" spans="1:12" s="14" customFormat="1" ht="13.5" customHeight="1">
      <c r="A10" s="81" t="s">
        <v>106</v>
      </c>
      <c r="B10" s="255" t="s">
        <v>5</v>
      </c>
      <c r="C10" s="268"/>
      <c r="D10" s="82"/>
      <c r="E10" s="84" t="s">
        <v>54</v>
      </c>
      <c r="F10" s="83"/>
      <c r="G10" s="84" t="s">
        <v>54</v>
      </c>
      <c r="H10" s="86"/>
      <c r="I10" s="84" t="s">
        <v>54</v>
      </c>
      <c r="J10" s="83"/>
      <c r="K10" s="84" t="s">
        <v>54</v>
      </c>
      <c r="L10" s="87" t="s">
        <v>75</v>
      </c>
    </row>
    <row r="11" spans="1:12" s="14" customFormat="1" ht="20.25" customHeight="1">
      <c r="A11" s="74">
        <v>2017</v>
      </c>
      <c r="C11" s="153">
        <v>957</v>
      </c>
      <c r="D11" s="153">
        <v>8</v>
      </c>
      <c r="E11" s="199">
        <v>0.8359456635318705</v>
      </c>
      <c r="F11" s="200">
        <v>115</v>
      </c>
      <c r="G11" s="199">
        <v>12.016718913270637</v>
      </c>
      <c r="H11" s="200">
        <v>126</v>
      </c>
      <c r="I11" s="199">
        <v>13.166144200626958</v>
      </c>
      <c r="J11" s="200">
        <v>105</v>
      </c>
      <c r="K11" s="199">
        <v>10.9717868338558</v>
      </c>
      <c r="L11" s="59">
        <v>2017</v>
      </c>
    </row>
    <row r="12" spans="1:12" s="23" customFormat="1" ht="20.25" customHeight="1">
      <c r="A12" s="74">
        <v>2018</v>
      </c>
      <c r="B12" s="14"/>
      <c r="C12" s="153">
        <v>961</v>
      </c>
      <c r="D12" s="153">
        <v>16</v>
      </c>
      <c r="E12" s="199">
        <v>1.6649323621227889</v>
      </c>
      <c r="F12" s="153">
        <v>118</v>
      </c>
      <c r="G12" s="199">
        <v>12.278876170655566</v>
      </c>
      <c r="H12" s="153">
        <v>120</v>
      </c>
      <c r="I12" s="199">
        <v>12.486992715920914</v>
      </c>
      <c r="J12" s="153">
        <v>119</v>
      </c>
      <c r="K12" s="199">
        <v>12.382934443288242</v>
      </c>
      <c r="L12" s="59">
        <v>2018</v>
      </c>
    </row>
    <row r="13" spans="1:12" s="23" customFormat="1" ht="20.25" customHeight="1">
      <c r="A13" s="74">
        <v>2019</v>
      </c>
      <c r="B13" s="14"/>
      <c r="C13" s="153">
        <v>974</v>
      </c>
      <c r="D13" s="153">
        <v>13</v>
      </c>
      <c r="E13" s="199">
        <v>1.3347022587268993</v>
      </c>
      <c r="F13" s="153">
        <v>124</v>
      </c>
      <c r="G13" s="199">
        <v>12.73100616016427</v>
      </c>
      <c r="H13" s="153">
        <v>124</v>
      </c>
      <c r="I13" s="199">
        <v>12.73100616016427</v>
      </c>
      <c r="J13" s="153">
        <v>129</v>
      </c>
      <c r="K13" s="199">
        <v>13.244353182751539</v>
      </c>
      <c r="L13" s="59">
        <v>2019</v>
      </c>
    </row>
    <row r="14" spans="1:12" s="23" customFormat="1" ht="20.25" customHeight="1">
      <c r="A14" s="74">
        <v>2020</v>
      </c>
      <c r="B14" s="14"/>
      <c r="C14" s="153">
        <v>974</v>
      </c>
      <c r="D14" s="153">
        <v>10</v>
      </c>
      <c r="E14" s="199">
        <v>1.0266940451745379</v>
      </c>
      <c r="F14" s="153">
        <v>114</v>
      </c>
      <c r="G14" s="199">
        <v>11.704312114989733</v>
      </c>
      <c r="H14" s="153">
        <v>130</v>
      </c>
      <c r="I14" s="199">
        <v>13.347022587268995</v>
      </c>
      <c r="J14" s="153">
        <v>118</v>
      </c>
      <c r="K14" s="199">
        <v>12.114989733059549</v>
      </c>
      <c r="L14" s="59">
        <v>2020</v>
      </c>
    </row>
    <row r="15" spans="1:12" s="23" customFormat="1" ht="33" customHeight="1">
      <c r="A15" s="155">
        <v>2021</v>
      </c>
      <c r="C15" s="157">
        <f>AVERAGE(C16:C19)</f>
        <v>984.75</v>
      </c>
      <c r="D15" s="157">
        <f>AVERAGE(D16:D19)</f>
        <v>126.25</v>
      </c>
      <c r="E15" s="201">
        <f>D15/C15*100</f>
        <v>12.820512820512819</v>
      </c>
      <c r="F15" s="157">
        <f>AVERAGE(F16:F19)</f>
        <v>113</v>
      </c>
      <c r="G15" s="201">
        <f>F15/C15*100</f>
        <v>11.474993653211476</v>
      </c>
      <c r="H15" s="157">
        <f>AVERAGE(H16:H19)</f>
        <v>123.25</v>
      </c>
      <c r="I15" s="201">
        <f>H15/C15*100</f>
        <v>12.515866971312517</v>
      </c>
      <c r="J15" s="157">
        <f>AVERAGE(J16:J19)</f>
        <v>119.5</v>
      </c>
      <c r="K15" s="201">
        <f>J15/C15*100</f>
        <v>12.135059659812136</v>
      </c>
      <c r="L15" s="160">
        <f>A15</f>
        <v>2021</v>
      </c>
    </row>
    <row r="16" spans="1:12" s="14" customFormat="1" ht="21.75" customHeight="1">
      <c r="A16" s="161" t="s">
        <v>117</v>
      </c>
      <c r="C16" s="153">
        <v>947</v>
      </c>
      <c r="D16" s="153">
        <v>123</v>
      </c>
      <c r="E16" s="199">
        <f t="shared" ref="E16:E19" si="0">D16/C16*100</f>
        <v>12.988384371700107</v>
      </c>
      <c r="F16" s="153">
        <v>112</v>
      </c>
      <c r="G16" s="199">
        <f t="shared" ref="G16:G19" si="1">F16/C16*100</f>
        <v>11.826821541710665</v>
      </c>
      <c r="H16" s="153">
        <v>121</v>
      </c>
      <c r="I16" s="199">
        <f t="shared" ref="I16:I19" si="2">H16/C16*100</f>
        <v>12.777191129883844</v>
      </c>
      <c r="J16" s="153">
        <v>117</v>
      </c>
      <c r="K16" s="199">
        <f t="shared" ref="K16:K19" si="3">J16/C16*100</f>
        <v>12.354804646251321</v>
      </c>
      <c r="L16" s="162" t="s">
        <v>117</v>
      </c>
    </row>
    <row r="17" spans="1:12" s="14" customFormat="1" ht="21.75" customHeight="1">
      <c r="A17" s="163" t="s">
        <v>118</v>
      </c>
      <c r="C17" s="153">
        <v>995</v>
      </c>
      <c r="D17" s="153">
        <v>124</v>
      </c>
      <c r="E17" s="199">
        <f t="shared" si="0"/>
        <v>12.462311557788945</v>
      </c>
      <c r="F17" s="153">
        <v>111</v>
      </c>
      <c r="G17" s="199">
        <f t="shared" si="1"/>
        <v>11.155778894472363</v>
      </c>
      <c r="H17" s="153">
        <v>122</v>
      </c>
      <c r="I17" s="199">
        <f t="shared" si="2"/>
        <v>12.261306532663317</v>
      </c>
      <c r="J17" s="153">
        <v>122</v>
      </c>
      <c r="K17" s="199">
        <f t="shared" si="3"/>
        <v>12.261306532663317</v>
      </c>
      <c r="L17" s="164" t="s">
        <v>118</v>
      </c>
    </row>
    <row r="18" spans="1:12" s="14" customFormat="1" ht="21.75" customHeight="1">
      <c r="A18" s="163" t="s">
        <v>114</v>
      </c>
      <c r="C18" s="153">
        <v>1001</v>
      </c>
      <c r="D18" s="153">
        <v>128</v>
      </c>
      <c r="E18" s="199">
        <f t="shared" si="0"/>
        <v>12.787212787212788</v>
      </c>
      <c r="F18" s="153">
        <v>115</v>
      </c>
      <c r="G18" s="199">
        <f t="shared" si="1"/>
        <v>11.488511488511488</v>
      </c>
      <c r="H18" s="153">
        <v>124</v>
      </c>
      <c r="I18" s="199">
        <f t="shared" si="2"/>
        <v>12.387612387612387</v>
      </c>
      <c r="J18" s="153">
        <v>124</v>
      </c>
      <c r="K18" s="199">
        <f t="shared" si="3"/>
        <v>12.387612387612387</v>
      </c>
      <c r="L18" s="164" t="s">
        <v>114</v>
      </c>
    </row>
    <row r="19" spans="1:12" s="14" customFormat="1" ht="21.75" customHeight="1">
      <c r="A19" s="163" t="s">
        <v>111</v>
      </c>
      <c r="C19" s="153">
        <v>996</v>
      </c>
      <c r="D19" s="153">
        <v>130</v>
      </c>
      <c r="E19" s="199">
        <f t="shared" si="0"/>
        <v>13.052208835341366</v>
      </c>
      <c r="F19" s="153">
        <v>114</v>
      </c>
      <c r="G19" s="199">
        <f t="shared" si="1"/>
        <v>11.445783132530121</v>
      </c>
      <c r="H19" s="153">
        <v>126</v>
      </c>
      <c r="I19" s="199">
        <f t="shared" si="2"/>
        <v>12.650602409638553</v>
      </c>
      <c r="J19" s="153">
        <v>115</v>
      </c>
      <c r="K19" s="199">
        <f t="shared" si="3"/>
        <v>11.546184738955825</v>
      </c>
      <c r="L19" s="164" t="s">
        <v>111</v>
      </c>
    </row>
    <row r="20" spans="1:12" s="18" customFormat="1" ht="5.0999999999999996" customHeight="1" thickBot="1">
      <c r="A20" s="93"/>
      <c r="D20" s="165"/>
      <c r="E20" s="166"/>
      <c r="F20" s="165"/>
      <c r="G20" s="166"/>
      <c r="H20" s="165"/>
      <c r="I20" s="166"/>
      <c r="J20" s="165"/>
      <c r="K20" s="166"/>
      <c r="L20" s="202"/>
    </row>
    <row r="21" spans="1:12" ht="13.5" customHeight="1">
      <c r="A21" s="51" t="s">
        <v>62</v>
      </c>
      <c r="B21" s="135" t="s">
        <v>92</v>
      </c>
      <c r="C21" s="136"/>
      <c r="D21" s="137" t="s">
        <v>83</v>
      </c>
      <c r="E21" s="136"/>
      <c r="F21" s="135" t="s">
        <v>129</v>
      </c>
      <c r="G21" s="136"/>
      <c r="H21" s="259" t="s">
        <v>130</v>
      </c>
      <c r="I21" s="261"/>
      <c r="J21" s="135" t="s">
        <v>72</v>
      </c>
      <c r="K21" s="135"/>
      <c r="L21" s="167" t="s">
        <v>6</v>
      </c>
    </row>
    <row r="22" spans="1:12" s="17" customFormat="1" ht="13.5" customHeight="1">
      <c r="A22" s="77"/>
      <c r="B22" s="196"/>
      <c r="C22" s="195"/>
      <c r="D22" s="147" t="s">
        <v>113</v>
      </c>
      <c r="E22" s="195"/>
      <c r="F22" s="269" t="s">
        <v>84</v>
      </c>
      <c r="G22" s="251"/>
      <c r="H22" s="269" t="s">
        <v>70</v>
      </c>
      <c r="I22" s="251"/>
      <c r="J22" s="147"/>
      <c r="K22" s="196"/>
      <c r="L22" s="198"/>
    </row>
    <row r="23" spans="1:12" ht="13.5" customHeight="1">
      <c r="A23" s="74"/>
      <c r="B23" s="115" t="s">
        <v>9</v>
      </c>
      <c r="C23" s="63"/>
      <c r="D23" s="139" t="s">
        <v>27</v>
      </c>
      <c r="E23" s="63"/>
      <c r="F23" s="253" t="s">
        <v>28</v>
      </c>
      <c r="G23" s="262"/>
      <c r="H23" s="253" t="s">
        <v>30</v>
      </c>
      <c r="I23" s="263"/>
      <c r="J23" s="139" t="s">
        <v>49</v>
      </c>
      <c r="K23" s="115"/>
      <c r="L23" s="59"/>
    </row>
    <row r="24" spans="1:12" ht="13.5" customHeight="1">
      <c r="A24" s="74"/>
      <c r="B24" s="115"/>
      <c r="C24" s="63"/>
      <c r="D24" s="139" t="s">
        <v>15</v>
      </c>
      <c r="E24" s="63"/>
      <c r="F24" s="253" t="s">
        <v>73</v>
      </c>
      <c r="G24" s="262"/>
      <c r="H24" s="253" t="s">
        <v>19</v>
      </c>
      <c r="I24" s="263"/>
      <c r="J24" s="139" t="s">
        <v>163</v>
      </c>
      <c r="K24" s="115"/>
      <c r="L24" s="59"/>
    </row>
    <row r="25" spans="1:12" ht="13.5" customHeight="1">
      <c r="A25" s="74"/>
      <c r="B25" s="115"/>
      <c r="C25" s="63"/>
      <c r="D25" s="253" t="s">
        <v>17</v>
      </c>
      <c r="E25" s="262"/>
      <c r="F25" s="139"/>
      <c r="G25" s="63"/>
      <c r="H25" s="115" t="s">
        <v>37</v>
      </c>
      <c r="I25" s="115"/>
      <c r="J25" s="131"/>
      <c r="K25" s="115"/>
      <c r="L25" s="59"/>
    </row>
    <row r="26" spans="1:12" ht="12.75" customHeight="1">
      <c r="A26" s="74"/>
      <c r="B26" s="115"/>
      <c r="C26" s="72" t="s">
        <v>104</v>
      </c>
      <c r="D26" s="203"/>
      <c r="E26" s="72" t="s">
        <v>104</v>
      </c>
      <c r="F26" s="147"/>
      <c r="G26" s="72" t="s">
        <v>104</v>
      </c>
      <c r="H26" s="196"/>
      <c r="I26" s="72" t="s">
        <v>104</v>
      </c>
      <c r="J26" s="204"/>
      <c r="K26" s="72" t="s">
        <v>104</v>
      </c>
      <c r="L26" s="59"/>
    </row>
    <row r="27" spans="1:12" ht="12.75" customHeight="1">
      <c r="A27" s="81" t="s">
        <v>106</v>
      </c>
      <c r="B27" s="111"/>
      <c r="C27" s="84" t="s">
        <v>54</v>
      </c>
      <c r="D27" s="83"/>
      <c r="E27" s="84" t="s">
        <v>54</v>
      </c>
      <c r="F27" s="83"/>
      <c r="G27" s="84" t="s">
        <v>54</v>
      </c>
      <c r="H27" s="86"/>
      <c r="I27" s="84" t="s">
        <v>54</v>
      </c>
      <c r="J27" s="83"/>
      <c r="K27" s="84" t="s">
        <v>54</v>
      </c>
      <c r="L27" s="87" t="s">
        <v>75</v>
      </c>
    </row>
    <row r="28" spans="1:12" s="32" customFormat="1" ht="19.5" customHeight="1">
      <c r="A28" s="74">
        <v>2017</v>
      </c>
      <c r="B28" s="153">
        <v>104</v>
      </c>
      <c r="C28" s="199">
        <v>10.867293625914314</v>
      </c>
      <c r="D28" s="153">
        <v>192</v>
      </c>
      <c r="E28" s="199">
        <v>20.062695924764888</v>
      </c>
      <c r="F28" s="153">
        <v>93</v>
      </c>
      <c r="G28" s="199">
        <v>9.7178683385579934</v>
      </c>
      <c r="H28" s="153">
        <v>93</v>
      </c>
      <c r="I28" s="199">
        <v>9.7178683385579934</v>
      </c>
      <c r="J28" s="153">
        <v>116</v>
      </c>
      <c r="K28" s="199">
        <v>12.121212121212121</v>
      </c>
      <c r="L28" s="59">
        <v>2017</v>
      </c>
    </row>
    <row r="29" spans="1:12" s="32" customFormat="1" ht="19.5" customHeight="1">
      <c r="A29" s="74">
        <v>2018</v>
      </c>
      <c r="B29" s="153">
        <v>100</v>
      </c>
      <c r="C29" s="199">
        <v>10.40582726326743</v>
      </c>
      <c r="D29" s="153">
        <v>184</v>
      </c>
      <c r="E29" s="199">
        <v>19.146722164412068</v>
      </c>
      <c r="F29" s="153">
        <v>87</v>
      </c>
      <c r="G29" s="199">
        <v>9.0530697190426643</v>
      </c>
      <c r="H29" s="153">
        <v>95</v>
      </c>
      <c r="I29" s="199">
        <v>9.8855359001040597</v>
      </c>
      <c r="J29" s="153">
        <v>123</v>
      </c>
      <c r="K29" s="199">
        <v>12.79916753381894</v>
      </c>
      <c r="L29" s="59">
        <v>2018</v>
      </c>
    </row>
    <row r="30" spans="1:12" s="32" customFormat="1" ht="19.5" customHeight="1">
      <c r="A30" s="74">
        <v>2019</v>
      </c>
      <c r="B30" s="153">
        <v>83</v>
      </c>
      <c r="C30" s="199">
        <v>8.5215605749486656</v>
      </c>
      <c r="D30" s="153">
        <v>183</v>
      </c>
      <c r="E30" s="199">
        <v>18.788501026694046</v>
      </c>
      <c r="F30" s="153">
        <v>93</v>
      </c>
      <c r="G30" s="199">
        <v>9.5482546201232026</v>
      </c>
      <c r="H30" s="153">
        <v>101</v>
      </c>
      <c r="I30" s="199">
        <v>10.369609856262834</v>
      </c>
      <c r="J30" s="153">
        <v>124</v>
      </c>
      <c r="K30" s="199">
        <v>12.73100616016427</v>
      </c>
      <c r="L30" s="59">
        <v>2019</v>
      </c>
    </row>
    <row r="31" spans="1:12" s="32" customFormat="1" ht="19.5" customHeight="1">
      <c r="A31" s="74">
        <v>2020</v>
      </c>
      <c r="B31" s="153">
        <v>86</v>
      </c>
      <c r="C31" s="199">
        <v>8.8295687885010263</v>
      </c>
      <c r="D31" s="153">
        <v>198</v>
      </c>
      <c r="E31" s="199">
        <v>20.328542094455852</v>
      </c>
      <c r="F31" s="153">
        <v>91</v>
      </c>
      <c r="G31" s="199">
        <v>9.3429158110882948</v>
      </c>
      <c r="H31" s="153">
        <v>98</v>
      </c>
      <c r="I31" s="199">
        <v>10.061601642710473</v>
      </c>
      <c r="J31" s="153">
        <v>129</v>
      </c>
      <c r="K31" s="199">
        <v>13.244353182751539</v>
      </c>
      <c r="L31" s="59">
        <v>2020</v>
      </c>
    </row>
    <row r="32" spans="1:12" s="32" customFormat="1" ht="36" customHeight="1">
      <c r="A32" s="155">
        <v>2021</v>
      </c>
      <c r="B32" s="157">
        <f>AVERAGE(B33:B36)</f>
        <v>85.5</v>
      </c>
      <c r="C32" s="201">
        <f>B32/C15*100</f>
        <v>8.6824067022086826</v>
      </c>
      <c r="D32" s="157">
        <f>AVERAGE(D33:D36)</f>
        <v>212.5</v>
      </c>
      <c r="E32" s="201">
        <f>D32/C15*100</f>
        <v>21.57908098502158</v>
      </c>
      <c r="F32" s="157">
        <f>AVERAGE(F33:F36)</f>
        <v>82</v>
      </c>
      <c r="G32" s="201">
        <f>F32/C15*100</f>
        <v>8.3269865448083262</v>
      </c>
      <c r="H32" s="157">
        <f>AVERAGE(H33:H36)</f>
        <v>99.25</v>
      </c>
      <c r="I32" s="201">
        <f>H32/C15*100</f>
        <v>10.078700177710079</v>
      </c>
      <c r="J32" s="157">
        <f>AVERAGE(J33:J36)</f>
        <v>136.5</v>
      </c>
      <c r="K32" s="201">
        <f>J32/C15*100</f>
        <v>13.861386138613863</v>
      </c>
      <c r="L32" s="160">
        <f>A32</f>
        <v>2021</v>
      </c>
    </row>
    <row r="33" spans="1:12" s="32" customFormat="1" ht="21.75" customHeight="1">
      <c r="A33" s="161" t="s">
        <v>117</v>
      </c>
      <c r="B33" s="153">
        <v>84</v>
      </c>
      <c r="C33" s="199">
        <f t="shared" ref="C33:C36" si="4">B33/C16*100</f>
        <v>8.8701161562829984</v>
      </c>
      <c r="D33" s="153">
        <v>201</v>
      </c>
      <c r="E33" s="199">
        <f t="shared" ref="E33:E36" si="5">D33/C16*100</f>
        <v>21.224920802534321</v>
      </c>
      <c r="F33" s="153">
        <v>86</v>
      </c>
      <c r="G33" s="199">
        <f t="shared" ref="G33:G36" si="6">F33/C16*100</f>
        <v>9.0813093980992612</v>
      </c>
      <c r="H33" s="153">
        <v>100</v>
      </c>
      <c r="I33" s="199">
        <f t="shared" ref="I33:I36" si="7">H33/C16*100</f>
        <v>10.559662090813093</v>
      </c>
      <c r="J33" s="153">
        <v>115</v>
      </c>
      <c r="K33" s="199">
        <f t="shared" ref="K33:K36" si="8">J33/C16*100</f>
        <v>12.143611404435058</v>
      </c>
      <c r="L33" s="162" t="s">
        <v>117</v>
      </c>
    </row>
    <row r="34" spans="1:12" s="32" customFormat="1" ht="21.75" customHeight="1">
      <c r="A34" s="163" t="s">
        <v>118</v>
      </c>
      <c r="B34" s="153">
        <v>85</v>
      </c>
      <c r="C34" s="199">
        <f t="shared" si="4"/>
        <v>8.5427135678391952</v>
      </c>
      <c r="D34" s="153">
        <v>214</v>
      </c>
      <c r="E34" s="199">
        <f t="shared" si="5"/>
        <v>21.507537688442209</v>
      </c>
      <c r="F34" s="153">
        <v>85</v>
      </c>
      <c r="G34" s="199">
        <f t="shared" si="6"/>
        <v>8.5427135678391952</v>
      </c>
      <c r="H34" s="153">
        <v>101</v>
      </c>
      <c r="I34" s="199">
        <f t="shared" si="7"/>
        <v>10.150753768844222</v>
      </c>
      <c r="J34" s="153">
        <v>143</v>
      </c>
      <c r="K34" s="199">
        <f t="shared" si="8"/>
        <v>14.371859296482411</v>
      </c>
      <c r="L34" s="164" t="s">
        <v>118</v>
      </c>
    </row>
    <row r="35" spans="1:12" s="32" customFormat="1" ht="21.75" customHeight="1">
      <c r="A35" s="163" t="s">
        <v>114</v>
      </c>
      <c r="B35" s="153">
        <v>85</v>
      </c>
      <c r="C35" s="199">
        <f t="shared" si="4"/>
        <v>8.4915084915084904</v>
      </c>
      <c r="D35" s="153">
        <v>219</v>
      </c>
      <c r="E35" s="199">
        <f t="shared" si="5"/>
        <v>21.878121878121878</v>
      </c>
      <c r="F35" s="153">
        <v>77</v>
      </c>
      <c r="G35" s="199">
        <f t="shared" si="6"/>
        <v>7.6923076923076925</v>
      </c>
      <c r="H35" s="153">
        <v>100</v>
      </c>
      <c r="I35" s="199">
        <f t="shared" si="7"/>
        <v>9.990009990009991</v>
      </c>
      <c r="J35" s="153">
        <v>144</v>
      </c>
      <c r="K35" s="199">
        <f t="shared" si="8"/>
        <v>14.385614385614387</v>
      </c>
      <c r="L35" s="164" t="s">
        <v>114</v>
      </c>
    </row>
    <row r="36" spans="1:12" s="32" customFormat="1" ht="21.75" customHeight="1">
      <c r="A36" s="163" t="s">
        <v>111</v>
      </c>
      <c r="B36" s="153">
        <v>88</v>
      </c>
      <c r="C36" s="199">
        <f t="shared" si="4"/>
        <v>8.8353413654618471</v>
      </c>
      <c r="D36" s="153">
        <v>216</v>
      </c>
      <c r="E36" s="199">
        <f t="shared" si="5"/>
        <v>21.686746987951807</v>
      </c>
      <c r="F36" s="153">
        <v>80</v>
      </c>
      <c r="G36" s="199">
        <f t="shared" si="6"/>
        <v>8.0321285140562253</v>
      </c>
      <c r="H36" s="153">
        <v>96</v>
      </c>
      <c r="I36" s="199">
        <f t="shared" si="7"/>
        <v>9.6385542168674707</v>
      </c>
      <c r="J36" s="153">
        <v>144</v>
      </c>
      <c r="K36" s="199">
        <f t="shared" si="8"/>
        <v>14.457831325301203</v>
      </c>
      <c r="L36" s="164" t="s">
        <v>111</v>
      </c>
    </row>
    <row r="37" spans="1:12" ht="5.0999999999999996" customHeight="1">
      <c r="A37" s="95"/>
      <c r="B37" s="189"/>
      <c r="C37" s="189"/>
      <c r="D37" s="96"/>
      <c r="E37" s="205"/>
      <c r="F37" s="96"/>
      <c r="G37" s="96"/>
      <c r="H37" s="96"/>
      <c r="I37" s="205"/>
      <c r="J37" s="96"/>
      <c r="K37" s="96"/>
      <c r="L37" s="206"/>
    </row>
    <row r="38" spans="1:12" ht="15" customHeight="1">
      <c r="A38" s="48" t="s">
        <v>162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3" t="s">
        <v>146</v>
      </c>
    </row>
    <row r="41" spans="1:12">
      <c r="B41" s="25"/>
      <c r="C41" s="25"/>
      <c r="D41" s="25"/>
    </row>
    <row r="42" spans="1:12">
      <c r="B42" s="25"/>
    </row>
    <row r="43" spans="1:12">
      <c r="B43" s="25"/>
    </row>
    <row r="44" spans="1:12">
      <c r="B44" s="25"/>
    </row>
    <row r="45" spans="1:12">
      <c r="B45" s="25"/>
    </row>
    <row r="46" spans="1:12">
      <c r="B46" s="25"/>
    </row>
    <row r="49" spans="2:4">
      <c r="B49" s="25"/>
      <c r="C49" s="25"/>
      <c r="D49" s="25"/>
    </row>
  </sheetData>
  <mergeCells count="16">
    <mergeCell ref="D25:E25"/>
    <mergeCell ref="F22:G22"/>
    <mergeCell ref="H22:I22"/>
    <mergeCell ref="F23:G23"/>
    <mergeCell ref="H23:I23"/>
    <mergeCell ref="A2:L2"/>
    <mergeCell ref="H21:I21"/>
    <mergeCell ref="F7:G7"/>
    <mergeCell ref="F24:G24"/>
    <mergeCell ref="H24:I24"/>
    <mergeCell ref="D6:E6"/>
    <mergeCell ref="D7:E7"/>
    <mergeCell ref="D8:E8"/>
    <mergeCell ref="A3:L3"/>
    <mergeCell ref="B9:C9"/>
    <mergeCell ref="B10:C10"/>
  </mergeCells>
  <phoneticPr fontId="36" type="noConversion"/>
  <printOptions horizontalCentered="1"/>
  <pageMargins left="0.39347222447395325" right="0.39347222447395325" top="0.55097222328186035" bottom="0.55097222328186035" header="0.51166665554046631" footer="0.51166665554046631"/>
  <pageSetup paperSize="9" orientation="portrait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5</vt:i4>
      </vt:variant>
    </vt:vector>
  </HeadingPairs>
  <TitlesOfParts>
    <vt:vector size="11" baseType="lpstr">
      <vt:lpstr>4(7,8)</vt:lpstr>
      <vt:lpstr>4-1경제활동인구총괄</vt:lpstr>
      <vt:lpstr>4-2연령별취업자</vt:lpstr>
      <vt:lpstr>4-3교육정도별취업자</vt:lpstr>
      <vt:lpstr>4-4산업별취업자</vt:lpstr>
      <vt:lpstr>4-5직업별취업자</vt:lpstr>
      <vt:lpstr>'4(7,8)'!Print_Area</vt:lpstr>
      <vt:lpstr>'4-1경제활동인구총괄'!Print_Area</vt:lpstr>
      <vt:lpstr>'4-2연령별취업자'!Print_Area</vt:lpstr>
      <vt:lpstr>'4-3교육정도별취업자'!Print_Area</vt:lpstr>
      <vt:lpstr>'4-4산업별취업자'!Print_Area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revision>45</cp:revision>
  <cp:lastPrinted>2019-07-09T05:51:16Z</cp:lastPrinted>
  <dcterms:created xsi:type="dcterms:W3CDTF">2008-09-08T00:27:08Z</dcterms:created>
  <dcterms:modified xsi:type="dcterms:W3CDTF">2023-05-22T00:45:41Z</dcterms:modified>
</cp:coreProperties>
</file>