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 통계연보\22년 통계연보 작성\"/>
    </mc:Choice>
  </mc:AlternateContent>
  <bookViews>
    <workbookView xWindow="600" yWindow="75" windowWidth="27795" windowHeight="12675" tabRatio="899" firstSheet="1" activeTab="1"/>
  </bookViews>
  <sheets>
    <sheet name="7(2)" sheetId="1" r:id="rId1"/>
    <sheet name="7-1광업및제조업" sheetId="19" r:id="rId2"/>
    <sheet name="7-2사업체규모별(중분류별)광업및제조업" sheetId="22" r:id="rId3"/>
    <sheet name="7-3제조업중분류별사업체수및종사자수" sheetId="21" r:id="rId4"/>
    <sheet name="7-4산업및농공단지" sheetId="17" r:id="rId5"/>
    <sheet name="7-5석유류소비량" sheetId="10" r:id="rId6"/>
    <sheet name="7-6에너지관리대상현황" sheetId="11" r:id="rId7"/>
    <sheet name="7-7신재생에너지 지역별 설비 용량(고유단위)" sheetId="23" r:id="rId8"/>
    <sheet name="7-8 1인당 최종에너지 소비량" sheetId="24" r:id="rId9"/>
  </sheets>
  <definedNames>
    <definedName name="_Builtin1" localSheetId="5">'7-5석유류소비량'!$A$1:$I$27</definedName>
    <definedName name="_Builtin1" localSheetId="6">'7-6에너지관리대상현황'!$A$1:$F$37</definedName>
    <definedName name="_xlnm._FilterDatabase" localSheetId="3" hidden="1">'7-3제조업중분류별사업체수및종사자수'!$A$10:$BD$10</definedName>
    <definedName name="_xlnm.Print_Area" localSheetId="0">'7(2)'!$A$1:$R$36</definedName>
    <definedName name="_xlnm.Print_Area" localSheetId="1">'7-1광업및제조업'!$A$1:$AJ$45</definedName>
    <definedName name="_xlnm.Print_Area" localSheetId="2">'7-2사업체규모별(중분류별)광업및제조업'!$A$1:$R$32</definedName>
    <definedName name="_xlnm.Print_Area" localSheetId="3">'7-3제조업중분류별사업체수및종사자수'!$A$1:$BD$46</definedName>
    <definedName name="_xlnm.Print_Area" localSheetId="4">'7-4산업및농공단지'!$A$1:$AV$40</definedName>
    <definedName name="_xlnm.Print_Area" localSheetId="5">'7-5석유류소비량'!$A$1:$I$27</definedName>
    <definedName name="_xlnm.Print_Area" localSheetId="6">'7-6에너지관리대상현황'!$A$1:$F$37</definedName>
  </definedNames>
  <calcPr calcId="162913"/>
</workbook>
</file>

<file path=xl/calcChain.xml><?xml version="1.0" encoding="utf-8"?>
<calcChain xmlns="http://schemas.openxmlformats.org/spreadsheetml/2006/main">
  <c r="D14" i="24" l="1"/>
  <c r="P14" i="24" l="1"/>
  <c r="O37" i="23"/>
  <c r="O20" i="23"/>
  <c r="AN16" i="17" l="1"/>
  <c r="AL16" i="17"/>
  <c r="AI16" i="17"/>
  <c r="AH16" i="17"/>
  <c r="AF16" i="17"/>
  <c r="AG16" i="17" s="1"/>
  <c r="AE16" i="17"/>
  <c r="AD16" i="17"/>
  <c r="AC16" i="17"/>
  <c r="AB16" i="17"/>
  <c r="Z16" i="17"/>
  <c r="W16" i="17" l="1"/>
  <c r="V16" i="17"/>
  <c r="S16" i="17"/>
  <c r="T16" i="17"/>
  <c r="R16" i="17"/>
  <c r="Q16" i="17"/>
  <c r="P16" i="17"/>
  <c r="N16" i="17"/>
  <c r="G16" i="17"/>
  <c r="H16" i="17"/>
  <c r="J16" i="17"/>
  <c r="K16" i="17"/>
  <c r="F16" i="17"/>
  <c r="E16" i="17"/>
  <c r="D16" i="17"/>
  <c r="I16" i="17" l="1"/>
  <c r="U16" i="17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14" i="11"/>
  <c r="F13" i="11"/>
  <c r="I12" i="10"/>
  <c r="L16" i="17"/>
  <c r="M16" i="17" s="1"/>
  <c r="X16" i="17" s="1"/>
  <c r="Y16" i="17" s="1"/>
  <c r="AJ16" i="17" s="1"/>
  <c r="AK16" i="17" s="1"/>
  <c r="AV16" i="17" s="1"/>
  <c r="B14" i="10" l="1"/>
  <c r="B15" i="10"/>
  <c r="B16" i="10"/>
  <c r="B17" i="10"/>
  <c r="B18" i="10"/>
  <c r="B19" i="10"/>
  <c r="B20" i="10"/>
  <c r="B21" i="10"/>
  <c r="B22" i="10"/>
  <c r="B23" i="10"/>
  <c r="B24" i="10"/>
  <c r="B13" i="10"/>
  <c r="E13" i="11" l="1"/>
  <c r="D13" i="11"/>
  <c r="C13" i="11"/>
  <c r="B13" i="11"/>
  <c r="H12" i="10"/>
  <c r="G12" i="10"/>
  <c r="F12" i="10"/>
  <c r="E12" i="10"/>
  <c r="D12" i="10"/>
  <c r="C12" i="10"/>
  <c r="B12" i="10" l="1"/>
</calcChain>
</file>

<file path=xl/sharedStrings.xml><?xml version="1.0" encoding="utf-8"?>
<sst xmlns="http://schemas.openxmlformats.org/spreadsheetml/2006/main" count="1879" uniqueCount="655">
  <si>
    <t>Manufacture of Coke, hard-coal and lignite fuel briquettes and Refined Petroleum Products</t>
  </si>
  <si>
    <t>Manufacture of chemicals and chemical products except pharmaceuticals, medicinal chemicals</t>
  </si>
  <si>
    <t>하수</t>
  </si>
  <si>
    <t>Communication Equipment and Apparatuses</t>
  </si>
  <si>
    <t>Petroleum Consumption</t>
  </si>
  <si>
    <t>무연탄</t>
  </si>
  <si>
    <t>May</t>
  </si>
  <si>
    <t>가스</t>
  </si>
  <si>
    <t>생활</t>
  </si>
  <si>
    <t>산업</t>
  </si>
  <si>
    <t>디젤</t>
  </si>
  <si>
    <t>바이오</t>
  </si>
  <si>
    <t>유연탄</t>
  </si>
  <si>
    <t>폐기물</t>
  </si>
  <si>
    <t>Manufacture of Other Machinery and Equipment</t>
  </si>
  <si>
    <t>Manufacture of Pulp, Paper and Paper Products</t>
  </si>
  <si>
    <t xml:space="preserve"> 자료: 지역에너지통계연보, 에너지경제연구원 * 2014년 자료는 2016년에 수록</t>
  </si>
  <si>
    <t>Mining of Non-metallic Minerals, Except Fuel</t>
  </si>
  <si>
    <t>Mining of Coal, Crude Petroleum and Natural Gas</t>
  </si>
  <si>
    <t>Manufacture of Electronic Components, Computer, Radio, Television and Communication Equipment and Apparatuses</t>
  </si>
  <si>
    <t>금속가공제품 제조업;</t>
  </si>
  <si>
    <t xml:space="preserve"> of year</t>
  </si>
  <si>
    <t>Solid Bio</t>
  </si>
  <si>
    <t>Complexes</t>
  </si>
  <si>
    <t>제조업; 가구제외</t>
  </si>
  <si>
    <t>establish-</t>
  </si>
  <si>
    <t>자동차 및 트레일러</t>
  </si>
  <si>
    <t>의복, 의복액세서리</t>
  </si>
  <si>
    <t xml:space="preserve">Geothermal </t>
  </si>
  <si>
    <t>1차 금속 제조업</t>
  </si>
  <si>
    <t>Fuel Oil</t>
  </si>
  <si>
    <t>Briquette</t>
  </si>
  <si>
    <t>기계 및 가구 제외</t>
  </si>
  <si>
    <t>Number of Establishments and Workers by Division of Industry(Cont'd)</t>
  </si>
  <si>
    <t>Manufacture of wearing and Fur Articles apparel, Clothing Accessories</t>
  </si>
  <si>
    <t>Manufacture of wearing apparel, Clothing Accessories and Fur Articles</t>
  </si>
  <si>
    <t>Manufacture of Textiles, Except Apparel</t>
  </si>
  <si>
    <t xml:space="preserve">                       Note :  "×" is  used for protection of the only establishment</t>
  </si>
  <si>
    <t xml:space="preserve">섬유제품 제조업; </t>
  </si>
  <si>
    <t>완제품·반제품·</t>
  </si>
  <si>
    <t>1. 광업 및 제조업</t>
  </si>
  <si>
    <t>(1,000M/T)</t>
  </si>
  <si>
    <t>Gasoline</t>
  </si>
  <si>
    <t>Jindo-gun</t>
  </si>
  <si>
    <t xml:space="preserve">Refinery </t>
  </si>
  <si>
    <t>석유정제품 제조업</t>
  </si>
  <si>
    <t>Shinan-gun</t>
  </si>
  <si>
    <t>shipments</t>
  </si>
  <si>
    <t>종이제품 제조업</t>
  </si>
  <si>
    <t>제조업;의약품 제외</t>
  </si>
  <si>
    <t xml:space="preserve">Industrial </t>
  </si>
  <si>
    <t>및 시계 제조업</t>
  </si>
  <si>
    <t>Haenam-gun</t>
  </si>
  <si>
    <t>City Gas</t>
  </si>
  <si>
    <t>의료용 물질 및</t>
  </si>
  <si>
    <t>Yeongam-gun</t>
  </si>
  <si>
    <t>Muan-gun</t>
  </si>
  <si>
    <t>employees</t>
  </si>
  <si>
    <t>tangible</t>
  </si>
  <si>
    <t xml:space="preserve">Wages and </t>
  </si>
  <si>
    <t>코크스, 연탄 및</t>
  </si>
  <si>
    <t>기타 제품 제조업</t>
  </si>
  <si>
    <t>Value of</t>
  </si>
  <si>
    <t xml:space="preserve"> 및 모피제품 제조업</t>
  </si>
  <si>
    <t>Rental area</t>
  </si>
  <si>
    <t>플라스틱제품 제조업</t>
  </si>
  <si>
    <t>목재 및 나무제품</t>
  </si>
  <si>
    <t>Gurye-gun</t>
  </si>
  <si>
    <t xml:space="preserve"> operating </t>
  </si>
  <si>
    <t>기타 운송장비 제조업</t>
  </si>
  <si>
    <t>Elctricity</t>
  </si>
  <si>
    <t>Total area</t>
  </si>
  <si>
    <t>화학물질 및 화학제품</t>
  </si>
  <si>
    <t>Boseong-gun</t>
  </si>
  <si>
    <t>Municipal</t>
  </si>
  <si>
    <t>production</t>
  </si>
  <si>
    <t>Number of</t>
  </si>
  <si>
    <t>Rented area</t>
  </si>
  <si>
    <t>Gangjin-gun</t>
  </si>
  <si>
    <t>Kerosene</t>
  </si>
  <si>
    <t>펄프, 종이 및</t>
  </si>
  <si>
    <t>비금속 광물제품</t>
  </si>
  <si>
    <t>인쇄 및 기록매체</t>
  </si>
  <si>
    <t>Hwasun-gun</t>
  </si>
  <si>
    <t>Yeosu-si</t>
  </si>
  <si>
    <t>Bunker C</t>
  </si>
  <si>
    <t>Wando-gun</t>
  </si>
  <si>
    <t>Suncheon-si</t>
  </si>
  <si>
    <t>전기장비 제조업</t>
  </si>
  <si>
    <t>complexes</t>
  </si>
  <si>
    <t>salaries</t>
  </si>
  <si>
    <t xml:space="preserve">ratio(%) </t>
  </si>
  <si>
    <t>Goheung-gun</t>
  </si>
  <si>
    <t>Mokpo-si</t>
  </si>
  <si>
    <t>Damyang-gun</t>
  </si>
  <si>
    <t xml:space="preserve">Operation </t>
  </si>
  <si>
    <t>apparel, Clothing Accessories</t>
  </si>
  <si>
    <t>Mining and Manufacturing by Division of Industry</t>
  </si>
  <si>
    <t>Manufacture of Other Non-metallic Mineral Products</t>
  </si>
  <si>
    <t>Manufacture of Rubber and Plastic Products</t>
  </si>
  <si>
    <t>Printing and Reproduction of Recorded Media</t>
  </si>
  <si>
    <r>
      <t>종업원수</t>
    </r>
    <r>
      <rPr>
        <sz val="10"/>
        <color indexed="8"/>
        <rFont val="Arial Narrow"/>
        <family val="2"/>
      </rPr>
      <t/>
    </r>
  </si>
  <si>
    <t>열에너지</t>
  </si>
  <si>
    <t>Fuel</t>
  </si>
  <si>
    <t>Oct.</t>
  </si>
  <si>
    <t>Wages</t>
  </si>
  <si>
    <t>(건설중인</t>
  </si>
  <si>
    <t xml:space="preserve">Wood </t>
  </si>
  <si>
    <t>임산연료</t>
  </si>
  <si>
    <t>output</t>
  </si>
  <si>
    <t>Energy</t>
  </si>
  <si>
    <t>Chip</t>
  </si>
  <si>
    <t>기타 기계 및</t>
  </si>
  <si>
    <t xml:space="preserve">Fuel </t>
  </si>
  <si>
    <t>Dec.</t>
  </si>
  <si>
    <t>의약품 제조업</t>
  </si>
  <si>
    <t>가구 제조업</t>
  </si>
  <si>
    <t>assets</t>
  </si>
  <si>
    <t>Year</t>
  </si>
  <si>
    <t>Si, Gun</t>
  </si>
  <si>
    <t>Jul.</t>
  </si>
  <si>
    <t>금속 광업</t>
  </si>
  <si>
    <t>Others</t>
  </si>
  <si>
    <t>에너지유</t>
  </si>
  <si>
    <t>Total</t>
  </si>
  <si>
    <t>uction</t>
  </si>
  <si>
    <t>workers</t>
  </si>
  <si>
    <t>Gross</t>
  </si>
  <si>
    <t>ments</t>
  </si>
  <si>
    <t>cost</t>
  </si>
  <si>
    <t xml:space="preserve"> and</t>
  </si>
  <si>
    <t>연말잔액</t>
  </si>
  <si>
    <t>장비 제조업</t>
  </si>
  <si>
    <t xml:space="preserve">Value </t>
  </si>
  <si>
    <t>Workers</t>
  </si>
  <si>
    <t>사업체수</t>
  </si>
  <si>
    <t xml:space="preserve">Fire </t>
  </si>
  <si>
    <t>Pellet</t>
  </si>
  <si>
    <t>Jun.</t>
  </si>
  <si>
    <t>목재팰릿</t>
  </si>
  <si>
    <t>Month</t>
  </si>
  <si>
    <t>보조연료</t>
  </si>
  <si>
    <t xml:space="preserve">Number </t>
  </si>
  <si>
    <t>종사자수</t>
  </si>
  <si>
    <t>분양대상</t>
  </si>
  <si>
    <t>prod-</t>
  </si>
  <si>
    <t>Aug.</t>
  </si>
  <si>
    <t>비에너지유</t>
  </si>
  <si>
    <t>분양면적</t>
  </si>
  <si>
    <t xml:space="preserve">중분류별 </t>
  </si>
  <si>
    <t>고무제품 및</t>
  </si>
  <si>
    <t>의복제외</t>
  </si>
  <si>
    <t>Thermal</t>
  </si>
  <si>
    <t>Major</t>
  </si>
  <si>
    <t>Name of</t>
  </si>
  <si>
    <t>Apr.</t>
  </si>
  <si>
    <t xml:space="preserve">     </t>
  </si>
  <si>
    <t xml:space="preserve">Year </t>
  </si>
  <si>
    <t>식료품 제조업</t>
  </si>
  <si>
    <t>고정자산</t>
  </si>
  <si>
    <t>부가가치</t>
  </si>
  <si>
    <t>합  계</t>
  </si>
  <si>
    <t>유형자산</t>
  </si>
  <si>
    <t>Census</t>
  </si>
  <si>
    <t xml:space="preserve"> value</t>
  </si>
  <si>
    <t xml:space="preserve">Ocean </t>
  </si>
  <si>
    <t>Wood</t>
  </si>
  <si>
    <t>At end</t>
  </si>
  <si>
    <t xml:space="preserve">Wind </t>
  </si>
  <si>
    <t>연료전지</t>
  </si>
  <si>
    <t>연  간</t>
  </si>
  <si>
    <t xml:space="preserve">Hydro </t>
  </si>
  <si>
    <t>및 신발제조업</t>
  </si>
  <si>
    <t>가동업체</t>
  </si>
  <si>
    <t>입주업체수</t>
  </si>
  <si>
    <t xml:space="preserve">Waste </t>
  </si>
  <si>
    <t>수  력</t>
  </si>
  <si>
    <t>(퇴직금</t>
  </si>
  <si>
    <t>고형연료</t>
  </si>
  <si>
    <t xml:space="preserve">Living </t>
  </si>
  <si>
    <t>Cell</t>
  </si>
  <si>
    <t>Mar.</t>
  </si>
  <si>
    <t>Nov.</t>
  </si>
  <si>
    <t>Feb.</t>
  </si>
  <si>
    <t>of year</t>
  </si>
  <si>
    <t>Solid</t>
  </si>
  <si>
    <t>대형도시</t>
  </si>
  <si>
    <t>Wastes</t>
  </si>
  <si>
    <t>연  별</t>
  </si>
  <si>
    <t>Power</t>
  </si>
  <si>
    <t>Mining</t>
  </si>
  <si>
    <t>광  업</t>
  </si>
  <si>
    <t>연   별</t>
  </si>
  <si>
    <t>Jan.</t>
  </si>
  <si>
    <t>재공품 재고액</t>
  </si>
  <si>
    <t>Naju-si</t>
  </si>
  <si>
    <t xml:space="preserve">Solar </t>
  </si>
  <si>
    <t>시멘트킬른</t>
  </si>
  <si>
    <t>자산 제외)</t>
  </si>
  <si>
    <t>added</t>
  </si>
  <si>
    <t>연간급여액</t>
  </si>
  <si>
    <t>음료 제조업</t>
  </si>
  <si>
    <t>Diesel</t>
  </si>
  <si>
    <t xml:space="preserve">Manufacture of Wood Products of Wood and Cork ; Except Furniture </t>
  </si>
  <si>
    <t>Number of Establishments and Workers by Division of Industry</t>
  </si>
  <si>
    <t>Other Non-metallic</t>
  </si>
  <si>
    <t>Mining and Manufacturing(Cont'd)</t>
  </si>
  <si>
    <t>Agricultural and industrial complex</t>
  </si>
  <si>
    <t>Precision and Optical Instruments,</t>
  </si>
  <si>
    <t>Manufacture of electrical equipment</t>
  </si>
  <si>
    <t>Final Energy Consumption per Capita</t>
  </si>
  <si>
    <t>Manufacture of Basic Metal Products</t>
  </si>
  <si>
    <t>Total ( Mining ·  Manufacturing)</t>
  </si>
  <si>
    <t>장흥군</t>
  </si>
  <si>
    <t>복제업</t>
  </si>
  <si>
    <t>나주시</t>
  </si>
  <si>
    <t>제외)</t>
  </si>
  <si>
    <t>폐가스</t>
  </si>
  <si>
    <t>12월</t>
  </si>
  <si>
    <t>of</t>
  </si>
  <si>
    <t>출하액</t>
  </si>
  <si>
    <t>정제</t>
  </si>
  <si>
    <t>영암군</t>
  </si>
  <si>
    <t>6월</t>
  </si>
  <si>
    <t>급여액</t>
  </si>
  <si>
    <t>2월</t>
  </si>
  <si>
    <t>3월</t>
  </si>
  <si>
    <t>가동률</t>
  </si>
  <si>
    <t>고흥군</t>
  </si>
  <si>
    <t>해남군</t>
  </si>
  <si>
    <t>Gas</t>
  </si>
  <si>
    <t xml:space="preserve"> </t>
  </si>
  <si>
    <t>보성군</t>
  </si>
  <si>
    <t>영광군</t>
  </si>
  <si>
    <t>Bio</t>
  </si>
  <si>
    <t>생산비</t>
  </si>
  <si>
    <t>5월</t>
  </si>
  <si>
    <t>슬러지</t>
  </si>
  <si>
    <t>진도군</t>
  </si>
  <si>
    <t>연말</t>
  </si>
  <si>
    <t>화순군</t>
  </si>
  <si>
    <t>강진군</t>
  </si>
  <si>
    <t>곡성군</t>
  </si>
  <si>
    <t>구례군</t>
  </si>
  <si>
    <t>순천시</t>
  </si>
  <si>
    <t>담양군</t>
  </si>
  <si>
    <t>7월</t>
  </si>
  <si>
    <t>연료유</t>
  </si>
  <si>
    <t>여수시</t>
  </si>
  <si>
    <t>목포시</t>
  </si>
  <si>
    <t>함평군</t>
  </si>
  <si>
    <t>광양시</t>
  </si>
  <si>
    <t>휘발유</t>
  </si>
  <si>
    <t>장성군</t>
  </si>
  <si>
    <t>8월</t>
  </si>
  <si>
    <t>성형탄</t>
  </si>
  <si>
    <t>쓰레기</t>
  </si>
  <si>
    <t>11월</t>
  </si>
  <si>
    <t>연초</t>
  </si>
  <si>
    <t>연별</t>
  </si>
  <si>
    <t>1월</t>
  </si>
  <si>
    <t>태양광</t>
  </si>
  <si>
    <t>생산액</t>
  </si>
  <si>
    <t>전력</t>
  </si>
  <si>
    <t>풍력</t>
  </si>
  <si>
    <t>합계</t>
  </si>
  <si>
    <t>10월</t>
  </si>
  <si>
    <t>9월</t>
  </si>
  <si>
    <t>흑액</t>
  </si>
  <si>
    <t>신안군</t>
  </si>
  <si>
    <t>무안군</t>
  </si>
  <si>
    <t>LPG</t>
  </si>
  <si>
    <t>우드칩</t>
  </si>
  <si>
    <t>4월</t>
  </si>
  <si>
    <t>폐목재</t>
  </si>
  <si>
    <t>-</t>
  </si>
  <si>
    <t>제조업</t>
  </si>
  <si>
    <t>태양열</t>
  </si>
  <si>
    <t>완도군</t>
  </si>
  <si>
    <t>Machinery and Equipment</t>
  </si>
  <si>
    <t xml:space="preserve">Tanning and Dressing </t>
  </si>
  <si>
    <t>Machinery and Furniture</t>
  </si>
  <si>
    <t xml:space="preserve"> Metal Products, Except</t>
  </si>
  <si>
    <t>화학물질 및
화학제품 제조업;
의약품 제외</t>
  </si>
  <si>
    <t>Luggage and Footwear</t>
  </si>
  <si>
    <t>Value of inventories</t>
  </si>
  <si>
    <t>코크스, 연탄 및
석유정제품 
제조업</t>
  </si>
  <si>
    <t>의복, 의복 
액세서리 및
모피제품제조업</t>
  </si>
  <si>
    <t>Products of Wood and</t>
  </si>
  <si>
    <t>의료, 정밀, 
광학기기 및 
시계 제조업</t>
  </si>
  <si>
    <t>Mining of Metal Ores</t>
  </si>
  <si>
    <t>value</t>
  </si>
  <si>
    <t>Sep.</t>
  </si>
  <si>
    <t>지열 에너지</t>
  </si>
  <si>
    <t>Jangheung-gun</t>
  </si>
  <si>
    <t>Except Apparel</t>
  </si>
  <si>
    <t>gible assets</t>
  </si>
  <si>
    <t>전자부품,컴퓨터,영상,</t>
  </si>
  <si>
    <t>합          계</t>
  </si>
  <si>
    <t>인쇄 및 기록매체
복제업</t>
  </si>
  <si>
    <t>섬유제품 제조업; 의복제외</t>
  </si>
  <si>
    <t>완제품·반제품·재공품 재고액</t>
  </si>
  <si>
    <t>Yeonggwang-gun</t>
  </si>
  <si>
    <t>Gwangyang-si</t>
  </si>
  <si>
    <t>Census value</t>
  </si>
  <si>
    <t>Energy Control</t>
  </si>
  <si>
    <t>비금속 광물제품
제조업</t>
  </si>
  <si>
    <t>at end of year</t>
  </si>
  <si>
    <t>establishments</t>
  </si>
  <si>
    <t>1. 광업 및 제조업(속)</t>
  </si>
  <si>
    <t>Classification</t>
  </si>
  <si>
    <t>housed in the</t>
  </si>
  <si>
    <t>Manufacturing</t>
  </si>
  <si>
    <t xml:space="preserve">Cement Kiln </t>
  </si>
  <si>
    <t>Hampyeong-gun</t>
  </si>
  <si>
    <t>의료, 정밀, 광학기기</t>
  </si>
  <si>
    <t>Jangseong-gun</t>
  </si>
  <si>
    <t>Establishments</t>
  </si>
  <si>
    <t>Photovoltaic</t>
  </si>
  <si>
    <t>Gokseong-gun</t>
  </si>
  <si>
    <t>At end of year</t>
  </si>
  <si>
    <t>Gross output</t>
  </si>
  <si>
    <t>At beginning</t>
  </si>
  <si>
    <t>Manufacture of Medical, Precision and Optical Instruments, Watches and Clocks</t>
  </si>
  <si>
    <t>Manufacture of Fabricated Metal Products, Except Machinery and Furniture</t>
  </si>
  <si>
    <t>Manufacture of Pharmaceuticals, Medicinal Chemicals and Botanical Products</t>
  </si>
  <si>
    <t>Anthracite</t>
  </si>
  <si>
    <t xml:space="preserve">   해양 에너지</t>
  </si>
  <si>
    <t>Bituminous</t>
  </si>
  <si>
    <t>의료용 물질 및
의약품 제조업</t>
  </si>
  <si>
    <t>Mineral Products</t>
  </si>
  <si>
    <t>고무제품 및 플라
스틱제품제조업</t>
  </si>
  <si>
    <t>Plastic Products</t>
  </si>
  <si>
    <t>Watches and Clocks</t>
  </si>
  <si>
    <t>Transport Equipment</t>
  </si>
  <si>
    <t>펄프, 종이 및 
종이제품 제조업</t>
  </si>
  <si>
    <t>석탄, 원유 및
천연가스 광업</t>
  </si>
  <si>
    <t>가죽, 가방 및 
신발 제조업</t>
  </si>
  <si>
    <t>of Recorded Media</t>
  </si>
  <si>
    <t>목재 및 나무제품
제조업;가구제외</t>
  </si>
  <si>
    <t>Manufacture of Food Products</t>
  </si>
  <si>
    <t>전자부품, 컴퓨터, 영상, 음향 및
통신장비 제조업</t>
  </si>
  <si>
    <t xml:space="preserve"> National industrial complex</t>
  </si>
  <si>
    <t>Computer, Radio, Television and</t>
  </si>
  <si>
    <t>Manufacture of  Beverages</t>
  </si>
  <si>
    <t>Paper and Paper Products</t>
  </si>
  <si>
    <t>Source : Statistics Korea</t>
  </si>
  <si>
    <t>2. 사업체규모별(중분류별) 광업 및 제조업</t>
  </si>
  <si>
    <t>금속가공제품
 제조업 ; 기계 및
 가구 제외</t>
  </si>
  <si>
    <t>Local industrial complex</t>
  </si>
  <si>
    <t>Trailers and Semitrailers</t>
  </si>
  <si>
    <t>Printing and Reproduction</t>
  </si>
  <si>
    <t>tangible assets</t>
  </si>
  <si>
    <t>시군별</t>
  </si>
  <si>
    <t>유    형</t>
  </si>
  <si>
    <r>
      <t xml:space="preserve">258   </t>
    </r>
    <r>
      <rPr>
        <sz val="10"/>
        <color indexed="8"/>
        <rFont val="바탕"/>
        <family val="1"/>
        <charset val="129"/>
      </rPr>
      <t>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광업ㆍ제조업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에너지</t>
    </r>
    <phoneticPr fontId="23" type="noConversion"/>
  </si>
  <si>
    <r>
      <t xml:space="preserve">260   </t>
    </r>
    <r>
      <rPr>
        <sz val="10"/>
        <color indexed="8"/>
        <rFont val="바탕"/>
        <family val="1"/>
        <charset val="129"/>
      </rPr>
      <t>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광업ㆍ제조업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에너지</t>
    </r>
    <phoneticPr fontId="23" type="noConversion"/>
  </si>
  <si>
    <r>
      <rPr>
        <sz val="10"/>
        <color indexed="8"/>
        <rFont val="바탕"/>
        <family val="1"/>
        <charset val="129"/>
      </rPr>
      <t>Ⅶ</t>
    </r>
    <r>
      <rPr>
        <sz val="10"/>
        <color indexed="8"/>
        <rFont val="Arial Narrow"/>
        <family val="2"/>
      </rPr>
      <t>. Mining, Manufacturing and Energy   263</t>
    </r>
    <phoneticPr fontId="23" type="noConversion"/>
  </si>
  <si>
    <r>
      <t xml:space="preserve">268   </t>
    </r>
    <r>
      <rPr>
        <sz val="10"/>
        <color indexed="8"/>
        <rFont val="바탕"/>
        <family val="1"/>
        <charset val="129"/>
      </rPr>
      <t>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광업ㆍ제조업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에너지</t>
    </r>
    <phoneticPr fontId="23" type="noConversion"/>
  </si>
  <si>
    <r>
      <t xml:space="preserve">  LFG</t>
    </r>
    <r>
      <rPr>
        <vertAlign val="superscript"/>
        <sz val="10"/>
        <rFont val="Arial Narrow"/>
        <family val="2"/>
      </rPr>
      <t>1)</t>
    </r>
  </si>
  <si>
    <r>
      <rPr>
        <sz val="10"/>
        <color indexed="8"/>
        <rFont val="바탕"/>
        <family val="1"/>
        <charset val="129"/>
      </rPr>
      <t>Ⅶ</t>
    </r>
    <r>
      <rPr>
        <sz val="10"/>
        <color indexed="8"/>
        <rFont val="Arial Narrow"/>
        <family val="2"/>
      </rPr>
      <t>. Mining, Manufacturing and Energy   259</t>
    </r>
    <phoneticPr fontId="23" type="noConversion"/>
  </si>
  <si>
    <r>
      <rPr>
        <sz val="10"/>
        <color indexed="8"/>
        <rFont val="바탕"/>
        <family val="1"/>
        <charset val="129"/>
      </rPr>
      <t>Ⅶ</t>
    </r>
    <r>
      <rPr>
        <sz val="10"/>
        <color indexed="8"/>
        <rFont val="Arial Narrow"/>
        <family val="2"/>
      </rPr>
      <t>. Mining, Manufacturing and Energy   261</t>
    </r>
    <phoneticPr fontId="23" type="noConversion"/>
  </si>
  <si>
    <r>
      <rPr>
        <sz val="10"/>
        <color indexed="8"/>
        <rFont val="바탕체"/>
        <family val="1"/>
        <charset val="129"/>
      </rPr>
      <t>Ⅶ</t>
    </r>
    <r>
      <rPr>
        <sz val="10"/>
        <color indexed="8"/>
        <rFont val="Arial Narrow"/>
        <family val="2"/>
      </rPr>
      <t>. Mining and Manufacturing   267</t>
    </r>
    <phoneticPr fontId="23" type="noConversion"/>
  </si>
  <si>
    <r>
      <t>Ⅶ. 광업·제조업 및 에너지</t>
    </r>
    <r>
      <rPr>
        <sz val="24"/>
        <color indexed="8"/>
        <rFont val="-윤명조340"/>
        <family val="1"/>
        <charset val="129"/>
      </rPr>
      <t xml:space="preserve">
Mining and Manufacturing And Energy</t>
    </r>
  </si>
  <si>
    <t>광        업</t>
  </si>
  <si>
    <t>제   조    업</t>
  </si>
  <si>
    <t>주   요</t>
  </si>
  <si>
    <t>주        요</t>
  </si>
  <si>
    <t>(퇴직금제외)</t>
  </si>
  <si>
    <t>생  산  비</t>
  </si>
  <si>
    <t>(퇴직금 제외)</t>
  </si>
  <si>
    <t>주    요</t>
  </si>
  <si>
    <t xml:space="preserve">가죽, 가방 </t>
  </si>
  <si>
    <t>음향 및 통신장비 제조업</t>
  </si>
  <si>
    <t>시 군 별</t>
  </si>
  <si>
    <t>등  유</t>
  </si>
  <si>
    <t>경  유</t>
  </si>
  <si>
    <t>Tcal</t>
  </si>
  <si>
    <t>toe</t>
  </si>
  <si>
    <r>
      <rPr>
        <sz val="10"/>
        <rFont val="-윤고딕320"/>
        <family val="1"/>
        <charset val="129"/>
      </rPr>
      <t>폐기물에너지</t>
    </r>
    <r>
      <rPr>
        <sz val="10"/>
        <color indexed="8"/>
        <rFont val="Arial Narrow"/>
        <family val="2"/>
      </rPr>
      <t xml:space="preserve">    Waste Energy</t>
    </r>
  </si>
  <si>
    <r>
      <rPr>
        <sz val="10"/>
        <rFont val="-윤고딕320"/>
        <family val="1"/>
        <charset val="129"/>
      </rPr>
      <t>바이오에너지</t>
    </r>
    <r>
      <rPr>
        <sz val="10"/>
        <rFont val="바탕체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Bio Energy</t>
    </r>
  </si>
  <si>
    <r>
      <rPr>
        <sz val="10"/>
        <color indexed="8"/>
        <rFont val="-윤고딕320"/>
        <family val="1"/>
        <charset val="129"/>
      </rPr>
      <t>매립지</t>
    </r>
    <r>
      <rPr>
        <sz val="10"/>
        <color indexed="8"/>
        <rFont val="돋움"/>
        <family val="3"/>
        <charset val="129"/>
      </rPr>
      <t/>
    </r>
  </si>
  <si>
    <r>
      <t>시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군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별</t>
    </r>
  </si>
  <si>
    <r>
      <t>연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별</t>
    </r>
  </si>
  <si>
    <r>
      <t>국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가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산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업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단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지</t>
    </r>
  </si>
  <si>
    <r>
      <t>지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방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산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업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단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지</t>
    </r>
  </si>
  <si>
    <r>
      <rPr>
        <sz val="10"/>
        <color indexed="8"/>
        <rFont val="-윤고딕320"/>
        <family val="1"/>
        <charset val="129"/>
      </rPr>
      <t xml:space="preserve">농   공   </t>
    </r>
    <r>
      <rPr>
        <sz val="10"/>
        <rFont val="-윤고딕320"/>
        <family val="1"/>
        <charset val="129"/>
      </rPr>
      <t>단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지</t>
    </r>
  </si>
  <si>
    <r>
      <t>단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수</t>
    </r>
  </si>
  <si>
    <r>
      <t>단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명</t>
    </r>
  </si>
  <si>
    <r>
      <t>총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면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적</t>
    </r>
  </si>
  <si>
    <r>
      <t>종업원수</t>
    </r>
    <r>
      <rPr>
        <sz val="10"/>
        <color indexed="8"/>
        <rFont val="-윤고딕320"/>
        <family val="1"/>
        <charset val="129"/>
      </rPr>
      <t>(</t>
    </r>
    <r>
      <rPr>
        <sz val="10"/>
        <rFont val="-윤고딕320"/>
        <family val="1"/>
        <charset val="129"/>
      </rPr>
      <t>명</t>
    </r>
    <r>
      <rPr>
        <sz val="10"/>
        <color indexed="8"/>
        <rFont val="-윤고딕320"/>
        <family val="1"/>
        <charset val="129"/>
      </rPr>
      <t>)</t>
    </r>
  </si>
  <si>
    <r>
      <t>(1,000</t>
    </r>
    <r>
      <rPr>
        <sz val="10"/>
        <rFont val="바탕체"/>
        <family val="1"/>
        <charset val="129"/>
      </rPr>
      <t>㎡</t>
    </r>
    <r>
      <rPr>
        <sz val="10"/>
        <color indexed="8"/>
        <rFont val="Arial Narrow"/>
        <family val="2"/>
      </rPr>
      <t>)</t>
    </r>
  </si>
  <si>
    <r>
      <t>면</t>
    </r>
    <r>
      <rPr>
        <sz val="10"/>
        <color indexed="8"/>
        <rFont val="-윤고딕320"/>
        <family val="1"/>
        <charset val="129"/>
      </rPr>
      <t xml:space="preserve">      </t>
    </r>
    <r>
      <rPr>
        <sz val="10"/>
        <rFont val="-윤고딕320"/>
        <family val="1"/>
        <charset val="129"/>
      </rPr>
      <t>적</t>
    </r>
  </si>
  <si>
    <r>
      <t>(</t>
    </r>
    <r>
      <rPr>
        <sz val="10"/>
        <rFont val="-윤고딕320"/>
        <family val="1"/>
        <charset val="129"/>
      </rPr>
      <t>명</t>
    </r>
    <r>
      <rPr>
        <sz val="10"/>
        <color indexed="8"/>
        <rFont val="-윤고딕320"/>
        <family val="1"/>
        <charset val="129"/>
      </rPr>
      <t>)</t>
    </r>
  </si>
  <si>
    <r>
      <t>(</t>
    </r>
    <r>
      <rPr>
        <sz val="10"/>
        <rFont val="-윤고딕320"/>
        <family val="1"/>
        <charset val="129"/>
      </rPr>
      <t>억원</t>
    </r>
    <r>
      <rPr>
        <sz val="10"/>
        <color indexed="8"/>
        <rFont val="-윤고딕320"/>
        <family val="1"/>
        <charset val="129"/>
      </rPr>
      <t>)</t>
    </r>
  </si>
  <si>
    <r>
      <t>연</t>
    </r>
    <r>
      <rPr>
        <sz val="10"/>
        <color indexed="8"/>
        <rFont val="-윤고딕320"/>
        <family val="1"/>
        <charset val="129"/>
      </rPr>
      <t xml:space="preserve">       </t>
    </r>
    <r>
      <rPr>
        <sz val="10"/>
        <rFont val="-윤고딕320"/>
        <family val="1"/>
        <charset val="129"/>
      </rPr>
      <t>별</t>
    </r>
  </si>
  <si>
    <r>
      <t>벙커</t>
    </r>
    <r>
      <rPr>
        <sz val="10"/>
        <color indexed="8"/>
        <rFont val="-윤고딕320"/>
        <family val="1"/>
        <charset val="129"/>
      </rPr>
      <t>C</t>
    </r>
    <r>
      <rPr>
        <sz val="10"/>
        <rFont val="-윤고딕320"/>
        <family val="1"/>
        <charset val="129"/>
      </rPr>
      <t>유</t>
    </r>
  </si>
  <si>
    <r>
      <t>기  타</t>
    </r>
    <r>
      <rPr>
        <vertAlign val="superscript"/>
        <sz val="10"/>
        <color indexed="8"/>
        <rFont val="-윤고딕320"/>
        <family val="1"/>
        <charset val="129"/>
      </rPr>
      <t>1)</t>
    </r>
  </si>
  <si>
    <r>
      <t>합</t>
    </r>
    <r>
      <rPr>
        <sz val="10"/>
        <color indexed="8"/>
        <rFont val="-윤고딕320"/>
        <family val="1"/>
        <charset val="129"/>
      </rPr>
      <t xml:space="preserve">        </t>
    </r>
    <r>
      <rPr>
        <sz val="10"/>
        <rFont val="-윤고딕320"/>
        <family val="1"/>
        <charset val="129"/>
      </rPr>
      <t>계</t>
    </r>
  </si>
  <si>
    <r>
      <t>2,000~5,000</t>
    </r>
    <r>
      <rPr>
        <sz val="10"/>
        <rFont val="바탕체"/>
        <family val="1"/>
        <charset val="129"/>
      </rPr>
      <t xml:space="preserve"> </t>
    </r>
    <r>
      <rPr>
        <sz val="10"/>
        <rFont val="-윤고딕320"/>
        <family val="1"/>
        <charset val="129"/>
      </rPr>
      <t>미만</t>
    </r>
  </si>
  <si>
    <r>
      <t>5,000~30,000</t>
    </r>
    <r>
      <rPr>
        <sz val="10"/>
        <rFont val="바탕체"/>
        <family val="1"/>
        <charset val="129"/>
      </rPr>
      <t xml:space="preserve"> </t>
    </r>
    <r>
      <rPr>
        <sz val="10"/>
        <rFont val="-윤고딕320"/>
        <family val="1"/>
        <charset val="129"/>
      </rPr>
      <t>미만</t>
    </r>
  </si>
  <si>
    <r>
      <t xml:space="preserve">30,000 </t>
    </r>
    <r>
      <rPr>
        <sz val="10"/>
        <rFont val="-윤고딕320"/>
        <family val="1"/>
        <charset val="129"/>
      </rPr>
      <t>이상</t>
    </r>
  </si>
  <si>
    <r>
      <t xml:space="preserve">270    </t>
    </r>
    <r>
      <rPr>
        <sz val="10"/>
        <color theme="1"/>
        <rFont val="바탕체"/>
        <family val="1"/>
        <charset val="129"/>
      </rPr>
      <t>Ⅶ</t>
    </r>
    <r>
      <rPr>
        <sz val="10"/>
        <color theme="1"/>
        <rFont val="Arial Narrow"/>
        <family val="2"/>
      </rPr>
      <t xml:space="preserve">. </t>
    </r>
    <r>
      <rPr>
        <sz val="10"/>
        <color theme="1"/>
        <rFont val="바탕체"/>
        <family val="1"/>
        <charset val="129"/>
      </rPr>
      <t>광업ㆍ제조업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체"/>
        <family val="1"/>
        <charset val="129"/>
      </rPr>
      <t>및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체"/>
        <family val="1"/>
        <charset val="129"/>
      </rPr>
      <t>에너지</t>
    </r>
    <phoneticPr fontId="23" type="noConversion"/>
  </si>
  <si>
    <r>
      <t xml:space="preserve">Ⅶ. </t>
    </r>
    <r>
      <rPr>
        <sz val="10"/>
        <color theme="1"/>
        <rFont val="Arial Narrow"/>
        <family val="2"/>
      </rPr>
      <t>Mining, Manufacturing and Energy   271</t>
    </r>
    <phoneticPr fontId="23" type="noConversion"/>
  </si>
  <si>
    <r>
      <rPr>
        <sz val="10"/>
        <color theme="1"/>
        <rFont val="-윤고딕320"/>
        <family val="1"/>
        <charset val="129"/>
      </rPr>
      <t>1인당 소비량</t>
    </r>
    <r>
      <rPr>
        <sz val="10"/>
        <color theme="1"/>
        <rFont val="Arial Narrow"/>
        <family val="2"/>
      </rPr>
      <t xml:space="preserve">
Per Capita Consumption</t>
    </r>
  </si>
  <si>
    <r>
      <rPr>
        <sz val="10"/>
        <color theme="1"/>
        <rFont val="-윤고딕320"/>
        <family val="1"/>
        <charset val="129"/>
      </rPr>
      <t>석  유</t>
    </r>
    <r>
      <rPr>
        <sz val="10"/>
        <color theme="1"/>
        <rFont val="Arial Narrow"/>
        <family val="2"/>
      </rPr>
      <t xml:space="preserve">    Oil</t>
    </r>
  </si>
  <si>
    <t>신재생 및 기타</t>
  </si>
  <si>
    <r>
      <rPr>
        <sz val="10"/>
        <color theme="1"/>
        <rFont val="-윤고딕320"/>
        <family val="1"/>
        <charset val="129"/>
      </rPr>
      <t>석탄</t>
    </r>
    <r>
      <rPr>
        <sz val="10"/>
        <color theme="1"/>
        <rFont val="Arial Narrow"/>
        <family val="2"/>
      </rPr>
      <t xml:space="preserve">     Coal</t>
    </r>
    <phoneticPr fontId="23" type="noConversion"/>
  </si>
  <si>
    <r>
      <rPr>
        <sz val="10"/>
        <color theme="1"/>
        <rFont val="-윤고딕320"/>
        <family val="1"/>
        <charset val="129"/>
      </rPr>
      <t>권역내 소비량</t>
    </r>
    <r>
      <rPr>
        <sz val="10"/>
        <color theme="1"/>
        <rFont val="바탕체"/>
        <family val="1"/>
        <charset val="129"/>
      </rPr>
      <t xml:space="preserve">
</t>
    </r>
    <r>
      <rPr>
        <sz val="10"/>
        <color theme="1"/>
        <rFont val="Arial Narrow"/>
        <family val="2"/>
      </rPr>
      <t>Consumption</t>
    </r>
    <phoneticPr fontId="23" type="noConversion"/>
  </si>
  <si>
    <r>
      <rPr>
        <sz val="10"/>
        <color theme="1"/>
        <rFont val="-윤고딕320"/>
        <family val="1"/>
        <charset val="129"/>
      </rPr>
      <t>공급권역내
인구수</t>
    </r>
    <r>
      <rPr>
        <sz val="10"/>
        <color theme="1"/>
        <rFont val="바탕체"/>
        <family val="1"/>
        <charset val="129"/>
      </rPr>
      <t xml:space="preserve">
</t>
    </r>
    <r>
      <rPr>
        <sz val="10"/>
        <color theme="1"/>
        <rFont val="Arial Narrow"/>
        <family val="2"/>
      </rPr>
      <t>Population</t>
    </r>
    <phoneticPr fontId="23" type="noConversion"/>
  </si>
  <si>
    <t>Production of New &amp; Renewable Energy by Region(Original Unit)</t>
    <phoneticPr fontId="23" type="noConversion"/>
  </si>
  <si>
    <t>에너지 사용량별   By energy consumption(toe/year)</t>
    <phoneticPr fontId="23" type="noConversion"/>
  </si>
  <si>
    <t xml:space="preserve">관리대상 수
</t>
    <phoneticPr fontId="23" type="noConversion"/>
  </si>
  <si>
    <t>Number of subject to control</t>
    <phoneticPr fontId="23" type="noConversion"/>
  </si>
  <si>
    <t>(toe)</t>
    <phoneticPr fontId="23" type="noConversion"/>
  </si>
  <si>
    <t>(MWh)</t>
  </si>
  <si>
    <r>
      <t>(</t>
    </r>
    <r>
      <rPr>
        <sz val="10"/>
        <rFont val="돋움"/>
        <family val="3"/>
        <charset val="129"/>
      </rPr>
      <t>천증기톤</t>
    </r>
    <r>
      <rPr>
        <sz val="10"/>
        <rFont val="Arial Narrow"/>
        <family val="2"/>
      </rPr>
      <t>)</t>
    </r>
    <phoneticPr fontId="23" type="noConversion"/>
  </si>
  <si>
    <t>(Tcal)</t>
  </si>
  <si>
    <t>(Tcal)</t>
    <phoneticPr fontId="23" type="noConversion"/>
  </si>
  <si>
    <t>(MWh)</t>
    <phoneticPr fontId="23" type="noConversion"/>
  </si>
  <si>
    <r>
      <rPr>
        <sz val="10"/>
        <color theme="1"/>
        <rFont val="바탕"/>
        <family val="1"/>
        <charset val="129"/>
      </rPr>
      <t>Ⅶ</t>
    </r>
    <r>
      <rPr>
        <sz val="10"/>
        <color theme="1"/>
        <rFont val="Arial Narrow"/>
        <family val="2"/>
      </rPr>
      <t>. Mining, Manufacturing and Energy   241</t>
    </r>
    <phoneticPr fontId="23" type="noConversion"/>
  </si>
  <si>
    <r>
      <t xml:space="preserve">242   </t>
    </r>
    <r>
      <rPr>
        <sz val="10"/>
        <color theme="1"/>
        <rFont val="바탕"/>
        <family val="1"/>
        <charset val="129"/>
      </rPr>
      <t>Ⅶ</t>
    </r>
    <r>
      <rPr>
        <sz val="10"/>
        <color theme="1"/>
        <rFont val="Arial Narrow"/>
        <family val="2"/>
      </rPr>
      <t xml:space="preserve">. </t>
    </r>
    <r>
      <rPr>
        <sz val="10"/>
        <color theme="1"/>
        <rFont val="바탕"/>
        <family val="1"/>
        <charset val="129"/>
      </rPr>
      <t>광업ㆍ제조업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"/>
        <family val="1"/>
        <charset val="129"/>
      </rPr>
      <t>및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"/>
        <family val="1"/>
        <charset val="129"/>
      </rPr>
      <t>에너지</t>
    </r>
    <phoneticPr fontId="23" type="noConversion"/>
  </si>
  <si>
    <r>
      <rPr>
        <sz val="10"/>
        <color theme="1"/>
        <rFont val="바탕"/>
        <family val="1"/>
        <charset val="129"/>
      </rPr>
      <t>Ⅶ</t>
    </r>
    <r>
      <rPr>
        <sz val="10"/>
        <color theme="1"/>
        <rFont val="Arial Narrow"/>
        <family val="2"/>
      </rPr>
      <t>. Mining, Manufacturing and Energy   243</t>
    </r>
    <phoneticPr fontId="23" type="noConversion"/>
  </si>
  <si>
    <r>
      <t xml:space="preserve">244   </t>
    </r>
    <r>
      <rPr>
        <sz val="10"/>
        <color theme="1"/>
        <rFont val="바탕"/>
        <family val="1"/>
        <charset val="129"/>
      </rPr>
      <t>Ⅶ</t>
    </r>
    <r>
      <rPr>
        <sz val="10"/>
        <color theme="1"/>
        <rFont val="Arial Narrow"/>
        <family val="2"/>
      </rPr>
      <t xml:space="preserve">. </t>
    </r>
    <r>
      <rPr>
        <sz val="10"/>
        <color theme="1"/>
        <rFont val="바탕"/>
        <family val="1"/>
        <charset val="129"/>
      </rPr>
      <t>광업ㆍ제조업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"/>
        <family val="1"/>
        <charset val="129"/>
      </rPr>
      <t>및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"/>
        <family val="1"/>
        <charset val="129"/>
      </rPr>
      <t>에너지</t>
    </r>
    <phoneticPr fontId="23" type="noConversion"/>
  </si>
  <si>
    <r>
      <rPr>
        <sz val="10"/>
        <color theme="1"/>
        <rFont val="바탕"/>
        <family val="1"/>
        <charset val="129"/>
      </rPr>
      <t>Ⅶ</t>
    </r>
    <r>
      <rPr>
        <sz val="10"/>
        <color theme="1"/>
        <rFont val="Arial Narrow"/>
        <family val="2"/>
      </rPr>
      <t>. Mining, Manufacturing and Energy   245</t>
    </r>
    <phoneticPr fontId="23" type="noConversion"/>
  </si>
  <si>
    <t>Mining and Manufacturing</t>
    <phoneticPr fontId="23" type="noConversion"/>
  </si>
  <si>
    <t>생 산 비</t>
    <phoneticPr fontId="23" type="noConversion"/>
  </si>
  <si>
    <r>
      <t xml:space="preserve">246   </t>
    </r>
    <r>
      <rPr>
        <sz val="10"/>
        <color theme="1"/>
        <rFont val="바탕"/>
        <family val="1"/>
        <charset val="129"/>
      </rPr>
      <t>Ⅶ</t>
    </r>
    <r>
      <rPr>
        <sz val="10"/>
        <color theme="1"/>
        <rFont val="Arial Narrow"/>
        <family val="2"/>
      </rPr>
      <t xml:space="preserve">. </t>
    </r>
    <r>
      <rPr>
        <sz val="10"/>
        <color theme="1"/>
        <rFont val="바탕"/>
        <family val="1"/>
        <charset val="129"/>
      </rPr>
      <t>광업ㆍ제조업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"/>
        <family val="1"/>
        <charset val="129"/>
      </rPr>
      <t>및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"/>
        <family val="1"/>
        <charset val="129"/>
      </rPr>
      <t>에너지</t>
    </r>
    <phoneticPr fontId="23" type="noConversion"/>
  </si>
  <si>
    <r>
      <rPr>
        <sz val="10"/>
        <color theme="1"/>
        <rFont val="바탕"/>
        <family val="1"/>
        <charset val="129"/>
      </rPr>
      <t>Ⅶ</t>
    </r>
    <r>
      <rPr>
        <sz val="10"/>
        <color theme="1"/>
        <rFont val="Arial Narrow"/>
        <family val="2"/>
      </rPr>
      <t>. Mining, Manufacturing and Energy   247</t>
    </r>
    <phoneticPr fontId="23" type="noConversion"/>
  </si>
  <si>
    <t>Manufacture of Motor Vehicles, Trailers and
Semitrailers</t>
    <phoneticPr fontId="23" type="noConversion"/>
  </si>
  <si>
    <t>Manufacture of Other Transport Equipment</t>
    <phoneticPr fontId="23" type="noConversion"/>
  </si>
  <si>
    <t>Manufacture of Furniture</t>
    <phoneticPr fontId="23" type="noConversion"/>
  </si>
  <si>
    <t>Other Manufacturing</t>
    <phoneticPr fontId="23" type="noConversion"/>
  </si>
  <si>
    <t>Maintenance and repair services of industrial machinery and equipment</t>
    <phoneticPr fontId="23" type="noConversion"/>
  </si>
  <si>
    <r>
      <rPr>
        <sz val="10"/>
        <rFont val="바탕"/>
        <family val="1"/>
        <charset val="129"/>
      </rPr>
      <t>Ⅶ</t>
    </r>
    <r>
      <rPr>
        <sz val="10"/>
        <rFont val="Arial Narrow"/>
        <family val="2"/>
      </rPr>
      <t>. Mining, Manufacturing and Energy   249</t>
    </r>
    <phoneticPr fontId="23" type="noConversion"/>
  </si>
  <si>
    <r>
      <t xml:space="preserve">250   </t>
    </r>
    <r>
      <rPr>
        <sz val="10"/>
        <rFont val="바탕"/>
        <family val="1"/>
        <charset val="129"/>
      </rPr>
      <t>Ⅶ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광업ㆍ제조업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에너지</t>
    </r>
    <phoneticPr fontId="23" type="noConversion"/>
  </si>
  <si>
    <r>
      <rPr>
        <sz val="10"/>
        <rFont val="바탕"/>
        <family val="1"/>
        <charset val="129"/>
      </rPr>
      <t>Ⅶ</t>
    </r>
    <r>
      <rPr>
        <sz val="10"/>
        <rFont val="Arial Narrow"/>
        <family val="2"/>
      </rPr>
      <t>. Mining, Manufacturing and Energy   251</t>
    </r>
    <phoneticPr fontId="23" type="noConversion"/>
  </si>
  <si>
    <r>
      <t xml:space="preserve">252   </t>
    </r>
    <r>
      <rPr>
        <sz val="10"/>
        <rFont val="바탕"/>
        <family val="1"/>
        <charset val="129"/>
      </rPr>
      <t>Ⅶ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광업ㆍ제조업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에너지</t>
    </r>
    <phoneticPr fontId="23" type="noConversion"/>
  </si>
  <si>
    <r>
      <rPr>
        <sz val="10"/>
        <rFont val="바탕"/>
        <family val="1"/>
        <charset val="129"/>
      </rPr>
      <t>Ⅶ</t>
    </r>
    <r>
      <rPr>
        <sz val="10"/>
        <rFont val="Arial Narrow"/>
        <family val="2"/>
      </rPr>
      <t>. Mining, Manufacturing and Energy   253</t>
    </r>
    <phoneticPr fontId="23" type="noConversion"/>
  </si>
  <si>
    <t>3. 제조업 중분류·시군별 사업체수 및 종사자수</t>
    <phoneticPr fontId="23" type="noConversion"/>
  </si>
  <si>
    <t>3. 제조업 중분류·시군별 사업체수 및 종사자수(속)</t>
    <phoneticPr fontId="23" type="noConversion"/>
  </si>
  <si>
    <t>산업용 기계 및 장비 수리업</t>
    <phoneticPr fontId="23" type="noConversion"/>
  </si>
  <si>
    <t>Maintenance and repair services of</t>
    <phoneticPr fontId="23" type="noConversion"/>
  </si>
  <si>
    <t>industrial machinery and equipment</t>
  </si>
  <si>
    <t>...</t>
  </si>
  <si>
    <t>자료: 혁신경제과</t>
    <phoneticPr fontId="23" type="noConversion"/>
  </si>
  <si>
    <t>단위: 개, 명, 백만원</t>
    <phoneticPr fontId="56" type="noConversion"/>
  </si>
  <si>
    <t>Unit: each, person, million won</t>
    <phoneticPr fontId="56" type="noConversion"/>
  </si>
  <si>
    <t xml:space="preserve">합         계  (광업 · 제조업) </t>
    <phoneticPr fontId="56" type="noConversion"/>
  </si>
  <si>
    <t>주: 1) 사업체수 2개 이하인 경우 업체비밀보호를 위해 "×"로 표시</t>
    <phoneticPr fontId="56" type="noConversion"/>
  </si>
  <si>
    <t xml:space="preserve">    2) 종사자수 10인이상 광업제조업 조사자료</t>
    <phoneticPr fontId="56" type="noConversion"/>
  </si>
  <si>
    <t>Note: 1) "×" is  used for protection of the only establishment</t>
    <phoneticPr fontId="56" type="noConversion"/>
  </si>
  <si>
    <t>Source: Statistics Korea</t>
    <phoneticPr fontId="56" type="noConversion"/>
  </si>
  <si>
    <t>단위: 개소, 명</t>
    <phoneticPr fontId="56" type="noConversion"/>
  </si>
  <si>
    <t>Unit: each, person</t>
    <phoneticPr fontId="56" type="noConversion"/>
  </si>
  <si>
    <t>Note: "×" is  used for protection of the only establishment</t>
    <phoneticPr fontId="56" type="noConversion"/>
  </si>
  <si>
    <t>자료: 통계청「광업·제조업조사」</t>
    <phoneticPr fontId="23" type="noConversion"/>
  </si>
  <si>
    <t xml:space="preserve">주: 1) 사업체수가 2개 이하인 경우 업체비밀보호를 위해 "×"로 표시   </t>
    <phoneticPr fontId="56" type="noConversion"/>
  </si>
  <si>
    <t>Note:  "×" is  used for protection of the only establishment</t>
    <phoneticPr fontId="56" type="noConversion"/>
  </si>
  <si>
    <t>자료: 에너지신산업과</t>
    <phoneticPr fontId="23" type="noConversion"/>
  </si>
  <si>
    <t>단위: 천Bbl</t>
    <phoneticPr fontId="23" type="noConversion"/>
  </si>
  <si>
    <t>Unit: 1,000Bbl</t>
    <phoneticPr fontId="23" type="noConversion"/>
  </si>
  <si>
    <t>주: 1) 경질중유, 중유, 제트유 등 포함   2) 합계에 LPG 제외</t>
    <phoneticPr fontId="23" type="noConversion"/>
  </si>
  <si>
    <t>단위: 명, 천TOE</t>
    <phoneticPr fontId="23" type="noConversion"/>
  </si>
  <si>
    <t>Unit: person, 1,000TOE</t>
    <phoneticPr fontId="23" type="noConversion"/>
  </si>
  <si>
    <t>주: 1) 1인당 최종에너지 소비량 = 공급권역내 소비량/공급권역 내 인구수*100</t>
    <phoneticPr fontId="23" type="noConversion"/>
  </si>
  <si>
    <t xml:space="preserve"> Mokpo-si </t>
  </si>
  <si>
    <t xml:space="preserve"> Yeosu-si </t>
  </si>
  <si>
    <t xml:space="preserve"> Suncheon-si </t>
  </si>
  <si>
    <t xml:space="preserve"> Naju-si </t>
  </si>
  <si>
    <t xml:space="preserve"> Gwangyang-si </t>
  </si>
  <si>
    <t xml:space="preserve"> Damyang-gun </t>
  </si>
  <si>
    <t xml:space="preserve"> Gokseong-gun </t>
  </si>
  <si>
    <t xml:space="preserve"> Gurye-gun </t>
  </si>
  <si>
    <t xml:space="preserve"> Goheung-gun </t>
  </si>
  <si>
    <t xml:space="preserve"> Boseong-gun </t>
  </si>
  <si>
    <t xml:space="preserve"> Hwasun-gun </t>
  </si>
  <si>
    <t xml:space="preserve"> Jangheung-gun </t>
  </si>
  <si>
    <t xml:space="preserve"> Gangjin-gun </t>
  </si>
  <si>
    <t xml:space="preserve"> Haenam-gun </t>
  </si>
  <si>
    <t xml:space="preserve"> Yeongam-gun </t>
  </si>
  <si>
    <t xml:space="preserve"> Muan-gun </t>
  </si>
  <si>
    <t xml:space="preserve"> Hampyeong-gun </t>
  </si>
  <si>
    <t xml:space="preserve"> Yeonggwang-gun </t>
  </si>
  <si>
    <t xml:space="preserve"> Jangseong-gun </t>
  </si>
  <si>
    <t xml:space="preserve"> Wando-gun </t>
  </si>
  <si>
    <t xml:space="preserve"> Jindo-gun </t>
  </si>
  <si>
    <t xml:space="preserve"> Shinan-gun </t>
  </si>
  <si>
    <t>자료: 혁신경제과</t>
  </si>
  <si>
    <r>
      <rPr>
        <sz val="10"/>
        <color indexed="8"/>
        <rFont val="-윤고딕320"/>
        <family val="1"/>
        <charset val="129"/>
      </rPr>
      <t xml:space="preserve">도   시   첨   단  </t>
    </r>
    <r>
      <rPr>
        <sz val="10"/>
        <rFont val="-윤고딕320"/>
        <family val="1"/>
        <charset val="129"/>
      </rPr>
      <t>산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업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단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지</t>
    </r>
  </si>
  <si>
    <t>Amount of tan-</t>
    <phoneticPr fontId="56" type="noConversion"/>
  </si>
  <si>
    <t>Amount of</t>
    <phoneticPr fontId="56" type="noConversion"/>
  </si>
  <si>
    <t>fur Articles</t>
    <phoneticPr fontId="56" type="noConversion"/>
  </si>
  <si>
    <t>Textiles,</t>
    <phoneticPr fontId="56" type="noConversion"/>
  </si>
  <si>
    <t>wearing</t>
    <phoneticPr fontId="56" type="noConversion"/>
  </si>
  <si>
    <t>of Leather,</t>
    <phoneticPr fontId="56" type="noConversion"/>
  </si>
  <si>
    <t>Wood and</t>
    <phoneticPr fontId="56" type="noConversion"/>
  </si>
  <si>
    <t xml:space="preserve">Cork ; except Furniture </t>
    <phoneticPr fontId="56" type="noConversion"/>
  </si>
  <si>
    <t>Pulp,</t>
    <phoneticPr fontId="56" type="noConversion"/>
  </si>
  <si>
    <t>Coke, hard-coal</t>
    <phoneticPr fontId="56" type="noConversion"/>
  </si>
  <si>
    <t>and lignite fuel briquettes and</t>
    <phoneticPr fontId="56" type="noConversion"/>
  </si>
  <si>
    <t>Refined Petroleum Product</t>
    <phoneticPr fontId="56" type="noConversion"/>
  </si>
  <si>
    <t>Chemicals and</t>
    <phoneticPr fontId="56" type="noConversion"/>
  </si>
  <si>
    <t>Chemical Products except</t>
    <phoneticPr fontId="56" type="noConversion"/>
  </si>
  <si>
    <t>pharmaceuticals and medicinal chemicals</t>
    <phoneticPr fontId="56" type="noConversion"/>
  </si>
  <si>
    <t>Pharmaceuticals,</t>
    <phoneticPr fontId="56" type="noConversion"/>
  </si>
  <si>
    <t>medicinal Chemicals and</t>
    <phoneticPr fontId="56" type="noConversion"/>
  </si>
  <si>
    <t>Botanical Products</t>
    <phoneticPr fontId="56" type="noConversion"/>
  </si>
  <si>
    <t>Rubber and</t>
    <phoneticPr fontId="56" type="noConversion"/>
  </si>
  <si>
    <t xml:space="preserve"> Basic Metals </t>
    <phoneticPr fontId="56" type="noConversion"/>
  </si>
  <si>
    <t>Fabricated</t>
    <phoneticPr fontId="56" type="noConversion"/>
  </si>
  <si>
    <t>Electronic Components,</t>
    <phoneticPr fontId="56" type="noConversion"/>
  </si>
  <si>
    <t>Medical,</t>
    <phoneticPr fontId="56" type="noConversion"/>
  </si>
  <si>
    <t>Electrical Equipment</t>
    <phoneticPr fontId="56" type="noConversion"/>
  </si>
  <si>
    <t>Other</t>
    <phoneticPr fontId="56" type="noConversion"/>
  </si>
  <si>
    <t>Motor Vehicles and</t>
    <phoneticPr fontId="56" type="noConversion"/>
  </si>
  <si>
    <t>Furniture</t>
    <phoneticPr fontId="56" type="noConversion"/>
  </si>
  <si>
    <t>가동률(%)</t>
    <phoneticPr fontId="23" type="noConversion"/>
  </si>
  <si>
    <t>ratio</t>
    <phoneticPr fontId="23" type="noConversion"/>
  </si>
  <si>
    <t>단위: 건</t>
    <phoneticPr fontId="23" type="noConversion"/>
  </si>
  <si>
    <t>Unit: case</t>
    <phoneticPr fontId="23" type="noConversion"/>
  </si>
  <si>
    <t>Energy oil</t>
    <phoneticPr fontId="23" type="noConversion"/>
  </si>
  <si>
    <t>Non-Energy oil</t>
    <phoneticPr fontId="23" type="noConversion"/>
  </si>
  <si>
    <t>Heat energy</t>
    <phoneticPr fontId="23" type="noConversion"/>
  </si>
  <si>
    <t>New and Renewable 
&amp; Others</t>
    <phoneticPr fontId="23" type="noConversion"/>
  </si>
  <si>
    <t>Source: Korea Energy Economics Institute</t>
    <phoneticPr fontId="23" type="noConversion"/>
  </si>
  <si>
    <t>Source: New Energy Industry Division</t>
    <phoneticPr fontId="23" type="noConversion"/>
  </si>
  <si>
    <t>Source: Innovative Economy Division</t>
  </si>
  <si>
    <t>Source: Innovative Economy Division</t>
    <phoneticPr fontId="23" type="noConversion"/>
  </si>
  <si>
    <t>자료: 스마트정보담당관</t>
    <phoneticPr fontId="23" type="noConversion"/>
  </si>
  <si>
    <t>Source: Smart Information Office</t>
    <phoneticPr fontId="56" type="noConversion"/>
  </si>
  <si>
    <t xml:space="preserve"> Industrial and Agricultural Complex</t>
    <phoneticPr fontId="23" type="noConversion"/>
  </si>
  <si>
    <t xml:space="preserve"> ... </t>
  </si>
  <si>
    <t>기타 기계 및 장비 
제조업</t>
  </si>
  <si>
    <t>자동차 및 
트레일러 제조업</t>
  </si>
  <si>
    <t>기타 운송장비
제조업</t>
  </si>
  <si>
    <t>산업용 기계 및 장비
수리업</t>
  </si>
  <si>
    <t>비금속광물 광업;연료용 제외</t>
    <phoneticPr fontId="56" type="noConversion"/>
  </si>
  <si>
    <t>X</t>
  </si>
  <si>
    <r>
      <t xml:space="preserve">248   </t>
    </r>
    <r>
      <rPr>
        <sz val="10"/>
        <rFont val="바탕"/>
        <family val="1"/>
        <charset val="129"/>
      </rPr>
      <t>Ⅶ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광업ㆍ제조업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에너지</t>
    </r>
    <phoneticPr fontId="23" type="noConversion"/>
  </si>
  <si>
    <t xml:space="preserve"> Hwasun-gun </t>
    <phoneticPr fontId="23" type="noConversion"/>
  </si>
  <si>
    <t xml:space="preserve"> Jangheung-gun </t>
    <phoneticPr fontId="23" type="noConversion"/>
  </si>
  <si>
    <t xml:space="preserve"> Muan-gun </t>
    <phoneticPr fontId="23" type="noConversion"/>
  </si>
  <si>
    <t>4. 산업 및 농공단지(속)</t>
    <phoneticPr fontId="23" type="noConversion"/>
  </si>
  <si>
    <t>5. 석 유 류 소 비 량</t>
    <phoneticPr fontId="23" type="noConversion"/>
  </si>
  <si>
    <t>6. 에너지 관리대상 현황</t>
    <phoneticPr fontId="23" type="noConversion"/>
  </si>
  <si>
    <t>8. 1인당 최종에너지 소비량</t>
    <phoneticPr fontId="23" type="noConversion"/>
  </si>
  <si>
    <r>
      <t xml:space="preserve">262   </t>
    </r>
    <r>
      <rPr>
        <sz val="10"/>
        <color indexed="8"/>
        <rFont val="바탕"/>
        <family val="1"/>
        <charset val="129"/>
      </rPr>
      <t>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광업ㆍ제조업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에너지</t>
    </r>
    <phoneticPr fontId="23" type="noConversion"/>
  </si>
  <si>
    <r>
      <t xml:space="preserve">264   </t>
    </r>
    <r>
      <rPr>
        <sz val="10"/>
        <color indexed="8"/>
        <rFont val="돋움"/>
        <family val="3"/>
        <charset val="129"/>
      </rPr>
      <t>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돋움"/>
        <family val="3"/>
        <charset val="129"/>
      </rPr>
      <t>광업ㆍ제조업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돋움"/>
        <family val="3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돋움"/>
        <family val="3"/>
        <charset val="129"/>
      </rPr>
      <t>에너지</t>
    </r>
    <phoneticPr fontId="23" type="noConversion"/>
  </si>
  <si>
    <t>4. 산업 및 농공단지</t>
    <phoneticPr fontId="23" type="noConversion"/>
  </si>
  <si>
    <t xml:space="preserve"> Industrial and Agricultural Complex(Cont'd)</t>
    <phoneticPr fontId="23" type="noConversion"/>
  </si>
  <si>
    <t>Industrial and Agricultural Complex(Cont'd)</t>
  </si>
  <si>
    <t>4. 산업 및 농공단지(속)</t>
    <phoneticPr fontId="23" type="noConversion"/>
  </si>
  <si>
    <t xml:space="preserve"> Hampyeong-gun </t>
    <phoneticPr fontId="23" type="noConversion"/>
  </si>
  <si>
    <t>자료: 혁신경제과</t>
    <phoneticPr fontId="23" type="noConversion"/>
  </si>
  <si>
    <r>
      <rPr>
        <sz val="10"/>
        <rFont val="바탕"/>
        <family val="1"/>
        <charset val="129"/>
      </rPr>
      <t>Ⅶ</t>
    </r>
    <r>
      <rPr>
        <sz val="10"/>
        <rFont val="Arial Narrow"/>
        <family val="2"/>
      </rPr>
      <t>. Mining, Manufacturing and Energy   269</t>
    </r>
    <phoneticPr fontId="23" type="noConversion"/>
  </si>
  <si>
    <t>7. 신재생에너지 지역별 설비 용량(고유단위)</t>
    <phoneticPr fontId="23" type="noConversion"/>
  </si>
  <si>
    <t>단위: 개별</t>
    <phoneticPr fontId="23" type="noConversion"/>
  </si>
  <si>
    <t>Unit: each</t>
    <phoneticPr fontId="23" type="noConversion"/>
  </si>
  <si>
    <t xml:space="preserve">Solar </t>
    <phoneticPr fontId="23" type="noConversion"/>
  </si>
  <si>
    <r>
      <rPr>
        <sz val="9"/>
        <rFont val="바탕체"/>
        <family val="1"/>
        <charset val="129"/>
      </rPr>
      <t xml:space="preserve">주: </t>
    </r>
    <r>
      <rPr>
        <sz val="9"/>
        <rFont val="Arial Narrow"/>
        <family val="2"/>
      </rPr>
      <t>1) LFG(Land Fill Gas)</t>
    </r>
    <phoneticPr fontId="23" type="noConversion"/>
  </si>
  <si>
    <t>산업 및 농공단지(속)</t>
    <phoneticPr fontId="23" type="noConversion"/>
  </si>
  <si>
    <r>
      <t>SRF</t>
    </r>
    <r>
      <rPr>
        <vertAlign val="superscript"/>
        <sz val="10"/>
        <rFont val="-윤고딕320"/>
        <family val="1"/>
        <charset val="129"/>
      </rPr>
      <t>2)</t>
    </r>
    <phoneticPr fontId="56" type="noConversion"/>
  </si>
  <si>
    <t>자료: 한국석유공사(petronet.co.kr)</t>
    <phoneticPr fontId="23" type="noConversion"/>
  </si>
  <si>
    <t>Source: New Energy Industry Division</t>
  </si>
  <si>
    <t>천연 및</t>
    <phoneticPr fontId="23" type="noConversion"/>
  </si>
  <si>
    <t>도시가스</t>
    <phoneticPr fontId="23" type="noConversion"/>
  </si>
  <si>
    <t>Source: Korea National Oil Corporation</t>
    <phoneticPr fontId="23" type="noConversion"/>
  </si>
  <si>
    <t xml:space="preserve"> … </t>
  </si>
  <si>
    <t xml:space="preserve"> X </t>
  </si>
  <si>
    <t xml:space="preserve">    2) 반올림으로 합계가 일치하지 않는 것으로 보일 수 있음</t>
    <phoneticPr fontId="23" type="noConversion"/>
  </si>
  <si>
    <r>
      <t xml:space="preserve">         2) RDF/RPF/TDF </t>
    </r>
    <r>
      <rPr>
        <sz val="9"/>
        <rFont val="돋움"/>
        <family val="3"/>
        <charset val="129"/>
      </rPr>
      <t>→</t>
    </r>
    <r>
      <rPr>
        <sz val="9"/>
        <rFont val="Arial Narrow"/>
        <family val="2"/>
      </rPr>
      <t xml:space="preserve"> SRF </t>
    </r>
    <r>
      <rPr>
        <sz val="9"/>
        <rFont val="돋움"/>
        <family val="3"/>
        <charset val="129"/>
      </rPr>
      <t>대체</t>
    </r>
    <r>
      <rPr>
        <sz val="9"/>
        <rFont val="Arial Narrow"/>
        <family val="2"/>
      </rPr>
      <t xml:space="preserve"> </t>
    </r>
    <r>
      <rPr>
        <sz val="9"/>
        <rFont val="돋움"/>
        <family val="3"/>
        <charset val="129"/>
      </rPr>
      <t>조사</t>
    </r>
    <phoneticPr fontId="23" type="noConversion"/>
  </si>
  <si>
    <t>자료:  에너지경제연구원</t>
    <phoneticPr fontId="23" type="noConversion"/>
  </si>
  <si>
    <t>자료: 에너지신산업과</t>
    <phoneticPr fontId="56" type="noConversion"/>
  </si>
  <si>
    <r>
      <t>(1,000</t>
    </r>
    <r>
      <rPr>
        <sz val="10"/>
        <rFont val="바탕체"/>
        <family val="1"/>
        <charset val="129"/>
      </rPr>
      <t>㎡</t>
    </r>
    <r>
      <rPr>
        <sz val="10"/>
        <color indexed="8"/>
        <rFont val="Arial Narrow"/>
        <family val="2"/>
      </rPr>
      <t>)</t>
    </r>
    <phoneticPr fontId="56" type="noConversion"/>
  </si>
  <si>
    <t>단위:개, 1,000㎡</t>
    <phoneticPr fontId="23" type="noConversion"/>
  </si>
  <si>
    <r>
      <t>면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적</t>
    </r>
    <phoneticPr fontId="56" type="noConversion"/>
  </si>
  <si>
    <t>분양면적</t>
    <phoneticPr fontId="56" type="noConversion"/>
  </si>
  <si>
    <t>단위:개,1,000㎡</t>
    <phoneticPr fontId="23" type="noConversion"/>
  </si>
  <si>
    <r>
      <t>Unit: each, 1,000</t>
    </r>
    <r>
      <rPr>
        <sz val="9"/>
        <color indexed="8"/>
        <rFont val="돋움"/>
        <family val="3"/>
        <charset val="129"/>
      </rPr>
      <t>㎡</t>
    </r>
    <phoneticPr fontId="23" type="noConversion"/>
  </si>
  <si>
    <t>주: 1) 사업체수 2개 이하인 경우 업체비밀보호를 위해 "×"로 표시</t>
  </si>
  <si>
    <t>Note: 1) "×" is  used for protection of the only establishment</t>
  </si>
  <si>
    <t xml:space="preserve">    2) 종사자수 10인이상 광업제조업 조사자료</t>
  </si>
  <si>
    <t>Source: Smart Information Office</t>
  </si>
  <si>
    <t>자료: 스마트정보담당관</t>
  </si>
  <si>
    <t>자료: 스마트정보담당관  * 2021년 자료는 2023년에 수록</t>
    <phoneticPr fontId="56" type="noConversion"/>
  </si>
  <si>
    <t>X</t>
    <phoneticPr fontId="56" type="noConversion"/>
  </si>
  <si>
    <t>자료: 스마트정보담당관  * 2021년 자료는 2023년에 수록</t>
    <phoneticPr fontId="23" type="noConversion"/>
  </si>
  <si>
    <t xml:space="preserve">       1 603</t>
  </si>
  <si>
    <t xml:space="preserve">      20 670</t>
  </si>
  <si>
    <t xml:space="preserve">       5 018</t>
  </si>
  <si>
    <t xml:space="preserve">       5 226</t>
  </si>
  <si>
    <t xml:space="preserve">      17 665</t>
  </si>
  <si>
    <t xml:space="preserve">       2 420</t>
  </si>
  <si>
    <t xml:space="preserve">       2 426</t>
  </si>
  <si>
    <t xml:space="preserve">         418</t>
  </si>
  <si>
    <t xml:space="preserve">       1 650</t>
  </si>
  <si>
    <t xml:space="preserve">         446</t>
  </si>
  <si>
    <t xml:space="preserve">       1 958</t>
  </si>
  <si>
    <t xml:space="preserve">         873</t>
  </si>
  <si>
    <t xml:space="preserve">         387</t>
  </si>
  <si>
    <t xml:space="preserve">       2 433</t>
  </si>
  <si>
    <t xml:space="preserve">      19 429</t>
  </si>
  <si>
    <t xml:space="preserve">       1 405</t>
  </si>
  <si>
    <t xml:space="preserve">         984</t>
  </si>
  <si>
    <t xml:space="preserve">         904</t>
  </si>
  <si>
    <t xml:space="preserve">       3 937</t>
  </si>
  <si>
    <t xml:space="preserve">         509</t>
  </si>
  <si>
    <t xml:space="preserve">          97</t>
  </si>
  <si>
    <t xml:space="preserve">         395</t>
  </si>
  <si>
    <t>자료: 통계청「광업·제조업조사」  * 2021년 자료는 2023년에 수록</t>
    <phoneticPr fontId="23" type="noConversion"/>
  </si>
  <si>
    <t>삼일자원비축, 여수</t>
  </si>
  <si>
    <t>광양</t>
  </si>
  <si>
    <t>대불</t>
  </si>
  <si>
    <t>빛그린(전남구역)</t>
  </si>
  <si>
    <t>x</t>
  </si>
  <si>
    <t>세라믹, 삽진, 대양</t>
  </si>
  <si>
    <t>율촌제1, 여수오천, 율촌제2, 묘도녹색</t>
  </si>
  <si>
    <t>순천, 해룡</t>
  </si>
  <si>
    <t>나주, 문평, 나주신도, 나주혁신</t>
  </si>
  <si>
    <t>신금, 황금, 광양익신, 세풍</t>
  </si>
  <si>
    <t>에코하이테크</t>
  </si>
  <si>
    <t>화순생물의약</t>
  </si>
  <si>
    <t>장흥바이오식품</t>
  </si>
  <si>
    <t>강진</t>
  </si>
  <si>
    <t>화원조선</t>
  </si>
  <si>
    <t>삼호, 용당</t>
  </si>
  <si>
    <t>운남, 무안항공특화</t>
  </si>
  <si>
    <t>동함평</t>
  </si>
  <si>
    <t>대마전기자동차</t>
  </si>
  <si>
    <t>장성나노기술</t>
  </si>
  <si>
    <t>군내</t>
  </si>
  <si>
    <t>산정</t>
  </si>
  <si>
    <t>화양, 화양한옥</t>
  </si>
  <si>
    <t>주암, 해룡선월지구</t>
  </si>
  <si>
    <t>금천, 노안, 동수, 문평, 봉황, 오량, 남평</t>
  </si>
  <si>
    <t>금성, 무정, 에코하이테크</t>
  </si>
  <si>
    <t>겸면, 석곡, 임면, 운곡특화</t>
  </si>
  <si>
    <t>간전, 구례자연드림파크, 구례자연드림파크2단지</t>
  </si>
  <si>
    <t>풍양, 청정식품, 대서, 동강특화</t>
  </si>
  <si>
    <t>미력, 벌교, 조성</t>
  </si>
  <si>
    <t>능주, 도곡, 동면, 이양, 동면제2, 화순식품</t>
  </si>
  <si>
    <t>장평, 장흥, 장평제2</t>
  </si>
  <si>
    <t>마량, 칠량</t>
  </si>
  <si>
    <t>옥천, 땅끝해남식품특화, 화원조선</t>
  </si>
  <si>
    <t>군서, 신북, 영암특화</t>
  </si>
  <si>
    <t>삼향, 일로, 청계, 청계2, 몽탄특화</t>
  </si>
  <si>
    <t>학교, 함평, 해보, 학교명암축산특화</t>
  </si>
  <si>
    <t>군서, 칠곡, 영광식품산업특화, 송림그린테크, 묘량</t>
  </si>
  <si>
    <t>동화, 동화전자종합, 삼계</t>
  </si>
  <si>
    <t>완도, 죽청, 완도해양생물특화</t>
  </si>
  <si>
    <t>고군, 군내</t>
  </si>
  <si>
    <t>지도</t>
  </si>
  <si>
    <t>순천</t>
  </si>
  <si>
    <t>-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</si>
</sst>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25" formatCode="\$#,##0.00_);\(\$#,##0.00\)"/>
    <numFmt numFmtId="176" formatCode="_ * #,##0_ ;_ * \-#,##0_ ;_ * &quot;-&quot;_ ;_ @_ "/>
    <numFmt numFmtId="177" formatCode="_ * #,##0.0_ ;_ * \-#,##0.0_ ;_ * &quot;-&quot;_ ;_ @_ "/>
    <numFmt numFmtId="178" formatCode="_-* #,##0.0_-;\-* #,##0.0_-;_-* &quot;-&quot;_-;_-@_-"/>
    <numFmt numFmtId="179" formatCode="_-* #,##0.0_-;\-* #,##0.0_-;_-* &quot;-&quot;?_-;_-@_-"/>
    <numFmt numFmtId="180" formatCode="0.00_ "/>
    <numFmt numFmtId="181" formatCode="#,##0_ "/>
    <numFmt numFmtId="182" formatCode="#,##0_);[Red]\(#,##0\)"/>
    <numFmt numFmtId="183" formatCode="0.0_ "/>
  </numFmts>
  <fonts count="65">
    <font>
      <sz val="10"/>
      <name val="바탕체"/>
      <family val="1"/>
      <charset val="129"/>
    </font>
    <font>
      <sz val="10"/>
      <name val="바탕체"/>
      <family val="1"/>
      <charset val="129"/>
    </font>
    <font>
      <sz val="12"/>
      <color indexed="8"/>
      <name val="Times New Roman"/>
      <family val="1"/>
    </font>
    <font>
      <sz val="10"/>
      <color indexed="8"/>
      <name val="바탕"/>
      <family val="1"/>
      <charset val="129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9"/>
      <color indexed="8"/>
      <name val="바탕체"/>
      <family val="1"/>
      <charset val="129"/>
    </font>
    <font>
      <sz val="9"/>
      <color indexed="8"/>
      <name val="Arial Narrow"/>
      <family val="2"/>
    </font>
    <font>
      <sz val="10"/>
      <color indexed="10"/>
      <name val="바탕체"/>
      <family val="1"/>
      <charset val="129"/>
    </font>
    <font>
      <b/>
      <sz val="20"/>
      <color indexed="8"/>
      <name val="Arial Narrow"/>
      <family val="2"/>
    </font>
    <font>
      <b/>
      <sz val="24"/>
      <color indexed="8"/>
      <name val="바탕체"/>
      <family val="1"/>
      <charset val="129"/>
    </font>
    <font>
      <sz val="18"/>
      <color indexed="10"/>
      <name val="Arial Narrow"/>
      <family val="2"/>
    </font>
    <font>
      <sz val="12"/>
      <color indexed="8"/>
      <name val="Arial Narrow"/>
      <family val="2"/>
    </font>
    <font>
      <sz val="20"/>
      <color indexed="10"/>
      <name val="돋움"/>
      <family val="3"/>
      <charset val="129"/>
    </font>
    <font>
      <sz val="20"/>
      <color indexed="8"/>
      <name val="HY견명조"/>
      <family val="1"/>
      <charset val="129"/>
    </font>
    <font>
      <sz val="10"/>
      <color indexed="8"/>
      <name val="돋움"/>
      <family val="3"/>
      <charset val="129"/>
    </font>
    <font>
      <sz val="10"/>
      <name val="Arial Narrow"/>
      <family val="2"/>
    </font>
    <font>
      <sz val="18"/>
      <name val="Arial Narrow"/>
      <family val="2"/>
    </font>
    <font>
      <sz val="20"/>
      <name val="돋움"/>
      <family val="3"/>
      <charset val="129"/>
    </font>
    <font>
      <sz val="10"/>
      <name val="바탕"/>
      <family val="1"/>
      <charset val="129"/>
    </font>
    <font>
      <sz val="9"/>
      <name val="바탕체"/>
      <family val="1"/>
      <charset val="129"/>
    </font>
    <font>
      <sz val="9"/>
      <name val="Arial Narrow"/>
      <family val="2"/>
    </font>
    <font>
      <b/>
      <sz val="10"/>
      <name val="Arial Narrow"/>
      <family val="2"/>
    </font>
    <font>
      <sz val="8"/>
      <name val="돋움"/>
      <family val="3"/>
      <charset val="129"/>
    </font>
    <font>
      <sz val="10"/>
      <name val="한컴바탕"/>
      <family val="1"/>
      <charset val="129"/>
    </font>
    <font>
      <sz val="9"/>
      <name val="바탕"/>
      <family val="1"/>
      <charset val="129"/>
    </font>
    <font>
      <sz val="10"/>
      <name val="돋움"/>
      <family val="3"/>
      <charset val="129"/>
    </font>
    <font>
      <vertAlign val="superscript"/>
      <sz val="10"/>
      <name val="Arial Narrow"/>
      <family val="2"/>
    </font>
    <font>
      <sz val="10"/>
      <color indexed="8"/>
      <name val="바탕체"/>
      <family val="1"/>
      <charset val="129"/>
    </font>
    <font>
      <sz val="10"/>
      <color indexed="8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HY견명조"/>
      <family val="1"/>
      <charset val="129"/>
    </font>
    <font>
      <sz val="10"/>
      <color theme="1"/>
      <name val="바탕체"/>
      <family val="1"/>
      <charset val="129"/>
    </font>
    <font>
      <sz val="20"/>
      <color theme="1"/>
      <name val="HY견명조"/>
      <family val="1"/>
      <charset val="129"/>
    </font>
    <font>
      <sz val="26"/>
      <color indexed="8"/>
      <name val="-윤명조340"/>
      <family val="1"/>
      <charset val="129"/>
    </font>
    <font>
      <sz val="24"/>
      <color indexed="8"/>
      <name val="-윤명조340"/>
      <family val="1"/>
      <charset val="129"/>
    </font>
    <font>
      <sz val="10"/>
      <color indexed="8"/>
      <name val="-윤고딕320"/>
      <family val="1"/>
      <charset val="129"/>
    </font>
    <font>
      <sz val="10"/>
      <name val="-윤고딕320"/>
      <family val="1"/>
      <charset val="129"/>
    </font>
    <font>
      <sz val="10"/>
      <color theme="1"/>
      <name val="Arial Narrow"/>
      <family val="2"/>
    </font>
    <font>
      <sz val="18"/>
      <color theme="1"/>
      <name val="Arial Narrow"/>
      <family val="2"/>
    </font>
    <font>
      <sz val="20"/>
      <color theme="1"/>
      <name val="돋움"/>
      <family val="3"/>
      <charset val="129"/>
    </font>
    <font>
      <sz val="10"/>
      <color theme="1"/>
      <name val="바탕"/>
      <family val="1"/>
      <charset val="129"/>
    </font>
    <font>
      <b/>
      <sz val="20"/>
      <color theme="1"/>
      <name val="Arial Narrow"/>
      <family val="2"/>
    </font>
    <font>
      <sz val="18"/>
      <color theme="1"/>
      <name val="바탕체"/>
      <family val="1"/>
      <charset val="129"/>
    </font>
    <font>
      <sz val="9"/>
      <color theme="1"/>
      <name val="바탕체"/>
      <family val="1"/>
      <charset val="129"/>
    </font>
    <font>
      <sz val="9"/>
      <color theme="1"/>
      <name val="Arial Narrow"/>
      <family val="2"/>
    </font>
    <font>
      <sz val="10"/>
      <color theme="1"/>
      <name val="-윤고딕320"/>
      <family val="1"/>
      <charset val="129"/>
    </font>
    <font>
      <vertAlign val="superscript"/>
      <sz val="10"/>
      <color indexed="8"/>
      <name val="-윤고딕320"/>
      <family val="1"/>
      <charset val="129"/>
    </font>
    <font>
      <b/>
      <sz val="20"/>
      <color theme="1"/>
      <name val="바탕체"/>
      <family val="1"/>
      <charset val="129"/>
    </font>
    <font>
      <sz val="20"/>
      <color theme="1"/>
      <name val="Arial Narrow"/>
      <family val="2"/>
    </font>
    <font>
      <b/>
      <sz val="18"/>
      <color theme="1"/>
      <name val="바탕체"/>
      <family val="1"/>
      <charset val="129"/>
    </font>
    <font>
      <sz val="10"/>
      <color theme="1"/>
      <name val="한컴바탕"/>
      <family val="1"/>
      <charset val="129"/>
    </font>
    <font>
      <b/>
      <sz val="9"/>
      <color theme="1"/>
      <name val="Arial Narrow"/>
      <family val="2"/>
    </font>
    <font>
      <sz val="8"/>
      <color theme="1"/>
      <name val="Arial Narrow"/>
      <family val="2"/>
    </font>
    <font>
      <sz val="8.5"/>
      <color theme="1"/>
      <name val="Arial Narrow"/>
      <family val="2"/>
    </font>
    <font>
      <sz val="9"/>
      <color theme="1"/>
      <name val="-윤고딕320"/>
      <family val="1"/>
      <charset val="129"/>
    </font>
    <font>
      <sz val="8"/>
      <name val="바탕체"/>
      <family val="1"/>
      <charset val="129"/>
    </font>
    <font>
      <sz val="9"/>
      <color theme="1"/>
      <name val="맑은 고딕"/>
      <family val="3"/>
      <charset val="129"/>
      <scheme val="minor"/>
    </font>
    <font>
      <vertAlign val="superscript"/>
      <sz val="10"/>
      <name val="-윤고딕320"/>
      <family val="1"/>
      <charset val="129"/>
    </font>
    <font>
      <sz val="9"/>
      <name val="돋움"/>
      <family val="3"/>
      <charset val="129"/>
    </font>
    <font>
      <sz val="9"/>
      <color indexed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2"/>
      <scheme val="minor"/>
    </font>
    <font>
      <b/>
      <sz val="10"/>
      <color rgb="FFFF0000"/>
      <name val="Arial Narrow"/>
      <family val="2"/>
    </font>
    <font>
      <sz val="10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1" fontId="61" fillId="0" borderId="0" applyFont="0" applyFill="0" applyBorder="0" applyAlignment="0" applyProtection="0">
      <alignment vertical="center"/>
    </xf>
  </cellStyleXfs>
  <cellXfs count="613">
    <xf numFmtId="0" fontId="0" fillId="0" borderId="0" xfId="0" applyNumberFormat="1"/>
    <xf numFmtId="41" fontId="4" fillId="0" borderId="9" xfId="0" applyNumberFormat="1" applyFont="1" applyFill="1" applyBorder="1" applyAlignment="1" applyProtection="1">
      <alignment horizontal="right" vertical="center"/>
    </xf>
    <xf numFmtId="41" fontId="4" fillId="0" borderId="7" xfId="0" applyNumberFormat="1" applyFont="1" applyFill="1" applyBorder="1" applyAlignment="1" applyProtection="1">
      <alignment horizontal="right" vertical="center"/>
      <protection locked="0"/>
    </xf>
    <xf numFmtId="41" fontId="4" fillId="0" borderId="0" xfId="0" applyNumberFormat="1" applyFont="1" applyFill="1" applyBorder="1" applyAlignment="1" applyProtection="1">
      <alignment horizontal="right" vertical="center"/>
      <protection locked="0"/>
    </xf>
    <xf numFmtId="41" fontId="4" fillId="0" borderId="9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NumberFormat="1" applyFill="1" applyBorder="1" applyAlignment="1" applyProtection="1">
      <alignment horizontal="left"/>
    </xf>
    <xf numFmtId="0" fontId="0" fillId="0" borderId="0" xfId="0" applyNumberFormat="1" applyFill="1" applyAlignment="1" applyProtection="1">
      <alignment horizontal="right"/>
    </xf>
    <xf numFmtId="176" fontId="4" fillId="0" borderId="0" xfId="0" applyNumberFormat="1" applyFont="1" applyFill="1" applyProtection="1">
      <protection locked="0"/>
    </xf>
    <xf numFmtId="0" fontId="4" fillId="0" borderId="0" xfId="0" applyNumberFormat="1" applyFont="1" applyFill="1"/>
    <xf numFmtId="0" fontId="0" fillId="0" borderId="0" xfId="0" applyNumberFormat="1" applyFill="1" applyAlignment="1">
      <alignment vertical="center"/>
    </xf>
    <xf numFmtId="0" fontId="0" fillId="0" borderId="0" xfId="0" applyNumberFormat="1" applyFill="1"/>
    <xf numFmtId="49" fontId="4" fillId="0" borderId="0" xfId="0" applyNumberFormat="1" applyFont="1" applyFill="1" applyAlignment="1" applyProtection="1">
      <alignment horizontal="right"/>
      <protection locked="0"/>
    </xf>
    <xf numFmtId="0" fontId="4" fillId="0" borderId="0" xfId="0" applyNumberFormat="1" applyFont="1" applyFill="1" applyAlignment="1"/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0" fontId="6" fillId="0" borderId="0" xfId="0" applyNumberFormat="1" applyFont="1" applyFill="1"/>
    <xf numFmtId="0" fontId="7" fillId="0" borderId="0" xfId="0" applyNumberFormat="1" applyFont="1" applyFill="1"/>
    <xf numFmtId="0" fontId="8" fillId="0" borderId="0" xfId="0" applyNumberFormat="1" applyFont="1" applyFill="1"/>
    <xf numFmtId="0" fontId="10" fillId="0" borderId="0" xfId="0" applyNumberFormat="1" applyFont="1" applyBorder="1"/>
    <xf numFmtId="0" fontId="2" fillId="0" borderId="0" xfId="0" applyNumberFormat="1" applyFont="1"/>
    <xf numFmtId="0" fontId="2" fillId="0" borderId="0" xfId="0" applyNumberFormat="1" applyFont="1"/>
    <xf numFmtId="41" fontId="5" fillId="0" borderId="0" xfId="0" applyNumberFormat="1" applyFont="1" applyFill="1" applyBorder="1" applyAlignment="1" applyProtection="1">
      <alignment horizontal="right" vertical="center"/>
    </xf>
    <xf numFmtId="25" fontId="5" fillId="0" borderId="0" xfId="0" applyNumberFormat="1" applyFont="1" applyFill="1" applyAlignment="1">
      <alignment vertical="center"/>
    </xf>
    <xf numFmtId="41" fontId="0" fillId="0" borderId="0" xfId="0" applyNumberFormat="1" applyFill="1"/>
    <xf numFmtId="0" fontId="12" fillId="0" borderId="0" xfId="0" applyNumberFormat="1" applyFont="1"/>
    <xf numFmtId="0" fontId="0" fillId="0" borderId="0" xfId="0" applyNumberFormat="1" applyFill="1" applyAlignment="1" applyProtection="1">
      <alignment vertical="center"/>
    </xf>
    <xf numFmtId="0" fontId="4" fillId="0" borderId="0" xfId="0" applyNumberFormat="1" applyFont="1" applyFill="1" applyAlignment="1">
      <alignment vertical="top"/>
    </xf>
    <xf numFmtId="0" fontId="6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41" fontId="5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top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/>
    <xf numFmtId="0" fontId="20" fillId="0" borderId="0" xfId="0" applyNumberFormat="1" applyFont="1" applyFill="1"/>
    <xf numFmtId="0" fontId="16" fillId="0" borderId="0" xfId="0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/>
    <xf numFmtId="0" fontId="21" fillId="0" borderId="0" xfId="0" applyNumberFormat="1" applyFont="1" applyFill="1" applyAlignment="1"/>
    <xf numFmtId="0" fontId="16" fillId="0" borderId="0" xfId="0" applyNumberFormat="1" applyFont="1" applyFill="1" applyAlignment="1">
      <alignment horizontal="center" vertical="top"/>
    </xf>
    <xf numFmtId="0" fontId="21" fillId="0" borderId="0" xfId="0" applyNumberFormat="1" applyFont="1" applyFill="1" applyAlignment="1">
      <alignment horizontal="center"/>
    </xf>
    <xf numFmtId="0" fontId="24" fillId="0" borderId="0" xfId="0" applyNumberFormat="1" applyFont="1" applyFill="1"/>
    <xf numFmtId="0" fontId="0" fillId="0" borderId="0" xfId="0" applyNumberFormat="1" applyFont="1" applyFill="1" applyAlignment="1">
      <alignment horizontal="center"/>
    </xf>
    <xf numFmtId="0" fontId="16" fillId="0" borderId="0" xfId="0" applyNumberFormat="1" applyFont="1" applyFill="1" applyAlignment="1">
      <alignment horizontal="center"/>
    </xf>
    <xf numFmtId="176" fontId="0" fillId="0" borderId="0" xfId="0" applyNumberFormat="1" applyFont="1" applyFill="1"/>
    <xf numFmtId="0" fontId="21" fillId="0" borderId="0" xfId="0" applyNumberFormat="1" applyFont="1" applyFill="1"/>
    <xf numFmtId="0" fontId="16" fillId="0" borderId="0" xfId="0" applyNumberFormat="1" applyFont="1" applyFill="1" applyBorder="1"/>
    <xf numFmtId="0" fontId="22" fillId="0" borderId="0" xfId="0" applyNumberFormat="1" applyFont="1" applyFill="1"/>
    <xf numFmtId="0" fontId="25" fillId="0" borderId="0" xfId="0" applyNumberFormat="1" applyFont="1" applyFill="1"/>
    <xf numFmtId="0" fontId="0" fillId="0" borderId="0" xfId="0" applyNumberFormat="1" applyFill="1" applyBorder="1"/>
    <xf numFmtId="0" fontId="38" fillId="0" borderId="0" xfId="0" applyNumberFormat="1" applyFont="1" applyFill="1" applyAlignment="1">
      <alignment vertical="top"/>
    </xf>
    <xf numFmtId="0" fontId="39" fillId="0" borderId="0" xfId="0" applyNumberFormat="1" applyFont="1" applyFill="1" applyAlignment="1" applyProtection="1">
      <alignment vertical="top"/>
      <protection locked="0"/>
    </xf>
    <xf numFmtId="0" fontId="40" fillId="0" borderId="0" xfId="0" applyNumberFormat="1" applyFont="1" applyFill="1" applyAlignment="1" applyProtection="1">
      <alignment vertical="top"/>
      <protection locked="0"/>
    </xf>
    <xf numFmtId="0" fontId="38" fillId="0" borderId="0" xfId="0" applyNumberFormat="1" applyFont="1" applyFill="1" applyAlignment="1">
      <alignment horizontal="right" vertical="top"/>
    </xf>
    <xf numFmtId="0" fontId="38" fillId="0" borderId="0" xfId="0" applyNumberFormat="1" applyFont="1" applyFill="1" applyBorder="1" applyAlignment="1" applyProtection="1">
      <alignment vertical="top"/>
    </xf>
    <xf numFmtId="0" fontId="43" fillId="0" borderId="0" xfId="0" applyNumberFormat="1" applyFont="1" applyFill="1" applyAlignment="1">
      <alignment horizontal="centerContinuous"/>
    </xf>
    <xf numFmtId="0" fontId="32" fillId="0" borderId="0" xfId="0" applyNumberFormat="1" applyFont="1" applyFill="1" applyAlignment="1">
      <alignment horizontal="centerContinuous"/>
    </xf>
    <xf numFmtId="0" fontId="42" fillId="0" borderId="0" xfId="0" applyNumberFormat="1" applyFont="1" applyFill="1" applyAlignment="1">
      <alignment vertical="center"/>
    </xf>
    <xf numFmtId="0" fontId="44" fillId="0" borderId="0" xfId="0" applyNumberFormat="1" applyFont="1" applyFill="1"/>
    <xf numFmtId="0" fontId="45" fillId="0" borderId="0" xfId="0" applyNumberFormat="1" applyFont="1" applyFill="1" applyAlignment="1">
      <alignment horizontal="right"/>
    </xf>
    <xf numFmtId="0" fontId="46" fillId="0" borderId="23" xfId="0" applyNumberFormat="1" applyFont="1" applyFill="1" applyBorder="1" applyAlignment="1">
      <alignment horizontal="centerContinuous" vertical="center"/>
    </xf>
    <xf numFmtId="0" fontId="38" fillId="0" borderId="6" xfId="0" applyNumberFormat="1" applyFont="1" applyFill="1" applyBorder="1" applyAlignment="1">
      <alignment horizontal="centerContinuous" vertical="center"/>
    </xf>
    <xf numFmtId="0" fontId="46" fillId="0" borderId="8" xfId="0" applyNumberFormat="1" applyFont="1" applyFill="1" applyBorder="1" applyAlignment="1">
      <alignment horizontal="center" vertical="center" shrinkToFit="1"/>
    </xf>
    <xf numFmtId="0" fontId="46" fillId="0" borderId="16" xfId="0" applyNumberFormat="1" applyFont="1" applyFill="1" applyBorder="1" applyAlignment="1">
      <alignment horizontal="center" vertical="center"/>
    </xf>
    <xf numFmtId="0" fontId="38" fillId="0" borderId="0" xfId="0" applyNumberFormat="1" applyFont="1" applyFill="1" applyBorder="1" applyAlignment="1">
      <alignment horizontal="centerContinuous" vertical="center"/>
    </xf>
    <xf numFmtId="0" fontId="46" fillId="0" borderId="16" xfId="0" applyNumberFormat="1" applyFont="1" applyFill="1" applyBorder="1" applyAlignment="1">
      <alignment horizontal="center" vertical="center" shrinkToFit="1"/>
    </xf>
    <xf numFmtId="0" fontId="46" fillId="0" borderId="8" xfId="0" applyNumberFormat="1" applyFont="1" applyFill="1" applyBorder="1" applyAlignment="1">
      <alignment horizontal="centerContinuous" vertical="center"/>
    </xf>
    <xf numFmtId="0" fontId="46" fillId="0" borderId="12" xfId="0" applyNumberFormat="1" applyFont="1" applyFill="1" applyBorder="1" applyAlignment="1">
      <alignment horizontal="center" vertical="center"/>
    </xf>
    <xf numFmtId="0" fontId="37" fillId="0" borderId="7" xfId="0" applyNumberFormat="1" applyFont="1" applyFill="1" applyBorder="1" applyAlignment="1">
      <alignment horizontal="center" vertical="center" shrinkToFit="1"/>
    </xf>
    <xf numFmtId="0" fontId="46" fillId="0" borderId="13" xfId="0" applyNumberFormat="1" applyFont="1" applyFill="1" applyBorder="1" applyAlignment="1">
      <alignment horizontal="center" vertical="center" shrinkToFit="1"/>
    </xf>
    <xf numFmtId="0" fontId="46" fillId="0" borderId="13" xfId="0" applyNumberFormat="1" applyFont="1" applyFill="1" applyBorder="1" applyAlignment="1">
      <alignment horizontal="center" vertical="center"/>
    </xf>
    <xf numFmtId="0" fontId="32" fillId="0" borderId="13" xfId="0" applyNumberFormat="1" applyFont="1" applyFill="1" applyBorder="1" applyAlignment="1">
      <alignment horizontal="center" vertical="center"/>
    </xf>
    <xf numFmtId="0" fontId="38" fillId="0" borderId="7" xfId="0" applyNumberFormat="1" applyFont="1" applyFill="1" applyBorder="1" applyAlignment="1">
      <alignment horizontal="center" shrinkToFit="1"/>
    </xf>
    <xf numFmtId="0" fontId="38" fillId="0" borderId="13" xfId="0" applyNumberFormat="1" applyFont="1" applyFill="1" applyBorder="1" applyAlignment="1">
      <alignment horizontal="center" shrinkToFit="1"/>
    </xf>
    <xf numFmtId="0" fontId="38" fillId="0" borderId="13" xfId="0" applyNumberFormat="1" applyFont="1" applyFill="1" applyBorder="1" applyAlignment="1">
      <alignment horizontal="center" vertical="center" shrinkToFit="1"/>
    </xf>
    <xf numFmtId="0" fontId="38" fillId="0" borderId="7" xfId="0" applyNumberFormat="1" applyFont="1" applyFill="1" applyBorder="1" applyAlignment="1">
      <alignment horizontal="center"/>
    </xf>
    <xf numFmtId="0" fontId="38" fillId="0" borderId="13" xfId="0" applyNumberFormat="1" applyFont="1" applyFill="1" applyBorder="1" applyAlignment="1">
      <alignment horizontal="center"/>
    </xf>
    <xf numFmtId="0" fontId="38" fillId="0" borderId="13" xfId="0" applyNumberFormat="1" applyFont="1" applyFill="1" applyBorder="1" applyAlignment="1">
      <alignment vertical="center"/>
    </xf>
    <xf numFmtId="0" fontId="38" fillId="0" borderId="7" xfId="0" applyNumberFormat="1" applyFont="1" applyFill="1" applyBorder="1" applyAlignment="1">
      <alignment vertical="center"/>
    </xf>
    <xf numFmtId="0" fontId="38" fillId="0" borderId="14" xfId="0" applyNumberFormat="1" applyFont="1" applyFill="1" applyBorder="1" applyAlignment="1">
      <alignment horizontal="center" vertical="center" shrinkToFit="1"/>
    </xf>
    <xf numFmtId="0" fontId="38" fillId="0" borderId="3" xfId="0" applyNumberFormat="1" applyFont="1" applyFill="1" applyBorder="1" applyAlignment="1">
      <alignment horizontal="centerContinuous" vertical="center"/>
    </xf>
    <xf numFmtId="0" fontId="38" fillId="0" borderId="14" xfId="0" applyNumberFormat="1" applyFont="1" applyFill="1" applyBorder="1" applyAlignment="1">
      <alignment horizontal="center" vertical="center"/>
    </xf>
    <xf numFmtId="0" fontId="30" fillId="0" borderId="7" xfId="0" applyNumberFormat="1" applyFont="1" applyFill="1" applyBorder="1" applyAlignment="1">
      <alignment horizontal="center" vertical="center"/>
    </xf>
    <xf numFmtId="41" fontId="30" fillId="0" borderId="0" xfId="0" applyNumberFormat="1" applyFont="1" applyFill="1" applyAlignment="1" applyProtection="1">
      <alignment horizontal="right" vertical="center" shrinkToFit="1"/>
    </xf>
    <xf numFmtId="41" fontId="30" fillId="0" borderId="0" xfId="0" applyNumberFormat="1" applyFont="1" applyFill="1" applyAlignment="1" applyProtection="1">
      <alignment horizontal="right" vertical="center"/>
    </xf>
    <xf numFmtId="0" fontId="44" fillId="0" borderId="0" xfId="0" applyNumberFormat="1" applyFont="1" applyFill="1" applyAlignment="1">
      <alignment horizontal="left"/>
    </xf>
    <xf numFmtId="176" fontId="45" fillId="0" borderId="0" xfId="0" applyNumberFormat="1" applyFont="1" applyFill="1" applyBorder="1" applyAlignment="1" applyProtection="1"/>
    <xf numFmtId="0" fontId="45" fillId="0" borderId="0" xfId="0" applyNumberFormat="1" applyFont="1" applyFill="1" applyAlignment="1"/>
    <xf numFmtId="176" fontId="45" fillId="0" borderId="0" xfId="0" applyNumberFormat="1" applyFont="1" applyFill="1" applyBorder="1" applyAlignment="1" applyProtection="1">
      <alignment horizontal="right"/>
    </xf>
    <xf numFmtId="0" fontId="44" fillId="0" borderId="0" xfId="0" applyNumberFormat="1" applyFont="1" applyFill="1" applyAlignment="1"/>
    <xf numFmtId="176" fontId="45" fillId="0" borderId="0" xfId="0" applyNumberFormat="1" applyFont="1" applyFill="1" applyBorder="1" applyAlignment="1" applyProtection="1">
      <protection locked="0"/>
    </xf>
    <xf numFmtId="0" fontId="33" fillId="0" borderId="0" xfId="0" applyNumberFormat="1" applyFont="1" applyFill="1" applyAlignment="1">
      <alignment horizontal="centerContinuous" vertical="center"/>
    </xf>
    <xf numFmtId="0" fontId="32" fillId="0" borderId="0" xfId="0" applyNumberFormat="1" applyFont="1" applyFill="1" applyAlignment="1">
      <alignment horizontal="centerContinuous" vertical="center"/>
    </xf>
    <xf numFmtId="0" fontId="48" fillId="0" borderId="0" xfId="0" applyNumberFormat="1" applyFont="1" applyFill="1" applyAlignment="1">
      <alignment horizontal="centerContinuous" vertical="center"/>
    </xf>
    <xf numFmtId="0" fontId="43" fillId="0" borderId="0" xfId="0" applyNumberFormat="1" applyFont="1" applyFill="1" applyAlignment="1">
      <alignment horizontal="centerContinuous" vertical="center"/>
    </xf>
    <xf numFmtId="0" fontId="42" fillId="0" borderId="0" xfId="0" applyNumberFormat="1" applyFont="1" applyFill="1" applyAlignment="1">
      <alignment horizontal="centerContinuous" vertical="center"/>
    </xf>
    <xf numFmtId="0" fontId="49" fillId="0" borderId="0" xfId="0" applyNumberFormat="1" applyFont="1" applyFill="1" applyAlignment="1">
      <alignment horizontal="centerContinuous" vertical="center"/>
    </xf>
    <xf numFmtId="0" fontId="42" fillId="0" borderId="0" xfId="0" applyNumberFormat="1" applyFont="1" applyFill="1" applyAlignment="1">
      <alignment horizontal="centerContinuous"/>
    </xf>
    <xf numFmtId="0" fontId="50" fillId="0" borderId="0" xfId="0" applyNumberFormat="1" applyFont="1" applyFill="1" applyAlignment="1">
      <alignment horizontal="centerContinuous"/>
    </xf>
    <xf numFmtId="0" fontId="51" fillId="0" borderId="0" xfId="0" applyNumberFormat="1" applyFont="1" applyFill="1" applyAlignment="1">
      <alignment horizontal="centerContinuous"/>
    </xf>
    <xf numFmtId="0" fontId="46" fillId="0" borderId="5" xfId="0" applyNumberFormat="1" applyFont="1" applyFill="1" applyBorder="1" applyAlignment="1">
      <alignment horizontal="center" vertical="center" shrinkToFit="1"/>
    </xf>
    <xf numFmtId="0" fontId="46" fillId="0" borderId="18" xfId="0" applyNumberFormat="1" applyFont="1" applyFill="1" applyBorder="1" applyAlignment="1">
      <alignment horizontal="center" vertical="center" shrinkToFit="1"/>
    </xf>
    <xf numFmtId="0" fontId="55" fillId="0" borderId="7" xfId="0" applyNumberFormat="1" applyFont="1" applyFill="1" applyBorder="1" applyAlignment="1">
      <alignment horizontal="center" vertical="center"/>
    </xf>
    <xf numFmtId="181" fontId="30" fillId="0" borderId="0" xfId="0" applyNumberFormat="1" applyFont="1" applyFill="1" applyBorder="1" applyAlignment="1" applyProtection="1">
      <alignment horizontal="right" vertical="center" shrinkToFit="1"/>
    </xf>
    <xf numFmtId="176" fontId="54" fillId="0" borderId="10" xfId="0" applyNumberFormat="1" applyFont="1" applyFill="1" applyBorder="1" applyAlignment="1" applyProtection="1">
      <alignment horizontal="center" vertical="center" shrinkToFit="1"/>
    </xf>
    <xf numFmtId="176" fontId="54" fillId="0" borderId="3" xfId="0" applyNumberFormat="1" applyFont="1" applyFill="1" applyBorder="1" applyAlignment="1" applyProtection="1">
      <alignment horizontal="center" vertical="center" shrinkToFit="1"/>
    </xf>
    <xf numFmtId="176" fontId="54" fillId="0" borderId="4" xfId="0" applyNumberFormat="1" applyFont="1" applyFill="1" applyBorder="1" applyAlignment="1" applyProtection="1">
      <alignment horizontal="center" vertical="center" shrinkToFit="1"/>
    </xf>
    <xf numFmtId="0" fontId="41" fillId="0" borderId="4" xfId="0" applyNumberFormat="1" applyFont="1" applyFill="1" applyBorder="1" applyAlignment="1">
      <alignment horizontal="center" vertical="top"/>
    </xf>
    <xf numFmtId="176" fontId="38" fillId="0" borderId="10" xfId="0" applyNumberFormat="1" applyFont="1" applyFill="1" applyBorder="1" applyAlignment="1" applyProtection="1">
      <alignment horizontal="center" vertical="center" shrinkToFit="1"/>
    </xf>
    <xf numFmtId="176" fontId="38" fillId="0" borderId="3" xfId="0" applyNumberFormat="1" applyFont="1" applyFill="1" applyBorder="1" applyAlignment="1" applyProtection="1">
      <alignment horizontal="center" vertical="center" shrinkToFit="1"/>
    </xf>
    <xf numFmtId="176" fontId="38" fillId="0" borderId="4" xfId="0" applyNumberFormat="1" applyFont="1" applyFill="1" applyBorder="1" applyAlignment="1" applyProtection="1">
      <alignment horizontal="center" vertical="center" shrinkToFit="1"/>
    </xf>
    <xf numFmtId="0" fontId="38" fillId="0" borderId="10" xfId="0" applyNumberFormat="1" applyFont="1" applyFill="1" applyBorder="1" applyAlignment="1">
      <alignment horizontal="center" vertical="top"/>
    </xf>
    <xf numFmtId="176" fontId="45" fillId="0" borderId="0" xfId="0" applyNumberFormat="1" applyFont="1" applyFill="1" applyBorder="1" applyAlignment="1" applyProtection="1">
      <alignment horizontal="center" shrinkToFit="1"/>
    </xf>
    <xf numFmtId="0" fontId="45" fillId="0" borderId="0" xfId="0" applyNumberFormat="1" applyFont="1" applyFill="1" applyBorder="1" applyAlignment="1">
      <alignment horizontal="right"/>
    </xf>
    <xf numFmtId="0" fontId="44" fillId="0" borderId="0" xfId="0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/>
    <xf numFmtId="0" fontId="17" fillId="0" borderId="0" xfId="0" applyNumberFormat="1" applyFont="1" applyFill="1" applyAlignment="1" applyProtection="1">
      <alignment vertical="top"/>
      <protection locked="0"/>
    </xf>
    <xf numFmtId="0" fontId="18" fillId="0" borderId="0" xfId="0" applyNumberFormat="1" applyFont="1" applyFill="1" applyAlignment="1" applyProtection="1">
      <alignment vertical="top"/>
      <protection locked="0"/>
    </xf>
    <xf numFmtId="0" fontId="16" fillId="0" borderId="0" xfId="0" applyNumberFormat="1" applyFont="1" applyFill="1" applyAlignment="1">
      <alignment horizontal="right" vertical="top"/>
    </xf>
    <xf numFmtId="0" fontId="31" fillId="0" borderId="0" xfId="0" applyNumberFormat="1" applyFont="1" applyFill="1" applyAlignment="1">
      <alignment horizontal="centerContinuous" vertical="center"/>
    </xf>
    <xf numFmtId="0" fontId="46" fillId="0" borderId="11" xfId="0" applyNumberFormat="1" applyFont="1" applyFill="1" applyBorder="1" applyAlignment="1">
      <alignment horizontal="centerContinuous" vertical="center"/>
    </xf>
    <xf numFmtId="0" fontId="46" fillId="0" borderId="5" xfId="0" applyNumberFormat="1" applyFont="1" applyFill="1" applyBorder="1" applyAlignment="1">
      <alignment horizontal="centerContinuous" vertical="center"/>
    </xf>
    <xf numFmtId="0" fontId="38" fillId="0" borderId="11" xfId="0" applyNumberFormat="1" applyFont="1" applyFill="1" applyBorder="1" applyAlignment="1">
      <alignment horizontal="centerContinuous" vertical="center"/>
    </xf>
    <xf numFmtId="0" fontId="46" fillId="0" borderId="0" xfId="0" applyNumberFormat="1" applyFont="1" applyFill="1" applyBorder="1" applyAlignment="1">
      <alignment horizontal="centerContinuous" vertical="center"/>
    </xf>
    <xf numFmtId="0" fontId="46" fillId="0" borderId="7" xfId="0" applyNumberFormat="1" applyFont="1" applyFill="1" applyBorder="1" applyAlignment="1">
      <alignment horizontal="centerContinuous" vertical="center"/>
    </xf>
    <xf numFmtId="0" fontId="32" fillId="0" borderId="0" xfId="0" applyNumberFormat="1" applyFont="1" applyFill="1" applyBorder="1" applyAlignment="1">
      <alignment horizontal="centerContinuous" vertical="center"/>
    </xf>
    <xf numFmtId="0" fontId="38" fillId="0" borderId="7" xfId="0" applyNumberFormat="1" applyFont="1" applyFill="1" applyBorder="1" applyAlignment="1">
      <alignment horizontal="centerContinuous" vertical="center"/>
    </xf>
    <xf numFmtId="0" fontId="38" fillId="0" borderId="0" xfId="0" applyNumberFormat="1" applyFont="1" applyFill="1" applyBorder="1" applyAlignment="1">
      <alignment vertical="center"/>
    </xf>
    <xf numFmtId="0" fontId="38" fillId="0" borderId="7" xfId="0" applyNumberFormat="1" applyFont="1" applyFill="1" applyBorder="1" applyAlignment="1">
      <alignment horizontal="centerContinuous" vertical="center" shrinkToFit="1"/>
    </xf>
    <xf numFmtId="0" fontId="32" fillId="0" borderId="0" xfId="0" applyNumberFormat="1" applyFont="1" applyFill="1" applyBorder="1" applyAlignment="1">
      <alignment horizontal="center" vertical="center" shrinkToFit="1"/>
    </xf>
    <xf numFmtId="0" fontId="38" fillId="0" borderId="0" xfId="0" applyNumberFormat="1" applyFont="1" applyFill="1" applyAlignment="1">
      <alignment horizontal="centerContinuous" vertical="center"/>
    </xf>
    <xf numFmtId="0" fontId="38" fillId="0" borderId="4" xfId="0" applyNumberFormat="1" applyFont="1" applyFill="1" applyBorder="1" applyAlignment="1">
      <alignment horizontal="centerContinuous" vertical="center"/>
    </xf>
    <xf numFmtId="0" fontId="38" fillId="0" borderId="10" xfId="0" applyNumberFormat="1" applyFont="1" applyFill="1" applyBorder="1" applyAlignment="1">
      <alignment horizontal="centerContinuous" vertical="center"/>
    </xf>
    <xf numFmtId="176" fontId="38" fillId="0" borderId="9" xfId="0" applyNumberFormat="1" applyFont="1" applyFill="1" applyBorder="1" applyAlignment="1" applyProtection="1"/>
    <xf numFmtId="0" fontId="32" fillId="0" borderId="4" xfId="0" applyNumberFormat="1" applyFont="1" applyFill="1" applyBorder="1" applyAlignment="1">
      <alignment horizontal="center"/>
    </xf>
    <xf numFmtId="176" fontId="38" fillId="0" borderId="10" xfId="0" applyNumberFormat="1" applyFont="1" applyFill="1" applyBorder="1" applyAlignment="1" applyProtection="1"/>
    <xf numFmtId="176" fontId="38" fillId="0" borderId="3" xfId="0" applyNumberFormat="1" applyFont="1" applyFill="1" applyBorder="1" applyAlignment="1" applyProtection="1"/>
    <xf numFmtId="176" fontId="38" fillId="0" borderId="3" xfId="0" applyNumberFormat="1" applyFont="1" applyFill="1" applyBorder="1" applyAlignment="1" applyProtection="1">
      <protection locked="0"/>
    </xf>
    <xf numFmtId="176" fontId="38" fillId="0" borderId="3" xfId="0" applyNumberFormat="1" applyFont="1" applyFill="1" applyBorder="1" applyAlignment="1" applyProtection="1">
      <alignment horizontal="right"/>
      <protection locked="0"/>
    </xf>
    <xf numFmtId="3" fontId="38" fillId="0" borderId="10" xfId="0" applyNumberFormat="1" applyFont="1" applyFill="1" applyBorder="1" applyAlignment="1">
      <alignment vertical="center"/>
    </xf>
    <xf numFmtId="3" fontId="38" fillId="0" borderId="10" xfId="0" applyNumberFormat="1" applyFont="1" applyFill="1" applyBorder="1" applyAlignment="1" applyProtection="1">
      <alignment vertical="center"/>
    </xf>
    <xf numFmtId="0" fontId="38" fillId="0" borderId="0" xfId="0" applyNumberFormat="1" applyFont="1" applyFill="1" applyAlignment="1">
      <alignment vertical="center"/>
    </xf>
    <xf numFmtId="0" fontId="38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Alignment="1" applyProtection="1">
      <alignment vertical="top"/>
      <protection locked="0"/>
    </xf>
    <xf numFmtId="0" fontId="13" fillId="0" borderId="0" xfId="0" applyNumberFormat="1" applyFont="1" applyFill="1" applyAlignment="1" applyProtection="1">
      <alignment vertical="top"/>
      <protection locked="0"/>
    </xf>
    <xf numFmtId="0" fontId="4" fillId="0" borderId="0" xfId="0" applyNumberFormat="1" applyFont="1" applyFill="1" applyAlignment="1">
      <alignment horizontal="right" vertical="top"/>
    </xf>
    <xf numFmtId="0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Continuous"/>
    </xf>
    <xf numFmtId="0" fontId="9" fillId="0" borderId="0" xfId="0" applyNumberFormat="1" applyFont="1" applyFill="1" applyAlignment="1">
      <alignment horizontal="centerContinuous"/>
    </xf>
    <xf numFmtId="0" fontId="7" fillId="0" borderId="0" xfId="0" applyNumberFormat="1" applyFont="1" applyFill="1" applyAlignment="1">
      <alignment horizontal="right"/>
    </xf>
    <xf numFmtId="0" fontId="37" fillId="0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Continuous" vertical="center"/>
    </xf>
    <xf numFmtId="0" fontId="37" fillId="0" borderId="18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36" fillId="0" borderId="7" xfId="0" applyNumberFormat="1" applyFont="1" applyFill="1" applyBorder="1" applyAlignment="1">
      <alignment horizontal="center" vertical="center"/>
    </xf>
    <xf numFmtId="0" fontId="37" fillId="0" borderId="16" xfId="0" applyNumberFormat="1" applyFont="1" applyFill="1" applyBorder="1" applyAlignment="1">
      <alignment horizontal="center" vertical="center"/>
    </xf>
    <xf numFmtId="0" fontId="37" fillId="0" borderId="15" xfId="0" applyNumberFormat="1" applyFont="1" applyFill="1" applyBorder="1" applyAlignment="1">
      <alignment horizontal="center" vertical="center"/>
    </xf>
    <xf numFmtId="0" fontId="37" fillId="0" borderId="12" xfId="0" applyNumberFormat="1" applyFont="1" applyFill="1" applyBorder="1" applyAlignment="1">
      <alignment horizontal="center" vertical="center"/>
    </xf>
    <xf numFmtId="0" fontId="36" fillId="0" borderId="1" xfId="0" applyNumberFormat="1" applyFont="1" applyFill="1" applyBorder="1" applyAlignment="1">
      <alignment horizontal="center" vertical="center"/>
    </xf>
    <xf numFmtId="0" fontId="36" fillId="0" borderId="17" xfId="0" applyNumberFormat="1" applyFont="1" applyFill="1" applyBorder="1" applyAlignment="1">
      <alignment horizontal="center" vertical="center"/>
    </xf>
    <xf numFmtId="0" fontId="36" fillId="0" borderId="1" xfId="0" applyNumberFormat="1" applyFont="1" applyFill="1" applyBorder="1" applyAlignment="1">
      <alignment horizontal="centerContinuous" vertical="center"/>
    </xf>
    <xf numFmtId="0" fontId="37" fillId="0" borderId="15" xfId="0" applyNumberFormat="1" applyFont="1" applyFill="1" applyBorder="1" applyAlignment="1">
      <alignment horizontal="centerContinuous" vertical="center"/>
    </xf>
    <xf numFmtId="0" fontId="36" fillId="0" borderId="17" xfId="0" applyNumberFormat="1" applyFont="1" applyFill="1" applyBorder="1" applyAlignment="1">
      <alignment horizontal="centerContinuous" vertical="center"/>
    </xf>
    <xf numFmtId="0" fontId="36" fillId="0" borderId="13" xfId="0" applyNumberFormat="1" applyFont="1" applyFill="1" applyBorder="1" applyAlignment="1">
      <alignment horizontal="center" vertical="center"/>
    </xf>
    <xf numFmtId="0" fontId="37" fillId="0" borderId="16" xfId="0" applyNumberFormat="1" applyFont="1" applyFill="1" applyBorder="1" applyAlignment="1">
      <alignment horizontal="center" vertical="center" shrinkToFit="1"/>
    </xf>
    <xf numFmtId="0" fontId="37" fillId="0" borderId="15" xfId="0" applyNumberFormat="1" applyFont="1" applyFill="1" applyBorder="1" applyAlignment="1">
      <alignment horizontal="center" vertical="center" shrinkToFit="1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37" fillId="0" borderId="0" xfId="0" applyNumberFormat="1" applyFont="1" applyFill="1" applyBorder="1" applyAlignment="1">
      <alignment horizontal="center" vertical="center"/>
    </xf>
    <xf numFmtId="0" fontId="36" fillId="0" borderId="9" xfId="0" applyNumberFormat="1" applyFont="1" applyFill="1" applyBorder="1" applyAlignment="1">
      <alignment horizontal="center" vertical="center"/>
    </xf>
    <xf numFmtId="0" fontId="37" fillId="0" borderId="13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 shrinkToFit="1"/>
    </xf>
    <xf numFmtId="0" fontId="37" fillId="0" borderId="12" xfId="0" applyNumberFormat="1" applyFont="1" applyFill="1" applyBorder="1" applyAlignment="1">
      <alignment horizontal="center" vertical="center" shrinkToFit="1"/>
    </xf>
    <xf numFmtId="0" fontId="4" fillId="0" borderId="0" xfId="0" applyNumberFormat="1" applyFont="1" applyFill="1" applyBorder="1" applyAlignment="1">
      <alignment horizontal="center" vertical="center" shrinkToFit="1"/>
    </xf>
    <xf numFmtId="0" fontId="4" fillId="0" borderId="16" xfId="0" applyNumberFormat="1" applyFont="1" applyFill="1" applyBorder="1" applyAlignment="1">
      <alignment horizontal="center" vertical="center" shrinkToFit="1"/>
    </xf>
    <xf numFmtId="0" fontId="4" fillId="0" borderId="13" xfId="0" applyNumberFormat="1" applyFont="1" applyFill="1" applyBorder="1" applyAlignment="1">
      <alignment vertical="center"/>
    </xf>
    <xf numFmtId="0" fontId="4" fillId="0" borderId="9" xfId="0" applyNumberFormat="1" applyFont="1" applyFill="1" applyBorder="1" applyAlignment="1">
      <alignment horizontal="center" vertical="center" shrinkToFit="1"/>
    </xf>
    <xf numFmtId="0" fontId="4" fillId="0" borderId="0" xfId="0" applyNumberFormat="1" applyFont="1" applyFill="1" applyBorder="1" applyAlignment="1">
      <alignment vertical="center" shrinkToFit="1"/>
    </xf>
    <xf numFmtId="0" fontId="4" fillId="0" borderId="7" xfId="0" applyNumberFormat="1" applyFont="1" applyFill="1" applyBorder="1" applyAlignment="1">
      <alignment horizontal="center" vertical="center" shrinkToFit="1"/>
    </xf>
    <xf numFmtId="0" fontId="37" fillId="0" borderId="4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 shrinkToFit="1"/>
    </xf>
    <xf numFmtId="0" fontId="4" fillId="0" borderId="3" xfId="0" applyNumberFormat="1" applyFont="1" applyFill="1" applyBorder="1" applyAlignment="1">
      <alignment horizontal="center" vertical="center" shrinkToFi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Continuous" vertical="center"/>
    </xf>
    <xf numFmtId="0" fontId="4" fillId="0" borderId="14" xfId="0" applyNumberFormat="1" applyFont="1" applyFill="1" applyBorder="1" applyAlignment="1">
      <alignment horizontal="center" vertical="center" shrinkToFit="1"/>
    </xf>
    <xf numFmtId="0" fontId="4" fillId="0" borderId="4" xfId="0" applyNumberFormat="1" applyFont="1" applyFill="1" applyBorder="1" applyAlignment="1">
      <alignment horizontal="center" vertical="center"/>
    </xf>
    <xf numFmtId="0" fontId="37" fillId="0" borderId="14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/>
    </xf>
    <xf numFmtId="41" fontId="4" fillId="0" borderId="0" xfId="0" applyNumberFormat="1" applyFont="1" applyFill="1" applyAlignment="1" applyProtection="1">
      <alignment horizontal="right"/>
    </xf>
    <xf numFmtId="178" fontId="4" fillId="0" borderId="0" xfId="0" applyNumberFormat="1" applyFont="1" applyFill="1" applyAlignment="1" applyProtection="1">
      <alignment horizontal="right"/>
    </xf>
    <xf numFmtId="0" fontId="4" fillId="0" borderId="9" xfId="0" applyNumberFormat="1" applyFont="1" applyFill="1" applyBorder="1" applyAlignment="1">
      <alignment horizontal="center"/>
    </xf>
    <xf numFmtId="179" fontId="4" fillId="0" borderId="0" xfId="0" applyNumberFormat="1" applyFont="1" applyFill="1" applyAlignment="1" applyProtection="1">
      <alignment horizontal="right"/>
    </xf>
    <xf numFmtId="0" fontId="4" fillId="0" borderId="9" xfId="0" applyNumberFormat="1" applyFont="1" applyFill="1" applyBorder="1" applyAlignment="1">
      <alignment horizontal="center" shrinkToFit="1"/>
    </xf>
    <xf numFmtId="0" fontId="5" fillId="0" borderId="7" xfId="0" applyNumberFormat="1" applyFont="1" applyFill="1" applyBorder="1" applyAlignment="1">
      <alignment horizontal="center" vertical="center"/>
    </xf>
    <xf numFmtId="41" fontId="5" fillId="0" borderId="0" xfId="0" applyNumberFormat="1" applyFont="1" applyFill="1" applyAlignment="1" applyProtection="1">
      <alignment horizontal="right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 shrinkToFit="1"/>
    </xf>
    <xf numFmtId="0" fontId="5" fillId="0" borderId="13" xfId="0" applyNumberFormat="1" applyFont="1" applyFill="1" applyBorder="1" applyAlignment="1">
      <alignment horizontal="center" vertical="center"/>
    </xf>
    <xf numFmtId="0" fontId="37" fillId="0" borderId="7" xfId="0" applyNumberFormat="1" applyFont="1" applyFill="1" applyBorder="1" applyAlignment="1">
      <alignment horizontal="center"/>
    </xf>
    <xf numFmtId="41" fontId="4" fillId="0" borderId="9" xfId="0" applyNumberFormat="1" applyFont="1" applyFill="1" applyBorder="1" applyAlignment="1" applyProtection="1"/>
    <xf numFmtId="41" fontId="4" fillId="0" borderId="0" xfId="0" applyNumberFormat="1" applyFont="1" applyFill="1" applyAlignment="1" applyProtection="1">
      <alignment horizontal="center" shrinkToFit="1"/>
    </xf>
    <xf numFmtId="176" fontId="4" fillId="0" borderId="9" xfId="0" applyNumberFormat="1" applyFont="1" applyFill="1" applyBorder="1" applyAlignment="1" applyProtection="1"/>
    <xf numFmtId="176" fontId="4" fillId="0" borderId="9" xfId="0" applyNumberFormat="1" applyFont="1" applyFill="1" applyBorder="1" applyAlignment="1" applyProtection="1">
      <alignment shrinkToFit="1"/>
    </xf>
    <xf numFmtId="41" fontId="4" fillId="0" borderId="9" xfId="0" applyNumberFormat="1" applyFont="1" applyFill="1" applyBorder="1" applyAlignment="1" applyProtection="1">
      <alignment horizontal="right"/>
      <protection locked="0"/>
    </xf>
    <xf numFmtId="41" fontId="4" fillId="0" borderId="0" xfId="0" applyNumberFormat="1" applyFont="1" applyFill="1" applyBorder="1" applyAlignment="1" applyProtection="1">
      <alignment horizontal="center"/>
    </xf>
    <xf numFmtId="178" fontId="16" fillId="0" borderId="0" xfId="0" applyNumberFormat="1" applyFont="1" applyFill="1" applyBorder="1" applyAlignment="1" applyProtection="1">
      <alignment horizontal="right"/>
    </xf>
    <xf numFmtId="41" fontId="16" fillId="0" borderId="0" xfId="0" applyNumberFormat="1" applyFont="1" applyFill="1" applyBorder="1" applyAlignment="1" applyProtection="1">
      <alignment horizontal="right"/>
    </xf>
    <xf numFmtId="41" fontId="4" fillId="0" borderId="0" xfId="0" applyNumberFormat="1" applyFont="1" applyFill="1" applyBorder="1" applyAlignment="1" applyProtection="1">
      <alignment horizontal="right"/>
    </xf>
    <xf numFmtId="182" fontId="16" fillId="0" borderId="0" xfId="0" applyNumberFormat="1" applyFont="1" applyFill="1" applyBorder="1" applyAlignment="1" applyProtection="1">
      <alignment horizontal="right"/>
    </xf>
    <xf numFmtId="41" fontId="4" fillId="0" borderId="0" xfId="0" applyNumberFormat="1" applyFont="1" applyFill="1" applyAlignment="1" applyProtection="1">
      <alignment horizontal="right"/>
      <protection locked="0"/>
    </xf>
    <xf numFmtId="41" fontId="4" fillId="0" borderId="0" xfId="0" applyNumberFormat="1" applyFont="1" applyFill="1" applyAlignment="1"/>
    <xf numFmtId="183" fontId="4" fillId="0" borderId="0" xfId="0" applyNumberFormat="1" applyFont="1" applyFill="1" applyAlignment="1"/>
    <xf numFmtId="41" fontId="4" fillId="0" borderId="0" xfId="0" applyNumberFormat="1" applyFont="1" applyFill="1" applyBorder="1" applyAlignment="1" applyProtection="1">
      <alignment vertical="center"/>
      <protection locked="0"/>
    </xf>
    <xf numFmtId="41" fontId="4" fillId="0" borderId="0" xfId="0" applyNumberFormat="1" applyFont="1" applyFill="1" applyBorder="1" applyAlignment="1" applyProtection="1">
      <alignment horizontal="right"/>
      <protection locked="0"/>
    </xf>
    <xf numFmtId="0" fontId="0" fillId="0" borderId="3" xfId="0" applyNumberFormat="1" applyFont="1" applyFill="1" applyBorder="1" applyAlignment="1">
      <alignment horizontal="center"/>
    </xf>
    <xf numFmtId="41" fontId="4" fillId="0" borderId="10" xfId="0" applyNumberFormat="1" applyFont="1" applyFill="1" applyBorder="1" applyAlignment="1" applyProtection="1">
      <protection locked="0"/>
    </xf>
    <xf numFmtId="41" fontId="4" fillId="0" borderId="3" xfId="0" applyNumberFormat="1" applyFont="1" applyFill="1" applyBorder="1" applyAlignment="1" applyProtection="1">
      <protection locked="0"/>
    </xf>
    <xf numFmtId="3" fontId="4" fillId="0" borderId="10" xfId="0" applyNumberFormat="1" applyFont="1" applyFill="1" applyBorder="1" applyAlignment="1" applyProtection="1">
      <alignment vertical="center"/>
    </xf>
    <xf numFmtId="0" fontId="0" fillId="0" borderId="4" xfId="0" applyNumberFormat="1" applyFont="1" applyFill="1" applyBorder="1" applyAlignment="1">
      <alignment horizontal="center"/>
    </xf>
    <xf numFmtId="41" fontId="7" fillId="0" borderId="3" xfId="0" applyNumberFormat="1" applyFont="1" applyFill="1" applyBorder="1" applyAlignment="1" applyProtection="1">
      <alignment horizontal="right"/>
      <protection locked="0"/>
    </xf>
    <xf numFmtId="177" fontId="4" fillId="0" borderId="3" xfId="0" applyNumberFormat="1" applyFont="1" applyFill="1" applyBorder="1" applyAlignment="1" applyProtection="1">
      <protection locked="0"/>
    </xf>
    <xf numFmtId="41" fontId="0" fillId="0" borderId="3" xfId="0" applyNumberFormat="1" applyFont="1" applyFill="1" applyBorder="1" applyAlignment="1" applyProtection="1">
      <alignment horizontal="right"/>
      <protection locked="0"/>
    </xf>
    <xf numFmtId="0" fontId="0" fillId="0" borderId="14" xfId="0" applyNumberFormat="1" applyFont="1" applyFill="1" applyBorder="1" applyAlignment="1">
      <alignment horizontal="center"/>
    </xf>
    <xf numFmtId="3" fontId="4" fillId="0" borderId="1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vertical="center"/>
    </xf>
    <xf numFmtId="41" fontId="7" fillId="0" borderId="0" xfId="0" applyNumberFormat="1" applyFont="1" applyFill="1" applyBorder="1" applyAlignment="1" applyProtection="1"/>
    <xf numFmtId="177" fontId="7" fillId="0" borderId="0" xfId="0" applyNumberFormat="1" applyFont="1" applyFill="1" applyBorder="1" applyAlignment="1" applyProtection="1">
      <alignment horizontal="right"/>
    </xf>
    <xf numFmtId="0" fontId="37" fillId="0" borderId="11" xfId="0" applyNumberFormat="1" applyFont="1" applyFill="1" applyBorder="1" applyAlignment="1">
      <alignment horizontal="center" vertical="center"/>
    </xf>
    <xf numFmtId="41" fontId="4" fillId="0" borderId="7" xfId="0" applyNumberFormat="1" applyFont="1" applyFill="1" applyBorder="1" applyAlignment="1" applyProtection="1">
      <alignment horizontal="right"/>
      <protection locked="0"/>
    </xf>
    <xf numFmtId="41" fontId="5" fillId="0" borderId="9" xfId="0" applyNumberFormat="1" applyFont="1" applyFill="1" applyBorder="1" applyAlignment="1" applyProtection="1">
      <alignment horizontal="right" vertical="center"/>
    </xf>
    <xf numFmtId="0" fontId="4" fillId="0" borderId="4" xfId="0" applyNumberFormat="1" applyFont="1" applyFill="1" applyBorder="1" applyAlignment="1">
      <alignment horizontal="center"/>
    </xf>
    <xf numFmtId="176" fontId="4" fillId="0" borderId="3" xfId="0" applyNumberFormat="1" applyFont="1" applyFill="1" applyBorder="1" applyProtection="1">
      <protection locked="0"/>
    </xf>
    <xf numFmtId="0" fontId="4" fillId="0" borderId="10" xfId="0" applyNumberFormat="1" applyFont="1" applyFill="1" applyBorder="1" applyAlignment="1">
      <alignment horizontal="center"/>
    </xf>
    <xf numFmtId="0" fontId="6" fillId="0" borderId="0" xfId="0" applyNumberFormat="1" applyFont="1" applyFill="1" applyProtection="1"/>
    <xf numFmtId="0" fontId="7" fillId="0" borderId="0" xfId="0" applyNumberFormat="1" applyFont="1" applyFill="1" applyProtection="1"/>
    <xf numFmtId="0" fontId="37" fillId="0" borderId="5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Fill="1" applyAlignment="1">
      <alignment horizontal="centerContinuous" vertical="center"/>
    </xf>
    <xf numFmtId="0" fontId="4" fillId="0" borderId="3" xfId="0" applyNumberFormat="1" applyFont="1" applyFill="1" applyBorder="1" applyAlignment="1">
      <alignment horizontal="centerContinuous" vertical="center"/>
    </xf>
    <xf numFmtId="41" fontId="29" fillId="0" borderId="9" xfId="0" applyNumberFormat="1" applyFont="1" applyFill="1" applyBorder="1" applyAlignment="1" applyProtection="1">
      <protection locked="0"/>
    </xf>
    <xf numFmtId="177" fontId="4" fillId="0" borderId="3" xfId="0" applyNumberFormat="1" applyFont="1" applyFill="1" applyBorder="1" applyProtection="1">
      <protection locked="0"/>
    </xf>
    <xf numFmtId="176" fontId="7" fillId="0" borderId="0" xfId="0" applyNumberFormat="1" applyFont="1" applyFill="1" applyBorder="1" applyProtection="1"/>
    <xf numFmtId="0" fontId="16" fillId="0" borderId="0" xfId="0" applyNumberFormat="1" applyFont="1" applyFill="1" applyBorder="1" applyAlignment="1">
      <alignment vertical="top"/>
    </xf>
    <xf numFmtId="0" fontId="21" fillId="0" borderId="0" xfId="0" applyNumberFormat="1" applyFont="1" applyFill="1" applyBorder="1" applyAlignment="1">
      <alignment horizontal="right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23" xfId="0" applyNumberFormat="1" applyFont="1" applyFill="1" applyBorder="1" applyAlignment="1" applyProtection="1">
      <alignment horizontal="center" vertical="center"/>
    </xf>
    <xf numFmtId="0" fontId="37" fillId="0" borderId="18" xfId="0" applyNumberFormat="1" applyFont="1" applyFill="1" applyBorder="1" applyAlignment="1" applyProtection="1">
      <alignment horizontal="center" vertical="center"/>
    </xf>
    <xf numFmtId="0" fontId="16" fillId="0" borderId="11" xfId="0" applyNumberFormat="1" applyFont="1" applyFill="1" applyBorder="1" applyAlignment="1">
      <alignment horizontal="centerContinuous" vertical="center"/>
    </xf>
    <xf numFmtId="0" fontId="16" fillId="0" borderId="7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 shrinkToFit="1"/>
    </xf>
    <xf numFmtId="0" fontId="0" fillId="0" borderId="16" xfId="0" applyNumberFormat="1" applyFont="1" applyFill="1" applyBorder="1" applyAlignment="1">
      <alignment horizontal="center" vertical="center" shrinkToFit="1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13" xfId="0" applyNumberFormat="1" applyFont="1" applyFill="1" applyBorder="1" applyAlignment="1">
      <alignment horizontal="center" vertical="center"/>
    </xf>
    <xf numFmtId="0" fontId="16" fillId="0" borderId="7" xfId="0" applyNumberFormat="1" applyFont="1" applyFill="1" applyBorder="1" applyAlignment="1">
      <alignment horizontal="center" vertical="center" shrinkToFit="1"/>
    </xf>
    <xf numFmtId="0" fontId="16" fillId="0" borderId="0" xfId="0" applyNumberFormat="1" applyFont="1" applyFill="1" applyBorder="1" applyAlignment="1">
      <alignment horizontal="center" vertical="center" shrinkToFit="1"/>
    </xf>
    <xf numFmtId="0" fontId="37" fillId="0" borderId="13" xfId="0" applyNumberFormat="1" applyFont="1" applyFill="1" applyBorder="1" applyAlignment="1">
      <alignment horizontal="center" shrinkToFit="1"/>
    </xf>
    <xf numFmtId="0" fontId="37" fillId="0" borderId="13" xfId="0" applyNumberFormat="1" applyFont="1" applyFill="1" applyBorder="1" applyAlignment="1">
      <alignment horizontal="center" vertical="center" shrinkToFit="1"/>
    </xf>
    <xf numFmtId="0" fontId="37" fillId="0" borderId="13" xfId="0" applyNumberFormat="1" applyFont="1" applyFill="1" applyBorder="1" applyAlignment="1">
      <alignment horizontal="center"/>
    </xf>
    <xf numFmtId="0" fontId="16" fillId="0" borderId="0" xfId="0" applyNumberFormat="1" applyFont="1" applyFill="1" applyBorder="1" applyAlignment="1">
      <alignment horizontal="centerContinuous" vertical="center"/>
    </xf>
    <xf numFmtId="0" fontId="16" fillId="0" borderId="13" xfId="0" applyNumberFormat="1" applyFont="1" applyFill="1" applyBorder="1" applyAlignment="1">
      <alignment horizontal="center" vertical="center" shrinkToFit="1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16" fillId="0" borderId="13" xfId="0" applyNumberFormat="1" applyFont="1" applyFill="1" applyBorder="1" applyAlignment="1">
      <alignment horizontal="center" shrinkToFit="1"/>
    </xf>
    <xf numFmtId="0" fontId="16" fillId="0" borderId="3" xfId="0" applyNumberFormat="1" applyFont="1" applyFill="1" applyBorder="1" applyAlignment="1">
      <alignment horizontal="center" vertical="center"/>
    </xf>
    <xf numFmtId="0" fontId="16" fillId="0" borderId="14" xfId="0" applyNumberFormat="1" applyFont="1" applyFill="1" applyBorder="1" applyAlignment="1">
      <alignment horizontal="center" shrinkToFit="1"/>
    </xf>
    <xf numFmtId="176" fontId="16" fillId="0" borderId="0" xfId="0" applyNumberFormat="1" applyFont="1" applyFill="1" applyBorder="1" applyAlignment="1">
      <alignment horizontal="right" vertical="center"/>
    </xf>
    <xf numFmtId="176" fontId="16" fillId="0" borderId="7" xfId="0" applyNumberFormat="1" applyFont="1" applyFill="1" applyBorder="1" applyAlignment="1">
      <alignment horizontal="right" vertical="center"/>
    </xf>
    <xf numFmtId="41" fontId="16" fillId="0" borderId="0" xfId="0" applyNumberFormat="1" applyFont="1" applyFill="1" applyBorder="1" applyAlignment="1" applyProtection="1">
      <alignment horizontal="right" vertical="center"/>
      <protection locked="0"/>
    </xf>
    <xf numFmtId="41" fontId="16" fillId="0" borderId="7" xfId="0" applyNumberFormat="1" applyFont="1" applyFill="1" applyBorder="1" applyAlignment="1" applyProtection="1">
      <alignment horizontal="right" vertical="center"/>
      <protection locked="0"/>
    </xf>
    <xf numFmtId="41" fontId="16" fillId="0" borderId="0" xfId="0" applyNumberFormat="1" applyFont="1" applyFill="1" applyBorder="1" applyAlignment="1" applyProtection="1">
      <alignment horizontal="right" vertical="center" wrapText="1"/>
      <protection locked="0"/>
    </xf>
    <xf numFmtId="41" fontId="16" fillId="0" borderId="7" xfId="0" applyNumberFormat="1" applyFont="1" applyFill="1" applyBorder="1" applyAlignment="1" applyProtection="1">
      <alignment horizontal="right" vertical="center" wrapText="1"/>
      <protection locked="0"/>
    </xf>
    <xf numFmtId="0" fontId="16" fillId="0" borderId="7" xfId="0" applyNumberFormat="1" applyFont="1" applyFill="1" applyBorder="1" applyAlignment="1" applyProtection="1">
      <alignment horizontal="center" vertical="center"/>
    </xf>
    <xf numFmtId="41" fontId="16" fillId="0" borderId="0" xfId="0" applyNumberFormat="1" applyFont="1" applyFill="1" applyAlignment="1" applyProtection="1">
      <alignment horizontal="right" vertical="center"/>
      <protection locked="0"/>
    </xf>
    <xf numFmtId="0" fontId="22" fillId="0" borderId="7" xfId="0" applyNumberFormat="1" applyFont="1" applyFill="1" applyBorder="1" applyAlignment="1">
      <alignment horizontal="center" vertical="center"/>
    </xf>
    <xf numFmtId="41" fontId="22" fillId="0" borderId="0" xfId="0" applyNumberFormat="1" applyFont="1" applyFill="1" applyBorder="1" applyAlignment="1" applyProtection="1">
      <alignment horizontal="right" vertical="center" wrapText="1"/>
      <protection locked="0"/>
    </xf>
    <xf numFmtId="41" fontId="22" fillId="0" borderId="7" xfId="0" applyNumberFormat="1" applyFont="1" applyFill="1" applyBorder="1" applyAlignment="1" applyProtection="1">
      <alignment horizontal="right" vertical="center" wrapText="1"/>
      <protection locked="0"/>
    </xf>
    <xf numFmtId="0" fontId="22" fillId="0" borderId="0" xfId="0" applyNumberFormat="1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 applyProtection="1">
      <alignment horizontal="center" vertical="center"/>
    </xf>
    <xf numFmtId="176" fontId="16" fillId="0" borderId="0" xfId="0" applyNumberFormat="1" applyFont="1" applyFill="1" applyBorder="1" applyAlignment="1">
      <alignment horizontal="center" vertical="center"/>
    </xf>
    <xf numFmtId="176" fontId="16" fillId="0" borderId="7" xfId="0" applyNumberFormat="1" applyFont="1" applyFill="1" applyBorder="1" applyAlignment="1">
      <alignment horizontal="center" vertical="center"/>
    </xf>
    <xf numFmtId="0" fontId="37" fillId="0" borderId="18" xfId="0" applyNumberFormat="1" applyFont="1" applyFill="1" applyBorder="1" applyAlignment="1">
      <alignment horizontal="center" vertical="center" shrinkToFit="1"/>
    </xf>
    <xf numFmtId="0" fontId="19" fillId="0" borderId="6" xfId="0" applyNumberFormat="1" applyFont="1" applyFill="1" applyBorder="1" applyAlignment="1">
      <alignment horizontal="center" vertical="center"/>
    </xf>
    <xf numFmtId="0" fontId="19" fillId="0" borderId="5" xfId="0" applyNumberFormat="1" applyFont="1" applyFill="1" applyBorder="1" applyAlignment="1" applyProtection="1">
      <alignment horizontal="center" vertical="center"/>
    </xf>
    <xf numFmtId="0" fontId="19" fillId="0" borderId="6" xfId="0" applyNumberFormat="1" applyFont="1" applyFill="1" applyBorder="1" applyAlignment="1" applyProtection="1">
      <alignment horizontal="center" vertical="center"/>
    </xf>
    <xf numFmtId="0" fontId="19" fillId="0" borderId="5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 shrinkToFit="1"/>
    </xf>
    <xf numFmtId="0" fontId="0" fillId="0" borderId="7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16" fillId="0" borderId="7" xfId="0" applyNumberFormat="1" applyFont="1" applyFill="1" applyBorder="1" applyAlignment="1" applyProtection="1">
      <alignment horizontal="center" vertical="center" shrinkToFit="1"/>
    </xf>
    <xf numFmtId="0" fontId="16" fillId="0" borderId="0" xfId="0" applyNumberFormat="1" applyFont="1" applyFill="1" applyBorder="1" applyAlignment="1" applyProtection="1">
      <alignment horizontal="center" vertical="center" shrinkToFit="1"/>
    </xf>
    <xf numFmtId="0" fontId="37" fillId="0" borderId="0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center" vertical="center"/>
    </xf>
    <xf numFmtId="0" fontId="16" fillId="0" borderId="12" xfId="0" applyNumberFormat="1" applyFont="1" applyFill="1" applyBorder="1" applyAlignment="1">
      <alignment horizontal="right" wrapText="1"/>
    </xf>
    <xf numFmtId="0" fontId="16" fillId="0" borderId="15" xfId="0" applyNumberFormat="1" applyFont="1" applyFill="1" applyBorder="1" applyAlignment="1">
      <alignment horizontal="right" wrapText="1"/>
    </xf>
    <xf numFmtId="0" fontId="16" fillId="0" borderId="8" xfId="0" applyNumberFormat="1" applyFont="1" applyFill="1" applyBorder="1" applyAlignment="1">
      <alignment horizontal="right" wrapText="1"/>
    </xf>
    <xf numFmtId="41" fontId="16" fillId="0" borderId="0" xfId="0" applyNumberFormat="1" applyFont="1" applyFill="1" applyProtection="1">
      <protection locked="0"/>
    </xf>
    <xf numFmtId="41" fontId="16" fillId="0" borderId="0" xfId="0" applyNumberFormat="1" applyFont="1" applyFill="1" applyBorder="1" applyAlignment="1" applyProtection="1">
      <alignment horizontal="center" vertical="center"/>
      <protection locked="0"/>
    </xf>
    <xf numFmtId="41" fontId="16" fillId="0" borderId="7" xfId="0" applyNumberFormat="1" applyFont="1" applyFill="1" applyBorder="1" applyAlignment="1" applyProtection="1">
      <alignment horizontal="center" vertical="center"/>
      <protection locked="0"/>
    </xf>
    <xf numFmtId="41" fontId="22" fillId="0" borderId="0" xfId="0" applyNumberFormat="1" applyFont="1" applyFill="1" applyBorder="1" applyAlignment="1" applyProtection="1">
      <alignment horizontal="center" vertical="center"/>
      <protection locked="0"/>
    </xf>
    <xf numFmtId="41" fontId="22" fillId="0" borderId="7" xfId="0" applyNumberFormat="1" applyFont="1" applyFill="1" applyBorder="1" applyAlignment="1" applyProtection="1">
      <alignment horizontal="center" vertical="center"/>
      <protection locked="0"/>
    </xf>
    <xf numFmtId="176" fontId="22" fillId="0" borderId="0" xfId="0" applyNumberFormat="1" applyFont="1" applyFill="1" applyBorder="1" applyAlignment="1">
      <alignment horizontal="center" vertical="center"/>
    </xf>
    <xf numFmtId="176" fontId="22" fillId="0" borderId="7" xfId="0" applyNumberFormat="1" applyFont="1" applyFill="1" applyBorder="1" applyAlignment="1">
      <alignment horizontal="center" vertical="center"/>
    </xf>
    <xf numFmtId="0" fontId="22" fillId="0" borderId="3" xfId="0" applyNumberFormat="1" applyFont="1" applyFill="1" applyBorder="1" applyAlignment="1">
      <alignment horizontal="center" vertical="center"/>
    </xf>
    <xf numFmtId="176" fontId="22" fillId="0" borderId="10" xfId="0" applyNumberFormat="1" applyFont="1" applyFill="1" applyBorder="1" applyAlignment="1">
      <alignment horizontal="center" vertical="center"/>
    </xf>
    <xf numFmtId="176" fontId="22" fillId="0" borderId="3" xfId="0" applyNumberFormat="1" applyFont="1" applyFill="1" applyBorder="1" applyAlignment="1">
      <alignment horizontal="center" vertical="center"/>
    </xf>
    <xf numFmtId="176" fontId="22" fillId="0" borderId="4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left"/>
    </xf>
    <xf numFmtId="0" fontId="25" fillId="0" borderId="0" xfId="0" applyNumberFormat="1" applyFont="1" applyFill="1" applyBorder="1"/>
    <xf numFmtId="0" fontId="49" fillId="0" borderId="0" xfId="0" applyNumberFormat="1" applyFont="1" applyFill="1" applyAlignment="1" applyProtection="1">
      <alignment vertical="top"/>
      <protection locked="0"/>
    </xf>
    <xf numFmtId="0" fontId="32" fillId="0" borderId="0" xfId="0" applyNumberFormat="1" applyFont="1" applyFill="1" applyAlignment="1">
      <alignment horizontal="right" vertical="top"/>
    </xf>
    <xf numFmtId="0" fontId="39" fillId="0" borderId="0" xfId="0" applyNumberFormat="1" applyFont="1" applyFill="1" applyAlignment="1">
      <alignment horizontal="centerContinuous"/>
    </xf>
    <xf numFmtId="0" fontId="38" fillId="0" borderId="0" xfId="0" applyNumberFormat="1" applyFont="1" applyFill="1" applyAlignment="1">
      <alignment horizontal="centerContinuous"/>
    </xf>
    <xf numFmtId="0" fontId="45" fillId="0" borderId="0" xfId="0" applyNumberFormat="1" applyFont="1" applyFill="1"/>
    <xf numFmtId="0" fontId="32" fillId="0" borderId="5" xfId="0" applyNumberFormat="1" applyFont="1" applyFill="1" applyBorder="1" applyAlignment="1">
      <alignment horizontal="center" vertical="center"/>
    </xf>
    <xf numFmtId="0" fontId="46" fillId="0" borderId="20" xfId="0" applyNumberFormat="1" applyFont="1" applyFill="1" applyBorder="1" applyAlignment="1">
      <alignment horizontal="center" vertical="center" wrapText="1"/>
    </xf>
    <xf numFmtId="0" fontId="46" fillId="0" borderId="22" xfId="0" applyNumberFormat="1" applyFont="1" applyFill="1" applyBorder="1" applyAlignment="1">
      <alignment horizontal="center" vertical="center" wrapText="1"/>
    </xf>
    <xf numFmtId="0" fontId="46" fillId="0" borderId="21" xfId="0" applyNumberFormat="1" applyFont="1" applyFill="1" applyBorder="1" applyAlignment="1">
      <alignment horizontal="center" vertical="center" shrinkToFit="1"/>
    </xf>
    <xf numFmtId="0" fontId="38" fillId="0" borderId="25" xfId="0" applyNumberFormat="1" applyFont="1" applyFill="1" applyBorder="1" applyAlignment="1">
      <alignment horizontal="center" vertical="center"/>
    </xf>
    <xf numFmtId="0" fontId="46" fillId="0" borderId="26" xfId="0" applyNumberFormat="1" applyFont="1" applyFill="1" applyBorder="1" applyAlignment="1">
      <alignment horizontal="center" vertical="center"/>
    </xf>
    <xf numFmtId="0" fontId="46" fillId="0" borderId="27" xfId="0" applyNumberFormat="1" applyFont="1" applyFill="1" applyBorder="1" applyAlignment="1">
      <alignment horizontal="center" vertical="center"/>
    </xf>
    <xf numFmtId="0" fontId="46" fillId="0" borderId="19" xfId="0" applyNumberFormat="1" applyFont="1" applyFill="1" applyBorder="1" applyAlignment="1">
      <alignment horizontal="center" vertical="center" wrapText="1"/>
    </xf>
    <xf numFmtId="0" fontId="38" fillId="0" borderId="29" xfId="0" applyNumberFormat="1" applyFont="1" applyFill="1" applyBorder="1" applyAlignment="1">
      <alignment horizontal="center" vertical="center" wrapText="1"/>
    </xf>
    <xf numFmtId="0" fontId="38" fillId="0" borderId="25" xfId="0" applyNumberFormat="1" applyFont="1" applyFill="1" applyBorder="1" applyAlignment="1">
      <alignment horizontal="center" vertical="top" wrapText="1"/>
    </xf>
    <xf numFmtId="0" fontId="38" fillId="0" borderId="30" xfId="0" applyNumberFormat="1" applyFont="1" applyFill="1" applyBorder="1" applyAlignment="1">
      <alignment horizontal="center" vertical="center"/>
    </xf>
    <xf numFmtId="0" fontId="38" fillId="0" borderId="31" xfId="0" applyNumberFormat="1" applyFont="1" applyFill="1" applyBorder="1" applyAlignment="1">
      <alignment horizontal="center" vertical="center"/>
    </xf>
    <xf numFmtId="0" fontId="38" fillId="0" borderId="32" xfId="0" applyNumberFormat="1" applyFont="1" applyFill="1" applyBorder="1" applyAlignment="1">
      <alignment horizontal="center" vertical="center"/>
    </xf>
    <xf numFmtId="0" fontId="38" fillId="0" borderId="32" xfId="0" applyNumberFormat="1" applyFont="1" applyFill="1" applyBorder="1" applyAlignment="1">
      <alignment horizontal="center" vertical="center" wrapText="1"/>
    </xf>
    <xf numFmtId="0" fontId="38" fillId="0" borderId="30" xfId="0" applyNumberFormat="1" applyFont="1" applyFill="1" applyBorder="1" applyAlignment="1">
      <alignment horizontal="center" vertical="center" wrapText="1"/>
    </xf>
    <xf numFmtId="176" fontId="38" fillId="0" borderId="0" xfId="0" applyNumberFormat="1" applyFont="1" applyFill="1" applyBorder="1" applyAlignment="1" applyProtection="1"/>
    <xf numFmtId="176" fontId="38" fillId="0" borderId="0" xfId="0" applyNumberFormat="1" applyFont="1" applyFill="1" applyBorder="1" applyAlignment="1" applyProtection="1">
      <alignment horizontal="right"/>
    </xf>
    <xf numFmtId="176" fontId="38" fillId="0" borderId="7" xfId="0" applyNumberFormat="1" applyFont="1" applyFill="1" applyBorder="1" applyAlignment="1" applyProtection="1"/>
    <xf numFmtId="0" fontId="38" fillId="0" borderId="0" xfId="0" applyNumberFormat="1" applyFont="1" applyFill="1" applyBorder="1" applyAlignment="1">
      <alignment horizontal="center"/>
    </xf>
    <xf numFmtId="176" fontId="38" fillId="0" borderId="9" xfId="0" applyNumberFormat="1" applyFont="1" applyFill="1" applyBorder="1" applyAlignment="1" applyProtection="1">
      <alignment horizontal="right" vertical="center"/>
    </xf>
    <xf numFmtId="176" fontId="38" fillId="0" borderId="0" xfId="0" applyNumberFormat="1" applyFont="1" applyFill="1" applyBorder="1" applyAlignment="1" applyProtection="1">
      <alignment horizontal="right" vertical="center"/>
      <protection locked="0"/>
    </xf>
    <xf numFmtId="180" fontId="38" fillId="0" borderId="0" xfId="0" applyNumberFormat="1" applyFont="1" applyFill="1" applyBorder="1" applyAlignment="1">
      <alignment horizontal="right" vertical="center"/>
    </xf>
    <xf numFmtId="176" fontId="38" fillId="0" borderId="0" xfId="0" applyNumberFormat="1" applyFont="1" applyFill="1" applyBorder="1" applyAlignment="1" applyProtection="1">
      <alignment horizontal="right" vertical="center"/>
    </xf>
    <xf numFmtId="176" fontId="38" fillId="0" borderId="7" xfId="0" applyNumberFormat="1" applyFont="1" applyFill="1" applyBorder="1" applyAlignment="1" applyProtection="1">
      <alignment horizontal="right" vertical="center"/>
    </xf>
    <xf numFmtId="176" fontId="22" fillId="0" borderId="0" xfId="0" applyNumberFormat="1" applyFont="1" applyFill="1"/>
    <xf numFmtId="0" fontId="38" fillId="0" borderId="7" xfId="0" applyNumberFormat="1" applyFont="1" applyFill="1" applyBorder="1" applyAlignment="1" applyProtection="1">
      <alignment horizontal="center" vertical="center"/>
    </xf>
    <xf numFmtId="176" fontId="16" fillId="0" borderId="0" xfId="0" applyNumberFormat="1" applyFont="1" applyFill="1"/>
    <xf numFmtId="0" fontId="30" fillId="0" borderId="4" xfId="0" applyNumberFormat="1" applyFont="1" applyFill="1" applyBorder="1" applyAlignment="1" applyProtection="1">
      <alignment horizontal="center" vertical="center"/>
    </xf>
    <xf numFmtId="176" fontId="30" fillId="0" borderId="3" xfId="0" applyNumberFormat="1" applyFont="1" applyFill="1" applyBorder="1" applyAlignment="1" applyProtection="1">
      <alignment horizontal="right" vertical="center"/>
    </xf>
    <xf numFmtId="176" fontId="30" fillId="0" borderId="3" xfId="0" applyNumberFormat="1" applyFont="1" applyFill="1" applyBorder="1" applyAlignment="1" applyProtection="1">
      <alignment horizontal="right" vertical="center"/>
      <protection locked="0"/>
    </xf>
    <xf numFmtId="180" fontId="30" fillId="0" borderId="3" xfId="0" applyNumberFormat="1" applyFont="1" applyFill="1" applyBorder="1" applyAlignment="1">
      <alignment horizontal="right" vertical="center"/>
    </xf>
    <xf numFmtId="176" fontId="30" fillId="0" borderId="4" xfId="0" applyNumberFormat="1" applyFont="1" applyFill="1" applyBorder="1" applyAlignment="1" applyProtection="1">
      <alignment horizontal="right" vertical="center"/>
    </xf>
    <xf numFmtId="0" fontId="44" fillId="0" borderId="0" xfId="0" applyNumberFormat="1" applyFont="1" applyFill="1" applyBorder="1" applyAlignment="1" applyProtection="1">
      <alignment horizontal="right"/>
    </xf>
    <xf numFmtId="0" fontId="44" fillId="0" borderId="0" xfId="0" applyNumberFormat="1" applyFont="1" applyFill="1" applyBorder="1" applyAlignment="1"/>
    <xf numFmtId="0" fontId="44" fillId="0" borderId="0" xfId="0" applyNumberFormat="1" applyFont="1" applyFill="1" applyBorder="1" applyAlignment="1">
      <alignment horizontal="right"/>
    </xf>
    <xf numFmtId="0" fontId="20" fillId="0" borderId="0" xfId="0" applyNumberFormat="1" applyFont="1" applyFill="1" applyAlignment="1"/>
    <xf numFmtId="0" fontId="4" fillId="0" borderId="9" xfId="0" applyNumberFormat="1" applyFont="1" applyFill="1" applyBorder="1" applyAlignment="1" applyProtection="1">
      <alignment horizontal="left" shrinkToFit="1"/>
    </xf>
    <xf numFmtId="176" fontId="4" fillId="0" borderId="3" xfId="0" applyNumberFormat="1" applyFont="1" applyFill="1" applyBorder="1" applyAlignment="1" applyProtection="1"/>
    <xf numFmtId="176" fontId="4" fillId="0" borderId="3" xfId="0" applyNumberFormat="1" applyFont="1" applyFill="1" applyBorder="1" applyAlignment="1" applyProtection="1">
      <protection locked="0"/>
    </xf>
    <xf numFmtId="176" fontId="4" fillId="0" borderId="4" xfId="0" applyNumberFormat="1" applyFont="1" applyFill="1" applyBorder="1" applyAlignment="1" applyProtection="1">
      <protection locked="0"/>
    </xf>
    <xf numFmtId="0" fontId="4" fillId="0" borderId="9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right"/>
    </xf>
    <xf numFmtId="0" fontId="4" fillId="0" borderId="13" xfId="0" applyNumberFormat="1" applyFont="1" applyFill="1" applyBorder="1" applyAlignment="1">
      <alignment horizontal="center" vertical="center"/>
    </xf>
    <xf numFmtId="0" fontId="37" fillId="0" borderId="7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 applyProtection="1">
      <alignment horizontal="right" vertical="center"/>
    </xf>
    <xf numFmtId="41" fontId="16" fillId="0" borderId="0" xfId="0" applyNumberFormat="1" applyFont="1" applyFill="1" applyBorder="1" applyAlignment="1">
      <alignment shrinkToFit="1"/>
    </xf>
    <xf numFmtId="41" fontId="57" fillId="0" borderId="0" xfId="0" applyNumberFormat="1" applyFont="1" applyFill="1" applyBorder="1" applyAlignment="1">
      <alignment vertical="center" shrinkToFit="1"/>
    </xf>
    <xf numFmtId="178" fontId="4" fillId="0" borderId="0" xfId="0" applyNumberFormat="1" applyFont="1" applyFill="1" applyBorder="1" applyAlignment="1" applyProtection="1">
      <alignment horizontal="right"/>
    </xf>
    <xf numFmtId="41" fontId="57" fillId="0" borderId="0" xfId="0" applyNumberFormat="1" applyFont="1" applyFill="1" applyBorder="1" applyAlignment="1">
      <alignment horizontal="center" vertical="center" shrinkToFit="1"/>
    </xf>
    <xf numFmtId="0" fontId="0" fillId="0" borderId="13" xfId="0" applyNumberFormat="1" applyFont="1" applyFill="1" applyBorder="1" applyAlignment="1"/>
    <xf numFmtId="0" fontId="7" fillId="0" borderId="0" xfId="0" applyNumberFormat="1" applyFont="1" applyFill="1" applyAlignment="1">
      <alignment horizontal="right"/>
    </xf>
    <xf numFmtId="0" fontId="46" fillId="0" borderId="27" xfId="0" applyNumberFormat="1" applyFont="1" applyFill="1" applyBorder="1" applyAlignment="1">
      <alignment horizontal="center" vertical="center" wrapText="1"/>
    </xf>
    <xf numFmtId="0" fontId="38" fillId="0" borderId="37" xfId="0" applyNumberFormat="1" applyFont="1" applyFill="1" applyBorder="1" applyAlignment="1">
      <alignment horizontal="center" vertical="center" wrapText="1"/>
    </xf>
    <xf numFmtId="0" fontId="46" fillId="0" borderId="13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/>
    </xf>
    <xf numFmtId="0" fontId="37" fillId="0" borderId="7" xfId="0" applyNumberFormat="1" applyFont="1" applyFill="1" applyBorder="1" applyAlignment="1">
      <alignment horizontal="center" vertical="center"/>
    </xf>
    <xf numFmtId="0" fontId="22" fillId="0" borderId="0" xfId="0" applyNumberFormat="1" applyFont="1" applyFill="1" applyAlignment="1">
      <alignment vertical="center"/>
    </xf>
    <xf numFmtId="0" fontId="38" fillId="0" borderId="13" xfId="0" applyNumberFormat="1" applyFont="1" applyFill="1" applyBorder="1" applyAlignment="1">
      <alignment horizontal="center" vertical="center"/>
    </xf>
    <xf numFmtId="41" fontId="38" fillId="0" borderId="0" xfId="0" applyNumberFormat="1" applyFont="1" applyFill="1" applyAlignment="1" applyProtection="1">
      <alignment horizontal="right" vertical="center" shrinkToFit="1"/>
    </xf>
    <xf numFmtId="0" fontId="4" fillId="0" borderId="0" xfId="0" applyNumberFormat="1" applyFont="1" applyFill="1" applyAlignment="1">
      <alignment vertical="center"/>
    </xf>
    <xf numFmtId="41" fontId="38" fillId="0" borderId="0" xfId="0" applyNumberFormat="1" applyFont="1" applyFill="1" applyAlignment="1" applyProtection="1">
      <alignment horizontal="right" vertical="center"/>
    </xf>
    <xf numFmtId="0" fontId="4" fillId="0" borderId="0" xfId="0" applyNumberFormat="1" applyFont="1" applyFill="1" applyAlignment="1">
      <alignment vertical="center"/>
    </xf>
    <xf numFmtId="0" fontId="4" fillId="0" borderId="9" xfId="0" applyNumberFormat="1" applyFont="1" applyFill="1" applyBorder="1" applyAlignment="1">
      <alignment horizontal="center" vertical="center" shrinkToFit="1"/>
    </xf>
    <xf numFmtId="0" fontId="4" fillId="0" borderId="7" xfId="0" applyNumberFormat="1" applyFont="1" applyFill="1" applyBorder="1" applyAlignment="1">
      <alignment horizontal="center"/>
    </xf>
    <xf numFmtId="41" fontId="4" fillId="0" borderId="0" xfId="0" applyNumberFormat="1" applyFont="1" applyFill="1" applyAlignment="1" applyProtection="1">
      <alignment horizontal="right"/>
    </xf>
    <xf numFmtId="178" fontId="4" fillId="0" borderId="0" xfId="0" applyNumberFormat="1" applyFont="1" applyFill="1" applyAlignment="1" applyProtection="1">
      <alignment horizontal="right"/>
    </xf>
    <xf numFmtId="0" fontId="4" fillId="0" borderId="9" xfId="0" applyNumberFormat="1" applyFont="1" applyFill="1" applyBorder="1" applyAlignment="1">
      <alignment horizontal="center"/>
    </xf>
    <xf numFmtId="179" fontId="4" fillId="0" borderId="0" xfId="0" applyNumberFormat="1" applyFont="1" applyFill="1" applyAlignment="1" applyProtection="1">
      <alignment horizontal="right"/>
    </xf>
    <xf numFmtId="0" fontId="4" fillId="0" borderId="9" xfId="0" applyNumberFormat="1" applyFont="1" applyFill="1" applyBorder="1" applyAlignment="1">
      <alignment horizontal="center" shrinkToFit="1"/>
    </xf>
    <xf numFmtId="0" fontId="4" fillId="0" borderId="13" xfId="0" applyNumberFormat="1" applyFont="1" applyFill="1" applyBorder="1" applyAlignment="1">
      <alignment horizontal="center" vertical="center"/>
    </xf>
    <xf numFmtId="0" fontId="4" fillId="0" borderId="0" xfId="0" applyNumberFormat="1" applyFont="1" applyFill="1"/>
    <xf numFmtId="0" fontId="4" fillId="0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/>
    </xf>
    <xf numFmtId="0" fontId="4" fillId="0" borderId="9" xfId="0" applyNumberFormat="1" applyFont="1" applyFill="1" applyBorder="1" applyAlignment="1">
      <alignment horizontal="center"/>
    </xf>
    <xf numFmtId="41" fontId="4" fillId="0" borderId="9" xfId="0" applyNumberFormat="1" applyFont="1" applyFill="1" applyBorder="1" applyAlignment="1" applyProtection="1">
      <alignment horizontal="right"/>
      <protection locked="0"/>
    </xf>
    <xf numFmtId="41" fontId="4" fillId="0" borderId="0" xfId="0" applyNumberFormat="1" applyFont="1" applyFill="1" applyBorder="1" applyAlignment="1" applyProtection="1">
      <alignment horizontal="right"/>
      <protection locked="0"/>
    </xf>
    <xf numFmtId="41" fontId="4" fillId="0" borderId="7" xfId="0" applyNumberFormat="1" applyFont="1" applyFill="1" applyBorder="1" applyAlignment="1" applyProtection="1">
      <alignment horizontal="right"/>
      <protection locked="0"/>
    </xf>
    <xf numFmtId="41" fontId="4" fillId="0" borderId="0" xfId="0" applyNumberFormat="1" applyFont="1" applyFill="1" applyBorder="1" applyAlignment="1" applyProtection="1">
      <alignment horizontal="right" vertical="center"/>
      <protection locked="0"/>
    </xf>
    <xf numFmtId="41" fontId="4" fillId="0" borderId="0" xfId="0" applyNumberFormat="1" applyFont="1" applyFill="1" applyBorder="1" applyAlignment="1" applyProtection="1">
      <alignment horizontal="right"/>
      <protection locked="0"/>
    </xf>
    <xf numFmtId="41" fontId="4" fillId="0" borderId="7" xfId="0" applyNumberFormat="1" applyFont="1" applyFill="1" applyBorder="1" applyAlignment="1" applyProtection="1">
      <alignment horizontal="right"/>
      <protection locked="0"/>
    </xf>
    <xf numFmtId="41" fontId="15" fillId="0" borderId="0" xfId="0" applyNumberFormat="1" applyFont="1" applyFill="1" applyBorder="1" applyAlignment="1" applyProtection="1">
      <alignment horizontal="center"/>
    </xf>
    <xf numFmtId="41" fontId="15" fillId="0" borderId="0" xfId="0" applyNumberFormat="1" applyFont="1" applyFill="1" applyAlignment="1" applyProtection="1">
      <alignment horizontal="center" shrinkToFit="1"/>
    </xf>
    <xf numFmtId="41" fontId="4" fillId="0" borderId="0" xfId="0" applyNumberFormat="1" applyFont="1" applyFill="1" applyAlignment="1">
      <alignment horizontal="right"/>
    </xf>
    <xf numFmtId="41" fontId="4" fillId="0" borderId="0" xfId="0" applyNumberFormat="1" applyFont="1" applyFill="1" applyAlignment="1" applyProtection="1">
      <alignment horizontal="right" vertical="center"/>
    </xf>
    <xf numFmtId="0" fontId="46" fillId="0" borderId="15" xfId="0" applyNumberFormat="1" applyFont="1" applyFill="1" applyBorder="1" applyAlignment="1">
      <alignment horizontal="center" vertical="center"/>
    </xf>
    <xf numFmtId="0" fontId="46" fillId="0" borderId="8" xfId="0" applyNumberFormat="1" applyFont="1" applyFill="1" applyBorder="1" applyAlignment="1">
      <alignment horizontal="center" vertical="center"/>
    </xf>
    <xf numFmtId="0" fontId="46" fillId="0" borderId="0" xfId="0" applyNumberFormat="1" applyFont="1" applyFill="1" applyBorder="1" applyAlignment="1">
      <alignment horizontal="center" vertical="center"/>
    </xf>
    <xf numFmtId="0" fontId="46" fillId="0" borderId="7" xfId="0" applyNumberFormat="1" applyFont="1" applyFill="1" applyBorder="1" applyAlignment="1">
      <alignment horizontal="center" vertical="center"/>
    </xf>
    <xf numFmtId="0" fontId="38" fillId="0" borderId="0" xfId="0" applyNumberFormat="1" applyFont="1" applyFill="1" applyBorder="1" applyAlignment="1">
      <alignment horizontal="center" vertical="center"/>
    </xf>
    <xf numFmtId="0" fontId="38" fillId="0" borderId="7" xfId="0" applyNumberFormat="1" applyFont="1" applyFill="1" applyBorder="1" applyAlignment="1">
      <alignment horizontal="center" vertical="center"/>
    </xf>
    <xf numFmtId="0" fontId="38" fillId="0" borderId="3" xfId="0" applyNumberFormat="1" applyFont="1" applyFill="1" applyBorder="1" applyAlignment="1">
      <alignment horizontal="center" vertical="center"/>
    </xf>
    <xf numFmtId="0" fontId="38" fillId="0" borderId="4" xfId="0" applyNumberFormat="1" applyFont="1" applyFill="1" applyBorder="1" applyAlignment="1">
      <alignment horizontal="center" vertical="center"/>
    </xf>
    <xf numFmtId="0" fontId="46" fillId="0" borderId="4" xfId="0" applyNumberFormat="1" applyFont="1" applyFill="1" applyBorder="1" applyAlignment="1">
      <alignment horizontal="center" vertical="center"/>
    </xf>
    <xf numFmtId="0" fontId="46" fillId="0" borderId="5" xfId="0" applyNumberFormat="1" applyFont="1" applyFill="1" applyBorder="1" applyAlignment="1">
      <alignment horizontal="center" vertical="center"/>
    </xf>
    <xf numFmtId="0" fontId="38" fillId="0" borderId="10" xfId="0" applyNumberFormat="1" applyFont="1" applyFill="1" applyBorder="1" applyAlignment="1">
      <alignment horizontal="center" vertical="center"/>
    </xf>
    <xf numFmtId="0" fontId="32" fillId="0" borderId="7" xfId="0" applyNumberFormat="1" applyFont="1" applyFill="1" applyBorder="1" applyAlignment="1">
      <alignment horizontal="center" vertical="center"/>
    </xf>
    <xf numFmtId="0" fontId="38" fillId="0" borderId="7" xfId="0" applyNumberFormat="1" applyFont="1" applyFill="1" applyBorder="1" applyAlignment="1">
      <alignment horizontal="center" vertical="center" shrinkToFit="1"/>
    </xf>
    <xf numFmtId="0" fontId="46" fillId="0" borderId="7" xfId="0" applyNumberFormat="1" applyFont="1" applyFill="1" applyBorder="1" applyAlignment="1">
      <alignment horizontal="center" vertical="center" shrinkToFit="1"/>
    </xf>
    <xf numFmtId="0" fontId="32" fillId="0" borderId="7" xfId="0" applyNumberFormat="1" applyFont="1" applyFill="1" applyBorder="1" applyAlignment="1">
      <alignment horizontal="center" vertical="center" shrinkToFit="1"/>
    </xf>
    <xf numFmtId="0" fontId="32" fillId="0" borderId="0" xfId="0" applyNumberFormat="1" applyFont="1" applyFill="1" applyBorder="1" applyAlignment="1">
      <alignment horizontal="center" vertical="center"/>
    </xf>
    <xf numFmtId="0" fontId="38" fillId="0" borderId="4" xfId="0" applyNumberFormat="1" applyFont="1" applyFill="1" applyBorder="1" applyAlignment="1">
      <alignment horizontal="center" vertical="center" shrinkToFit="1"/>
    </xf>
    <xf numFmtId="0" fontId="45" fillId="0" borderId="0" xfId="0" applyNumberFormat="1" applyFont="1" applyFill="1" applyBorder="1" applyAlignment="1" applyProtection="1">
      <alignment horizontal="right"/>
    </xf>
    <xf numFmtId="41" fontId="16" fillId="0" borderId="38" xfId="0" applyNumberFormat="1" applyFont="1" applyFill="1" applyBorder="1" applyAlignment="1" applyProtection="1">
      <alignment horizontal="right" vertical="center"/>
      <protection locked="0"/>
    </xf>
    <xf numFmtId="0" fontId="46" fillId="0" borderId="38" xfId="0" applyNumberFormat="1" applyFont="1" applyFill="1" applyBorder="1" applyAlignment="1">
      <alignment horizontal="center" vertical="center"/>
    </xf>
    <xf numFmtId="0" fontId="38" fillId="0" borderId="38" xfId="0" applyNumberFormat="1" applyFont="1" applyFill="1" applyBorder="1" applyAlignment="1">
      <alignment horizontal="center" vertical="center"/>
    </xf>
    <xf numFmtId="0" fontId="38" fillId="0" borderId="4" xfId="0" applyNumberFormat="1" applyFont="1" applyFill="1" applyBorder="1" applyAlignment="1">
      <alignment horizontal="center"/>
    </xf>
    <xf numFmtId="176" fontId="38" fillId="0" borderId="3" xfId="0" applyNumberFormat="1" applyFont="1" applyFill="1" applyBorder="1" applyAlignment="1" applyProtection="1">
      <alignment shrinkToFit="1"/>
    </xf>
    <xf numFmtId="0" fontId="38" fillId="0" borderId="10" xfId="0" applyNumberFormat="1" applyFont="1" applyFill="1" applyBorder="1" applyAlignment="1">
      <alignment horizontal="center"/>
    </xf>
    <xf numFmtId="176" fontId="38" fillId="0" borderId="4" xfId="0" applyNumberFormat="1" applyFont="1" applyFill="1" applyBorder="1" applyAlignment="1" applyProtection="1">
      <alignment shrinkToFit="1"/>
    </xf>
    <xf numFmtId="0" fontId="16" fillId="0" borderId="3" xfId="0" applyNumberFormat="1" applyFont="1" applyFill="1" applyBorder="1"/>
    <xf numFmtId="41" fontId="38" fillId="0" borderId="0" xfId="0" applyNumberFormat="1" applyFont="1" applyFill="1" applyAlignment="1" applyProtection="1">
      <alignment horizontal="right" shrinkToFit="1"/>
    </xf>
    <xf numFmtId="0" fontId="38" fillId="0" borderId="38" xfId="0" applyNumberFormat="1" applyFont="1" applyFill="1" applyBorder="1" applyAlignment="1">
      <alignment horizontal="center"/>
    </xf>
    <xf numFmtId="41" fontId="38" fillId="0" borderId="0" xfId="0" applyNumberFormat="1" applyFont="1" applyFill="1" applyAlignment="1" applyProtection="1">
      <alignment horizontal="right"/>
    </xf>
    <xf numFmtId="41" fontId="38" fillId="0" borderId="7" xfId="0" applyNumberFormat="1" applyFont="1" applyFill="1" applyBorder="1" applyAlignment="1" applyProtection="1">
      <alignment horizontal="right"/>
    </xf>
    <xf numFmtId="0" fontId="16" fillId="0" borderId="0" xfId="0" applyNumberFormat="1" applyFont="1" applyFill="1" applyAlignment="1"/>
    <xf numFmtId="41" fontId="38" fillId="0" borderId="0" xfId="0" applyNumberFormat="1" applyFont="1" applyFill="1" applyBorder="1" applyAlignment="1" applyProtection="1">
      <alignment horizontal="right"/>
      <protection locked="0"/>
    </xf>
    <xf numFmtId="41" fontId="38" fillId="0" borderId="0" xfId="0" applyNumberFormat="1" applyFont="1" applyFill="1" applyBorder="1" applyAlignment="1" applyProtection="1">
      <alignment horizontal="right"/>
    </xf>
    <xf numFmtId="0" fontId="46" fillId="0" borderId="7" xfId="0" applyNumberFormat="1" applyFont="1" applyFill="1" applyBorder="1" applyAlignment="1">
      <alignment horizontal="center"/>
    </xf>
    <xf numFmtId="176" fontId="38" fillId="0" borderId="38" xfId="0" applyNumberFormat="1" applyFont="1" applyFill="1" applyBorder="1" applyAlignment="1" applyProtection="1">
      <alignment shrinkToFit="1"/>
    </xf>
    <xf numFmtId="0" fontId="46" fillId="0" borderId="4" xfId="0" applyNumberFormat="1" applyFont="1" applyFill="1" applyBorder="1" applyAlignment="1">
      <alignment horizontal="center"/>
    </xf>
    <xf numFmtId="41" fontId="38" fillId="0" borderId="3" xfId="0" applyNumberFormat="1" applyFont="1" applyFill="1" applyBorder="1" applyAlignment="1" applyProtection="1">
      <alignment horizontal="right" shrinkToFit="1"/>
    </xf>
    <xf numFmtId="176" fontId="38" fillId="0" borderId="10" xfId="0" applyNumberFormat="1" applyFont="1" applyFill="1" applyBorder="1" applyAlignment="1" applyProtection="1">
      <alignment shrinkToFit="1"/>
    </xf>
    <xf numFmtId="41" fontId="38" fillId="0" borderId="3" xfId="0" applyNumberFormat="1" applyFont="1" applyFill="1" applyBorder="1" applyAlignment="1" applyProtection="1">
      <alignment horizontal="right"/>
    </xf>
    <xf numFmtId="41" fontId="38" fillId="0" borderId="4" xfId="0" applyNumberFormat="1" applyFont="1" applyFill="1" applyBorder="1" applyAlignment="1" applyProtection="1">
      <alignment horizontal="right"/>
    </xf>
    <xf numFmtId="181" fontId="30" fillId="0" borderId="38" xfId="0" applyNumberFormat="1" applyFont="1" applyFill="1" applyBorder="1" applyAlignment="1" applyProtection="1">
      <alignment horizontal="right" vertical="center" shrinkToFit="1"/>
    </xf>
    <xf numFmtId="0" fontId="52" fillId="0" borderId="38" xfId="0" applyNumberFormat="1" applyFont="1" applyFill="1" applyBorder="1" applyAlignment="1">
      <alignment horizontal="center" vertical="center"/>
    </xf>
    <xf numFmtId="181" fontId="38" fillId="0" borderId="38" xfId="0" applyNumberFormat="1" applyFont="1" applyFill="1" applyBorder="1" applyAlignment="1" applyProtection="1">
      <alignment horizontal="right" vertical="center" shrinkToFit="1"/>
    </xf>
    <xf numFmtId="0" fontId="53" fillId="0" borderId="38" xfId="0" applyNumberFormat="1" applyFont="1" applyFill="1" applyBorder="1" applyAlignment="1">
      <alignment horizontal="center" vertical="center" wrapText="1"/>
    </xf>
    <xf numFmtId="0" fontId="45" fillId="0" borderId="38" xfId="0" applyNumberFormat="1" applyFont="1" applyFill="1" applyBorder="1" applyAlignment="1">
      <alignment horizontal="center" vertical="center"/>
    </xf>
    <xf numFmtId="0" fontId="45" fillId="0" borderId="38" xfId="0" applyNumberFormat="1" applyFont="1" applyFill="1" applyBorder="1" applyAlignment="1">
      <alignment horizontal="center" wrapText="1"/>
    </xf>
    <xf numFmtId="0" fontId="38" fillId="0" borderId="38" xfId="0" applyNumberFormat="1" applyFont="1" applyFill="1" applyBorder="1" applyAlignment="1">
      <alignment horizontal="centerContinuous" vertical="center" shrinkToFit="1"/>
    </xf>
    <xf numFmtId="0" fontId="32" fillId="0" borderId="38" xfId="0" applyNumberFormat="1" applyFont="1" applyFill="1" applyBorder="1" applyAlignment="1">
      <alignment horizontal="center" vertical="center"/>
    </xf>
    <xf numFmtId="0" fontId="38" fillId="0" borderId="38" xfId="0" applyNumberFormat="1" applyFont="1" applyFill="1" applyBorder="1" applyAlignment="1">
      <alignment horizontal="centerContinuous" vertical="center"/>
    </xf>
    <xf numFmtId="0" fontId="41" fillId="0" borderId="7" xfId="0" applyNumberFormat="1" applyFont="1" applyFill="1" applyBorder="1" applyAlignment="1">
      <alignment horizontal="center" vertical="center"/>
    </xf>
    <xf numFmtId="0" fontId="41" fillId="0" borderId="38" xfId="0" applyNumberFormat="1" applyFont="1" applyFill="1" applyBorder="1" applyAlignment="1">
      <alignment horizontal="center" vertical="center"/>
    </xf>
    <xf numFmtId="0" fontId="41" fillId="0" borderId="13" xfId="0" applyNumberFormat="1" applyFont="1" applyFill="1" applyBorder="1" applyAlignment="1">
      <alignment horizontal="center" vertical="center"/>
    </xf>
    <xf numFmtId="176" fontId="38" fillId="0" borderId="0" xfId="0" applyNumberFormat="1" applyFont="1" applyFill="1" applyAlignment="1" applyProtection="1"/>
    <xf numFmtId="176" fontId="38" fillId="0" borderId="0" xfId="0" applyNumberFormat="1" applyFont="1" applyFill="1" applyAlignment="1" applyProtection="1">
      <alignment horizontal="right"/>
    </xf>
    <xf numFmtId="0" fontId="30" fillId="0" borderId="38" xfId="0" applyNumberFormat="1" applyFont="1" applyFill="1" applyBorder="1" applyAlignment="1">
      <alignment horizontal="center" vertical="center"/>
    </xf>
    <xf numFmtId="176" fontId="38" fillId="0" borderId="38" xfId="0" applyNumberFormat="1" applyFont="1" applyFill="1" applyBorder="1" applyAlignment="1" applyProtection="1"/>
    <xf numFmtId="41" fontId="22" fillId="0" borderId="0" xfId="0" applyNumberFormat="1" applyFont="1" applyFill="1" applyAlignment="1" applyProtection="1">
      <alignment horizontal="right" vertical="center"/>
      <protection locked="0"/>
    </xf>
    <xf numFmtId="41" fontId="22" fillId="0" borderId="0" xfId="0" applyNumberFormat="1" applyFont="1" applyFill="1" applyBorder="1" applyAlignment="1" applyProtection="1">
      <alignment horizontal="right" vertical="center"/>
      <protection locked="0"/>
    </xf>
    <xf numFmtId="41" fontId="22" fillId="0" borderId="7" xfId="0" applyNumberFormat="1" applyFont="1" applyFill="1" applyBorder="1" applyAlignment="1" applyProtection="1">
      <alignment horizontal="right" vertical="center"/>
      <protection locked="0"/>
    </xf>
    <xf numFmtId="41" fontId="62" fillId="0" borderId="0" xfId="1" applyFont="1" applyFill="1" applyBorder="1" applyAlignment="1">
      <alignment horizontal="right" vertical="center"/>
    </xf>
    <xf numFmtId="0" fontId="38" fillId="0" borderId="38" xfId="0" applyNumberFormat="1" applyFont="1" applyFill="1" applyBorder="1" applyAlignment="1">
      <alignment horizontal="center" vertical="center"/>
    </xf>
    <xf numFmtId="0" fontId="38" fillId="0" borderId="12" xfId="0" applyNumberFormat="1" applyFont="1" applyFill="1" applyBorder="1" applyAlignment="1">
      <alignment horizontal="center"/>
    </xf>
    <xf numFmtId="0" fontId="38" fillId="0" borderId="10" xfId="0" applyNumberFormat="1" applyFont="1" applyFill="1" applyBorder="1" applyAlignment="1">
      <alignment horizontal="center" vertical="center"/>
    </xf>
    <xf numFmtId="0" fontId="55" fillId="0" borderId="7" xfId="0" applyNumberFormat="1" applyFont="1" applyFill="1" applyBorder="1" applyAlignment="1">
      <alignment horizontal="center" vertical="center" wrapText="1"/>
    </xf>
    <xf numFmtId="181" fontId="38" fillId="0" borderId="0" xfId="0" applyNumberFormat="1" applyFont="1" applyFill="1" applyBorder="1" applyAlignment="1" applyProtection="1">
      <alignment horizontal="right" vertical="center" shrinkToFit="1"/>
    </xf>
    <xf numFmtId="0" fontId="45" fillId="0" borderId="38" xfId="0" applyNumberFormat="1" applyFont="1" applyFill="1" applyBorder="1" applyAlignment="1">
      <alignment horizontal="center" vertical="center" wrapText="1"/>
    </xf>
    <xf numFmtId="0" fontId="45" fillId="0" borderId="0" xfId="0" applyNumberFormat="1" applyFont="1" applyFill="1" applyBorder="1" applyAlignment="1" applyProtection="1">
      <alignment horizontal="right"/>
    </xf>
    <xf numFmtId="0" fontId="32" fillId="0" borderId="4" xfId="0" applyNumberFormat="1" applyFont="1" applyFill="1" applyBorder="1" applyAlignment="1">
      <alignment horizontal="center" vertical="center"/>
    </xf>
    <xf numFmtId="0" fontId="38" fillId="0" borderId="4" xfId="0" applyNumberFormat="1" applyFont="1" applyFill="1" applyBorder="1" applyAlignment="1">
      <alignment horizontal="center" vertical="center" shrinkToFit="1"/>
    </xf>
    <xf numFmtId="0" fontId="38" fillId="0" borderId="7" xfId="0" applyNumberFormat="1" applyFont="1" applyFill="1" applyBorder="1" applyAlignment="1">
      <alignment horizontal="center" vertical="center" shrinkToFit="1"/>
    </xf>
    <xf numFmtId="0" fontId="46" fillId="0" borderId="7" xfId="0" applyNumberFormat="1" applyFont="1" applyFill="1" applyBorder="1" applyAlignment="1">
      <alignment horizontal="center" vertical="center" shrinkToFit="1"/>
    </xf>
    <xf numFmtId="0" fontId="63" fillId="0" borderId="0" xfId="0" applyNumberFormat="1" applyFont="1" applyFill="1" applyAlignment="1">
      <alignment horizontal="center" vertical="center"/>
    </xf>
    <xf numFmtId="0" fontId="64" fillId="0" borderId="0" xfId="0" applyNumberFormat="1" applyFont="1" applyFill="1"/>
    <xf numFmtId="0" fontId="64" fillId="0" borderId="0" xfId="0" applyNumberFormat="1" applyFont="1" applyFill="1" applyAlignment="1">
      <alignment horizontal="center" vertical="center"/>
    </xf>
    <xf numFmtId="0" fontId="64" fillId="0" borderId="0" xfId="0" applyNumberFormat="1" applyFont="1" applyFill="1" applyAlignment="1">
      <alignment vertical="center"/>
    </xf>
    <xf numFmtId="0" fontId="64" fillId="0" borderId="0" xfId="0" applyNumberFormat="1" applyFont="1" applyFill="1" applyAlignment="1">
      <alignment horizontal="center" vertical="top"/>
    </xf>
    <xf numFmtId="0" fontId="46" fillId="0" borderId="7" xfId="0" applyNumberFormat="1" applyFont="1" applyFill="1" applyBorder="1" applyAlignment="1">
      <alignment horizontal="center" vertical="center"/>
    </xf>
    <xf numFmtId="0" fontId="38" fillId="0" borderId="0" xfId="0" applyNumberFormat="1" applyFont="1" applyFill="1" applyBorder="1" applyAlignment="1">
      <alignment horizontal="center" vertical="center"/>
    </xf>
    <xf numFmtId="0" fontId="38" fillId="0" borderId="7" xfId="0" applyNumberFormat="1" applyFont="1" applyFill="1" applyBorder="1" applyAlignment="1">
      <alignment horizontal="center" vertical="center"/>
    </xf>
    <xf numFmtId="0" fontId="38" fillId="0" borderId="4" xfId="0" applyNumberFormat="1" applyFont="1" applyFill="1" applyBorder="1" applyAlignment="1">
      <alignment horizontal="center" vertical="center"/>
    </xf>
    <xf numFmtId="0" fontId="38" fillId="0" borderId="10" xfId="0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 applyProtection="1">
      <alignment horizontal="right"/>
    </xf>
    <xf numFmtId="0" fontId="0" fillId="0" borderId="24" xfId="0" applyNumberFormat="1" applyFont="1" applyFill="1" applyBorder="1" applyAlignment="1">
      <alignment horizontal="center" vertical="center"/>
    </xf>
    <xf numFmtId="0" fontId="37" fillId="0" borderId="7" xfId="0" applyNumberFormat="1" applyFont="1" applyFill="1" applyBorder="1" applyAlignment="1">
      <alignment horizontal="center" vertical="center"/>
    </xf>
    <xf numFmtId="0" fontId="37" fillId="0" borderId="7" xfId="0" applyNumberFormat="1" applyFont="1" applyFill="1" applyBorder="1" applyAlignment="1" applyProtection="1">
      <alignment horizontal="center" vertical="center"/>
    </xf>
    <xf numFmtId="0" fontId="16" fillId="0" borderId="7" xfId="0" applyNumberFormat="1" applyFont="1" applyFill="1" applyBorder="1" applyAlignment="1">
      <alignment horizontal="center"/>
    </xf>
    <xf numFmtId="0" fontId="16" fillId="0" borderId="7" xfId="0" applyNumberFormat="1" applyFont="1" applyFill="1" applyBorder="1" applyAlignment="1">
      <alignment horizontal="center" shrinkToFit="1"/>
    </xf>
    <xf numFmtId="0" fontId="16" fillId="0" borderId="4" xfId="0" applyNumberFormat="1" applyFont="1" applyFill="1" applyBorder="1" applyAlignment="1">
      <alignment horizontal="center" shrinkToFit="1"/>
    </xf>
    <xf numFmtId="0" fontId="44" fillId="0" borderId="0" xfId="0" applyNumberFormat="1" applyFont="1" applyFill="1" applyBorder="1" applyAlignment="1">
      <alignment horizontal="left"/>
    </xf>
    <xf numFmtId="0" fontId="38" fillId="0" borderId="33" xfId="0" applyNumberFormat="1" applyFont="1" applyFill="1" applyBorder="1" applyAlignment="1">
      <alignment horizontal="center" vertical="center" wrapText="1"/>
    </xf>
    <xf numFmtId="0" fontId="38" fillId="0" borderId="11" xfId="0" applyNumberFormat="1" applyFont="1" applyFill="1" applyBorder="1" applyAlignment="1">
      <alignment horizontal="center" vertical="center"/>
    </xf>
    <xf numFmtId="0" fontId="37" fillId="0" borderId="38" xfId="0" applyNumberFormat="1" applyFont="1" applyFill="1" applyBorder="1" applyAlignment="1">
      <alignment horizontal="center" shrinkToFit="1"/>
    </xf>
    <xf numFmtId="0" fontId="37" fillId="0" borderId="38" xfId="0" applyNumberFormat="1" applyFont="1" applyFill="1" applyBorder="1" applyAlignment="1">
      <alignment horizontal="center"/>
    </xf>
    <xf numFmtId="176" fontId="16" fillId="0" borderId="38" xfId="0" applyNumberFormat="1" applyFont="1" applyFill="1" applyBorder="1" applyAlignment="1">
      <alignment horizontal="right" vertical="center"/>
    </xf>
    <xf numFmtId="41" fontId="16" fillId="0" borderId="38" xfId="0" applyNumberFormat="1" applyFont="1" applyFill="1" applyBorder="1" applyAlignment="1" applyProtection="1">
      <alignment horizontal="right" vertical="center" wrapText="1"/>
      <protection locked="0"/>
    </xf>
    <xf numFmtId="176" fontId="16" fillId="0" borderId="38" xfId="0" applyNumberFormat="1" applyFont="1" applyFill="1" applyBorder="1" applyAlignment="1">
      <alignment horizontal="center" vertical="center"/>
    </xf>
    <xf numFmtId="41" fontId="22" fillId="0" borderId="38" xfId="0" applyNumberFormat="1" applyFont="1" applyFill="1" applyBorder="1" applyAlignment="1" applyProtection="1">
      <alignment horizontal="center" vertical="center"/>
      <protection locked="0"/>
    </xf>
    <xf numFmtId="41" fontId="16" fillId="0" borderId="38" xfId="0" applyNumberFormat="1" applyFont="1" applyFill="1" applyBorder="1" applyAlignment="1" applyProtection="1">
      <alignment horizontal="center" vertical="center"/>
      <protection locked="0"/>
    </xf>
    <xf numFmtId="176" fontId="22" fillId="0" borderId="38" xfId="0" applyNumberFormat="1" applyFont="1" applyFill="1" applyBorder="1" applyAlignment="1">
      <alignment horizontal="center" vertical="center"/>
    </xf>
    <xf numFmtId="0" fontId="34" fillId="0" borderId="0" xfId="0" applyNumberFormat="1" applyFont="1" applyAlignment="1">
      <alignment horizontal="center" wrapText="1"/>
    </xf>
    <xf numFmtId="0" fontId="35" fillId="0" borderId="0" xfId="0" applyNumberFormat="1" applyFont="1" applyAlignment="1">
      <alignment horizontal="center" wrapText="1"/>
    </xf>
    <xf numFmtId="0" fontId="46" fillId="0" borderId="0" xfId="0" applyNumberFormat="1" applyFont="1" applyFill="1" applyBorder="1" applyAlignment="1">
      <alignment horizontal="center" vertical="center"/>
    </xf>
    <xf numFmtId="0" fontId="46" fillId="0" borderId="7" xfId="0" applyNumberFormat="1" applyFont="1" applyFill="1" applyBorder="1" applyAlignment="1">
      <alignment horizontal="center" vertical="center"/>
    </xf>
    <xf numFmtId="0" fontId="38" fillId="0" borderId="0" xfId="0" applyNumberFormat="1" applyFont="1" applyFill="1" applyBorder="1" applyAlignment="1">
      <alignment horizontal="center" vertical="center"/>
    </xf>
    <xf numFmtId="0" fontId="38" fillId="0" borderId="7" xfId="0" applyNumberFormat="1" applyFont="1" applyFill="1" applyBorder="1" applyAlignment="1">
      <alignment horizontal="center" vertical="center"/>
    </xf>
    <xf numFmtId="0" fontId="38" fillId="0" borderId="3" xfId="0" applyNumberFormat="1" applyFont="1" applyFill="1" applyBorder="1" applyAlignment="1">
      <alignment horizontal="center" vertical="center"/>
    </xf>
    <xf numFmtId="0" fontId="38" fillId="0" borderId="4" xfId="0" applyNumberFormat="1" applyFont="1" applyFill="1" applyBorder="1" applyAlignment="1">
      <alignment horizontal="center" vertical="center"/>
    </xf>
    <xf numFmtId="0" fontId="46" fillId="0" borderId="3" xfId="0" applyNumberFormat="1" applyFont="1" applyFill="1" applyBorder="1" applyAlignment="1">
      <alignment horizontal="center" vertical="center"/>
    </xf>
    <xf numFmtId="0" fontId="46" fillId="0" borderId="4" xfId="0" applyNumberFormat="1" applyFont="1" applyFill="1" applyBorder="1" applyAlignment="1">
      <alignment horizontal="center" vertical="center"/>
    </xf>
    <xf numFmtId="0" fontId="42" fillId="0" borderId="0" xfId="0" applyNumberFormat="1" applyFont="1" applyFill="1" applyAlignment="1">
      <alignment horizontal="center" vertical="center"/>
    </xf>
    <xf numFmtId="0" fontId="38" fillId="0" borderId="23" xfId="0" applyNumberFormat="1" applyFont="1" applyFill="1" applyBorder="1" applyAlignment="1">
      <alignment horizontal="center" vertical="center"/>
    </xf>
    <xf numFmtId="0" fontId="38" fillId="0" borderId="24" xfId="0" applyNumberFormat="1" applyFont="1" applyFill="1" applyBorder="1" applyAlignment="1">
      <alignment horizontal="center" vertical="center"/>
    </xf>
    <xf numFmtId="0" fontId="46" fillId="0" borderId="15" xfId="0" applyNumberFormat="1" applyFont="1" applyFill="1" applyBorder="1" applyAlignment="1">
      <alignment horizontal="center" vertical="center"/>
    </xf>
    <xf numFmtId="0" fontId="46" fillId="0" borderId="8" xfId="0" applyNumberFormat="1" applyFont="1" applyFill="1" applyBorder="1" applyAlignment="1">
      <alignment horizontal="center" vertical="center"/>
    </xf>
    <xf numFmtId="0" fontId="32" fillId="0" borderId="0" xfId="0" applyNumberFormat="1" applyFont="1" applyFill="1" applyAlignment="1">
      <alignment vertical="center"/>
    </xf>
    <xf numFmtId="0" fontId="33" fillId="0" borderId="0" xfId="0" applyNumberFormat="1" applyFont="1" applyFill="1" applyAlignment="1">
      <alignment horizontal="center" vertical="center"/>
    </xf>
    <xf numFmtId="0" fontId="32" fillId="0" borderId="0" xfId="0" applyNumberFormat="1" applyFont="1" applyFill="1" applyAlignment="1">
      <alignment horizontal="center" vertical="center"/>
    </xf>
    <xf numFmtId="181" fontId="38" fillId="0" borderId="7" xfId="0" applyNumberFormat="1" applyFont="1" applyFill="1" applyBorder="1" applyAlignment="1" applyProtection="1">
      <alignment horizontal="right" vertical="center" shrinkToFit="1"/>
    </xf>
    <xf numFmtId="181" fontId="38" fillId="0" borderId="0" xfId="0" applyNumberFormat="1" applyFont="1" applyFill="1" applyBorder="1" applyAlignment="1" applyProtection="1">
      <alignment horizontal="right" vertical="center" shrinkToFit="1"/>
    </xf>
    <xf numFmtId="0" fontId="46" fillId="0" borderId="5" xfId="0" applyNumberFormat="1" applyFont="1" applyFill="1" applyBorder="1" applyAlignment="1">
      <alignment horizontal="center" vertical="center"/>
    </xf>
    <xf numFmtId="0" fontId="38" fillId="0" borderId="6" xfId="0" applyNumberFormat="1" applyFont="1" applyFill="1" applyBorder="1" applyAlignment="1">
      <alignment horizontal="center" vertical="center"/>
    </xf>
    <xf numFmtId="0" fontId="38" fillId="0" borderId="38" xfId="0" applyNumberFormat="1" applyFont="1" applyFill="1" applyBorder="1" applyAlignment="1">
      <alignment horizontal="center" vertical="center"/>
    </xf>
    <xf numFmtId="0" fontId="38" fillId="0" borderId="10" xfId="0" applyNumberFormat="1" applyFont="1" applyFill="1" applyBorder="1" applyAlignment="1">
      <alignment horizontal="center" vertical="center"/>
    </xf>
    <xf numFmtId="0" fontId="32" fillId="0" borderId="38" xfId="0" applyNumberFormat="1" applyFont="1" applyFill="1" applyBorder="1" applyAlignment="1">
      <alignment horizontal="center" vertical="center"/>
    </xf>
    <xf numFmtId="0" fontId="32" fillId="0" borderId="10" xfId="0" applyNumberFormat="1" applyFont="1" applyFill="1" applyBorder="1" applyAlignment="1">
      <alignment horizontal="center" vertical="center"/>
    </xf>
    <xf numFmtId="0" fontId="55" fillId="0" borderId="7" xfId="0" applyNumberFormat="1" applyFont="1" applyFill="1" applyBorder="1" applyAlignment="1">
      <alignment horizontal="center" vertical="center" wrapText="1"/>
    </xf>
    <xf numFmtId="0" fontId="45" fillId="0" borderId="38" xfId="0" applyNumberFormat="1" applyFont="1" applyFill="1" applyBorder="1" applyAlignment="1">
      <alignment horizontal="center" vertical="center" wrapText="1"/>
    </xf>
    <xf numFmtId="0" fontId="38" fillId="0" borderId="38" xfId="0" applyNumberFormat="1" applyFont="1" applyFill="1" applyBorder="1" applyAlignment="1">
      <alignment horizontal="center" vertical="center" wrapText="1"/>
    </xf>
    <xf numFmtId="181" fontId="38" fillId="0" borderId="38" xfId="0" applyNumberFormat="1" applyFont="1" applyFill="1" applyBorder="1" applyAlignment="1" applyProtection="1">
      <alignment horizontal="right" vertical="center" shrinkToFit="1"/>
    </xf>
    <xf numFmtId="0" fontId="45" fillId="0" borderId="0" xfId="0" applyNumberFormat="1" applyFont="1" applyFill="1" applyBorder="1" applyAlignment="1" applyProtection="1">
      <alignment horizontal="right"/>
    </xf>
    <xf numFmtId="0" fontId="32" fillId="0" borderId="3" xfId="0" applyNumberFormat="1" applyFont="1" applyFill="1" applyBorder="1" applyAlignment="1">
      <alignment horizontal="center" vertical="center"/>
    </xf>
    <xf numFmtId="0" fontId="45" fillId="0" borderId="15" xfId="0" applyNumberFormat="1" applyFont="1" applyFill="1" applyBorder="1" applyAlignment="1">
      <alignment horizontal="right"/>
    </xf>
    <xf numFmtId="0" fontId="32" fillId="0" borderId="4" xfId="0" applyNumberFormat="1" applyFont="1" applyFill="1" applyBorder="1" applyAlignment="1">
      <alignment horizontal="center" vertical="center"/>
    </xf>
    <xf numFmtId="0" fontId="38" fillId="0" borderId="10" xfId="0" applyNumberFormat="1" applyFont="1" applyFill="1" applyBorder="1" applyAlignment="1">
      <alignment horizontal="center" vertical="center" shrinkToFit="1"/>
    </xf>
    <xf numFmtId="0" fontId="38" fillId="0" borderId="4" xfId="0" applyNumberFormat="1" applyFont="1" applyFill="1" applyBorder="1" applyAlignment="1">
      <alignment horizontal="center" vertical="center" shrinkToFit="1"/>
    </xf>
    <xf numFmtId="0" fontId="32" fillId="0" borderId="4" xfId="0" applyNumberFormat="1" applyFont="1" applyFill="1" applyBorder="1" applyAlignment="1">
      <alignment vertical="center"/>
    </xf>
    <xf numFmtId="0" fontId="32" fillId="0" borderId="4" xfId="0" applyNumberFormat="1" applyFont="1" applyFill="1" applyBorder="1" applyAlignment="1">
      <alignment horizontal="center" vertical="center" shrinkToFit="1"/>
    </xf>
    <xf numFmtId="0" fontId="32" fillId="0" borderId="7" xfId="0" applyNumberFormat="1" applyFont="1" applyFill="1" applyBorder="1" applyAlignment="1">
      <alignment horizontal="center" vertical="center"/>
    </xf>
    <xf numFmtId="0" fontId="38" fillId="0" borderId="38" xfId="0" applyNumberFormat="1" applyFont="1" applyFill="1" applyBorder="1" applyAlignment="1">
      <alignment horizontal="center" vertical="center" shrinkToFit="1"/>
    </xf>
    <xf numFmtId="0" fontId="38" fillId="0" borderId="7" xfId="0" applyNumberFormat="1" applyFont="1" applyFill="1" applyBorder="1" applyAlignment="1">
      <alignment horizontal="center" vertical="center" shrinkToFit="1"/>
    </xf>
    <xf numFmtId="0" fontId="32" fillId="0" borderId="0" xfId="0" applyNumberFormat="1" applyFont="1" applyFill="1" applyBorder="1" applyAlignment="1">
      <alignment horizontal="center" vertical="center"/>
    </xf>
    <xf numFmtId="0" fontId="38" fillId="0" borderId="0" xfId="0" applyNumberFormat="1" applyFont="1" applyFill="1" applyBorder="1" applyAlignment="1">
      <alignment horizontal="center" vertical="center" shrinkToFit="1"/>
    </xf>
    <xf numFmtId="0" fontId="32" fillId="0" borderId="7" xfId="0" applyNumberFormat="1" applyFont="1" applyFill="1" applyBorder="1" applyAlignment="1">
      <alignment horizontal="center" vertical="center" shrinkToFit="1"/>
    </xf>
    <xf numFmtId="0" fontId="46" fillId="0" borderId="38" xfId="0" applyNumberFormat="1" applyFont="1" applyFill="1" applyBorder="1" applyAlignment="1">
      <alignment horizontal="center" vertical="center"/>
    </xf>
    <xf numFmtId="0" fontId="32" fillId="0" borderId="0" xfId="0" applyNumberFormat="1" applyFont="1" applyFill="1" applyAlignment="1">
      <alignment shrinkToFit="1"/>
    </xf>
    <xf numFmtId="0" fontId="46" fillId="0" borderId="0" xfId="0" applyNumberFormat="1" applyFont="1" applyFill="1" applyBorder="1" applyAlignment="1">
      <alignment horizontal="center" vertical="center" shrinkToFit="1"/>
    </xf>
    <xf numFmtId="0" fontId="46" fillId="0" borderId="7" xfId="0" applyNumberFormat="1" applyFont="1" applyFill="1" applyBorder="1" applyAlignment="1">
      <alignment horizontal="center" vertical="center" shrinkToFit="1"/>
    </xf>
    <xf numFmtId="0" fontId="46" fillId="0" borderId="0" xfId="0" applyNumberFormat="1" applyFont="1" applyFill="1" applyAlignment="1">
      <alignment horizontal="center" vertical="center"/>
    </xf>
    <xf numFmtId="0" fontId="46" fillId="0" borderId="6" xfId="0" applyNumberFormat="1" applyFont="1" applyFill="1" applyBorder="1" applyAlignment="1">
      <alignment horizontal="center" vertical="center"/>
    </xf>
    <xf numFmtId="0" fontId="46" fillId="0" borderId="11" xfId="0" applyNumberFormat="1" applyFont="1" applyFill="1" applyBorder="1" applyAlignment="1">
      <alignment horizontal="center" vertical="center"/>
    </xf>
    <xf numFmtId="0" fontId="42" fillId="0" borderId="0" xfId="0" applyNumberFormat="1" applyFont="1" applyFill="1" applyAlignment="1">
      <alignment horizontal="center" vertical="center" shrinkToFit="1"/>
    </xf>
    <xf numFmtId="0" fontId="32" fillId="0" borderId="0" xfId="0" applyNumberFormat="1" applyFont="1" applyFill="1" applyAlignment="1">
      <alignment horizontal="center" vertical="center" shrinkToFit="1"/>
    </xf>
    <xf numFmtId="0" fontId="32" fillId="0" borderId="0" xfId="0" applyNumberFormat="1" applyFont="1" applyFill="1" applyAlignment="1">
      <alignment vertical="center" shrinkToFit="1"/>
    </xf>
    <xf numFmtId="0" fontId="44" fillId="0" borderId="2" xfId="0" applyNumberFormat="1" applyFont="1" applyFill="1" applyBorder="1" applyAlignment="1">
      <alignment horizontal="left"/>
    </xf>
    <xf numFmtId="0" fontId="44" fillId="0" borderId="2" xfId="0" applyNumberFormat="1" applyFont="1" applyFill="1" applyBorder="1" applyAlignment="1"/>
    <xf numFmtId="0" fontId="32" fillId="0" borderId="2" xfId="0" applyNumberFormat="1" applyFon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4" fillId="0" borderId="23" xfId="0" applyNumberFormat="1" applyFont="1" applyFill="1" applyBorder="1" applyAlignment="1">
      <alignment horizontal="center" vertical="center"/>
    </xf>
    <xf numFmtId="0" fontId="37" fillId="0" borderId="34" xfId="0" applyNumberFormat="1" applyFont="1" applyFill="1" applyBorder="1" applyAlignment="1">
      <alignment horizontal="center" vertical="center"/>
    </xf>
    <xf numFmtId="0" fontId="37" fillId="0" borderId="23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center"/>
    </xf>
    <xf numFmtId="0" fontId="4" fillId="0" borderId="18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7" fillId="0" borderId="15" xfId="0" applyNumberFormat="1" applyFont="1" applyFill="1" applyBorder="1" applyAlignment="1">
      <alignment horizontal="right"/>
    </xf>
    <xf numFmtId="0" fontId="0" fillId="0" borderId="23" xfId="0" applyNumberFormat="1" applyFont="1" applyFill="1" applyBorder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left"/>
    </xf>
    <xf numFmtId="0" fontId="16" fillId="0" borderId="38" xfId="0" applyNumberFormat="1" applyFont="1" applyFill="1" applyBorder="1" applyAlignment="1">
      <alignment horizontal="center"/>
    </xf>
    <xf numFmtId="0" fontId="16" fillId="0" borderId="7" xfId="0" applyNumberFormat="1" applyFont="1" applyFill="1" applyBorder="1" applyAlignment="1">
      <alignment horizontal="center"/>
    </xf>
    <xf numFmtId="0" fontId="16" fillId="0" borderId="38" xfId="0" applyNumberFormat="1" applyFont="1" applyFill="1" applyBorder="1" applyAlignment="1" applyProtection="1">
      <alignment horizontal="center"/>
    </xf>
    <xf numFmtId="0" fontId="16" fillId="0" borderId="7" xfId="0" applyNumberFormat="1" applyFont="1" applyFill="1" applyBorder="1" applyAlignment="1" applyProtection="1">
      <alignment horizontal="center"/>
    </xf>
    <xf numFmtId="0" fontId="16" fillId="0" borderId="38" xfId="0" applyNumberFormat="1" applyFont="1" applyFill="1" applyBorder="1" applyAlignment="1">
      <alignment horizontal="center" shrinkToFit="1"/>
    </xf>
    <xf numFmtId="0" fontId="16" fillId="0" borderId="7" xfId="0" applyNumberFormat="1" applyFont="1" applyFill="1" applyBorder="1" applyAlignment="1">
      <alignment horizontal="center" shrinkToFit="1"/>
    </xf>
    <xf numFmtId="0" fontId="16" fillId="0" borderId="38" xfId="0" applyNumberFormat="1" applyFont="1" applyFill="1" applyBorder="1" applyAlignment="1" applyProtection="1">
      <alignment horizontal="center" shrinkToFit="1"/>
    </xf>
    <xf numFmtId="0" fontId="16" fillId="0" borderId="7" xfId="0" applyNumberFormat="1" applyFont="1" applyFill="1" applyBorder="1" applyAlignment="1" applyProtection="1">
      <alignment horizontal="center" shrinkToFit="1"/>
    </xf>
    <xf numFmtId="0" fontId="16" fillId="0" borderId="10" xfId="0" applyNumberFormat="1" applyFont="1" applyFill="1" applyBorder="1" applyAlignment="1">
      <alignment horizontal="center" shrinkToFit="1"/>
    </xf>
    <xf numFmtId="0" fontId="16" fillId="0" borderId="4" xfId="0" applyNumberFormat="1" applyFont="1" applyFill="1" applyBorder="1" applyAlignment="1">
      <alignment horizontal="center" shrinkToFit="1"/>
    </xf>
    <xf numFmtId="0" fontId="42" fillId="0" borderId="0" xfId="0" applyNumberFormat="1" applyFont="1" applyFill="1" applyAlignment="1">
      <alignment horizontal="center" shrinkToFit="1"/>
    </xf>
    <xf numFmtId="0" fontId="30" fillId="0" borderId="0" xfId="0" applyNumberFormat="1" applyFont="1" applyFill="1" applyAlignment="1">
      <alignment horizontal="center" shrinkToFit="1"/>
    </xf>
    <xf numFmtId="0" fontId="0" fillId="0" borderId="34" xfId="0" applyNumberFormat="1" applyFont="1" applyFill="1" applyBorder="1" applyAlignment="1">
      <alignment horizontal="center" vertical="center"/>
    </xf>
    <xf numFmtId="0" fontId="37" fillId="0" borderId="38" xfId="0" applyNumberFormat="1" applyFont="1" applyFill="1" applyBorder="1" applyAlignment="1">
      <alignment horizontal="center" vertical="center"/>
    </xf>
    <xf numFmtId="0" fontId="37" fillId="0" borderId="7" xfId="0" applyNumberFormat="1" applyFont="1" applyFill="1" applyBorder="1" applyAlignment="1">
      <alignment horizontal="center" vertical="center"/>
    </xf>
    <xf numFmtId="0" fontId="37" fillId="0" borderId="38" xfId="0" applyNumberFormat="1" applyFont="1" applyFill="1" applyBorder="1" applyAlignment="1" applyProtection="1">
      <alignment horizontal="center" vertical="center"/>
    </xf>
    <xf numFmtId="0" fontId="37" fillId="0" borderId="7" xfId="0" applyNumberFormat="1" applyFont="1" applyFill="1" applyBorder="1" applyAlignment="1" applyProtection="1">
      <alignment horizontal="center" vertical="center"/>
    </xf>
    <xf numFmtId="0" fontId="44" fillId="0" borderId="0" xfId="0" applyNumberFormat="1" applyFont="1" applyFill="1" applyBorder="1" applyAlignment="1">
      <alignment horizontal="left"/>
    </xf>
    <xf numFmtId="0" fontId="45" fillId="0" borderId="0" xfId="0" applyNumberFormat="1" applyFont="1" applyFill="1" applyBorder="1" applyAlignment="1">
      <alignment horizontal="left"/>
    </xf>
    <xf numFmtId="0" fontId="32" fillId="0" borderId="0" xfId="0" applyNumberFormat="1" applyFont="1" applyFill="1" applyAlignment="1">
      <alignment horizontal="left"/>
    </xf>
    <xf numFmtId="0" fontId="32" fillId="0" borderId="35" xfId="0" applyNumberFormat="1" applyFont="1" applyFill="1" applyBorder="1" applyAlignment="1">
      <alignment horizontal="center" vertical="center" wrapText="1"/>
    </xf>
    <xf numFmtId="0" fontId="32" fillId="0" borderId="36" xfId="0" applyNumberFormat="1" applyFont="1" applyFill="1" applyBorder="1" applyAlignment="1"/>
    <xf numFmtId="0" fontId="32" fillId="0" borderId="31" xfId="0" applyNumberFormat="1" applyFont="1" applyFill="1" applyBorder="1" applyAlignment="1"/>
    <xf numFmtId="0" fontId="32" fillId="0" borderId="20" xfId="0" applyNumberFormat="1" applyFont="1" applyFill="1" applyBorder="1" applyAlignment="1">
      <alignment horizontal="center" vertical="center" wrapText="1"/>
    </xf>
    <xf numFmtId="0" fontId="32" fillId="0" borderId="28" xfId="0" applyNumberFormat="1" applyFont="1" applyFill="1" applyBorder="1" applyAlignment="1"/>
    <xf numFmtId="0" fontId="32" fillId="0" borderId="33" xfId="0" applyNumberFormat="1" applyFont="1" applyFill="1" applyBorder="1" applyAlignment="1"/>
    <xf numFmtId="0" fontId="38" fillId="0" borderId="20" xfId="0" applyNumberFormat="1" applyFont="1" applyFill="1" applyBorder="1" applyAlignment="1">
      <alignment horizontal="center" vertical="center" wrapText="1"/>
    </xf>
    <xf numFmtId="0" fontId="32" fillId="0" borderId="22" xfId="0" applyNumberFormat="1" applyFont="1" applyFill="1" applyBorder="1" applyAlignment="1">
      <alignment horizontal="center" vertical="center"/>
    </xf>
    <xf numFmtId="0" fontId="38" fillId="0" borderId="11" xfId="0" applyNumberFormat="1" applyFont="1" applyFill="1" applyBorder="1" applyAlignment="1">
      <alignment horizontal="center" vertical="center"/>
    </xf>
    <xf numFmtId="0" fontId="32" fillId="0" borderId="11" xfId="0" applyNumberFormat="1" applyFont="1" applyFill="1" applyBorder="1" applyAlignment="1">
      <alignment horizontal="center" vertical="center"/>
    </xf>
    <xf numFmtId="0" fontId="38" fillId="0" borderId="5" xfId="0" applyNumberFormat="1" applyFont="1" applyFill="1" applyBorder="1" applyAlignment="1">
      <alignment horizontal="center" vertical="center"/>
    </xf>
    <xf numFmtId="0" fontId="38" fillId="0" borderId="19" xfId="0" applyNumberFormat="1" applyFont="1" applyFill="1" applyBorder="1" applyAlignment="1">
      <alignment horizontal="center" vertical="center" wrapText="1"/>
    </xf>
    <xf numFmtId="0" fontId="38" fillId="0" borderId="33" xfId="0" applyNumberFormat="1" applyFont="1" applyFill="1" applyBorder="1" applyAlignment="1">
      <alignment horizontal="center" vertical="center" wrapText="1"/>
    </xf>
  </cellXfs>
  <cellStyles count="2">
    <cellStyle name="쉼표 [0] 3 4" xfId="1"/>
    <cellStyle name="표준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" name="Picture 5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1104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view="pageBreakPreview" zoomScale="75" zoomScaleNormal="100" workbookViewId="0"/>
  </sheetViews>
  <sheetFormatPr defaultColWidth="10.28515625" defaultRowHeight="15.75"/>
  <cols>
    <col min="1" max="16384" width="10.28515625" style="20"/>
  </cols>
  <sheetData>
    <row r="1" spans="1:9" s="25" customFormat="1"/>
    <row r="11" spans="1:9" s="19" customFormat="1" ht="109.5" customHeight="1">
      <c r="A11" s="508" t="s">
        <v>363</v>
      </c>
      <c r="B11" s="509"/>
      <c r="C11" s="509"/>
      <c r="D11" s="509"/>
      <c r="E11" s="509"/>
      <c r="F11" s="509"/>
      <c r="G11" s="509"/>
      <c r="H11" s="509"/>
      <c r="I11" s="509"/>
    </row>
    <row r="14" spans="1:9">
      <c r="A14" s="21" t="s">
        <v>156</v>
      </c>
    </row>
  </sheetData>
  <mergeCells count="1">
    <mergeCell ref="A11:I11"/>
  </mergeCells>
  <phoneticPr fontId="23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r:id="rId1"/>
  <headerFooter alignWithMargins="0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tabSelected="1" view="pageBreakPreview" zoomScale="85" zoomScaleNormal="81" zoomScaleSheetLayoutView="85" workbookViewId="0">
      <pane xSplit="1" ySplit="13" topLeftCell="B14" activePane="bottomRight" state="frozen"/>
      <selection activeCell="AL46" sqref="AL46"/>
      <selection pane="topRight" activeCell="AL46" sqref="AL46"/>
      <selection pane="bottomLeft" activeCell="AL46" sqref="AL46"/>
      <selection pane="bottomRight" activeCell="A2" sqref="A2:L2"/>
    </sheetView>
  </sheetViews>
  <sheetFormatPr defaultRowHeight="12"/>
  <cols>
    <col min="1" max="1" width="6.140625" style="36" customWidth="1"/>
    <col min="2" max="3" width="6.7109375" style="36" customWidth="1"/>
    <col min="4" max="4" width="8" style="36" customWidth="1"/>
    <col min="5" max="6" width="9.7109375" style="36" customWidth="1"/>
    <col min="7" max="8" width="9.28515625" style="36" customWidth="1"/>
    <col min="9" max="9" width="8.7109375" style="36" customWidth="1"/>
    <col min="10" max="10" width="8.28515625" style="36" customWidth="1"/>
    <col min="11" max="11" width="10.28515625" style="36" customWidth="1"/>
    <col min="12" max="12" width="11.140625" style="36" customWidth="1"/>
    <col min="13" max="13" width="10.7109375" style="36" customWidth="1"/>
    <col min="14" max="18" width="19.140625" style="36" customWidth="1"/>
    <col min="19" max="23" width="18.5703125" style="36" customWidth="1"/>
    <col min="24" max="24" width="13.5703125" style="36" customWidth="1"/>
    <col min="25" max="25" width="10.7109375" style="36" customWidth="1"/>
    <col min="26" max="30" width="19.140625" style="36" customWidth="1"/>
    <col min="31" max="35" width="18.5703125" style="36" customWidth="1"/>
    <col min="36" max="36" width="13.7109375" style="36" customWidth="1"/>
    <col min="37" max="16384" width="9.140625" style="36"/>
  </cols>
  <sheetData>
    <row r="1" spans="1:37" s="34" customFormat="1" ht="24.95" customHeight="1">
      <c r="A1" s="53"/>
      <c r="B1" s="54"/>
      <c r="C1" s="55"/>
      <c r="D1" s="53"/>
      <c r="E1" s="53"/>
      <c r="F1" s="53"/>
      <c r="G1" s="53"/>
      <c r="H1" s="53"/>
      <c r="I1" s="53"/>
      <c r="J1" s="53"/>
      <c r="K1" s="53"/>
      <c r="L1" s="56" t="s">
        <v>420</v>
      </c>
      <c r="M1" s="53" t="s">
        <v>421</v>
      </c>
      <c r="N1" s="57"/>
      <c r="O1" s="57"/>
      <c r="P1" s="57"/>
      <c r="Q1" s="53"/>
      <c r="R1" s="57"/>
      <c r="S1" s="53"/>
      <c r="T1" s="53"/>
      <c r="U1" s="57"/>
      <c r="V1" s="57"/>
      <c r="W1" s="57"/>
      <c r="X1" s="56" t="s">
        <v>422</v>
      </c>
      <c r="Y1" s="53" t="s">
        <v>423</v>
      </c>
      <c r="Z1" s="57"/>
      <c r="AA1" s="57"/>
      <c r="AB1" s="57"/>
      <c r="AC1" s="53"/>
      <c r="AD1" s="57"/>
      <c r="AE1" s="53"/>
      <c r="AF1" s="53"/>
      <c r="AG1" s="57"/>
      <c r="AH1" s="57"/>
      <c r="AI1" s="57"/>
      <c r="AJ1" s="56" t="s">
        <v>424</v>
      </c>
    </row>
    <row r="2" spans="1:37" s="35" customFormat="1" ht="24.95" customHeight="1">
      <c r="A2" s="524" t="s">
        <v>40</v>
      </c>
      <c r="B2" s="524"/>
      <c r="C2" s="524"/>
      <c r="D2" s="524"/>
      <c r="E2" s="524"/>
      <c r="F2" s="524"/>
      <c r="G2" s="525"/>
      <c r="H2" s="525"/>
      <c r="I2" s="525"/>
      <c r="J2" s="525"/>
      <c r="K2" s="525"/>
      <c r="L2" s="525"/>
      <c r="M2" s="524" t="s">
        <v>309</v>
      </c>
      <c r="N2" s="524"/>
      <c r="O2" s="524"/>
      <c r="P2" s="524"/>
      <c r="Q2" s="524"/>
      <c r="R2" s="524"/>
      <c r="S2" s="518" t="s">
        <v>206</v>
      </c>
      <c r="T2" s="518"/>
      <c r="U2" s="518"/>
      <c r="V2" s="518"/>
      <c r="W2" s="518"/>
      <c r="X2" s="518"/>
      <c r="Y2" s="524" t="s">
        <v>309</v>
      </c>
      <c r="Z2" s="524"/>
      <c r="AA2" s="524"/>
      <c r="AB2" s="524"/>
      <c r="AC2" s="524"/>
      <c r="AD2" s="524"/>
      <c r="AE2" s="518" t="s">
        <v>206</v>
      </c>
      <c r="AF2" s="518"/>
      <c r="AG2" s="518"/>
      <c r="AH2" s="518"/>
      <c r="AI2" s="518"/>
      <c r="AJ2" s="518"/>
    </row>
    <row r="3" spans="1:37" ht="23.1" customHeight="1">
      <c r="A3" s="518" t="s">
        <v>425</v>
      </c>
      <c r="B3" s="518"/>
      <c r="C3" s="518"/>
      <c r="D3" s="518"/>
      <c r="E3" s="518"/>
      <c r="F3" s="518"/>
      <c r="G3" s="523"/>
      <c r="H3" s="523"/>
      <c r="I3" s="523"/>
      <c r="J3" s="523"/>
      <c r="K3" s="523"/>
      <c r="L3" s="523"/>
      <c r="M3" s="58"/>
      <c r="N3" s="59"/>
      <c r="O3" s="59"/>
      <c r="P3" s="59"/>
      <c r="Q3" s="60"/>
      <c r="R3" s="59"/>
      <c r="S3" s="60"/>
      <c r="T3" s="60"/>
      <c r="U3" s="59"/>
      <c r="V3" s="59"/>
      <c r="W3" s="59"/>
      <c r="X3" s="60"/>
      <c r="Y3" s="58"/>
      <c r="Z3" s="59"/>
      <c r="AA3" s="59"/>
      <c r="AB3" s="59"/>
      <c r="AC3" s="60"/>
      <c r="AD3" s="59"/>
      <c r="AE3" s="60"/>
      <c r="AF3" s="60"/>
      <c r="AG3" s="59"/>
      <c r="AH3" s="59"/>
      <c r="AI3" s="59"/>
      <c r="AJ3" s="59"/>
    </row>
    <row r="4" spans="1:37" s="37" customFormat="1" ht="13.5" customHeight="1" thickBot="1">
      <c r="A4" s="61" t="s">
        <v>446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2" t="s">
        <v>447</v>
      </c>
      <c r="M4" s="61" t="s">
        <v>446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2" t="s">
        <v>447</v>
      </c>
      <c r="Y4" s="61" t="s">
        <v>446</v>
      </c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 t="s">
        <v>447</v>
      </c>
    </row>
    <row r="5" spans="1:37" s="39" customFormat="1" ht="12.75" customHeight="1">
      <c r="A5" s="418" t="s">
        <v>188</v>
      </c>
      <c r="B5" s="63" t="s">
        <v>448</v>
      </c>
      <c r="C5" s="63"/>
      <c r="D5" s="63"/>
      <c r="E5" s="63"/>
      <c r="F5" s="63"/>
      <c r="G5" s="519" t="s">
        <v>212</v>
      </c>
      <c r="H5" s="519"/>
      <c r="I5" s="519"/>
      <c r="J5" s="519"/>
      <c r="K5" s="520"/>
      <c r="L5" s="64" t="s">
        <v>118</v>
      </c>
      <c r="M5" s="418" t="s">
        <v>188</v>
      </c>
      <c r="N5" s="63" t="s">
        <v>364</v>
      </c>
      <c r="O5" s="63"/>
      <c r="P5" s="63"/>
      <c r="Q5" s="63"/>
      <c r="R5" s="63"/>
      <c r="S5" s="519" t="s">
        <v>190</v>
      </c>
      <c r="T5" s="519"/>
      <c r="U5" s="519"/>
      <c r="V5" s="519"/>
      <c r="W5" s="520"/>
      <c r="X5" s="64" t="s">
        <v>118</v>
      </c>
      <c r="Y5" s="418" t="s">
        <v>188</v>
      </c>
      <c r="Z5" s="63" t="s">
        <v>365</v>
      </c>
      <c r="AA5" s="63"/>
      <c r="AB5" s="63"/>
      <c r="AC5" s="63"/>
      <c r="AD5" s="63"/>
      <c r="AE5" s="519" t="s">
        <v>312</v>
      </c>
      <c r="AF5" s="519"/>
      <c r="AG5" s="519"/>
      <c r="AH5" s="519"/>
      <c r="AI5" s="520"/>
      <c r="AJ5" s="64" t="s">
        <v>118</v>
      </c>
      <c r="AK5" s="38"/>
    </row>
    <row r="6" spans="1:37" s="39" customFormat="1" ht="12.75" customHeight="1">
      <c r="A6" s="412"/>
      <c r="B6" s="65" t="s">
        <v>135</v>
      </c>
      <c r="C6" s="65" t="s">
        <v>143</v>
      </c>
      <c r="D6" s="410" t="s">
        <v>224</v>
      </c>
      <c r="E6" s="66" t="s">
        <v>262</v>
      </c>
      <c r="F6" s="66" t="s">
        <v>220</v>
      </c>
      <c r="G6" s="521" t="s">
        <v>39</v>
      </c>
      <c r="H6" s="522"/>
      <c r="I6" s="410" t="s">
        <v>366</v>
      </c>
      <c r="J6" s="410" t="s">
        <v>160</v>
      </c>
      <c r="K6" s="65" t="s">
        <v>162</v>
      </c>
      <c r="L6" s="67" t="s">
        <v>231</v>
      </c>
      <c r="M6" s="412"/>
      <c r="N6" s="68" t="s">
        <v>135</v>
      </c>
      <c r="O6" s="410" t="s">
        <v>143</v>
      </c>
      <c r="P6" s="410" t="s">
        <v>200</v>
      </c>
      <c r="Q6" s="410" t="s">
        <v>262</v>
      </c>
      <c r="R6" s="409" t="s">
        <v>220</v>
      </c>
      <c r="S6" s="521" t="s">
        <v>301</v>
      </c>
      <c r="T6" s="522"/>
      <c r="U6" s="410" t="s">
        <v>367</v>
      </c>
      <c r="V6" s="410" t="s">
        <v>160</v>
      </c>
      <c r="W6" s="69" t="s">
        <v>162</v>
      </c>
      <c r="X6" s="67" t="s">
        <v>231</v>
      </c>
      <c r="Y6" s="412"/>
      <c r="Z6" s="68" t="s">
        <v>135</v>
      </c>
      <c r="AA6" s="66" t="s">
        <v>143</v>
      </c>
      <c r="AB6" s="66" t="s">
        <v>200</v>
      </c>
      <c r="AC6" s="66" t="s">
        <v>262</v>
      </c>
      <c r="AD6" s="70" t="s">
        <v>220</v>
      </c>
      <c r="AE6" s="521" t="s">
        <v>301</v>
      </c>
      <c r="AF6" s="522"/>
      <c r="AG6" s="410" t="s">
        <v>367</v>
      </c>
      <c r="AH6" s="410" t="s">
        <v>160</v>
      </c>
      <c r="AI6" s="69" t="s">
        <v>162</v>
      </c>
      <c r="AJ6" s="67" t="s">
        <v>231</v>
      </c>
      <c r="AK6" s="38"/>
    </row>
    <row r="7" spans="1:37" s="39" customFormat="1" ht="12.75" customHeight="1">
      <c r="A7" s="412"/>
      <c r="B7" s="412"/>
      <c r="C7" s="412"/>
      <c r="D7" s="71" t="s">
        <v>368</v>
      </c>
      <c r="E7" s="72"/>
      <c r="F7" s="73"/>
      <c r="G7" s="510" t="s">
        <v>194</v>
      </c>
      <c r="H7" s="511"/>
      <c r="I7" s="412" t="s">
        <v>426</v>
      </c>
      <c r="J7" s="412"/>
      <c r="K7" s="422" t="s">
        <v>131</v>
      </c>
      <c r="L7" s="67" t="s">
        <v>231</v>
      </c>
      <c r="M7" s="412"/>
      <c r="N7" s="73"/>
      <c r="O7" s="412"/>
      <c r="P7" s="422" t="s">
        <v>370</v>
      </c>
      <c r="Q7" s="422"/>
      <c r="R7" s="411"/>
      <c r="S7" s="510"/>
      <c r="T7" s="511"/>
      <c r="U7" s="412" t="s">
        <v>369</v>
      </c>
      <c r="V7" s="412"/>
      <c r="W7" s="412" t="s">
        <v>131</v>
      </c>
      <c r="X7" s="67" t="s">
        <v>231</v>
      </c>
      <c r="Y7" s="412"/>
      <c r="Z7" s="73"/>
      <c r="AA7" s="73"/>
      <c r="AB7" s="72" t="s">
        <v>370</v>
      </c>
      <c r="AC7" s="72"/>
      <c r="AD7" s="428"/>
      <c r="AE7" s="512"/>
      <c r="AF7" s="513"/>
      <c r="AG7" s="412" t="s">
        <v>369</v>
      </c>
      <c r="AH7" s="412"/>
      <c r="AI7" s="412" t="s">
        <v>131</v>
      </c>
      <c r="AJ7" s="67" t="s">
        <v>231</v>
      </c>
      <c r="AK7" s="38"/>
    </row>
    <row r="8" spans="1:37" s="39" customFormat="1" ht="12.75" customHeight="1">
      <c r="A8" s="414"/>
      <c r="B8" s="414"/>
      <c r="C8" s="420"/>
      <c r="D8" s="414"/>
      <c r="E8" s="381"/>
      <c r="F8" s="381"/>
      <c r="G8" s="514" t="s">
        <v>285</v>
      </c>
      <c r="H8" s="515"/>
      <c r="I8" s="412"/>
      <c r="J8" s="412"/>
      <c r="K8" s="422" t="s">
        <v>106</v>
      </c>
      <c r="L8" s="67"/>
      <c r="M8" s="412"/>
      <c r="N8" s="73"/>
      <c r="O8" s="412"/>
      <c r="P8" s="412"/>
      <c r="Q8" s="412"/>
      <c r="R8" s="411"/>
      <c r="S8" s="516" t="s">
        <v>285</v>
      </c>
      <c r="T8" s="517"/>
      <c r="U8" s="412"/>
      <c r="V8" s="412"/>
      <c r="W8" s="412" t="s">
        <v>106</v>
      </c>
      <c r="X8" s="67"/>
      <c r="Y8" s="412"/>
      <c r="Z8" s="381"/>
      <c r="AA8" s="74"/>
      <c r="AB8" s="381"/>
      <c r="AC8" s="381"/>
      <c r="AD8" s="429"/>
      <c r="AE8" s="514" t="s">
        <v>285</v>
      </c>
      <c r="AF8" s="515"/>
      <c r="AG8" s="412"/>
      <c r="AH8" s="412"/>
      <c r="AI8" s="412" t="s">
        <v>106</v>
      </c>
      <c r="AJ8" s="67"/>
      <c r="AK8" s="38"/>
    </row>
    <row r="9" spans="1:37" s="39" customFormat="1" ht="12.75" customHeight="1">
      <c r="A9" s="414"/>
      <c r="B9" s="414"/>
      <c r="C9" s="414"/>
      <c r="D9" s="414"/>
      <c r="E9" s="381"/>
      <c r="F9" s="381" t="s">
        <v>231</v>
      </c>
      <c r="G9" s="412" t="s">
        <v>258</v>
      </c>
      <c r="H9" s="412" t="s">
        <v>239</v>
      </c>
      <c r="I9" s="412"/>
      <c r="J9" s="412"/>
      <c r="K9" s="422" t="s">
        <v>198</v>
      </c>
      <c r="L9" s="67"/>
      <c r="M9" s="414"/>
      <c r="N9" s="381"/>
      <c r="O9" s="414"/>
      <c r="P9" s="414"/>
      <c r="Q9" s="414"/>
      <c r="R9" s="413" t="s">
        <v>231</v>
      </c>
      <c r="S9" s="412" t="s">
        <v>258</v>
      </c>
      <c r="T9" s="66" t="s">
        <v>239</v>
      </c>
      <c r="U9" s="412"/>
      <c r="V9" s="412"/>
      <c r="W9" s="412" t="s">
        <v>198</v>
      </c>
      <c r="X9" s="67"/>
      <c r="Y9" s="412"/>
      <c r="Z9" s="381"/>
      <c r="AA9" s="381"/>
      <c r="AB9" s="381"/>
      <c r="AC9" s="381"/>
      <c r="AD9" s="429" t="s">
        <v>231</v>
      </c>
      <c r="AE9" s="410" t="s">
        <v>258</v>
      </c>
      <c r="AF9" s="66" t="s">
        <v>239</v>
      </c>
      <c r="AG9" s="412"/>
      <c r="AH9" s="412"/>
      <c r="AI9" s="412" t="s">
        <v>198</v>
      </c>
      <c r="AJ9" s="67"/>
      <c r="AK9" s="38"/>
    </row>
    <row r="10" spans="1:37" s="39" customFormat="1" ht="12.75" customHeight="1">
      <c r="A10" s="414"/>
      <c r="B10" s="421" t="s">
        <v>76</v>
      </c>
      <c r="C10" s="421"/>
      <c r="D10" s="75"/>
      <c r="E10" s="76"/>
      <c r="F10" s="77"/>
      <c r="G10" s="421"/>
      <c r="H10" s="421"/>
      <c r="I10" s="421" t="s">
        <v>153</v>
      </c>
      <c r="J10" s="421" t="s">
        <v>163</v>
      </c>
      <c r="K10" s="421" t="s">
        <v>490</v>
      </c>
      <c r="L10" s="67"/>
      <c r="M10" s="414"/>
      <c r="N10" s="381"/>
      <c r="O10" s="414"/>
      <c r="P10" s="414"/>
      <c r="Q10" s="78"/>
      <c r="R10" s="413"/>
      <c r="S10" s="414"/>
      <c r="T10" s="381"/>
      <c r="U10" s="421" t="s">
        <v>153</v>
      </c>
      <c r="V10" s="421"/>
      <c r="W10" s="421" t="s">
        <v>490</v>
      </c>
      <c r="X10" s="67"/>
      <c r="Y10" s="412"/>
      <c r="Z10" s="381"/>
      <c r="AA10" s="381"/>
      <c r="AB10" s="381"/>
      <c r="AC10" s="79"/>
      <c r="AD10" s="429"/>
      <c r="AE10" s="414"/>
      <c r="AF10" s="381"/>
      <c r="AG10" s="421" t="s">
        <v>153</v>
      </c>
      <c r="AH10" s="421"/>
      <c r="AI10" s="421" t="s">
        <v>490</v>
      </c>
      <c r="AJ10" s="67"/>
      <c r="AK10" s="38"/>
    </row>
    <row r="11" spans="1:37" s="39" customFormat="1" ht="12.75" customHeight="1">
      <c r="A11" s="414"/>
      <c r="B11" s="421" t="s">
        <v>25</v>
      </c>
      <c r="C11" s="421" t="s">
        <v>76</v>
      </c>
      <c r="D11" s="421" t="s">
        <v>59</v>
      </c>
      <c r="E11" s="80"/>
      <c r="F11" s="77" t="s">
        <v>62</v>
      </c>
      <c r="G11" s="421" t="s">
        <v>322</v>
      </c>
      <c r="H11" s="421" t="s">
        <v>167</v>
      </c>
      <c r="I11" s="421" t="s">
        <v>75</v>
      </c>
      <c r="J11" s="421" t="s">
        <v>291</v>
      </c>
      <c r="K11" s="421" t="s">
        <v>296</v>
      </c>
      <c r="L11" s="67"/>
      <c r="M11" s="414"/>
      <c r="N11" s="381" t="s">
        <v>76</v>
      </c>
      <c r="O11" s="414" t="s">
        <v>76</v>
      </c>
      <c r="P11" s="414" t="s">
        <v>59</v>
      </c>
      <c r="Q11" s="81"/>
      <c r="R11" s="413" t="s">
        <v>62</v>
      </c>
      <c r="S11" s="414" t="s">
        <v>322</v>
      </c>
      <c r="T11" s="80"/>
      <c r="U11" s="421" t="s">
        <v>75</v>
      </c>
      <c r="V11" s="421" t="s">
        <v>304</v>
      </c>
      <c r="W11" s="421" t="s">
        <v>352</v>
      </c>
      <c r="X11" s="67"/>
      <c r="Y11" s="412"/>
      <c r="Z11" s="381" t="s">
        <v>76</v>
      </c>
      <c r="AA11" s="381" t="s">
        <v>76</v>
      </c>
      <c r="AB11" s="381" t="s">
        <v>59</v>
      </c>
      <c r="AC11" s="80"/>
      <c r="AD11" s="429" t="s">
        <v>62</v>
      </c>
      <c r="AE11" s="414" t="s">
        <v>322</v>
      </c>
      <c r="AF11" s="80"/>
      <c r="AG11" s="421" t="s">
        <v>75</v>
      </c>
      <c r="AH11" s="421" t="s">
        <v>304</v>
      </c>
      <c r="AI11" s="421" t="s">
        <v>352</v>
      </c>
      <c r="AJ11" s="67"/>
      <c r="AK11" s="38"/>
    </row>
    <row r="12" spans="1:37" s="39" customFormat="1" ht="12.75" customHeight="1">
      <c r="A12" s="417" t="s">
        <v>353</v>
      </c>
      <c r="B12" s="425" t="s">
        <v>128</v>
      </c>
      <c r="C12" s="425" t="s">
        <v>126</v>
      </c>
      <c r="D12" s="425" t="s">
        <v>90</v>
      </c>
      <c r="E12" s="82" t="s">
        <v>321</v>
      </c>
      <c r="F12" s="82" t="s">
        <v>47</v>
      </c>
      <c r="G12" s="425" t="s">
        <v>21</v>
      </c>
      <c r="H12" s="425" t="s">
        <v>184</v>
      </c>
      <c r="I12" s="425" t="s">
        <v>129</v>
      </c>
      <c r="J12" s="425" t="s">
        <v>199</v>
      </c>
      <c r="K12" s="425" t="s">
        <v>307</v>
      </c>
      <c r="L12" s="83" t="s">
        <v>119</v>
      </c>
      <c r="M12" s="417" t="s">
        <v>353</v>
      </c>
      <c r="N12" s="84" t="s">
        <v>308</v>
      </c>
      <c r="O12" s="416" t="s">
        <v>126</v>
      </c>
      <c r="P12" s="416" t="s">
        <v>90</v>
      </c>
      <c r="Q12" s="416" t="s">
        <v>321</v>
      </c>
      <c r="R12" s="415" t="s">
        <v>47</v>
      </c>
      <c r="S12" s="416" t="s">
        <v>21</v>
      </c>
      <c r="T12" s="84" t="s">
        <v>320</v>
      </c>
      <c r="U12" s="425" t="s">
        <v>129</v>
      </c>
      <c r="V12" s="425" t="s">
        <v>199</v>
      </c>
      <c r="W12" s="425" t="s">
        <v>307</v>
      </c>
      <c r="X12" s="83" t="s">
        <v>119</v>
      </c>
      <c r="Y12" s="417" t="s">
        <v>353</v>
      </c>
      <c r="Z12" s="84" t="s">
        <v>308</v>
      </c>
      <c r="AA12" s="84" t="s">
        <v>126</v>
      </c>
      <c r="AB12" s="84" t="s">
        <v>90</v>
      </c>
      <c r="AC12" s="84" t="s">
        <v>321</v>
      </c>
      <c r="AD12" s="419" t="s">
        <v>47</v>
      </c>
      <c r="AE12" s="416" t="s">
        <v>21</v>
      </c>
      <c r="AF12" s="84" t="s">
        <v>320</v>
      </c>
      <c r="AG12" s="425" t="s">
        <v>129</v>
      </c>
      <c r="AH12" s="425" t="s">
        <v>199</v>
      </c>
      <c r="AI12" s="425" t="s">
        <v>307</v>
      </c>
      <c r="AJ12" s="83" t="s">
        <v>119</v>
      </c>
      <c r="AK12" s="38"/>
    </row>
    <row r="13" spans="1:37" s="40" customFormat="1" ht="16.5" hidden="1" customHeight="1">
      <c r="A13" s="430"/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2"/>
      <c r="M13" s="430"/>
      <c r="N13" s="431"/>
      <c r="O13" s="431"/>
      <c r="P13" s="431"/>
      <c r="Q13" s="431"/>
      <c r="R13" s="431"/>
      <c r="S13" s="431"/>
      <c r="T13" s="431"/>
      <c r="U13" s="431"/>
      <c r="V13" s="431"/>
      <c r="W13" s="433"/>
      <c r="X13" s="432"/>
      <c r="Y13" s="430"/>
      <c r="Z13" s="431"/>
      <c r="AA13" s="431"/>
      <c r="AB13" s="431"/>
      <c r="AC13" s="431"/>
      <c r="AD13" s="431"/>
      <c r="AE13" s="431"/>
      <c r="AF13" s="431"/>
      <c r="AG13" s="431"/>
      <c r="AH13" s="431"/>
      <c r="AI13" s="431"/>
      <c r="AJ13" s="432"/>
      <c r="AK13" s="434"/>
    </row>
    <row r="14" spans="1:37" s="439" customFormat="1" ht="16.5" customHeight="1">
      <c r="A14" s="78">
        <v>2015</v>
      </c>
      <c r="B14" s="435">
        <v>1706</v>
      </c>
      <c r="C14" s="435">
        <v>94048</v>
      </c>
      <c r="D14" s="435">
        <v>3806202</v>
      </c>
      <c r="E14" s="435">
        <v>94057509</v>
      </c>
      <c r="F14" s="435">
        <v>94933190</v>
      </c>
      <c r="G14" s="435" t="s">
        <v>568</v>
      </c>
      <c r="H14" s="435" t="s">
        <v>568</v>
      </c>
      <c r="I14" s="435">
        <v>67729056</v>
      </c>
      <c r="J14" s="435">
        <v>26328453</v>
      </c>
      <c r="K14" s="435">
        <v>37850866</v>
      </c>
      <c r="L14" s="436">
        <v>2015</v>
      </c>
      <c r="M14" s="78">
        <v>2015</v>
      </c>
      <c r="N14" s="437">
        <v>30</v>
      </c>
      <c r="O14" s="437">
        <v>333</v>
      </c>
      <c r="P14" s="437">
        <v>10271</v>
      </c>
      <c r="Q14" s="437">
        <v>73366</v>
      </c>
      <c r="R14" s="437">
        <v>73438</v>
      </c>
      <c r="S14" s="435" t="s">
        <v>568</v>
      </c>
      <c r="T14" s="435" t="s">
        <v>568</v>
      </c>
      <c r="U14" s="437">
        <v>23063</v>
      </c>
      <c r="V14" s="437">
        <v>50303</v>
      </c>
      <c r="W14" s="438">
        <v>39305</v>
      </c>
      <c r="X14" s="470">
        <v>2015</v>
      </c>
      <c r="Y14" s="78">
        <v>2015</v>
      </c>
      <c r="Z14" s="437">
        <v>1676</v>
      </c>
      <c r="AA14" s="437">
        <v>92920</v>
      </c>
      <c r="AB14" s="437">
        <v>3770231</v>
      </c>
      <c r="AC14" s="437">
        <v>93875836</v>
      </c>
      <c r="AD14" s="437">
        <v>94756476</v>
      </c>
      <c r="AE14" s="435" t="s">
        <v>568</v>
      </c>
      <c r="AF14" s="435" t="s">
        <v>568</v>
      </c>
      <c r="AG14" s="437">
        <v>67672846</v>
      </c>
      <c r="AH14" s="437">
        <v>26202990</v>
      </c>
      <c r="AI14" s="437">
        <v>37643745</v>
      </c>
      <c r="AJ14" s="470">
        <v>2015</v>
      </c>
    </row>
    <row r="15" spans="1:37" s="380" customFormat="1" ht="16.5" customHeight="1">
      <c r="A15" s="78">
        <v>2016</v>
      </c>
      <c r="B15" s="435">
        <v>1713</v>
      </c>
      <c r="C15" s="435">
        <v>91834</v>
      </c>
      <c r="D15" s="435">
        <v>3940327</v>
      </c>
      <c r="E15" s="435">
        <v>91122917</v>
      </c>
      <c r="F15" s="435">
        <v>91309833</v>
      </c>
      <c r="G15" s="437">
        <v>4900957</v>
      </c>
      <c r="H15" s="437">
        <v>4714041</v>
      </c>
      <c r="I15" s="435">
        <v>65671461</v>
      </c>
      <c r="J15" s="435">
        <v>25451456</v>
      </c>
      <c r="K15" s="437">
        <v>37600288</v>
      </c>
      <c r="L15" s="436">
        <v>2016</v>
      </c>
      <c r="M15" s="78">
        <v>2016</v>
      </c>
      <c r="N15" s="437">
        <v>27</v>
      </c>
      <c r="O15" s="437">
        <v>1104</v>
      </c>
      <c r="P15" s="437">
        <v>38223</v>
      </c>
      <c r="Q15" s="437">
        <v>180318</v>
      </c>
      <c r="R15" s="437">
        <v>169976</v>
      </c>
      <c r="S15" s="437">
        <v>20185</v>
      </c>
      <c r="T15" s="437">
        <v>30527</v>
      </c>
      <c r="U15" s="437">
        <v>53681</v>
      </c>
      <c r="V15" s="437">
        <v>126637</v>
      </c>
      <c r="W15" s="438">
        <v>162712</v>
      </c>
      <c r="X15" s="436">
        <v>2016</v>
      </c>
      <c r="Y15" s="78">
        <v>2016</v>
      </c>
      <c r="Z15" s="437">
        <v>1686</v>
      </c>
      <c r="AA15" s="437">
        <v>90730</v>
      </c>
      <c r="AB15" s="437">
        <v>3902104</v>
      </c>
      <c r="AC15" s="437">
        <v>90942599</v>
      </c>
      <c r="AD15" s="437">
        <v>91139857</v>
      </c>
      <c r="AE15" s="437">
        <v>4880772</v>
      </c>
      <c r="AF15" s="437">
        <v>4683514</v>
      </c>
      <c r="AG15" s="437">
        <v>65617780</v>
      </c>
      <c r="AH15" s="437">
        <v>25324819</v>
      </c>
      <c r="AI15" s="437">
        <v>37437576</v>
      </c>
      <c r="AJ15" s="436">
        <v>2016</v>
      </c>
    </row>
    <row r="16" spans="1:37" s="39" customFormat="1" ht="16.5" customHeight="1">
      <c r="A16" s="78">
        <v>2017</v>
      </c>
      <c r="B16" s="435">
        <v>1720</v>
      </c>
      <c r="C16" s="435">
        <v>89700</v>
      </c>
      <c r="D16" s="435">
        <v>3936322</v>
      </c>
      <c r="E16" s="435">
        <v>101776066</v>
      </c>
      <c r="F16" s="435">
        <v>101554448</v>
      </c>
      <c r="G16" s="435">
        <v>5467363</v>
      </c>
      <c r="H16" s="435">
        <v>5688981</v>
      </c>
      <c r="I16" s="435">
        <v>72536020</v>
      </c>
      <c r="J16" s="435">
        <v>29240046</v>
      </c>
      <c r="K16" s="435">
        <v>37678221</v>
      </c>
      <c r="L16" s="436">
        <v>2017</v>
      </c>
      <c r="M16" s="78">
        <v>2017</v>
      </c>
      <c r="N16" s="437">
        <v>27</v>
      </c>
      <c r="O16" s="437">
        <v>1065</v>
      </c>
      <c r="P16" s="437">
        <v>35202</v>
      </c>
      <c r="Q16" s="437">
        <v>176693</v>
      </c>
      <c r="R16" s="437">
        <v>160369</v>
      </c>
      <c r="S16" s="440">
        <v>29990</v>
      </c>
      <c r="T16" s="440">
        <v>46314</v>
      </c>
      <c r="U16" s="437">
        <v>48822</v>
      </c>
      <c r="V16" s="437">
        <v>127871</v>
      </c>
      <c r="W16" s="438">
        <v>176118</v>
      </c>
      <c r="X16" s="436">
        <v>2017</v>
      </c>
      <c r="Y16" s="78">
        <v>2017</v>
      </c>
      <c r="Z16" s="437">
        <v>1693</v>
      </c>
      <c r="AA16" s="437">
        <v>88635</v>
      </c>
      <c r="AB16" s="437">
        <v>3901120</v>
      </c>
      <c r="AC16" s="437">
        <v>101599373</v>
      </c>
      <c r="AD16" s="437">
        <v>101394079</v>
      </c>
      <c r="AE16" s="437">
        <v>5437373</v>
      </c>
      <c r="AF16" s="437">
        <v>5642667</v>
      </c>
      <c r="AG16" s="437">
        <v>72487198</v>
      </c>
      <c r="AH16" s="437">
        <v>29112175</v>
      </c>
      <c r="AI16" s="437">
        <v>37502103</v>
      </c>
      <c r="AJ16" s="436">
        <v>2017</v>
      </c>
    </row>
    <row r="17" spans="1:36" s="39" customFormat="1" ht="16.5" customHeight="1">
      <c r="A17" s="78">
        <v>2018</v>
      </c>
      <c r="B17" s="435">
        <v>1798</v>
      </c>
      <c r="C17" s="435">
        <v>91871</v>
      </c>
      <c r="D17" s="435">
        <v>4266847</v>
      </c>
      <c r="E17" s="435">
        <v>112816459</v>
      </c>
      <c r="F17" s="435">
        <v>112674591</v>
      </c>
      <c r="G17" s="435">
        <v>5144832</v>
      </c>
      <c r="H17" s="435">
        <v>5286700</v>
      </c>
      <c r="I17" s="435">
        <v>80261552</v>
      </c>
      <c r="J17" s="435">
        <v>32554907</v>
      </c>
      <c r="K17" s="435">
        <v>38070388</v>
      </c>
      <c r="L17" s="436">
        <v>2018</v>
      </c>
      <c r="M17" s="78">
        <v>2018</v>
      </c>
      <c r="N17" s="437">
        <v>24</v>
      </c>
      <c r="O17" s="437">
        <v>984</v>
      </c>
      <c r="P17" s="437">
        <v>26247</v>
      </c>
      <c r="Q17" s="437">
        <v>151540</v>
      </c>
      <c r="R17" s="437">
        <v>146287</v>
      </c>
      <c r="S17" s="440">
        <v>46063</v>
      </c>
      <c r="T17" s="440">
        <v>51316</v>
      </c>
      <c r="U17" s="437">
        <v>43401</v>
      </c>
      <c r="V17" s="437">
        <v>108139</v>
      </c>
      <c r="W17" s="441">
        <v>154317</v>
      </c>
      <c r="X17" s="436">
        <v>2018</v>
      </c>
      <c r="Y17" s="78">
        <v>2018</v>
      </c>
      <c r="Z17" s="437">
        <v>1774</v>
      </c>
      <c r="AA17" s="437">
        <v>90887</v>
      </c>
      <c r="AB17" s="437">
        <v>4240600</v>
      </c>
      <c r="AC17" s="437">
        <v>112664919</v>
      </c>
      <c r="AD17" s="437">
        <v>112528304</v>
      </c>
      <c r="AE17" s="437">
        <v>5098769</v>
      </c>
      <c r="AF17" s="437">
        <v>5235384</v>
      </c>
      <c r="AG17" s="437">
        <v>80218151</v>
      </c>
      <c r="AH17" s="437">
        <v>32446768</v>
      </c>
      <c r="AI17" s="437">
        <v>37916071</v>
      </c>
      <c r="AJ17" s="436">
        <v>2018</v>
      </c>
    </row>
    <row r="18" spans="1:36" s="39" customFormat="1" ht="16.5" customHeight="1">
      <c r="A18" s="414">
        <v>2019</v>
      </c>
      <c r="B18" s="382">
        <v>3633</v>
      </c>
      <c r="C18" s="382">
        <v>187765</v>
      </c>
      <c r="D18" s="382">
        <v>8916822</v>
      </c>
      <c r="E18" s="382">
        <v>217485529</v>
      </c>
      <c r="F18" s="382">
        <v>217484654</v>
      </c>
      <c r="G18" s="382">
        <v>5801717</v>
      </c>
      <c r="H18" s="382">
        <v>5801747</v>
      </c>
      <c r="I18" s="382">
        <v>154235233</v>
      </c>
      <c r="J18" s="382">
        <v>63250296</v>
      </c>
      <c r="K18" s="382">
        <v>71242492</v>
      </c>
      <c r="L18" s="429">
        <v>2019</v>
      </c>
      <c r="M18" s="414">
        <v>2019</v>
      </c>
      <c r="N18" s="384">
        <v>29</v>
      </c>
      <c r="O18" s="384">
        <v>964</v>
      </c>
      <c r="P18" s="384">
        <v>30981</v>
      </c>
      <c r="Q18" s="384">
        <v>177095</v>
      </c>
      <c r="R18" s="384">
        <v>173498</v>
      </c>
      <c r="S18" s="435">
        <v>60131</v>
      </c>
      <c r="T18" s="435">
        <v>62347</v>
      </c>
      <c r="U18" s="384">
        <v>53420</v>
      </c>
      <c r="V18" s="384">
        <v>123675</v>
      </c>
      <c r="W18" s="384">
        <v>188193</v>
      </c>
      <c r="X18" s="469">
        <v>2019</v>
      </c>
      <c r="Y18" s="414">
        <v>2019</v>
      </c>
      <c r="Z18" s="384">
        <v>1797</v>
      </c>
      <c r="AA18" s="384">
        <v>93173</v>
      </c>
      <c r="AB18" s="384">
        <v>4434125</v>
      </c>
      <c r="AC18" s="384">
        <v>108635050</v>
      </c>
      <c r="AD18" s="384">
        <v>108638617</v>
      </c>
      <c r="AE18" s="435">
        <v>5749733</v>
      </c>
      <c r="AF18" s="435">
        <v>5746166</v>
      </c>
      <c r="AG18" s="384">
        <v>77102395</v>
      </c>
      <c r="AH18" s="384">
        <v>31532655</v>
      </c>
      <c r="AI18" s="384">
        <v>35463131</v>
      </c>
      <c r="AJ18" s="469">
        <v>2019</v>
      </c>
    </row>
    <row r="19" spans="1:36" s="380" customFormat="1" ht="27.95" customHeight="1">
      <c r="A19" s="85">
        <v>2020</v>
      </c>
      <c r="B19" s="86">
        <v>1983</v>
      </c>
      <c r="C19" s="86">
        <v>91788</v>
      </c>
      <c r="D19" s="86">
        <v>4679467</v>
      </c>
      <c r="E19" s="86">
        <v>93204498</v>
      </c>
      <c r="F19" s="86">
        <v>94142622</v>
      </c>
      <c r="G19" s="86">
        <v>5784748</v>
      </c>
      <c r="H19" s="86">
        <v>4846624</v>
      </c>
      <c r="I19" s="86">
        <v>67271115</v>
      </c>
      <c r="J19" s="86">
        <v>25933383</v>
      </c>
      <c r="K19" s="86">
        <v>36840129</v>
      </c>
      <c r="L19" s="463">
        <v>2020</v>
      </c>
      <c r="M19" s="85">
        <v>2020</v>
      </c>
      <c r="N19" s="87">
        <v>33</v>
      </c>
      <c r="O19" s="87">
        <v>935</v>
      </c>
      <c r="P19" s="87">
        <v>33552</v>
      </c>
      <c r="Q19" s="87">
        <v>205019</v>
      </c>
      <c r="R19" s="87">
        <v>191711</v>
      </c>
      <c r="S19" s="87">
        <v>63527</v>
      </c>
      <c r="T19" s="87">
        <v>76835</v>
      </c>
      <c r="U19" s="87">
        <v>54973</v>
      </c>
      <c r="V19" s="87">
        <v>150046</v>
      </c>
      <c r="W19" s="87">
        <v>210875</v>
      </c>
      <c r="X19" s="463">
        <v>2020</v>
      </c>
      <c r="Y19" s="85">
        <v>2020</v>
      </c>
      <c r="Z19" s="87">
        <v>1950</v>
      </c>
      <c r="AA19" s="87">
        <v>90853</v>
      </c>
      <c r="AB19" s="87">
        <v>4645915</v>
      </c>
      <c r="AC19" s="87">
        <v>92999479</v>
      </c>
      <c r="AD19" s="87">
        <v>93950911</v>
      </c>
      <c r="AE19" s="87">
        <v>5721221</v>
      </c>
      <c r="AF19" s="87">
        <v>4769789</v>
      </c>
      <c r="AG19" s="87">
        <v>67216142</v>
      </c>
      <c r="AH19" s="87">
        <v>25783337</v>
      </c>
      <c r="AI19" s="87">
        <v>36629254</v>
      </c>
      <c r="AJ19" s="463">
        <v>2020</v>
      </c>
    </row>
    <row r="20" spans="1:36" s="439" customFormat="1" ht="20.100000000000001" customHeight="1">
      <c r="A20" s="442" t="s">
        <v>249</v>
      </c>
      <c r="B20" s="435">
        <v>76</v>
      </c>
      <c r="C20" s="435">
        <v>1617</v>
      </c>
      <c r="D20" s="435">
        <v>52338</v>
      </c>
      <c r="E20" s="435">
        <v>478936</v>
      </c>
      <c r="F20" s="435">
        <v>472934</v>
      </c>
      <c r="G20" s="435">
        <v>24330</v>
      </c>
      <c r="H20" s="435">
        <v>30332</v>
      </c>
      <c r="I20" s="435">
        <v>343036</v>
      </c>
      <c r="J20" s="435">
        <v>135900</v>
      </c>
      <c r="K20" s="435">
        <v>249377</v>
      </c>
      <c r="L20" s="443" t="s">
        <v>466</v>
      </c>
      <c r="M20" s="442" t="s">
        <v>249</v>
      </c>
      <c r="N20" s="437">
        <v>1</v>
      </c>
      <c r="O20" s="437" t="s">
        <v>538</v>
      </c>
      <c r="P20" s="437" t="s">
        <v>538</v>
      </c>
      <c r="Q20" s="437" t="s">
        <v>538</v>
      </c>
      <c r="R20" s="437" t="s">
        <v>538</v>
      </c>
      <c r="S20" s="437" t="s">
        <v>538</v>
      </c>
      <c r="T20" s="437" t="s">
        <v>538</v>
      </c>
      <c r="U20" s="437" t="s">
        <v>538</v>
      </c>
      <c r="V20" s="437" t="s">
        <v>538</v>
      </c>
      <c r="W20" s="438" t="s">
        <v>538</v>
      </c>
      <c r="X20" s="443" t="s">
        <v>466</v>
      </c>
      <c r="Y20" s="442" t="s">
        <v>249</v>
      </c>
      <c r="Z20" s="437">
        <v>75</v>
      </c>
      <c r="AA20" s="437">
        <v>1603</v>
      </c>
      <c r="AB20" s="437">
        <v>51441</v>
      </c>
      <c r="AC20" s="437">
        <v>477003</v>
      </c>
      <c r="AD20" s="437">
        <v>470831</v>
      </c>
      <c r="AE20" s="435">
        <v>24160</v>
      </c>
      <c r="AF20" s="435">
        <v>30332</v>
      </c>
      <c r="AG20" s="437">
        <v>342264</v>
      </c>
      <c r="AH20" s="437">
        <v>134739</v>
      </c>
      <c r="AI20" s="437">
        <v>243879</v>
      </c>
      <c r="AJ20" s="443" t="s">
        <v>466</v>
      </c>
    </row>
    <row r="21" spans="1:36" s="439" customFormat="1" ht="20.100000000000001" customHeight="1">
      <c r="A21" s="442" t="s">
        <v>248</v>
      </c>
      <c r="B21" s="435">
        <v>279</v>
      </c>
      <c r="C21" s="435">
        <v>20704</v>
      </c>
      <c r="D21" s="435">
        <v>1575211</v>
      </c>
      <c r="E21" s="435">
        <v>55634826</v>
      </c>
      <c r="F21" s="435">
        <v>56341518</v>
      </c>
      <c r="G21" s="435">
        <v>3176089</v>
      </c>
      <c r="H21" s="435">
        <v>2469397</v>
      </c>
      <c r="I21" s="435">
        <v>41993207</v>
      </c>
      <c r="J21" s="435">
        <v>13641619</v>
      </c>
      <c r="K21" s="435">
        <v>15986882</v>
      </c>
      <c r="L21" s="443" t="s">
        <v>467</v>
      </c>
      <c r="M21" s="442" t="s">
        <v>248</v>
      </c>
      <c r="N21" s="437">
        <v>2</v>
      </c>
      <c r="O21" s="437" t="s">
        <v>538</v>
      </c>
      <c r="P21" s="437" t="s">
        <v>538</v>
      </c>
      <c r="Q21" s="437" t="s">
        <v>538</v>
      </c>
      <c r="R21" s="437" t="s">
        <v>538</v>
      </c>
      <c r="S21" s="437" t="s">
        <v>538</v>
      </c>
      <c r="T21" s="437" t="s">
        <v>538</v>
      </c>
      <c r="U21" s="437" t="s">
        <v>538</v>
      </c>
      <c r="V21" s="437" t="s">
        <v>538</v>
      </c>
      <c r="W21" s="438" t="s">
        <v>538</v>
      </c>
      <c r="X21" s="443" t="s">
        <v>467</v>
      </c>
      <c r="Y21" s="442" t="s">
        <v>248</v>
      </c>
      <c r="Z21" s="437">
        <v>277</v>
      </c>
      <c r="AA21" s="437">
        <v>20670</v>
      </c>
      <c r="AB21" s="437">
        <v>1573196</v>
      </c>
      <c r="AC21" s="437">
        <v>55624946</v>
      </c>
      <c r="AD21" s="437">
        <v>56331687</v>
      </c>
      <c r="AE21" s="435">
        <v>3175751</v>
      </c>
      <c r="AF21" s="435">
        <v>2469010</v>
      </c>
      <c r="AG21" s="437">
        <v>41992047</v>
      </c>
      <c r="AH21" s="437">
        <v>13632899</v>
      </c>
      <c r="AI21" s="437">
        <v>15978721</v>
      </c>
      <c r="AJ21" s="443" t="s">
        <v>467</v>
      </c>
    </row>
    <row r="22" spans="1:36" s="439" customFormat="1" ht="20.100000000000001" customHeight="1">
      <c r="A22" s="442" t="s">
        <v>244</v>
      </c>
      <c r="B22" s="435">
        <v>158</v>
      </c>
      <c r="C22" s="435">
        <v>5033</v>
      </c>
      <c r="D22" s="435">
        <v>206985</v>
      </c>
      <c r="E22" s="435">
        <v>3353290</v>
      </c>
      <c r="F22" s="435">
        <v>3336620</v>
      </c>
      <c r="G22" s="435">
        <v>447624</v>
      </c>
      <c r="H22" s="435">
        <v>464294</v>
      </c>
      <c r="I22" s="435">
        <v>2120409</v>
      </c>
      <c r="J22" s="435">
        <v>1232881</v>
      </c>
      <c r="K22" s="435">
        <v>2792534</v>
      </c>
      <c r="L22" s="443" t="s">
        <v>468</v>
      </c>
      <c r="M22" s="442" t="s">
        <v>244</v>
      </c>
      <c r="N22" s="437">
        <v>1</v>
      </c>
      <c r="O22" s="437" t="s">
        <v>538</v>
      </c>
      <c r="P22" s="437" t="s">
        <v>538</v>
      </c>
      <c r="Q22" s="437" t="s">
        <v>538</v>
      </c>
      <c r="R22" s="437" t="s">
        <v>538</v>
      </c>
      <c r="S22" s="437" t="s">
        <v>538</v>
      </c>
      <c r="T22" s="437" t="s">
        <v>538</v>
      </c>
      <c r="U22" s="437" t="s">
        <v>538</v>
      </c>
      <c r="V22" s="437" t="s">
        <v>538</v>
      </c>
      <c r="W22" s="438" t="s">
        <v>538</v>
      </c>
      <c r="X22" s="443" t="s">
        <v>468</v>
      </c>
      <c r="Y22" s="442" t="s">
        <v>244</v>
      </c>
      <c r="Z22" s="437">
        <v>157</v>
      </c>
      <c r="AA22" s="437">
        <v>5018</v>
      </c>
      <c r="AB22" s="437">
        <v>206523</v>
      </c>
      <c r="AC22" s="437">
        <v>3350215</v>
      </c>
      <c r="AD22" s="437">
        <v>3333550</v>
      </c>
      <c r="AE22" s="435">
        <v>447089</v>
      </c>
      <c r="AF22" s="435">
        <v>463754</v>
      </c>
      <c r="AG22" s="437">
        <v>2120177</v>
      </c>
      <c r="AH22" s="437">
        <v>1230038</v>
      </c>
      <c r="AI22" s="437">
        <v>2791259</v>
      </c>
      <c r="AJ22" s="443" t="s">
        <v>468</v>
      </c>
    </row>
    <row r="23" spans="1:36" s="439" customFormat="1" ht="20.100000000000001" customHeight="1">
      <c r="A23" s="442" t="s">
        <v>215</v>
      </c>
      <c r="B23" s="435">
        <v>172</v>
      </c>
      <c r="C23" s="435">
        <v>5240</v>
      </c>
      <c r="D23" s="435">
        <v>227592</v>
      </c>
      <c r="E23" s="435">
        <v>3021595</v>
      </c>
      <c r="F23" s="435">
        <v>3037006</v>
      </c>
      <c r="G23" s="435">
        <v>161508</v>
      </c>
      <c r="H23" s="435">
        <v>146097</v>
      </c>
      <c r="I23" s="435">
        <v>2024652</v>
      </c>
      <c r="J23" s="435">
        <v>996943</v>
      </c>
      <c r="K23" s="435">
        <v>931890</v>
      </c>
      <c r="L23" s="443" t="s">
        <v>469</v>
      </c>
      <c r="M23" s="442" t="s">
        <v>215</v>
      </c>
      <c r="N23" s="437">
        <v>1</v>
      </c>
      <c r="O23" s="437" t="s">
        <v>538</v>
      </c>
      <c r="P23" s="437" t="s">
        <v>538</v>
      </c>
      <c r="Q23" s="437" t="s">
        <v>538</v>
      </c>
      <c r="R23" s="437" t="s">
        <v>538</v>
      </c>
      <c r="S23" s="437" t="s">
        <v>538</v>
      </c>
      <c r="T23" s="437" t="s">
        <v>538</v>
      </c>
      <c r="U23" s="437" t="s">
        <v>538</v>
      </c>
      <c r="V23" s="437" t="s">
        <v>538</v>
      </c>
      <c r="W23" s="438" t="s">
        <v>538</v>
      </c>
      <c r="X23" s="443" t="s">
        <v>469</v>
      </c>
      <c r="Y23" s="442" t="s">
        <v>215</v>
      </c>
      <c r="Z23" s="437">
        <v>171</v>
      </c>
      <c r="AA23" s="437">
        <v>5226</v>
      </c>
      <c r="AB23" s="437">
        <v>226418</v>
      </c>
      <c r="AC23" s="437">
        <v>3012518</v>
      </c>
      <c r="AD23" s="437">
        <v>3027929</v>
      </c>
      <c r="AE23" s="435">
        <v>161508</v>
      </c>
      <c r="AF23" s="435">
        <v>146097</v>
      </c>
      <c r="AG23" s="437">
        <v>2022376</v>
      </c>
      <c r="AH23" s="437">
        <v>990142</v>
      </c>
      <c r="AI23" s="437">
        <v>921094</v>
      </c>
      <c r="AJ23" s="443" t="s">
        <v>469</v>
      </c>
    </row>
    <row r="24" spans="1:36" s="439" customFormat="1" ht="20.100000000000001" customHeight="1">
      <c r="A24" s="442" t="s">
        <v>251</v>
      </c>
      <c r="B24" s="435">
        <v>246</v>
      </c>
      <c r="C24" s="435">
        <v>17692</v>
      </c>
      <c r="D24" s="435">
        <v>1253468</v>
      </c>
      <c r="E24" s="435">
        <v>17703049</v>
      </c>
      <c r="F24" s="435">
        <v>17932372</v>
      </c>
      <c r="G24" s="435">
        <v>1351217</v>
      </c>
      <c r="H24" s="435">
        <v>1121894</v>
      </c>
      <c r="I24" s="435">
        <v>11969418</v>
      </c>
      <c r="J24" s="435">
        <v>5733631</v>
      </c>
      <c r="K24" s="435">
        <v>11724080</v>
      </c>
      <c r="L24" s="443" t="s">
        <v>470</v>
      </c>
      <c r="M24" s="442" t="s">
        <v>251</v>
      </c>
      <c r="N24" s="437">
        <v>1</v>
      </c>
      <c r="O24" s="437" t="s">
        <v>538</v>
      </c>
      <c r="P24" s="437" t="s">
        <v>538</v>
      </c>
      <c r="Q24" s="437" t="s">
        <v>538</v>
      </c>
      <c r="R24" s="437" t="s">
        <v>538</v>
      </c>
      <c r="S24" s="437" t="s">
        <v>538</v>
      </c>
      <c r="T24" s="437" t="s">
        <v>538</v>
      </c>
      <c r="U24" s="437" t="s">
        <v>538</v>
      </c>
      <c r="V24" s="437" t="s">
        <v>538</v>
      </c>
      <c r="W24" s="438" t="s">
        <v>538</v>
      </c>
      <c r="X24" s="443" t="s">
        <v>470</v>
      </c>
      <c r="Y24" s="442" t="s">
        <v>251</v>
      </c>
      <c r="Z24" s="437">
        <v>245</v>
      </c>
      <c r="AA24" s="437">
        <v>17665</v>
      </c>
      <c r="AB24" s="437">
        <v>1252240</v>
      </c>
      <c r="AC24" s="437">
        <v>17696533</v>
      </c>
      <c r="AD24" s="437">
        <v>17925856</v>
      </c>
      <c r="AE24" s="435">
        <v>1351217</v>
      </c>
      <c r="AF24" s="435">
        <v>1121894</v>
      </c>
      <c r="AG24" s="437">
        <v>11967701</v>
      </c>
      <c r="AH24" s="437">
        <v>5728832</v>
      </c>
      <c r="AI24" s="437">
        <v>11717334</v>
      </c>
      <c r="AJ24" s="443" t="s">
        <v>470</v>
      </c>
    </row>
    <row r="25" spans="1:36" s="439" customFormat="1" ht="20.100000000000001" customHeight="1">
      <c r="A25" s="442" t="s">
        <v>245</v>
      </c>
      <c r="B25" s="435">
        <v>92</v>
      </c>
      <c r="C25" s="435">
        <v>2420</v>
      </c>
      <c r="D25" s="435">
        <v>91362</v>
      </c>
      <c r="E25" s="435">
        <v>779889</v>
      </c>
      <c r="F25" s="435">
        <v>805903</v>
      </c>
      <c r="G25" s="435">
        <v>60956</v>
      </c>
      <c r="H25" s="435">
        <v>34942</v>
      </c>
      <c r="I25" s="435">
        <v>515241</v>
      </c>
      <c r="J25" s="435">
        <v>264648</v>
      </c>
      <c r="K25" s="435">
        <v>278287</v>
      </c>
      <c r="L25" s="443" t="s">
        <v>471</v>
      </c>
      <c r="M25" s="442" t="s">
        <v>245</v>
      </c>
      <c r="N25" s="435" t="s">
        <v>275</v>
      </c>
      <c r="O25" s="435" t="s">
        <v>275</v>
      </c>
      <c r="P25" s="435" t="s">
        <v>275</v>
      </c>
      <c r="Q25" s="435" t="s">
        <v>275</v>
      </c>
      <c r="R25" s="435" t="s">
        <v>275</v>
      </c>
      <c r="S25" s="435">
        <v>0</v>
      </c>
      <c r="T25" s="435">
        <v>0</v>
      </c>
      <c r="U25" s="435" t="s">
        <v>275</v>
      </c>
      <c r="V25" s="435" t="s">
        <v>275</v>
      </c>
      <c r="W25" s="435" t="s">
        <v>275</v>
      </c>
      <c r="X25" s="443" t="s">
        <v>471</v>
      </c>
      <c r="Y25" s="442" t="s">
        <v>245</v>
      </c>
      <c r="Z25" s="437">
        <v>92</v>
      </c>
      <c r="AA25" s="437">
        <v>2420</v>
      </c>
      <c r="AB25" s="437">
        <v>91362</v>
      </c>
      <c r="AC25" s="437">
        <v>779889</v>
      </c>
      <c r="AD25" s="437">
        <v>805903</v>
      </c>
      <c r="AE25" s="435">
        <v>60956</v>
      </c>
      <c r="AF25" s="435">
        <v>34942</v>
      </c>
      <c r="AG25" s="437">
        <v>515241</v>
      </c>
      <c r="AH25" s="437">
        <v>264648</v>
      </c>
      <c r="AI25" s="437">
        <v>278287</v>
      </c>
      <c r="AJ25" s="443" t="s">
        <v>471</v>
      </c>
    </row>
    <row r="26" spans="1:36" s="439" customFormat="1" ht="20.100000000000001" customHeight="1">
      <c r="A26" s="442" t="s">
        <v>242</v>
      </c>
      <c r="B26" s="435">
        <v>30</v>
      </c>
      <c r="C26" s="435">
        <v>2440</v>
      </c>
      <c r="D26" s="435">
        <v>110038</v>
      </c>
      <c r="E26" s="435">
        <v>903531</v>
      </c>
      <c r="F26" s="435">
        <v>914229</v>
      </c>
      <c r="G26" s="435">
        <v>51755</v>
      </c>
      <c r="H26" s="435">
        <v>41057</v>
      </c>
      <c r="I26" s="435">
        <v>462238</v>
      </c>
      <c r="J26" s="435">
        <v>441293</v>
      </c>
      <c r="K26" s="435">
        <v>337780</v>
      </c>
      <c r="L26" s="443" t="s">
        <v>472</v>
      </c>
      <c r="M26" s="442" t="s">
        <v>242</v>
      </c>
      <c r="N26" s="435">
        <v>1</v>
      </c>
      <c r="O26" s="435" t="s">
        <v>538</v>
      </c>
      <c r="P26" s="435" t="s">
        <v>538</v>
      </c>
      <c r="Q26" s="435" t="s">
        <v>538</v>
      </c>
      <c r="R26" s="435" t="s">
        <v>538</v>
      </c>
      <c r="S26" s="435" t="s">
        <v>538</v>
      </c>
      <c r="T26" s="435" t="s">
        <v>538</v>
      </c>
      <c r="U26" s="435" t="s">
        <v>538</v>
      </c>
      <c r="V26" s="435" t="s">
        <v>538</v>
      </c>
      <c r="W26" s="435" t="s">
        <v>538</v>
      </c>
      <c r="X26" s="443" t="s">
        <v>472</v>
      </c>
      <c r="Y26" s="442" t="s">
        <v>242</v>
      </c>
      <c r="Z26" s="437">
        <v>29</v>
      </c>
      <c r="AA26" s="437">
        <v>2426</v>
      </c>
      <c r="AB26" s="437">
        <v>109540</v>
      </c>
      <c r="AC26" s="437">
        <v>900819</v>
      </c>
      <c r="AD26" s="437">
        <v>911517</v>
      </c>
      <c r="AE26" s="435">
        <v>51755</v>
      </c>
      <c r="AF26" s="435">
        <v>41057</v>
      </c>
      <c r="AG26" s="437">
        <v>461582</v>
      </c>
      <c r="AH26" s="437">
        <v>439237</v>
      </c>
      <c r="AI26" s="437">
        <v>337147</v>
      </c>
      <c r="AJ26" s="443" t="s">
        <v>472</v>
      </c>
    </row>
    <row r="27" spans="1:36" s="439" customFormat="1" ht="20.100000000000001" customHeight="1">
      <c r="A27" s="442" t="s">
        <v>243</v>
      </c>
      <c r="B27" s="435">
        <v>16</v>
      </c>
      <c r="C27" s="435">
        <v>418</v>
      </c>
      <c r="D27" s="435">
        <v>13241</v>
      </c>
      <c r="E27" s="435">
        <v>87958</v>
      </c>
      <c r="F27" s="435">
        <v>88196</v>
      </c>
      <c r="G27" s="435">
        <v>5223</v>
      </c>
      <c r="H27" s="435">
        <v>4985</v>
      </c>
      <c r="I27" s="435">
        <v>49154</v>
      </c>
      <c r="J27" s="435">
        <v>38804</v>
      </c>
      <c r="K27" s="435">
        <v>45439</v>
      </c>
      <c r="L27" s="443" t="s">
        <v>473</v>
      </c>
      <c r="M27" s="442" t="s">
        <v>243</v>
      </c>
      <c r="N27" s="435" t="s">
        <v>275</v>
      </c>
      <c r="O27" s="435" t="s">
        <v>275</v>
      </c>
      <c r="P27" s="435" t="s">
        <v>275</v>
      </c>
      <c r="Q27" s="435" t="s">
        <v>275</v>
      </c>
      <c r="R27" s="435" t="s">
        <v>275</v>
      </c>
      <c r="S27" s="435">
        <v>0</v>
      </c>
      <c r="T27" s="435">
        <v>0</v>
      </c>
      <c r="U27" s="435" t="s">
        <v>275</v>
      </c>
      <c r="V27" s="435" t="s">
        <v>275</v>
      </c>
      <c r="W27" s="435" t="s">
        <v>275</v>
      </c>
      <c r="X27" s="443" t="s">
        <v>473</v>
      </c>
      <c r="Y27" s="442" t="s">
        <v>243</v>
      </c>
      <c r="Z27" s="437">
        <v>16</v>
      </c>
      <c r="AA27" s="437">
        <v>418</v>
      </c>
      <c r="AB27" s="437">
        <v>13241</v>
      </c>
      <c r="AC27" s="437">
        <v>87958</v>
      </c>
      <c r="AD27" s="437">
        <v>88196</v>
      </c>
      <c r="AE27" s="435">
        <v>5223</v>
      </c>
      <c r="AF27" s="435">
        <v>4985</v>
      </c>
      <c r="AG27" s="437">
        <v>49154</v>
      </c>
      <c r="AH27" s="437">
        <v>38804</v>
      </c>
      <c r="AI27" s="437">
        <v>45439</v>
      </c>
      <c r="AJ27" s="443" t="s">
        <v>473</v>
      </c>
    </row>
    <row r="28" spans="1:36" s="439" customFormat="1" ht="20.100000000000001" customHeight="1">
      <c r="A28" s="442" t="s">
        <v>228</v>
      </c>
      <c r="B28" s="435">
        <v>73</v>
      </c>
      <c r="C28" s="435">
        <v>1660</v>
      </c>
      <c r="D28" s="435">
        <v>34653</v>
      </c>
      <c r="E28" s="435">
        <v>328721</v>
      </c>
      <c r="F28" s="435">
        <v>317918</v>
      </c>
      <c r="G28" s="435">
        <v>31187</v>
      </c>
      <c r="H28" s="435">
        <v>41990</v>
      </c>
      <c r="I28" s="435">
        <v>214293</v>
      </c>
      <c r="J28" s="435">
        <v>114428</v>
      </c>
      <c r="K28" s="435">
        <v>112082</v>
      </c>
      <c r="L28" s="443" t="s">
        <v>474</v>
      </c>
      <c r="M28" s="442" t="s">
        <v>228</v>
      </c>
      <c r="N28" s="437">
        <v>1</v>
      </c>
      <c r="O28" s="437" t="s">
        <v>538</v>
      </c>
      <c r="P28" s="437" t="s">
        <v>538</v>
      </c>
      <c r="Q28" s="437" t="s">
        <v>538</v>
      </c>
      <c r="R28" s="437" t="s">
        <v>538</v>
      </c>
      <c r="S28" s="437" t="s">
        <v>538</v>
      </c>
      <c r="T28" s="437" t="s">
        <v>538</v>
      </c>
      <c r="U28" s="437" t="s">
        <v>538</v>
      </c>
      <c r="V28" s="437" t="s">
        <v>538</v>
      </c>
      <c r="W28" s="438" t="s">
        <v>538</v>
      </c>
      <c r="X28" s="443" t="s">
        <v>474</v>
      </c>
      <c r="Y28" s="442" t="s">
        <v>228</v>
      </c>
      <c r="Z28" s="437">
        <v>72</v>
      </c>
      <c r="AA28" s="437">
        <v>1650</v>
      </c>
      <c r="AB28" s="437">
        <v>34167</v>
      </c>
      <c r="AC28" s="437">
        <v>326501</v>
      </c>
      <c r="AD28" s="437">
        <v>315702</v>
      </c>
      <c r="AE28" s="435">
        <v>30989</v>
      </c>
      <c r="AF28" s="435">
        <v>41788</v>
      </c>
      <c r="AG28" s="437">
        <v>213539</v>
      </c>
      <c r="AH28" s="437">
        <v>112962</v>
      </c>
      <c r="AI28" s="437">
        <v>111309</v>
      </c>
      <c r="AJ28" s="443" t="s">
        <v>474</v>
      </c>
    </row>
    <row r="29" spans="1:36" s="439" customFormat="1" ht="20.100000000000001" customHeight="1">
      <c r="A29" s="442" t="s">
        <v>232</v>
      </c>
      <c r="B29" s="435">
        <v>22</v>
      </c>
      <c r="C29" s="435">
        <v>446</v>
      </c>
      <c r="D29" s="435">
        <v>14537</v>
      </c>
      <c r="E29" s="435">
        <v>113289</v>
      </c>
      <c r="F29" s="435">
        <v>113298</v>
      </c>
      <c r="G29" s="435">
        <v>6630</v>
      </c>
      <c r="H29" s="435">
        <v>6621</v>
      </c>
      <c r="I29" s="435">
        <v>49827</v>
      </c>
      <c r="J29" s="435">
        <v>63462</v>
      </c>
      <c r="K29" s="435">
        <v>46604</v>
      </c>
      <c r="L29" s="443" t="s">
        <v>475</v>
      </c>
      <c r="M29" s="442" t="s">
        <v>232</v>
      </c>
      <c r="N29" s="435" t="s">
        <v>275</v>
      </c>
      <c r="O29" s="435" t="s">
        <v>275</v>
      </c>
      <c r="P29" s="435" t="s">
        <v>275</v>
      </c>
      <c r="Q29" s="435" t="s">
        <v>275</v>
      </c>
      <c r="R29" s="435" t="s">
        <v>275</v>
      </c>
      <c r="S29" s="435">
        <v>0</v>
      </c>
      <c r="T29" s="435">
        <v>0</v>
      </c>
      <c r="U29" s="435" t="s">
        <v>275</v>
      </c>
      <c r="V29" s="435" t="s">
        <v>275</v>
      </c>
      <c r="W29" s="435" t="s">
        <v>275</v>
      </c>
      <c r="X29" s="443" t="s">
        <v>475</v>
      </c>
      <c r="Y29" s="442" t="s">
        <v>232</v>
      </c>
      <c r="Z29" s="435">
        <v>22</v>
      </c>
      <c r="AA29" s="435">
        <v>446</v>
      </c>
      <c r="AB29" s="435">
        <v>14537</v>
      </c>
      <c r="AC29" s="435">
        <v>113289</v>
      </c>
      <c r="AD29" s="435">
        <v>113298</v>
      </c>
      <c r="AE29" s="435">
        <v>6630</v>
      </c>
      <c r="AF29" s="435">
        <v>6621</v>
      </c>
      <c r="AG29" s="435">
        <v>49827</v>
      </c>
      <c r="AH29" s="435">
        <v>63462</v>
      </c>
      <c r="AI29" s="435">
        <v>46604</v>
      </c>
      <c r="AJ29" s="443" t="s">
        <v>475</v>
      </c>
    </row>
    <row r="30" spans="1:36" s="439" customFormat="1" ht="20.100000000000001" customHeight="1">
      <c r="A30" s="442" t="s">
        <v>240</v>
      </c>
      <c r="B30" s="435">
        <v>77</v>
      </c>
      <c r="C30" s="435">
        <v>2302</v>
      </c>
      <c r="D30" s="435">
        <v>81708</v>
      </c>
      <c r="E30" s="435">
        <v>685925</v>
      </c>
      <c r="F30" s="435">
        <v>667523</v>
      </c>
      <c r="G30" s="435">
        <v>100178</v>
      </c>
      <c r="H30" s="435">
        <v>118580</v>
      </c>
      <c r="I30" s="435">
        <v>316665</v>
      </c>
      <c r="J30" s="435">
        <v>369260</v>
      </c>
      <c r="K30" s="435">
        <v>442808</v>
      </c>
      <c r="L30" s="443" t="s">
        <v>476</v>
      </c>
      <c r="M30" s="442" t="s">
        <v>240</v>
      </c>
      <c r="N30" s="437">
        <v>3</v>
      </c>
      <c r="O30" s="437">
        <v>344</v>
      </c>
      <c r="P30" s="437">
        <v>8012</v>
      </c>
      <c r="Q30" s="437">
        <v>43339</v>
      </c>
      <c r="R30" s="437">
        <v>31484</v>
      </c>
      <c r="S30" s="435" t="s">
        <v>538</v>
      </c>
      <c r="T30" s="435" t="s">
        <v>538</v>
      </c>
      <c r="U30" s="437">
        <v>8588</v>
      </c>
      <c r="V30" s="437">
        <v>34751</v>
      </c>
      <c r="W30" s="438">
        <v>111427</v>
      </c>
      <c r="X30" s="443" t="s">
        <v>476</v>
      </c>
      <c r="Y30" s="442" t="s">
        <v>240</v>
      </c>
      <c r="Z30" s="437">
        <v>74</v>
      </c>
      <c r="AA30" s="437">
        <v>1958</v>
      </c>
      <c r="AB30" s="437">
        <v>73696</v>
      </c>
      <c r="AC30" s="437">
        <v>642586</v>
      </c>
      <c r="AD30" s="437">
        <v>636039</v>
      </c>
      <c r="AE30" s="435">
        <v>52957</v>
      </c>
      <c r="AF30" s="435">
        <v>59504</v>
      </c>
      <c r="AG30" s="437">
        <v>308077</v>
      </c>
      <c r="AH30" s="437">
        <v>334509</v>
      </c>
      <c r="AI30" s="437">
        <v>331381</v>
      </c>
      <c r="AJ30" s="443" t="s">
        <v>476</v>
      </c>
    </row>
    <row r="31" spans="1:36" s="439" customFormat="1" ht="20.100000000000001" customHeight="1">
      <c r="A31" s="442" t="s">
        <v>213</v>
      </c>
      <c r="B31" s="435">
        <v>40</v>
      </c>
      <c r="C31" s="435">
        <v>893</v>
      </c>
      <c r="D31" s="435">
        <v>26033</v>
      </c>
      <c r="E31" s="435">
        <v>374353</v>
      </c>
      <c r="F31" s="435">
        <v>372192</v>
      </c>
      <c r="G31" s="435">
        <v>16072</v>
      </c>
      <c r="H31" s="435">
        <v>18233</v>
      </c>
      <c r="I31" s="435">
        <v>360169</v>
      </c>
      <c r="J31" s="435">
        <v>14184</v>
      </c>
      <c r="K31" s="435">
        <v>94529</v>
      </c>
      <c r="L31" s="443" t="s">
        <v>477</v>
      </c>
      <c r="M31" s="442" t="s">
        <v>213</v>
      </c>
      <c r="N31" s="437">
        <v>1</v>
      </c>
      <c r="O31" s="437" t="s">
        <v>538</v>
      </c>
      <c r="P31" s="437" t="s">
        <v>538</v>
      </c>
      <c r="Q31" s="437" t="s">
        <v>538</v>
      </c>
      <c r="R31" s="437" t="s">
        <v>538</v>
      </c>
      <c r="S31" s="437" t="s">
        <v>538</v>
      </c>
      <c r="T31" s="437" t="s">
        <v>538</v>
      </c>
      <c r="U31" s="437" t="s">
        <v>538</v>
      </c>
      <c r="V31" s="437" t="s">
        <v>538</v>
      </c>
      <c r="W31" s="438" t="s">
        <v>538</v>
      </c>
      <c r="X31" s="443" t="s">
        <v>477</v>
      </c>
      <c r="Y31" s="442" t="s">
        <v>213</v>
      </c>
      <c r="Z31" s="437">
        <v>39</v>
      </c>
      <c r="AA31" s="437">
        <v>873</v>
      </c>
      <c r="AB31" s="437">
        <v>25435</v>
      </c>
      <c r="AC31" s="437">
        <v>370769</v>
      </c>
      <c r="AD31" s="437">
        <v>368394</v>
      </c>
      <c r="AE31" s="435">
        <v>15716</v>
      </c>
      <c r="AF31" s="435">
        <v>18091</v>
      </c>
      <c r="AG31" s="437">
        <v>359159</v>
      </c>
      <c r="AH31" s="437">
        <v>11610</v>
      </c>
      <c r="AI31" s="437">
        <v>92903</v>
      </c>
      <c r="AJ31" s="443" t="s">
        <v>477</v>
      </c>
    </row>
    <row r="32" spans="1:36" s="439" customFormat="1" ht="20.100000000000001" customHeight="1">
      <c r="A32" s="442" t="s">
        <v>241</v>
      </c>
      <c r="B32" s="435">
        <v>17</v>
      </c>
      <c r="C32" s="435">
        <v>403</v>
      </c>
      <c r="D32" s="435">
        <v>14082</v>
      </c>
      <c r="E32" s="435">
        <v>173881</v>
      </c>
      <c r="F32" s="435">
        <v>175683</v>
      </c>
      <c r="G32" s="435">
        <v>8623</v>
      </c>
      <c r="H32" s="435">
        <v>6821</v>
      </c>
      <c r="I32" s="435">
        <v>127937</v>
      </c>
      <c r="J32" s="435">
        <v>45944</v>
      </c>
      <c r="K32" s="435">
        <v>55363</v>
      </c>
      <c r="L32" s="443" t="s">
        <v>478</v>
      </c>
      <c r="M32" s="442" t="s">
        <v>241</v>
      </c>
      <c r="N32" s="437">
        <v>1</v>
      </c>
      <c r="O32" s="437" t="s">
        <v>538</v>
      </c>
      <c r="P32" s="437" t="s">
        <v>538</v>
      </c>
      <c r="Q32" s="437" t="s">
        <v>538</v>
      </c>
      <c r="R32" s="437" t="s">
        <v>538</v>
      </c>
      <c r="S32" s="435" t="s">
        <v>538</v>
      </c>
      <c r="T32" s="435" t="s">
        <v>538</v>
      </c>
      <c r="U32" s="437" t="s">
        <v>538</v>
      </c>
      <c r="V32" s="437" t="s">
        <v>538</v>
      </c>
      <c r="W32" s="438" t="s">
        <v>538</v>
      </c>
      <c r="X32" s="443" t="s">
        <v>478</v>
      </c>
      <c r="Y32" s="442" t="s">
        <v>241</v>
      </c>
      <c r="Z32" s="437">
        <v>16</v>
      </c>
      <c r="AA32" s="437">
        <v>387</v>
      </c>
      <c r="AB32" s="437">
        <v>13525</v>
      </c>
      <c r="AC32" s="437">
        <v>167666</v>
      </c>
      <c r="AD32" s="437">
        <v>169468</v>
      </c>
      <c r="AE32" s="435">
        <v>8623</v>
      </c>
      <c r="AF32" s="435">
        <v>6821</v>
      </c>
      <c r="AG32" s="437">
        <v>127014</v>
      </c>
      <c r="AH32" s="437">
        <v>40652</v>
      </c>
      <c r="AI32" s="437">
        <v>54843</v>
      </c>
      <c r="AJ32" s="443" t="s">
        <v>478</v>
      </c>
    </row>
    <row r="33" spans="1:36" s="439" customFormat="1" ht="20.100000000000001" customHeight="1">
      <c r="A33" s="442" t="s">
        <v>229</v>
      </c>
      <c r="B33" s="435">
        <v>105</v>
      </c>
      <c r="C33" s="435">
        <v>2537</v>
      </c>
      <c r="D33" s="435">
        <v>72549</v>
      </c>
      <c r="E33" s="435">
        <v>887332</v>
      </c>
      <c r="F33" s="435">
        <v>889194</v>
      </c>
      <c r="G33" s="435">
        <v>31810</v>
      </c>
      <c r="H33" s="435">
        <v>29948</v>
      </c>
      <c r="I33" s="435">
        <v>687953</v>
      </c>
      <c r="J33" s="435">
        <v>199379</v>
      </c>
      <c r="K33" s="435">
        <v>291923</v>
      </c>
      <c r="L33" s="443" t="s">
        <v>479</v>
      </c>
      <c r="M33" s="442" t="s">
        <v>229</v>
      </c>
      <c r="N33" s="437">
        <v>4</v>
      </c>
      <c r="O33" s="437">
        <v>104</v>
      </c>
      <c r="P33" s="437">
        <v>4424</v>
      </c>
      <c r="Q33" s="437">
        <v>27650</v>
      </c>
      <c r="R33" s="437">
        <v>27419</v>
      </c>
      <c r="S33" s="435" t="s">
        <v>538</v>
      </c>
      <c r="T33" s="435" t="s">
        <v>538</v>
      </c>
      <c r="U33" s="437">
        <v>4422</v>
      </c>
      <c r="V33" s="437">
        <v>23228</v>
      </c>
      <c r="W33" s="438">
        <v>9844</v>
      </c>
      <c r="X33" s="443" t="s">
        <v>479</v>
      </c>
      <c r="Y33" s="442" t="s">
        <v>229</v>
      </c>
      <c r="Z33" s="437">
        <v>101</v>
      </c>
      <c r="AA33" s="437">
        <v>2433</v>
      </c>
      <c r="AB33" s="437">
        <v>68125</v>
      </c>
      <c r="AC33" s="437">
        <v>859682</v>
      </c>
      <c r="AD33" s="437">
        <v>861775</v>
      </c>
      <c r="AE33" s="435">
        <v>30188</v>
      </c>
      <c r="AF33" s="435">
        <v>28095</v>
      </c>
      <c r="AG33" s="437">
        <v>683531</v>
      </c>
      <c r="AH33" s="437">
        <v>176151</v>
      </c>
      <c r="AI33" s="437">
        <v>282079</v>
      </c>
      <c r="AJ33" s="443" t="s">
        <v>479</v>
      </c>
    </row>
    <row r="34" spans="1:36" s="439" customFormat="1" ht="20.100000000000001" customHeight="1">
      <c r="A34" s="442" t="s">
        <v>222</v>
      </c>
      <c r="B34" s="435">
        <v>242</v>
      </c>
      <c r="C34" s="435">
        <v>19468</v>
      </c>
      <c r="D34" s="435">
        <v>598725</v>
      </c>
      <c r="E34" s="435">
        <v>5793756</v>
      </c>
      <c r="F34" s="435">
        <v>5795295</v>
      </c>
      <c r="G34" s="435">
        <v>132541</v>
      </c>
      <c r="H34" s="435">
        <v>131002</v>
      </c>
      <c r="I34" s="435">
        <v>4224528</v>
      </c>
      <c r="J34" s="435">
        <v>1569228</v>
      </c>
      <c r="K34" s="435">
        <v>2337647</v>
      </c>
      <c r="L34" s="443" t="s">
        <v>480</v>
      </c>
      <c r="M34" s="442" t="s">
        <v>222</v>
      </c>
      <c r="N34" s="437">
        <v>3</v>
      </c>
      <c r="O34" s="437">
        <v>39</v>
      </c>
      <c r="P34" s="437">
        <v>1791</v>
      </c>
      <c r="Q34" s="437">
        <v>8868</v>
      </c>
      <c r="R34" s="437">
        <v>8834</v>
      </c>
      <c r="S34" s="435">
        <v>175</v>
      </c>
      <c r="T34" s="435">
        <v>209</v>
      </c>
      <c r="U34" s="437">
        <v>3887</v>
      </c>
      <c r="V34" s="437">
        <v>4981</v>
      </c>
      <c r="W34" s="438">
        <v>9906</v>
      </c>
      <c r="X34" s="443" t="s">
        <v>480</v>
      </c>
      <c r="Y34" s="442" t="s">
        <v>222</v>
      </c>
      <c r="Z34" s="437">
        <v>239</v>
      </c>
      <c r="AA34" s="437">
        <v>19429</v>
      </c>
      <c r="AB34" s="437">
        <v>596934</v>
      </c>
      <c r="AC34" s="437">
        <v>5784888</v>
      </c>
      <c r="AD34" s="437">
        <v>5786461</v>
      </c>
      <c r="AE34" s="435">
        <v>132366</v>
      </c>
      <c r="AF34" s="435">
        <v>130793</v>
      </c>
      <c r="AG34" s="437">
        <v>4220641</v>
      </c>
      <c r="AH34" s="437">
        <v>1564247</v>
      </c>
      <c r="AI34" s="437">
        <v>2327741</v>
      </c>
      <c r="AJ34" s="443" t="s">
        <v>480</v>
      </c>
    </row>
    <row r="35" spans="1:36" s="439" customFormat="1" ht="20.100000000000001" customHeight="1">
      <c r="A35" s="442" t="s">
        <v>270</v>
      </c>
      <c r="B35" s="435">
        <v>56</v>
      </c>
      <c r="C35" s="435">
        <v>1405</v>
      </c>
      <c r="D35" s="435">
        <v>49149</v>
      </c>
      <c r="E35" s="435">
        <v>345416</v>
      </c>
      <c r="F35" s="435">
        <v>346488</v>
      </c>
      <c r="G35" s="435">
        <v>21016</v>
      </c>
      <c r="H35" s="435">
        <v>19944</v>
      </c>
      <c r="I35" s="435">
        <v>206349</v>
      </c>
      <c r="J35" s="435">
        <v>139067</v>
      </c>
      <c r="K35" s="435">
        <v>147447</v>
      </c>
      <c r="L35" s="443" t="s">
        <v>481</v>
      </c>
      <c r="M35" s="442" t="s">
        <v>270</v>
      </c>
      <c r="N35" s="435" t="s">
        <v>275</v>
      </c>
      <c r="O35" s="435" t="s">
        <v>275</v>
      </c>
      <c r="P35" s="435" t="s">
        <v>275</v>
      </c>
      <c r="Q35" s="435" t="s">
        <v>275</v>
      </c>
      <c r="R35" s="435" t="s">
        <v>275</v>
      </c>
      <c r="S35" s="435">
        <v>0</v>
      </c>
      <c r="T35" s="435">
        <v>0</v>
      </c>
      <c r="U35" s="435" t="s">
        <v>275</v>
      </c>
      <c r="V35" s="435" t="s">
        <v>275</v>
      </c>
      <c r="W35" s="435" t="s">
        <v>275</v>
      </c>
      <c r="X35" s="443" t="s">
        <v>481</v>
      </c>
      <c r="Y35" s="442" t="s">
        <v>270</v>
      </c>
      <c r="Z35" s="437">
        <v>56</v>
      </c>
      <c r="AA35" s="437">
        <v>1405</v>
      </c>
      <c r="AB35" s="437">
        <v>49149</v>
      </c>
      <c r="AC35" s="437">
        <v>345416</v>
      </c>
      <c r="AD35" s="437">
        <v>346488</v>
      </c>
      <c r="AE35" s="435">
        <v>21016</v>
      </c>
      <c r="AF35" s="435">
        <v>19944</v>
      </c>
      <c r="AG35" s="437">
        <v>206349</v>
      </c>
      <c r="AH35" s="437">
        <v>139067</v>
      </c>
      <c r="AI35" s="437">
        <v>147447</v>
      </c>
      <c r="AJ35" s="443" t="s">
        <v>481</v>
      </c>
    </row>
    <row r="36" spans="1:36" s="439" customFormat="1" ht="20.100000000000001" customHeight="1">
      <c r="A36" s="442" t="s">
        <v>250</v>
      </c>
      <c r="B36" s="435">
        <v>41</v>
      </c>
      <c r="C36" s="435">
        <v>1002</v>
      </c>
      <c r="D36" s="435">
        <v>39670</v>
      </c>
      <c r="E36" s="435">
        <v>448985</v>
      </c>
      <c r="F36" s="435">
        <v>445587</v>
      </c>
      <c r="G36" s="435">
        <v>14282</v>
      </c>
      <c r="H36" s="435">
        <v>17680</v>
      </c>
      <c r="I36" s="435">
        <v>291420</v>
      </c>
      <c r="J36" s="435">
        <v>157565</v>
      </c>
      <c r="K36" s="435">
        <v>170801</v>
      </c>
      <c r="L36" s="443" t="s">
        <v>482</v>
      </c>
      <c r="M36" s="442" t="s">
        <v>250</v>
      </c>
      <c r="N36" s="437">
        <v>1</v>
      </c>
      <c r="O36" s="437" t="s">
        <v>538</v>
      </c>
      <c r="P36" s="437" t="s">
        <v>538</v>
      </c>
      <c r="Q36" s="437" t="s">
        <v>538</v>
      </c>
      <c r="R36" s="437" t="s">
        <v>538</v>
      </c>
      <c r="S36" s="437" t="s">
        <v>538</v>
      </c>
      <c r="T36" s="437" t="s">
        <v>538</v>
      </c>
      <c r="U36" s="437" t="s">
        <v>538</v>
      </c>
      <c r="V36" s="437" t="s">
        <v>538</v>
      </c>
      <c r="W36" s="438" t="s">
        <v>538</v>
      </c>
      <c r="X36" s="443" t="s">
        <v>482</v>
      </c>
      <c r="Y36" s="442" t="s">
        <v>250</v>
      </c>
      <c r="Z36" s="437">
        <v>40</v>
      </c>
      <c r="AA36" s="437">
        <v>984</v>
      </c>
      <c r="AB36" s="437">
        <v>38369</v>
      </c>
      <c r="AC36" s="437">
        <v>439041</v>
      </c>
      <c r="AD36" s="437">
        <v>435643</v>
      </c>
      <c r="AE36" s="435">
        <v>14282</v>
      </c>
      <c r="AF36" s="435">
        <v>17680</v>
      </c>
      <c r="AG36" s="437">
        <v>288355</v>
      </c>
      <c r="AH36" s="437">
        <v>150686</v>
      </c>
      <c r="AI36" s="437">
        <v>168322</v>
      </c>
      <c r="AJ36" s="443" t="s">
        <v>482</v>
      </c>
    </row>
    <row r="37" spans="1:36" s="439" customFormat="1" ht="20.100000000000001" customHeight="1">
      <c r="A37" s="442" t="s">
        <v>233</v>
      </c>
      <c r="B37" s="435">
        <v>35</v>
      </c>
      <c r="C37" s="435">
        <v>926</v>
      </c>
      <c r="D37" s="435">
        <v>31197</v>
      </c>
      <c r="E37" s="435">
        <v>312606</v>
      </c>
      <c r="F37" s="435">
        <v>306764</v>
      </c>
      <c r="G37" s="435">
        <v>12157</v>
      </c>
      <c r="H37" s="435">
        <v>17999</v>
      </c>
      <c r="I37" s="435">
        <v>209076</v>
      </c>
      <c r="J37" s="435">
        <v>103530</v>
      </c>
      <c r="K37" s="435">
        <v>115235</v>
      </c>
      <c r="L37" s="443" t="s">
        <v>483</v>
      </c>
      <c r="M37" s="442" t="s">
        <v>233</v>
      </c>
      <c r="N37" s="437">
        <v>2</v>
      </c>
      <c r="O37" s="437" t="s">
        <v>538</v>
      </c>
      <c r="P37" s="437" t="s">
        <v>538</v>
      </c>
      <c r="Q37" s="437" t="s">
        <v>538</v>
      </c>
      <c r="R37" s="437" t="s">
        <v>538</v>
      </c>
      <c r="S37" s="437" t="s">
        <v>538</v>
      </c>
      <c r="T37" s="437" t="s">
        <v>538</v>
      </c>
      <c r="U37" s="437" t="s">
        <v>538</v>
      </c>
      <c r="V37" s="437" t="s">
        <v>538</v>
      </c>
      <c r="W37" s="438" t="s">
        <v>538</v>
      </c>
      <c r="X37" s="443" t="s">
        <v>483</v>
      </c>
      <c r="Y37" s="442" t="s">
        <v>233</v>
      </c>
      <c r="Z37" s="437">
        <v>33</v>
      </c>
      <c r="AA37" s="437">
        <v>904</v>
      </c>
      <c r="AB37" s="437">
        <v>30260</v>
      </c>
      <c r="AC37" s="437">
        <v>304262</v>
      </c>
      <c r="AD37" s="437">
        <v>298346</v>
      </c>
      <c r="AE37" s="435">
        <v>11615</v>
      </c>
      <c r="AF37" s="435">
        <v>17531</v>
      </c>
      <c r="AG37" s="437">
        <v>205253</v>
      </c>
      <c r="AH37" s="437">
        <v>99009</v>
      </c>
      <c r="AI37" s="437">
        <v>111595</v>
      </c>
      <c r="AJ37" s="443" t="s">
        <v>483</v>
      </c>
    </row>
    <row r="38" spans="1:36" s="439" customFormat="1" ht="20.100000000000001" customHeight="1">
      <c r="A38" s="442" t="s">
        <v>253</v>
      </c>
      <c r="B38" s="435">
        <v>148</v>
      </c>
      <c r="C38" s="435">
        <v>3967</v>
      </c>
      <c r="D38" s="435">
        <v>155232</v>
      </c>
      <c r="E38" s="435">
        <v>1439890</v>
      </c>
      <c r="F38" s="435">
        <v>1447656</v>
      </c>
      <c r="G38" s="435">
        <v>94634</v>
      </c>
      <c r="H38" s="435">
        <v>86868</v>
      </c>
      <c r="I38" s="435">
        <v>906556</v>
      </c>
      <c r="J38" s="435">
        <v>533334</v>
      </c>
      <c r="K38" s="435">
        <v>569600</v>
      </c>
      <c r="L38" s="443" t="s">
        <v>484</v>
      </c>
      <c r="M38" s="442" t="s">
        <v>253</v>
      </c>
      <c r="N38" s="437">
        <v>1</v>
      </c>
      <c r="O38" s="437" t="s">
        <v>538</v>
      </c>
      <c r="P38" s="437" t="s">
        <v>538</v>
      </c>
      <c r="Q38" s="437" t="s">
        <v>538</v>
      </c>
      <c r="R38" s="437" t="s">
        <v>538</v>
      </c>
      <c r="S38" s="437" t="s">
        <v>538</v>
      </c>
      <c r="T38" s="437" t="s">
        <v>538</v>
      </c>
      <c r="U38" s="437" t="s">
        <v>538</v>
      </c>
      <c r="V38" s="437" t="s">
        <v>538</v>
      </c>
      <c r="W38" s="438" t="s">
        <v>538</v>
      </c>
      <c r="X38" s="443" t="s">
        <v>484</v>
      </c>
      <c r="Y38" s="442" t="s">
        <v>253</v>
      </c>
      <c r="Z38" s="437">
        <v>147</v>
      </c>
      <c r="AA38" s="437">
        <v>3937</v>
      </c>
      <c r="AB38" s="437">
        <v>153426</v>
      </c>
      <c r="AC38" s="437">
        <v>1424525</v>
      </c>
      <c r="AD38" s="437">
        <v>1432423</v>
      </c>
      <c r="AE38" s="435">
        <v>94572</v>
      </c>
      <c r="AF38" s="435">
        <v>86674</v>
      </c>
      <c r="AG38" s="437">
        <v>903555</v>
      </c>
      <c r="AH38" s="437">
        <v>520970</v>
      </c>
      <c r="AI38" s="437">
        <v>560523</v>
      </c>
      <c r="AJ38" s="443" t="s">
        <v>484</v>
      </c>
    </row>
    <row r="39" spans="1:36" s="439" customFormat="1" ht="20.100000000000001" customHeight="1">
      <c r="A39" s="442" t="s">
        <v>278</v>
      </c>
      <c r="B39" s="435">
        <v>32</v>
      </c>
      <c r="C39" s="435">
        <v>609</v>
      </c>
      <c r="D39" s="435">
        <v>11774</v>
      </c>
      <c r="E39" s="435">
        <v>126658</v>
      </c>
      <c r="F39" s="435">
        <v>123551</v>
      </c>
      <c r="G39" s="435">
        <v>23287</v>
      </c>
      <c r="H39" s="435">
        <v>26394</v>
      </c>
      <c r="I39" s="435">
        <v>86142</v>
      </c>
      <c r="J39" s="435">
        <v>40516</v>
      </c>
      <c r="K39" s="435">
        <v>40678</v>
      </c>
      <c r="L39" s="443" t="s">
        <v>485</v>
      </c>
      <c r="M39" s="442" t="s">
        <v>278</v>
      </c>
      <c r="N39" s="437">
        <v>3</v>
      </c>
      <c r="O39" s="437">
        <v>100</v>
      </c>
      <c r="P39" s="437">
        <v>3472</v>
      </c>
      <c r="Q39" s="437">
        <v>20718</v>
      </c>
      <c r="R39" s="437">
        <v>18434</v>
      </c>
      <c r="S39" s="435">
        <v>9979</v>
      </c>
      <c r="T39" s="435">
        <v>12263</v>
      </c>
      <c r="U39" s="437">
        <v>8438</v>
      </c>
      <c r="V39" s="437">
        <v>12280</v>
      </c>
      <c r="W39" s="438">
        <v>12012</v>
      </c>
      <c r="X39" s="443" t="s">
        <v>485</v>
      </c>
      <c r="Y39" s="442" t="s">
        <v>278</v>
      </c>
      <c r="Z39" s="437">
        <v>29</v>
      </c>
      <c r="AA39" s="437">
        <v>509</v>
      </c>
      <c r="AB39" s="437">
        <v>8302</v>
      </c>
      <c r="AC39" s="437">
        <v>105940</v>
      </c>
      <c r="AD39" s="437">
        <v>105117</v>
      </c>
      <c r="AE39" s="435">
        <v>13308</v>
      </c>
      <c r="AF39" s="435">
        <v>14131</v>
      </c>
      <c r="AG39" s="437">
        <v>77704</v>
      </c>
      <c r="AH39" s="437">
        <v>28236</v>
      </c>
      <c r="AI39" s="437">
        <v>28666</v>
      </c>
      <c r="AJ39" s="443" t="s">
        <v>485</v>
      </c>
    </row>
    <row r="40" spans="1:36" s="439" customFormat="1" ht="20.100000000000001" customHeight="1">
      <c r="A40" s="442" t="s">
        <v>238</v>
      </c>
      <c r="B40" s="435">
        <v>8</v>
      </c>
      <c r="C40" s="435">
        <v>129</v>
      </c>
      <c r="D40" s="435">
        <v>4525</v>
      </c>
      <c r="E40" s="435">
        <v>38232</v>
      </c>
      <c r="F40" s="435">
        <v>39014</v>
      </c>
      <c r="G40" s="435">
        <v>2465</v>
      </c>
      <c r="H40" s="435">
        <v>1683</v>
      </c>
      <c r="I40" s="435">
        <v>24263</v>
      </c>
      <c r="J40" s="435">
        <v>13969</v>
      </c>
      <c r="K40" s="435">
        <v>16902</v>
      </c>
      <c r="L40" s="443" t="s">
        <v>486</v>
      </c>
      <c r="M40" s="442" t="s">
        <v>238</v>
      </c>
      <c r="N40" s="435">
        <v>2</v>
      </c>
      <c r="O40" s="435" t="s">
        <v>538</v>
      </c>
      <c r="P40" s="435" t="s">
        <v>538</v>
      </c>
      <c r="Q40" s="435" t="s">
        <v>538</v>
      </c>
      <c r="R40" s="435" t="s">
        <v>538</v>
      </c>
      <c r="S40" s="435" t="s">
        <v>538</v>
      </c>
      <c r="T40" s="435" t="s">
        <v>538</v>
      </c>
      <c r="U40" s="435" t="s">
        <v>538</v>
      </c>
      <c r="V40" s="435" t="s">
        <v>538</v>
      </c>
      <c r="W40" s="435" t="s">
        <v>538</v>
      </c>
      <c r="X40" s="443" t="s">
        <v>486</v>
      </c>
      <c r="Y40" s="442" t="s">
        <v>238</v>
      </c>
      <c r="Z40" s="437">
        <v>6</v>
      </c>
      <c r="AA40" s="437">
        <v>97</v>
      </c>
      <c r="AB40" s="437">
        <v>3038</v>
      </c>
      <c r="AC40" s="437">
        <v>29528</v>
      </c>
      <c r="AD40" s="437">
        <v>29755</v>
      </c>
      <c r="AE40" s="435">
        <v>1901</v>
      </c>
      <c r="AF40" s="435">
        <v>1674</v>
      </c>
      <c r="AG40" s="437">
        <v>22140</v>
      </c>
      <c r="AH40" s="437">
        <v>7388</v>
      </c>
      <c r="AI40" s="437">
        <v>12406</v>
      </c>
      <c r="AJ40" s="443" t="s">
        <v>486</v>
      </c>
    </row>
    <row r="41" spans="1:36" s="439" customFormat="1" ht="20.100000000000001" customHeight="1">
      <c r="A41" s="444" t="s">
        <v>269</v>
      </c>
      <c r="B41" s="445">
        <v>18</v>
      </c>
      <c r="C41" s="445">
        <v>477</v>
      </c>
      <c r="D41" s="445">
        <v>15398</v>
      </c>
      <c r="E41" s="445">
        <v>172380</v>
      </c>
      <c r="F41" s="445">
        <v>173681</v>
      </c>
      <c r="G41" s="445">
        <v>11164</v>
      </c>
      <c r="H41" s="445">
        <v>9863</v>
      </c>
      <c r="I41" s="445">
        <v>88582</v>
      </c>
      <c r="J41" s="445">
        <v>83798</v>
      </c>
      <c r="K41" s="445">
        <v>52241</v>
      </c>
      <c r="L41" s="446" t="s">
        <v>487</v>
      </c>
      <c r="M41" s="444" t="s">
        <v>269</v>
      </c>
      <c r="N41" s="447">
        <v>4</v>
      </c>
      <c r="O41" s="447">
        <v>82</v>
      </c>
      <c r="P41" s="447">
        <v>2407</v>
      </c>
      <c r="Q41" s="447">
        <v>16875</v>
      </c>
      <c r="R41" s="447">
        <v>17148</v>
      </c>
      <c r="S41" s="445">
        <v>1765</v>
      </c>
      <c r="T41" s="445">
        <v>1492</v>
      </c>
      <c r="U41" s="447">
        <v>8126</v>
      </c>
      <c r="V41" s="447">
        <v>8749</v>
      </c>
      <c r="W41" s="448">
        <v>11966</v>
      </c>
      <c r="X41" s="446" t="s">
        <v>487</v>
      </c>
      <c r="Y41" s="444" t="s">
        <v>269</v>
      </c>
      <c r="Z41" s="447">
        <v>14</v>
      </c>
      <c r="AA41" s="447">
        <v>395</v>
      </c>
      <c r="AB41" s="447">
        <v>12991</v>
      </c>
      <c r="AC41" s="447">
        <v>155505</v>
      </c>
      <c r="AD41" s="447">
        <v>156533</v>
      </c>
      <c r="AE41" s="445">
        <v>9399</v>
      </c>
      <c r="AF41" s="445">
        <v>8371</v>
      </c>
      <c r="AG41" s="447">
        <v>80456</v>
      </c>
      <c r="AH41" s="447">
        <v>75049</v>
      </c>
      <c r="AI41" s="447">
        <v>40275</v>
      </c>
      <c r="AJ41" s="446" t="s">
        <v>487</v>
      </c>
    </row>
    <row r="42" spans="1:36" s="41" customFormat="1" ht="14.25" customHeight="1">
      <c r="A42" s="88" t="s">
        <v>580</v>
      </c>
      <c r="B42" s="89"/>
      <c r="C42" s="89"/>
      <c r="D42" s="89"/>
      <c r="E42" s="89"/>
      <c r="F42" s="89"/>
      <c r="G42" s="89"/>
      <c r="H42" s="89"/>
      <c r="I42" s="90"/>
      <c r="J42" s="91"/>
      <c r="K42" s="91"/>
      <c r="L42" s="91" t="s">
        <v>581</v>
      </c>
      <c r="M42" s="88" t="s">
        <v>580</v>
      </c>
      <c r="N42" s="93"/>
      <c r="O42" s="93"/>
      <c r="P42" s="93"/>
      <c r="Q42" s="89"/>
      <c r="R42" s="93"/>
      <c r="S42" s="89"/>
      <c r="T42" s="89"/>
      <c r="U42" s="93"/>
      <c r="V42" s="93"/>
      <c r="W42" s="93"/>
      <c r="X42" s="91" t="s">
        <v>581</v>
      </c>
      <c r="Y42" s="92" t="s">
        <v>580</v>
      </c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426" t="s">
        <v>581</v>
      </c>
    </row>
    <row r="43" spans="1:36" s="41" customFormat="1" ht="14.25" customHeight="1">
      <c r="A43" s="88" t="s">
        <v>582</v>
      </c>
      <c r="B43" s="89"/>
      <c r="C43" s="89"/>
      <c r="D43" s="89"/>
      <c r="E43" s="89"/>
      <c r="F43" s="89"/>
      <c r="G43" s="89"/>
      <c r="H43" s="89"/>
      <c r="I43" s="91"/>
      <c r="J43" s="91"/>
      <c r="K43" s="91"/>
      <c r="L43" s="91"/>
      <c r="M43" s="88" t="s">
        <v>582</v>
      </c>
      <c r="N43" s="93"/>
      <c r="O43" s="93"/>
      <c r="P43" s="93"/>
      <c r="Q43" s="89"/>
      <c r="R43" s="93"/>
      <c r="S43" s="89"/>
      <c r="T43" s="89"/>
      <c r="U43" s="93"/>
      <c r="V43" s="93"/>
      <c r="W43" s="93"/>
      <c r="X43" s="91"/>
      <c r="Y43" s="92" t="s">
        <v>582</v>
      </c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426"/>
    </row>
    <row r="44" spans="1:36" s="41" customFormat="1" ht="14.25" hidden="1" customHeight="1">
      <c r="A44" s="92"/>
      <c r="B44" s="89"/>
      <c r="C44" s="89"/>
      <c r="D44" s="89"/>
      <c r="E44" s="89"/>
      <c r="F44" s="89"/>
      <c r="G44" s="89"/>
      <c r="H44" s="89"/>
      <c r="I44" s="91"/>
      <c r="J44" s="91"/>
      <c r="K44" s="91"/>
      <c r="L44" s="91"/>
      <c r="M44" s="92"/>
      <c r="N44" s="93"/>
      <c r="O44" s="93"/>
      <c r="P44" s="93"/>
      <c r="Q44" s="89"/>
      <c r="R44" s="93"/>
      <c r="S44" s="89"/>
      <c r="T44" s="89"/>
      <c r="U44" s="93"/>
      <c r="V44" s="93"/>
      <c r="W44" s="93"/>
      <c r="X44" s="91"/>
      <c r="Y44" s="92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426"/>
    </row>
    <row r="45" spans="1:36" s="41" customFormat="1" ht="14.25" customHeight="1">
      <c r="A45" s="92" t="s">
        <v>585</v>
      </c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62" t="s">
        <v>583</v>
      </c>
      <c r="M45" s="92" t="s">
        <v>584</v>
      </c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62" t="s">
        <v>583</v>
      </c>
      <c r="Y45" s="92" t="s">
        <v>584</v>
      </c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62" t="s">
        <v>583</v>
      </c>
    </row>
  </sheetData>
  <mergeCells count="18">
    <mergeCell ref="AE2:AJ2"/>
    <mergeCell ref="G5:K5"/>
    <mergeCell ref="S5:W5"/>
    <mergeCell ref="AE5:AI5"/>
    <mergeCell ref="G6:H6"/>
    <mergeCell ref="S6:T6"/>
    <mergeCell ref="AE6:AF6"/>
    <mergeCell ref="A3:L3"/>
    <mergeCell ref="A2:L2"/>
    <mergeCell ref="M2:R2"/>
    <mergeCell ref="S2:X2"/>
    <mergeCell ref="Y2:AD2"/>
    <mergeCell ref="G7:H7"/>
    <mergeCell ref="S7:T7"/>
    <mergeCell ref="AE7:AF7"/>
    <mergeCell ref="G8:H8"/>
    <mergeCell ref="S8:T8"/>
    <mergeCell ref="AE8:AF8"/>
  </mergeCells>
  <phoneticPr fontId="56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4" pageOrder="overThenDown" orientation="portrait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5.5703125" style="14" customWidth="1"/>
    <col min="2" max="3" width="7.7109375" style="14" customWidth="1"/>
    <col min="4" max="4" width="10.140625" style="14" customWidth="1"/>
    <col min="5" max="5" width="11.140625" style="14" customWidth="1"/>
    <col min="6" max="6" width="10.140625" style="14" customWidth="1"/>
    <col min="7" max="7" width="11.140625" style="14" customWidth="1"/>
    <col min="8" max="8" width="10.28515625" style="14" customWidth="1"/>
    <col min="9" max="9" width="22.7109375" style="45" customWidth="1"/>
    <col min="10" max="10" width="16.7109375" style="14" customWidth="1"/>
    <col min="11" max="12" width="7.7109375" style="14" customWidth="1"/>
    <col min="13" max="13" width="8.42578125" style="14" customWidth="1"/>
    <col min="14" max="15" width="9.42578125" style="14" customWidth="1"/>
    <col min="16" max="16" width="8.7109375" style="14" customWidth="1"/>
    <col min="17" max="17" width="9.7109375" style="14" customWidth="1"/>
    <col min="18" max="18" width="28.7109375" style="45" customWidth="1"/>
    <col min="19" max="19" width="15.85546875" style="14" customWidth="1"/>
    <col min="20" max="16384" width="9.140625" style="14"/>
  </cols>
  <sheetData>
    <row r="1" spans="1:18" s="34" customFormat="1" ht="24.95" customHeight="1">
      <c r="A1" s="53" t="s">
        <v>427</v>
      </c>
      <c r="B1" s="54"/>
      <c r="C1" s="55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6" t="s">
        <v>428</v>
      </c>
    </row>
    <row r="2" spans="1:18" s="13" customFormat="1" ht="24.95" customHeight="1">
      <c r="A2" s="94" t="s">
        <v>347</v>
      </c>
      <c r="B2" s="95"/>
      <c r="C2" s="95"/>
      <c r="D2" s="95"/>
      <c r="E2" s="96"/>
      <c r="F2" s="97"/>
      <c r="G2" s="95"/>
      <c r="H2" s="95"/>
      <c r="I2" s="95"/>
      <c r="J2" s="98" t="s">
        <v>97</v>
      </c>
      <c r="K2" s="99"/>
      <c r="L2" s="99"/>
      <c r="M2" s="99"/>
      <c r="N2" s="98"/>
      <c r="O2" s="99"/>
      <c r="P2" s="99"/>
      <c r="Q2" s="99"/>
      <c r="R2" s="99"/>
    </row>
    <row r="3" spans="1:18" ht="23.1" customHeight="1">
      <c r="A3" s="100"/>
      <c r="B3" s="59"/>
      <c r="C3" s="59"/>
      <c r="D3" s="59"/>
      <c r="E3" s="101"/>
      <c r="F3" s="58"/>
      <c r="G3" s="59"/>
      <c r="H3" s="59"/>
      <c r="I3" s="102"/>
      <c r="J3" s="100"/>
      <c r="K3" s="59"/>
      <c r="L3" s="59"/>
      <c r="M3" s="59"/>
      <c r="N3" s="101"/>
      <c r="O3" s="58"/>
      <c r="P3" s="59"/>
      <c r="Q3" s="59"/>
      <c r="R3" s="102"/>
    </row>
    <row r="4" spans="1:18" s="37" customFormat="1" ht="15" customHeight="1" thickBot="1">
      <c r="A4" s="61" t="s">
        <v>446</v>
      </c>
      <c r="B4" s="61"/>
      <c r="C4" s="61"/>
      <c r="D4" s="61"/>
      <c r="E4" s="61"/>
      <c r="F4" s="61"/>
      <c r="G4" s="61"/>
      <c r="H4" s="61"/>
      <c r="I4" s="62"/>
      <c r="J4" s="61"/>
      <c r="K4" s="61"/>
      <c r="L4" s="61"/>
      <c r="M4" s="61"/>
      <c r="N4" s="61"/>
      <c r="O4" s="61"/>
      <c r="P4" s="61"/>
      <c r="Q4" s="61"/>
      <c r="R4" s="62" t="s">
        <v>447</v>
      </c>
    </row>
    <row r="5" spans="1:18" s="39" customFormat="1" ht="12" customHeight="1">
      <c r="A5" s="528" t="s">
        <v>149</v>
      </c>
      <c r="B5" s="103" t="s">
        <v>135</v>
      </c>
      <c r="C5" s="104" t="s">
        <v>143</v>
      </c>
      <c r="D5" s="103" t="s">
        <v>170</v>
      </c>
      <c r="E5" s="103" t="s">
        <v>220</v>
      </c>
      <c r="F5" s="104" t="s">
        <v>371</v>
      </c>
      <c r="G5" s="103" t="s">
        <v>160</v>
      </c>
      <c r="H5" s="103" t="s">
        <v>354</v>
      </c>
      <c r="I5" s="529" t="s">
        <v>310</v>
      </c>
      <c r="J5" s="528" t="s">
        <v>149</v>
      </c>
      <c r="K5" s="103" t="s">
        <v>135</v>
      </c>
      <c r="L5" s="104" t="s">
        <v>143</v>
      </c>
      <c r="M5" s="103" t="s">
        <v>170</v>
      </c>
      <c r="N5" s="103" t="s">
        <v>220</v>
      </c>
      <c r="O5" s="104" t="s">
        <v>371</v>
      </c>
      <c r="P5" s="103" t="s">
        <v>160</v>
      </c>
      <c r="Q5" s="103" t="s">
        <v>354</v>
      </c>
      <c r="R5" s="529" t="s">
        <v>310</v>
      </c>
    </row>
    <row r="6" spans="1:18" s="39" customFormat="1" ht="12" customHeight="1">
      <c r="A6" s="511"/>
      <c r="B6" s="479"/>
      <c r="C6" s="479"/>
      <c r="D6" s="479" t="s">
        <v>224</v>
      </c>
      <c r="E6" s="479"/>
      <c r="F6" s="479" t="s">
        <v>235</v>
      </c>
      <c r="G6" s="479"/>
      <c r="H6" s="479" t="s">
        <v>159</v>
      </c>
      <c r="I6" s="530"/>
      <c r="J6" s="511"/>
      <c r="K6" s="479"/>
      <c r="L6" s="479"/>
      <c r="M6" s="479" t="s">
        <v>224</v>
      </c>
      <c r="N6" s="479"/>
      <c r="O6" s="479" t="s">
        <v>235</v>
      </c>
      <c r="P6" s="479"/>
      <c r="Q6" s="479" t="s">
        <v>159</v>
      </c>
      <c r="R6" s="532"/>
    </row>
    <row r="7" spans="1:18" s="39" customFormat="1" ht="12" customHeight="1">
      <c r="A7" s="511"/>
      <c r="B7" s="479"/>
      <c r="C7" s="479"/>
      <c r="D7" s="479" t="s">
        <v>177</v>
      </c>
      <c r="E7" s="479" t="s">
        <v>231</v>
      </c>
      <c r="F7" s="479"/>
      <c r="G7" s="479"/>
      <c r="H7" s="479" t="s">
        <v>131</v>
      </c>
      <c r="I7" s="530"/>
      <c r="J7" s="511"/>
      <c r="K7" s="479"/>
      <c r="L7" s="479"/>
      <c r="M7" s="479" t="s">
        <v>177</v>
      </c>
      <c r="N7" s="479" t="s">
        <v>231</v>
      </c>
      <c r="O7" s="479"/>
      <c r="P7" s="479"/>
      <c r="Q7" s="479" t="s">
        <v>131</v>
      </c>
      <c r="R7" s="532"/>
    </row>
    <row r="8" spans="1:18" s="39" customFormat="1" ht="12" customHeight="1">
      <c r="A8" s="511"/>
      <c r="B8" s="478" t="s">
        <v>142</v>
      </c>
      <c r="C8" s="478"/>
      <c r="D8" s="479" t="s">
        <v>216</v>
      </c>
      <c r="E8" s="478"/>
      <c r="F8" s="478" t="s">
        <v>153</v>
      </c>
      <c r="G8" s="478"/>
      <c r="H8" s="478" t="s">
        <v>491</v>
      </c>
      <c r="I8" s="530"/>
      <c r="J8" s="511"/>
      <c r="K8" s="478" t="s">
        <v>142</v>
      </c>
      <c r="L8" s="478"/>
      <c r="M8" s="479" t="s">
        <v>216</v>
      </c>
      <c r="N8" s="478"/>
      <c r="O8" s="478" t="s">
        <v>153</v>
      </c>
      <c r="P8" s="478"/>
      <c r="Q8" s="478" t="s">
        <v>491</v>
      </c>
      <c r="R8" s="532"/>
    </row>
    <row r="9" spans="1:18" s="39" customFormat="1" ht="12" customHeight="1">
      <c r="A9" s="511"/>
      <c r="B9" s="478" t="s">
        <v>219</v>
      </c>
      <c r="C9" s="478"/>
      <c r="D9" s="478" t="s">
        <v>105</v>
      </c>
      <c r="E9" s="478" t="s">
        <v>133</v>
      </c>
      <c r="F9" s="478" t="s">
        <v>145</v>
      </c>
      <c r="G9" s="478" t="s">
        <v>163</v>
      </c>
      <c r="H9" s="478" t="s">
        <v>58</v>
      </c>
      <c r="I9" s="530"/>
      <c r="J9" s="511"/>
      <c r="K9" s="478" t="s">
        <v>219</v>
      </c>
      <c r="L9" s="478"/>
      <c r="M9" s="478" t="s">
        <v>105</v>
      </c>
      <c r="N9" s="478" t="s">
        <v>133</v>
      </c>
      <c r="O9" s="478" t="s">
        <v>145</v>
      </c>
      <c r="P9" s="478" t="s">
        <v>163</v>
      </c>
      <c r="Q9" s="478" t="s">
        <v>58</v>
      </c>
      <c r="R9" s="532"/>
    </row>
    <row r="10" spans="1:18" s="39" customFormat="1" ht="12" customHeight="1">
      <c r="A10" s="511"/>
      <c r="B10" s="478" t="s">
        <v>25</v>
      </c>
      <c r="C10" s="478" t="s">
        <v>76</v>
      </c>
      <c r="D10" s="478" t="s">
        <v>130</v>
      </c>
      <c r="E10" s="478" t="s">
        <v>219</v>
      </c>
      <c r="F10" s="478" t="s">
        <v>125</v>
      </c>
      <c r="G10" s="478" t="s">
        <v>164</v>
      </c>
      <c r="H10" s="77" t="s">
        <v>117</v>
      </c>
      <c r="I10" s="530"/>
      <c r="J10" s="511"/>
      <c r="K10" s="478" t="s">
        <v>25</v>
      </c>
      <c r="L10" s="478" t="s">
        <v>76</v>
      </c>
      <c r="M10" s="478" t="s">
        <v>130</v>
      </c>
      <c r="N10" s="478" t="s">
        <v>219</v>
      </c>
      <c r="O10" s="478" t="s">
        <v>125</v>
      </c>
      <c r="P10" s="478" t="s">
        <v>164</v>
      </c>
      <c r="Q10" s="77" t="s">
        <v>117</v>
      </c>
      <c r="R10" s="532"/>
    </row>
    <row r="11" spans="1:18" s="39" customFormat="1" ht="12" customHeight="1">
      <c r="A11" s="517"/>
      <c r="B11" s="477" t="s">
        <v>128</v>
      </c>
      <c r="C11" s="477" t="s">
        <v>126</v>
      </c>
      <c r="D11" s="477" t="s">
        <v>90</v>
      </c>
      <c r="E11" s="477" t="s">
        <v>47</v>
      </c>
      <c r="F11" s="477" t="s">
        <v>129</v>
      </c>
      <c r="G11" s="477" t="s">
        <v>199</v>
      </c>
      <c r="H11" s="477" t="s">
        <v>307</v>
      </c>
      <c r="I11" s="531"/>
      <c r="J11" s="517"/>
      <c r="K11" s="477" t="s">
        <v>128</v>
      </c>
      <c r="L11" s="477" t="s">
        <v>126</v>
      </c>
      <c r="M11" s="477" t="s">
        <v>90</v>
      </c>
      <c r="N11" s="477" t="s">
        <v>47</v>
      </c>
      <c r="O11" s="477" t="s">
        <v>129</v>
      </c>
      <c r="P11" s="477" t="s">
        <v>199</v>
      </c>
      <c r="Q11" s="477" t="s">
        <v>307</v>
      </c>
      <c r="R11" s="533"/>
    </row>
    <row r="12" spans="1:18" s="480" customFormat="1" ht="40.5">
      <c r="A12" s="105" t="s">
        <v>161</v>
      </c>
      <c r="B12" s="449">
        <v>1983</v>
      </c>
      <c r="C12" s="106">
        <v>91788</v>
      </c>
      <c r="D12" s="106">
        <v>4679467</v>
      </c>
      <c r="E12" s="106">
        <v>94142622</v>
      </c>
      <c r="F12" s="106">
        <v>67271115</v>
      </c>
      <c r="G12" s="106">
        <v>25933383</v>
      </c>
      <c r="H12" s="106">
        <v>36840129</v>
      </c>
      <c r="I12" s="450" t="s">
        <v>124</v>
      </c>
      <c r="J12" s="472" t="s">
        <v>283</v>
      </c>
      <c r="K12" s="451">
        <v>144</v>
      </c>
      <c r="L12" s="473">
        <v>15653</v>
      </c>
      <c r="M12" s="473">
        <v>1287381</v>
      </c>
      <c r="N12" s="473">
        <v>35185147</v>
      </c>
      <c r="O12" s="473">
        <v>26232859</v>
      </c>
      <c r="P12" s="473">
        <v>8629426</v>
      </c>
      <c r="Q12" s="473">
        <v>9764797</v>
      </c>
      <c r="R12" s="474" t="s">
        <v>1</v>
      </c>
    </row>
    <row r="13" spans="1:18" s="481" customFormat="1" ht="29.25" customHeight="1">
      <c r="A13" s="105" t="s">
        <v>191</v>
      </c>
      <c r="B13" s="449">
        <v>33</v>
      </c>
      <c r="C13" s="106">
        <v>935</v>
      </c>
      <c r="D13" s="106">
        <v>33552</v>
      </c>
      <c r="E13" s="106">
        <v>191711</v>
      </c>
      <c r="F13" s="106">
        <v>54973</v>
      </c>
      <c r="G13" s="106">
        <v>150046</v>
      </c>
      <c r="H13" s="106">
        <v>210875</v>
      </c>
      <c r="I13" s="450" t="s">
        <v>190</v>
      </c>
      <c r="J13" s="472" t="s">
        <v>329</v>
      </c>
      <c r="K13" s="451">
        <v>8</v>
      </c>
      <c r="L13" s="473">
        <v>565</v>
      </c>
      <c r="M13" s="473">
        <v>21847</v>
      </c>
      <c r="N13" s="473">
        <v>250120</v>
      </c>
      <c r="O13" s="473">
        <v>76277</v>
      </c>
      <c r="P13" s="473">
        <v>186286</v>
      </c>
      <c r="Q13" s="473">
        <v>201095</v>
      </c>
      <c r="R13" s="452" t="s">
        <v>325</v>
      </c>
    </row>
    <row r="14" spans="1:18" s="481" customFormat="1" ht="39" customHeight="1">
      <c r="A14" s="472" t="s">
        <v>336</v>
      </c>
      <c r="B14" s="473">
        <v>1</v>
      </c>
      <c r="C14" s="473" t="s">
        <v>538</v>
      </c>
      <c r="D14" s="473" t="s">
        <v>538</v>
      </c>
      <c r="E14" s="473" t="s">
        <v>538</v>
      </c>
      <c r="F14" s="473" t="s">
        <v>538</v>
      </c>
      <c r="G14" s="473" t="s">
        <v>538</v>
      </c>
      <c r="H14" s="473" t="s">
        <v>538</v>
      </c>
      <c r="I14" s="474" t="s">
        <v>18</v>
      </c>
      <c r="J14" s="472" t="s">
        <v>331</v>
      </c>
      <c r="K14" s="451">
        <v>111</v>
      </c>
      <c r="L14" s="473">
        <v>4571</v>
      </c>
      <c r="M14" s="473">
        <v>196650</v>
      </c>
      <c r="N14" s="473">
        <v>2056398</v>
      </c>
      <c r="O14" s="473">
        <v>1197932</v>
      </c>
      <c r="P14" s="473">
        <v>836195</v>
      </c>
      <c r="Q14" s="473">
        <v>613337</v>
      </c>
      <c r="R14" s="474" t="s">
        <v>99</v>
      </c>
    </row>
    <row r="15" spans="1:18" s="481" customFormat="1" ht="33.75" customHeight="1">
      <c r="A15" s="105" t="s">
        <v>121</v>
      </c>
      <c r="B15" s="473">
        <v>1</v>
      </c>
      <c r="C15" s="473" t="s">
        <v>538</v>
      </c>
      <c r="D15" s="473" t="s">
        <v>538</v>
      </c>
      <c r="E15" s="473" t="s">
        <v>538</v>
      </c>
      <c r="F15" s="473" t="s">
        <v>538</v>
      </c>
      <c r="G15" s="473" t="s">
        <v>538</v>
      </c>
      <c r="H15" s="473" t="s">
        <v>538</v>
      </c>
      <c r="I15" s="453" t="s">
        <v>290</v>
      </c>
      <c r="J15" s="472" t="s">
        <v>306</v>
      </c>
      <c r="K15" s="451">
        <v>189</v>
      </c>
      <c r="L15" s="473">
        <v>5142</v>
      </c>
      <c r="M15" s="473">
        <v>207237</v>
      </c>
      <c r="N15" s="473">
        <v>2192718</v>
      </c>
      <c r="O15" s="473">
        <v>1223350</v>
      </c>
      <c r="P15" s="473">
        <v>957963</v>
      </c>
      <c r="Q15" s="473">
        <v>844364</v>
      </c>
      <c r="R15" s="474" t="s">
        <v>98</v>
      </c>
    </row>
    <row r="16" spans="1:18" s="481" customFormat="1" ht="33.75" customHeight="1">
      <c r="A16" s="472" t="s">
        <v>537</v>
      </c>
      <c r="B16" s="451">
        <v>31</v>
      </c>
      <c r="C16" s="473">
        <v>589</v>
      </c>
      <c r="D16" s="473">
        <v>25626</v>
      </c>
      <c r="E16" s="473">
        <v>170736</v>
      </c>
      <c r="F16" s="473">
        <v>53049</v>
      </c>
      <c r="G16" s="473">
        <v>118904</v>
      </c>
      <c r="H16" s="473">
        <v>101409</v>
      </c>
      <c r="I16" s="454" t="s">
        <v>17</v>
      </c>
      <c r="J16" s="472" t="s">
        <v>29</v>
      </c>
      <c r="K16" s="451">
        <v>100</v>
      </c>
      <c r="L16" s="473">
        <v>12067</v>
      </c>
      <c r="M16" s="473">
        <v>991341</v>
      </c>
      <c r="N16" s="473">
        <v>17978930</v>
      </c>
      <c r="O16" s="473">
        <v>12204592</v>
      </c>
      <c r="P16" s="473">
        <v>5518795</v>
      </c>
      <c r="Q16" s="473">
        <v>12201694</v>
      </c>
      <c r="R16" s="474" t="s">
        <v>211</v>
      </c>
    </row>
    <row r="17" spans="1:18" s="482" customFormat="1" ht="33.75" customHeight="1">
      <c r="A17" s="105" t="s">
        <v>276</v>
      </c>
      <c r="B17" s="449">
        <v>1950</v>
      </c>
      <c r="C17" s="106">
        <v>90853</v>
      </c>
      <c r="D17" s="106">
        <v>4645915</v>
      </c>
      <c r="E17" s="106">
        <v>93950911</v>
      </c>
      <c r="F17" s="106">
        <v>67216142</v>
      </c>
      <c r="G17" s="106">
        <v>25783337</v>
      </c>
      <c r="H17" s="106">
        <v>36629254</v>
      </c>
      <c r="I17" s="450" t="s">
        <v>312</v>
      </c>
      <c r="J17" s="472" t="s">
        <v>348</v>
      </c>
      <c r="K17" s="451">
        <v>230</v>
      </c>
      <c r="L17" s="473">
        <v>6300</v>
      </c>
      <c r="M17" s="473">
        <v>267098</v>
      </c>
      <c r="N17" s="473">
        <v>1654174</v>
      </c>
      <c r="O17" s="473">
        <v>992879</v>
      </c>
      <c r="P17" s="473">
        <v>674706</v>
      </c>
      <c r="Q17" s="473">
        <v>1184451</v>
      </c>
      <c r="R17" s="474" t="s">
        <v>324</v>
      </c>
    </row>
    <row r="18" spans="1:18" s="481" customFormat="1" ht="35.25" customHeight="1">
      <c r="A18" s="472" t="s">
        <v>158</v>
      </c>
      <c r="B18" s="451">
        <v>452</v>
      </c>
      <c r="C18" s="473">
        <v>11847</v>
      </c>
      <c r="D18" s="473">
        <v>334299</v>
      </c>
      <c r="E18" s="473">
        <v>4116304</v>
      </c>
      <c r="F18" s="473">
        <v>2996776</v>
      </c>
      <c r="G18" s="473">
        <v>1109182</v>
      </c>
      <c r="H18" s="473">
        <v>1426239</v>
      </c>
      <c r="I18" s="474" t="s">
        <v>340</v>
      </c>
      <c r="J18" s="472" t="s">
        <v>341</v>
      </c>
      <c r="K18" s="451">
        <v>13</v>
      </c>
      <c r="L18" s="473">
        <v>557</v>
      </c>
      <c r="M18" s="473">
        <v>19345</v>
      </c>
      <c r="N18" s="473">
        <v>123009</v>
      </c>
      <c r="O18" s="473">
        <v>83496</v>
      </c>
      <c r="P18" s="473">
        <v>41696</v>
      </c>
      <c r="Q18" s="473">
        <v>31001</v>
      </c>
      <c r="R18" s="452" t="s">
        <v>19</v>
      </c>
    </row>
    <row r="19" spans="1:18" s="481" customFormat="1" ht="39.75" customHeight="1">
      <c r="A19" s="105" t="s">
        <v>201</v>
      </c>
      <c r="B19" s="451">
        <v>12</v>
      </c>
      <c r="C19" s="473">
        <v>395</v>
      </c>
      <c r="D19" s="473">
        <v>17565</v>
      </c>
      <c r="E19" s="473">
        <v>157389</v>
      </c>
      <c r="F19" s="473">
        <v>80942</v>
      </c>
      <c r="G19" s="473">
        <v>75681</v>
      </c>
      <c r="H19" s="473">
        <v>94138</v>
      </c>
      <c r="I19" s="474" t="s">
        <v>344</v>
      </c>
      <c r="J19" s="472" t="s">
        <v>289</v>
      </c>
      <c r="K19" s="451">
        <v>25</v>
      </c>
      <c r="L19" s="473" t="s">
        <v>538</v>
      </c>
      <c r="M19" s="473" t="s">
        <v>538</v>
      </c>
      <c r="N19" s="473" t="s">
        <v>538</v>
      </c>
      <c r="O19" s="473" t="s">
        <v>538</v>
      </c>
      <c r="P19" s="473" t="s">
        <v>538</v>
      </c>
      <c r="Q19" s="473" t="s">
        <v>538</v>
      </c>
      <c r="R19" s="452" t="s">
        <v>323</v>
      </c>
    </row>
    <row r="20" spans="1:18" s="483" customFormat="1" ht="34.5" customHeight="1">
      <c r="A20" s="472" t="s">
        <v>300</v>
      </c>
      <c r="B20" s="451">
        <v>31</v>
      </c>
      <c r="C20" s="473">
        <v>706</v>
      </c>
      <c r="D20" s="473">
        <v>20084</v>
      </c>
      <c r="E20" s="473">
        <v>142953</v>
      </c>
      <c r="F20" s="473">
        <v>87012</v>
      </c>
      <c r="G20" s="473">
        <v>53927</v>
      </c>
      <c r="H20" s="473">
        <v>66792</v>
      </c>
      <c r="I20" s="474" t="s">
        <v>36</v>
      </c>
      <c r="J20" s="472" t="s">
        <v>88</v>
      </c>
      <c r="K20" s="451">
        <v>88</v>
      </c>
      <c r="L20" s="473">
        <v>2422</v>
      </c>
      <c r="M20" s="473">
        <v>93440</v>
      </c>
      <c r="N20" s="473">
        <v>1162483</v>
      </c>
      <c r="O20" s="473">
        <v>863303</v>
      </c>
      <c r="P20" s="473">
        <v>333127</v>
      </c>
      <c r="Q20" s="473">
        <v>612786</v>
      </c>
      <c r="R20" s="474" t="s">
        <v>209</v>
      </c>
    </row>
    <row r="21" spans="1:18" s="483" customFormat="1" ht="39.75" customHeight="1">
      <c r="A21" s="472" t="s">
        <v>287</v>
      </c>
      <c r="B21" s="451">
        <v>6</v>
      </c>
      <c r="C21" s="473">
        <v>262</v>
      </c>
      <c r="D21" s="473">
        <v>7467</v>
      </c>
      <c r="E21" s="473">
        <v>38980</v>
      </c>
      <c r="F21" s="473">
        <v>20243</v>
      </c>
      <c r="G21" s="473">
        <v>18794</v>
      </c>
      <c r="H21" s="473">
        <v>10503</v>
      </c>
      <c r="I21" s="474" t="s">
        <v>35</v>
      </c>
      <c r="J21" s="472" t="s">
        <v>533</v>
      </c>
      <c r="K21" s="451">
        <v>113</v>
      </c>
      <c r="L21" s="473">
        <v>3200</v>
      </c>
      <c r="M21" s="473">
        <v>138766</v>
      </c>
      <c r="N21" s="473">
        <v>766416</v>
      </c>
      <c r="O21" s="473">
        <v>449976</v>
      </c>
      <c r="P21" s="473">
        <v>336771</v>
      </c>
      <c r="Q21" s="473">
        <v>339842</v>
      </c>
      <c r="R21" s="474" t="s">
        <v>14</v>
      </c>
    </row>
    <row r="22" spans="1:18" s="483" customFormat="1" ht="32.25" customHeight="1">
      <c r="A22" s="534" t="s">
        <v>337</v>
      </c>
      <c r="B22" s="527">
        <v>1</v>
      </c>
      <c r="C22" s="527" t="s">
        <v>586</v>
      </c>
      <c r="D22" s="527" t="s">
        <v>586</v>
      </c>
      <c r="E22" s="527" t="s">
        <v>586</v>
      </c>
      <c r="F22" s="527" t="s">
        <v>586</v>
      </c>
      <c r="G22" s="527" t="s">
        <v>586</v>
      </c>
      <c r="H22" s="527" t="s">
        <v>586</v>
      </c>
      <c r="I22" s="535" t="s">
        <v>34</v>
      </c>
      <c r="J22" s="472" t="s">
        <v>534</v>
      </c>
      <c r="K22" s="451">
        <v>24</v>
      </c>
      <c r="L22" s="473">
        <v>853</v>
      </c>
      <c r="M22" s="473">
        <v>32180</v>
      </c>
      <c r="N22" s="473">
        <v>271147</v>
      </c>
      <c r="O22" s="473">
        <v>175924</v>
      </c>
      <c r="P22" s="473">
        <v>97501</v>
      </c>
      <c r="Q22" s="473">
        <v>62610</v>
      </c>
      <c r="R22" s="474" t="s">
        <v>429</v>
      </c>
    </row>
    <row r="23" spans="1:18" s="483" customFormat="1" ht="29.1" customHeight="1">
      <c r="A23" s="534"/>
      <c r="B23" s="527"/>
      <c r="C23" s="527"/>
      <c r="D23" s="527"/>
      <c r="E23" s="527"/>
      <c r="F23" s="527"/>
      <c r="G23" s="527"/>
      <c r="H23" s="527"/>
      <c r="I23" s="535"/>
      <c r="J23" s="534" t="s">
        <v>535</v>
      </c>
      <c r="K23" s="537">
        <v>262</v>
      </c>
      <c r="L23" s="527">
        <v>19652</v>
      </c>
      <c r="M23" s="527">
        <v>603710</v>
      </c>
      <c r="N23" s="527">
        <v>5984381</v>
      </c>
      <c r="O23" s="527">
        <v>4441660</v>
      </c>
      <c r="P23" s="527">
        <v>1547698</v>
      </c>
      <c r="Q23" s="526">
        <v>2462174</v>
      </c>
      <c r="R23" s="535" t="s">
        <v>430</v>
      </c>
    </row>
    <row r="24" spans="1:18" s="483" customFormat="1" ht="29.25" customHeight="1">
      <c r="A24" s="472" t="s">
        <v>339</v>
      </c>
      <c r="B24" s="451">
        <v>22</v>
      </c>
      <c r="C24" s="473">
        <v>355</v>
      </c>
      <c r="D24" s="473">
        <v>12107</v>
      </c>
      <c r="E24" s="473">
        <v>85207</v>
      </c>
      <c r="F24" s="473">
        <v>54622</v>
      </c>
      <c r="G24" s="473">
        <v>31885</v>
      </c>
      <c r="H24" s="473">
        <v>62250</v>
      </c>
      <c r="I24" s="474" t="s">
        <v>203</v>
      </c>
      <c r="J24" s="534"/>
      <c r="K24" s="537"/>
      <c r="L24" s="527"/>
      <c r="M24" s="527"/>
      <c r="N24" s="527"/>
      <c r="O24" s="527"/>
      <c r="P24" s="527"/>
      <c r="Q24" s="526"/>
      <c r="R24" s="536"/>
    </row>
    <row r="25" spans="1:18" s="484" customFormat="1" ht="39" customHeight="1">
      <c r="A25" s="472" t="s">
        <v>335</v>
      </c>
      <c r="B25" s="451">
        <v>30</v>
      </c>
      <c r="C25" s="473">
        <v>835</v>
      </c>
      <c r="D25" s="473">
        <v>29762</v>
      </c>
      <c r="E25" s="473">
        <v>294332</v>
      </c>
      <c r="F25" s="473">
        <v>194386</v>
      </c>
      <c r="G25" s="473">
        <v>100292</v>
      </c>
      <c r="H25" s="473">
        <v>112980</v>
      </c>
      <c r="I25" s="474" t="s">
        <v>15</v>
      </c>
      <c r="J25" s="472" t="s">
        <v>116</v>
      </c>
      <c r="K25" s="451">
        <v>10</v>
      </c>
      <c r="L25" s="473">
        <v>142</v>
      </c>
      <c r="M25" s="473">
        <v>4521</v>
      </c>
      <c r="N25" s="473">
        <v>43173</v>
      </c>
      <c r="O25" s="473">
        <v>27905</v>
      </c>
      <c r="P25" s="473">
        <v>15312</v>
      </c>
      <c r="Q25" s="473">
        <v>28587</v>
      </c>
      <c r="R25" s="474" t="s">
        <v>431</v>
      </c>
    </row>
    <row r="26" spans="1:18" s="481" customFormat="1" ht="33.75" customHeight="1">
      <c r="A26" s="472" t="s">
        <v>299</v>
      </c>
      <c r="B26" s="451">
        <v>3</v>
      </c>
      <c r="C26" s="473">
        <v>61</v>
      </c>
      <c r="D26" s="473">
        <v>1517</v>
      </c>
      <c r="E26" s="473">
        <v>4858</v>
      </c>
      <c r="F26" s="473">
        <v>1071</v>
      </c>
      <c r="G26" s="473">
        <v>3787</v>
      </c>
      <c r="H26" s="473">
        <v>2867</v>
      </c>
      <c r="I26" s="474" t="s">
        <v>100</v>
      </c>
      <c r="J26" s="472" t="s">
        <v>61</v>
      </c>
      <c r="K26" s="451">
        <v>13</v>
      </c>
      <c r="L26" s="473">
        <v>200</v>
      </c>
      <c r="M26" s="473">
        <v>6498</v>
      </c>
      <c r="N26" s="473">
        <v>30680</v>
      </c>
      <c r="O26" s="473">
        <v>12837</v>
      </c>
      <c r="P26" s="473">
        <v>17661</v>
      </c>
      <c r="Q26" s="473">
        <v>19277</v>
      </c>
      <c r="R26" s="474" t="s">
        <v>432</v>
      </c>
    </row>
    <row r="27" spans="1:18" s="481" customFormat="1" ht="39" customHeight="1">
      <c r="A27" s="472" t="s">
        <v>286</v>
      </c>
      <c r="B27" s="451">
        <v>9</v>
      </c>
      <c r="C27" s="473">
        <v>2086</v>
      </c>
      <c r="D27" s="473">
        <v>215426</v>
      </c>
      <c r="E27" s="473">
        <v>21001439</v>
      </c>
      <c r="F27" s="473">
        <v>15644545</v>
      </c>
      <c r="G27" s="473">
        <v>4946717</v>
      </c>
      <c r="H27" s="473">
        <v>6389524</v>
      </c>
      <c r="I27" s="474" t="s">
        <v>0</v>
      </c>
      <c r="J27" s="472" t="s">
        <v>536</v>
      </c>
      <c r="K27" s="451">
        <v>54</v>
      </c>
      <c r="L27" s="473">
        <v>2452</v>
      </c>
      <c r="M27" s="473">
        <v>121118</v>
      </c>
      <c r="N27" s="473">
        <v>293759</v>
      </c>
      <c r="O27" s="473">
        <v>99902</v>
      </c>
      <c r="P27" s="473">
        <v>194137</v>
      </c>
      <c r="Q27" s="473">
        <v>55869</v>
      </c>
      <c r="R27" s="474" t="s">
        <v>433</v>
      </c>
    </row>
    <row r="28" spans="1:18" s="40" customFormat="1" ht="3" customHeight="1">
      <c r="A28" s="476"/>
      <c r="B28" s="107"/>
      <c r="C28" s="108"/>
      <c r="D28" s="108"/>
      <c r="E28" s="108"/>
      <c r="F28" s="108"/>
      <c r="G28" s="108"/>
      <c r="H28" s="109"/>
      <c r="I28" s="471"/>
      <c r="J28" s="110"/>
      <c r="K28" s="111"/>
      <c r="L28" s="112"/>
      <c r="M28" s="112"/>
      <c r="N28" s="112"/>
      <c r="O28" s="112"/>
      <c r="P28" s="112"/>
      <c r="Q28" s="113"/>
      <c r="R28" s="114"/>
    </row>
    <row r="29" spans="1:18" s="41" customFormat="1" ht="12.75" customHeight="1">
      <c r="A29" s="92" t="s">
        <v>449</v>
      </c>
      <c r="B29" s="89"/>
      <c r="C29" s="89"/>
      <c r="D29" s="89"/>
      <c r="E29" s="89"/>
      <c r="F29" s="89"/>
      <c r="G29" s="89"/>
      <c r="H29" s="89"/>
      <c r="I29" s="91"/>
      <c r="J29" s="92"/>
      <c r="K29" s="115"/>
      <c r="L29" s="115"/>
      <c r="M29" s="115"/>
      <c r="N29" s="115"/>
      <c r="O29" s="115"/>
      <c r="P29" s="115"/>
      <c r="Q29" s="115"/>
      <c r="R29" s="116" t="s">
        <v>451</v>
      </c>
    </row>
    <row r="30" spans="1:18" s="41" customFormat="1" ht="12.75" customHeight="1">
      <c r="A30" s="92" t="s">
        <v>450</v>
      </c>
      <c r="B30" s="89"/>
      <c r="C30" s="89"/>
      <c r="D30" s="89"/>
      <c r="E30" s="89"/>
      <c r="F30" s="89"/>
      <c r="G30" s="89"/>
      <c r="H30" s="89"/>
      <c r="I30" s="91"/>
      <c r="J30" s="92"/>
      <c r="K30" s="89"/>
      <c r="L30" s="89"/>
      <c r="M30" s="89"/>
      <c r="N30" s="89"/>
      <c r="O30" s="89"/>
      <c r="P30" s="89"/>
      <c r="Q30" s="89"/>
      <c r="R30" s="91"/>
    </row>
    <row r="31" spans="1:18" s="41" customFormat="1" ht="12.75" hidden="1" customHeight="1">
      <c r="A31" s="92"/>
      <c r="B31" s="89"/>
      <c r="C31" s="89"/>
      <c r="D31" s="89"/>
      <c r="E31" s="89"/>
      <c r="F31" s="89"/>
      <c r="G31" s="89"/>
      <c r="H31" s="89"/>
      <c r="I31" s="91"/>
      <c r="J31" s="92"/>
      <c r="K31" s="89"/>
      <c r="L31" s="89"/>
      <c r="M31" s="89"/>
      <c r="N31" s="89"/>
      <c r="O31" s="89"/>
      <c r="P31" s="89"/>
      <c r="Q31" s="89"/>
      <c r="R31" s="91"/>
    </row>
    <row r="32" spans="1:18" s="43" customFormat="1" ht="13.5" customHeight="1">
      <c r="A32" s="92" t="s">
        <v>587</v>
      </c>
      <c r="B32" s="89"/>
      <c r="C32" s="89"/>
      <c r="D32" s="89"/>
      <c r="E32" s="89"/>
      <c r="F32" s="89"/>
      <c r="G32" s="89"/>
      <c r="H32" s="89"/>
      <c r="I32" s="475"/>
      <c r="J32" s="117"/>
      <c r="K32" s="89"/>
      <c r="L32" s="89"/>
      <c r="M32" s="89"/>
      <c r="N32" s="89"/>
      <c r="O32" s="118"/>
      <c r="P32" s="118"/>
      <c r="Q32" s="118"/>
      <c r="R32" s="62" t="s">
        <v>530</v>
      </c>
    </row>
    <row r="33" spans="1:18" s="42" customFormat="1" ht="17.25" customHeight="1">
      <c r="A33" s="44"/>
      <c r="B33" s="14"/>
      <c r="C33" s="14"/>
      <c r="D33" s="14"/>
      <c r="E33" s="14"/>
      <c r="F33" s="14"/>
      <c r="G33" s="14"/>
      <c r="H33" s="14"/>
      <c r="I33" s="45"/>
      <c r="J33" s="44"/>
      <c r="K33" s="14"/>
      <c r="L33" s="14"/>
      <c r="M33" s="14"/>
      <c r="N33" s="14"/>
      <c r="O33" s="14"/>
      <c r="P33" s="14"/>
      <c r="Q33" s="14"/>
      <c r="R33" s="45"/>
    </row>
    <row r="34" spans="1:18" s="40" customFormat="1" ht="16.5" customHeight="1">
      <c r="A34" s="44"/>
      <c r="B34" s="14"/>
      <c r="C34" s="14"/>
      <c r="D34" s="14"/>
      <c r="E34" s="14"/>
      <c r="F34" s="14"/>
      <c r="G34" s="14"/>
      <c r="H34" s="14"/>
      <c r="I34" s="45"/>
      <c r="J34" s="44"/>
      <c r="K34" s="15"/>
      <c r="L34" s="15"/>
      <c r="M34" s="15"/>
      <c r="N34" s="15"/>
      <c r="O34" s="15"/>
      <c r="P34" s="15"/>
      <c r="Q34" s="15"/>
      <c r="R34" s="45"/>
    </row>
    <row r="35" spans="1:18" s="40" customFormat="1" ht="16.5" customHeight="1">
      <c r="A35" s="44"/>
      <c r="B35" s="14"/>
      <c r="C35" s="14"/>
      <c r="D35" s="14"/>
      <c r="E35" s="14"/>
      <c r="F35" s="14"/>
      <c r="G35" s="14"/>
      <c r="H35" s="14"/>
      <c r="I35" s="45"/>
      <c r="J35" s="44"/>
      <c r="K35" s="15"/>
      <c r="L35" s="15"/>
      <c r="M35" s="15"/>
      <c r="N35" s="15"/>
      <c r="O35" s="15"/>
      <c r="P35" s="15"/>
      <c r="Q35" s="15"/>
      <c r="R35" s="45"/>
    </row>
    <row r="36" spans="1:18" s="46" customFormat="1" ht="32.25" customHeight="1">
      <c r="A36" s="44"/>
      <c r="B36" s="14"/>
      <c r="C36" s="14"/>
      <c r="D36" s="14"/>
      <c r="E36" s="14"/>
      <c r="F36" s="14"/>
      <c r="G36" s="14"/>
      <c r="H36" s="14"/>
      <c r="I36" s="45"/>
      <c r="J36" s="44"/>
      <c r="K36" s="14"/>
      <c r="L36" s="14"/>
      <c r="M36" s="14"/>
      <c r="N36" s="14"/>
      <c r="O36" s="14"/>
      <c r="P36" s="14"/>
      <c r="Q36" s="14"/>
      <c r="R36" s="45"/>
    </row>
    <row r="37" spans="1:18" s="42" customFormat="1" ht="17.25" customHeight="1">
      <c r="A37" s="44"/>
      <c r="B37" s="14"/>
      <c r="C37" s="14"/>
      <c r="D37" s="14"/>
      <c r="E37" s="14"/>
      <c r="F37" s="14"/>
      <c r="G37" s="14"/>
      <c r="H37" s="14"/>
      <c r="I37" s="45"/>
      <c r="J37" s="44"/>
      <c r="K37" s="14"/>
      <c r="L37" s="14"/>
      <c r="M37" s="14"/>
      <c r="N37" s="14"/>
      <c r="O37" s="14"/>
      <c r="P37" s="14"/>
      <c r="Q37" s="14"/>
      <c r="R37" s="45"/>
    </row>
    <row r="38" spans="1:18" s="40" customFormat="1" ht="16.5" customHeight="1">
      <c r="A38" s="44"/>
      <c r="B38" s="14"/>
      <c r="C38" s="14"/>
      <c r="D38" s="14"/>
      <c r="E38" s="14"/>
      <c r="F38" s="14"/>
      <c r="G38" s="14"/>
      <c r="H38" s="14"/>
      <c r="I38" s="45"/>
      <c r="J38" s="44"/>
      <c r="K38" s="14"/>
      <c r="L38" s="14"/>
      <c r="M38" s="14"/>
      <c r="N38" s="14"/>
      <c r="O38" s="14"/>
      <c r="P38" s="14"/>
      <c r="Q38" s="14"/>
      <c r="R38" s="45"/>
    </row>
    <row r="39" spans="1:18" s="40" customFormat="1" ht="16.5" customHeight="1">
      <c r="A39" s="44"/>
      <c r="B39" s="14"/>
      <c r="C39" s="14"/>
      <c r="D39" s="14"/>
      <c r="E39" s="14"/>
      <c r="F39" s="14"/>
      <c r="G39" s="14"/>
      <c r="H39" s="14"/>
      <c r="I39" s="45"/>
      <c r="J39" s="44"/>
      <c r="K39" s="14"/>
      <c r="L39" s="14"/>
      <c r="M39" s="14"/>
      <c r="N39" s="14"/>
      <c r="O39" s="14"/>
      <c r="P39" s="14"/>
      <c r="Q39" s="14"/>
      <c r="R39" s="45"/>
    </row>
    <row r="40" spans="1:18" s="40" customFormat="1" ht="16.5" customHeight="1">
      <c r="A40" s="44"/>
      <c r="B40" s="14"/>
      <c r="C40" s="14"/>
      <c r="D40" s="14"/>
      <c r="E40" s="14"/>
      <c r="F40" s="14"/>
      <c r="G40" s="14"/>
      <c r="H40" s="14"/>
      <c r="I40" s="45"/>
      <c r="J40" s="44"/>
      <c r="K40" s="14"/>
      <c r="L40" s="14"/>
      <c r="M40" s="14"/>
      <c r="N40" s="14"/>
      <c r="O40" s="14"/>
      <c r="P40" s="14"/>
      <c r="Q40" s="14"/>
      <c r="R40" s="45"/>
    </row>
    <row r="41" spans="1:18" s="40" customFormat="1" ht="16.5" customHeight="1">
      <c r="A41" s="44"/>
      <c r="B41" s="14"/>
      <c r="C41" s="14"/>
      <c r="D41" s="14"/>
      <c r="E41" s="14"/>
      <c r="F41" s="14"/>
      <c r="G41" s="14"/>
      <c r="H41" s="14"/>
      <c r="I41" s="45"/>
      <c r="J41" s="44"/>
      <c r="K41" s="14"/>
      <c r="L41" s="14"/>
      <c r="M41" s="14"/>
      <c r="N41" s="14"/>
      <c r="O41" s="14"/>
      <c r="P41" s="14"/>
      <c r="Q41" s="14"/>
      <c r="R41" s="45"/>
    </row>
    <row r="42" spans="1:18" s="40" customFormat="1" ht="16.5" customHeight="1">
      <c r="A42" s="44"/>
      <c r="B42" s="14"/>
      <c r="C42" s="14"/>
      <c r="D42" s="14"/>
      <c r="E42" s="14"/>
      <c r="F42" s="14"/>
      <c r="G42" s="14"/>
      <c r="H42" s="14"/>
      <c r="I42" s="45"/>
      <c r="J42" s="44"/>
      <c r="K42" s="14"/>
      <c r="L42" s="14"/>
      <c r="M42" s="14"/>
      <c r="N42" s="14"/>
      <c r="O42" s="14"/>
      <c r="P42" s="14"/>
      <c r="Q42" s="14"/>
      <c r="R42" s="45"/>
    </row>
    <row r="43" spans="1:18" s="39" customFormat="1" ht="14.1" customHeight="1">
      <c r="A43" s="44"/>
      <c r="B43" s="14"/>
      <c r="C43" s="14"/>
      <c r="D43" s="14"/>
      <c r="E43" s="14"/>
      <c r="F43" s="14"/>
      <c r="G43" s="14"/>
      <c r="H43" s="14"/>
      <c r="I43" s="45"/>
      <c r="J43" s="44"/>
      <c r="K43" s="14"/>
      <c r="L43" s="14"/>
      <c r="M43" s="14"/>
      <c r="N43" s="14"/>
      <c r="O43" s="14"/>
      <c r="P43" s="14"/>
      <c r="Q43" s="14"/>
      <c r="R43" s="45"/>
    </row>
    <row r="44" spans="1:18" s="39" customFormat="1" ht="14.1" customHeight="1">
      <c r="A44" s="44"/>
      <c r="B44" s="14"/>
      <c r="C44" s="14"/>
      <c r="D44" s="14"/>
      <c r="E44" s="14"/>
      <c r="F44" s="14"/>
      <c r="G44" s="14"/>
      <c r="H44" s="14"/>
      <c r="I44" s="45"/>
      <c r="J44" s="44"/>
      <c r="K44" s="14"/>
      <c r="L44" s="14"/>
      <c r="M44" s="14"/>
      <c r="N44" s="14"/>
      <c r="O44" s="14"/>
      <c r="P44" s="14"/>
      <c r="Q44" s="14"/>
      <c r="R44" s="45"/>
    </row>
    <row r="45" spans="1:18" s="39" customFormat="1" ht="14.1" customHeight="1">
      <c r="A45" s="44"/>
      <c r="B45" s="14"/>
      <c r="C45" s="14"/>
      <c r="D45" s="14"/>
      <c r="E45" s="14"/>
      <c r="F45" s="14"/>
      <c r="G45" s="14"/>
      <c r="H45" s="14"/>
      <c r="I45" s="45"/>
      <c r="J45" s="44"/>
      <c r="K45" s="14"/>
      <c r="L45" s="14"/>
      <c r="M45" s="14"/>
      <c r="N45" s="14"/>
      <c r="O45" s="14"/>
      <c r="P45" s="14"/>
      <c r="Q45" s="14"/>
      <c r="R45" s="45"/>
    </row>
    <row r="46" spans="1:18" s="39" customFormat="1" ht="14.1" customHeight="1">
      <c r="A46" s="44"/>
      <c r="B46" s="14"/>
      <c r="C46" s="14"/>
      <c r="D46" s="14"/>
      <c r="E46" s="14"/>
      <c r="F46" s="14"/>
      <c r="G46" s="14"/>
      <c r="H46" s="14"/>
      <c r="I46" s="45"/>
      <c r="J46" s="44"/>
      <c r="K46" s="14"/>
      <c r="L46" s="14"/>
      <c r="M46" s="14"/>
      <c r="N46" s="14"/>
      <c r="O46" s="14"/>
      <c r="P46" s="14"/>
      <c r="Q46" s="14"/>
      <c r="R46" s="45"/>
    </row>
    <row r="47" spans="1:18" ht="24" customHeight="1">
      <c r="A47" s="44"/>
      <c r="J47" s="44"/>
    </row>
    <row r="48" spans="1:18" ht="15" customHeight="1">
      <c r="A48" s="44"/>
      <c r="J48" s="44"/>
    </row>
    <row r="49" spans="1:18">
      <c r="A49" s="44"/>
      <c r="J49" s="44"/>
    </row>
    <row r="50" spans="1:18" s="39" customFormat="1" ht="15.75" customHeight="1">
      <c r="A50" s="44"/>
      <c r="B50" s="14"/>
      <c r="C50" s="14"/>
      <c r="D50" s="14"/>
      <c r="E50" s="14"/>
      <c r="F50" s="14"/>
      <c r="G50" s="14"/>
      <c r="H50" s="14"/>
      <c r="I50" s="45"/>
      <c r="J50" s="44"/>
      <c r="K50" s="14"/>
      <c r="L50" s="14"/>
      <c r="M50" s="14"/>
      <c r="N50" s="14"/>
      <c r="O50" s="14"/>
      <c r="P50" s="14"/>
      <c r="Q50" s="14"/>
      <c r="R50" s="45"/>
    </row>
    <row r="51" spans="1:18" s="39" customFormat="1" ht="15.75" customHeight="1">
      <c r="A51" s="44"/>
      <c r="B51" s="14"/>
      <c r="C51" s="14"/>
      <c r="D51" s="14"/>
      <c r="E51" s="14"/>
      <c r="F51" s="14"/>
      <c r="G51" s="14"/>
      <c r="H51" s="14"/>
      <c r="I51" s="45"/>
      <c r="J51" s="44"/>
      <c r="K51" s="14"/>
      <c r="L51" s="14"/>
      <c r="M51" s="14"/>
      <c r="N51" s="14"/>
      <c r="O51" s="14"/>
      <c r="P51" s="14"/>
      <c r="Q51" s="14"/>
      <c r="R51" s="45"/>
    </row>
    <row r="52" spans="1:18" s="39" customFormat="1" ht="15.75" customHeight="1">
      <c r="A52" s="44"/>
      <c r="B52" s="14"/>
      <c r="C52" s="14"/>
      <c r="D52" s="14"/>
      <c r="E52" s="14"/>
      <c r="F52" s="14"/>
      <c r="G52" s="14"/>
      <c r="H52" s="14"/>
      <c r="I52" s="45"/>
      <c r="J52" s="44"/>
      <c r="K52" s="14"/>
      <c r="L52" s="14"/>
      <c r="M52" s="14"/>
      <c r="N52" s="14"/>
      <c r="O52" s="14"/>
      <c r="P52" s="14"/>
      <c r="Q52" s="14"/>
      <c r="R52" s="45"/>
    </row>
    <row r="53" spans="1:18" s="39" customFormat="1" ht="15.75" customHeight="1">
      <c r="A53" s="44"/>
      <c r="B53" s="14"/>
      <c r="C53" s="14"/>
      <c r="D53" s="14"/>
      <c r="E53" s="14"/>
      <c r="F53" s="14"/>
      <c r="G53" s="14"/>
      <c r="H53" s="14"/>
      <c r="I53" s="45"/>
      <c r="J53" s="44"/>
      <c r="K53" s="14"/>
      <c r="L53" s="14"/>
      <c r="M53" s="14"/>
      <c r="N53" s="14"/>
      <c r="O53" s="14"/>
      <c r="P53" s="14"/>
      <c r="Q53" s="14"/>
      <c r="R53" s="45"/>
    </row>
    <row r="54" spans="1:18" s="39" customFormat="1" ht="15.75" customHeight="1">
      <c r="A54" s="44"/>
      <c r="B54" s="14"/>
      <c r="C54" s="14"/>
      <c r="D54" s="14"/>
      <c r="E54" s="14"/>
      <c r="F54" s="14"/>
      <c r="G54" s="14"/>
      <c r="H54" s="14"/>
      <c r="I54" s="45"/>
      <c r="J54" s="44"/>
      <c r="K54" s="14"/>
      <c r="L54" s="14"/>
      <c r="M54" s="14"/>
      <c r="N54" s="14"/>
      <c r="O54" s="14"/>
      <c r="P54" s="14"/>
      <c r="Q54" s="14"/>
      <c r="R54" s="45"/>
    </row>
    <row r="55" spans="1:18" s="39" customFormat="1" ht="15.75" customHeight="1">
      <c r="A55" s="44"/>
      <c r="B55" s="14"/>
      <c r="C55" s="14"/>
      <c r="D55" s="14"/>
      <c r="E55" s="14"/>
      <c r="F55" s="14"/>
      <c r="G55" s="14"/>
      <c r="H55" s="14"/>
      <c r="I55" s="45"/>
      <c r="J55" s="44"/>
      <c r="K55" s="14"/>
      <c r="L55" s="14"/>
      <c r="M55" s="14"/>
      <c r="N55" s="14"/>
      <c r="O55" s="14"/>
      <c r="P55" s="14"/>
      <c r="Q55" s="14"/>
      <c r="R55" s="45"/>
    </row>
    <row r="56" spans="1:18" s="46" customFormat="1" ht="29.25" customHeight="1">
      <c r="A56" s="44"/>
      <c r="B56" s="14"/>
      <c r="C56" s="14"/>
      <c r="D56" s="14"/>
      <c r="E56" s="14"/>
      <c r="F56" s="14"/>
      <c r="G56" s="14"/>
      <c r="H56" s="14"/>
      <c r="I56" s="45"/>
      <c r="J56" s="44"/>
      <c r="K56" s="14"/>
      <c r="L56" s="14"/>
      <c r="M56" s="14"/>
      <c r="N56" s="14"/>
      <c r="O56" s="14"/>
      <c r="P56" s="14"/>
      <c r="Q56" s="14"/>
      <c r="R56" s="45"/>
    </row>
    <row r="57" spans="1:18" s="42" customFormat="1" ht="17.25" customHeight="1">
      <c r="A57" s="44"/>
      <c r="B57" s="14"/>
      <c r="C57" s="14"/>
      <c r="D57" s="14"/>
      <c r="E57" s="14"/>
      <c r="F57" s="14"/>
      <c r="G57" s="14"/>
      <c r="H57" s="14"/>
      <c r="I57" s="45"/>
      <c r="J57" s="44"/>
      <c r="K57" s="14"/>
      <c r="L57" s="14"/>
      <c r="M57" s="14"/>
      <c r="N57" s="14"/>
      <c r="O57" s="14"/>
      <c r="P57" s="14"/>
      <c r="Q57" s="14"/>
      <c r="R57" s="45"/>
    </row>
    <row r="58" spans="1:18" s="40" customFormat="1" ht="16.5" customHeight="1">
      <c r="A58" s="44"/>
      <c r="B58" s="14"/>
      <c r="C58" s="14"/>
      <c r="D58" s="14"/>
      <c r="E58" s="14"/>
      <c r="F58" s="14"/>
      <c r="G58" s="14"/>
      <c r="H58" s="14"/>
      <c r="I58" s="45"/>
      <c r="J58" s="44"/>
      <c r="K58" s="14"/>
      <c r="L58" s="14"/>
      <c r="M58" s="14"/>
      <c r="N58" s="14"/>
      <c r="O58" s="14"/>
      <c r="P58" s="14"/>
      <c r="Q58" s="14"/>
      <c r="R58" s="45"/>
    </row>
    <row r="59" spans="1:18" s="40" customFormat="1" ht="16.5" customHeight="1">
      <c r="A59" s="44"/>
      <c r="B59" s="14"/>
      <c r="C59" s="14"/>
      <c r="D59" s="14"/>
      <c r="E59" s="14"/>
      <c r="F59" s="14"/>
      <c r="G59" s="14"/>
      <c r="H59" s="14"/>
      <c r="I59" s="45"/>
      <c r="J59" s="44"/>
      <c r="K59" s="14"/>
      <c r="L59" s="14"/>
      <c r="M59" s="14"/>
      <c r="N59" s="14"/>
      <c r="O59" s="14"/>
      <c r="P59" s="14"/>
      <c r="Q59" s="14"/>
      <c r="R59" s="45"/>
    </row>
    <row r="60" spans="1:18" s="40" customFormat="1" ht="16.5" customHeight="1">
      <c r="A60" s="44"/>
      <c r="B60" s="14"/>
      <c r="C60" s="14"/>
      <c r="D60" s="14"/>
      <c r="E60" s="14"/>
      <c r="F60" s="14"/>
      <c r="G60" s="14"/>
      <c r="H60" s="14"/>
      <c r="I60" s="45"/>
      <c r="J60" s="44"/>
      <c r="K60" s="14"/>
      <c r="L60" s="14"/>
      <c r="M60" s="14"/>
      <c r="N60" s="14"/>
      <c r="O60" s="14"/>
      <c r="P60" s="14"/>
      <c r="Q60" s="14"/>
      <c r="R60" s="45"/>
    </row>
    <row r="61" spans="1:18" s="40" customFormat="1" ht="16.5" customHeight="1">
      <c r="A61" s="44"/>
      <c r="B61" s="14"/>
      <c r="C61" s="14"/>
      <c r="D61" s="14"/>
      <c r="E61" s="14"/>
      <c r="F61" s="14"/>
      <c r="G61" s="14"/>
      <c r="H61" s="14"/>
      <c r="I61" s="45"/>
      <c r="J61" s="44"/>
      <c r="K61" s="14"/>
      <c r="L61" s="14"/>
      <c r="M61" s="14"/>
      <c r="N61" s="14"/>
      <c r="O61" s="14"/>
      <c r="P61" s="14"/>
      <c r="Q61" s="14"/>
      <c r="R61" s="45"/>
    </row>
    <row r="62" spans="1:18" s="40" customFormat="1" ht="16.5" customHeight="1">
      <c r="A62" s="44"/>
      <c r="B62" s="14"/>
      <c r="C62" s="14"/>
      <c r="D62" s="14"/>
      <c r="E62" s="14"/>
      <c r="F62" s="14"/>
      <c r="G62" s="14"/>
      <c r="H62" s="14"/>
      <c r="I62" s="45"/>
      <c r="J62" s="44"/>
      <c r="K62" s="14"/>
      <c r="L62" s="14"/>
      <c r="M62" s="14"/>
      <c r="N62" s="14"/>
      <c r="O62" s="14"/>
      <c r="P62" s="14"/>
      <c r="Q62" s="14"/>
      <c r="R62" s="45"/>
    </row>
    <row r="63" spans="1:18" s="46" customFormat="1" ht="29.25" customHeight="1">
      <c r="A63" s="44"/>
      <c r="B63" s="14"/>
      <c r="C63" s="14"/>
      <c r="D63" s="14"/>
      <c r="E63" s="14"/>
      <c r="F63" s="14"/>
      <c r="G63" s="14"/>
      <c r="H63" s="14"/>
      <c r="I63" s="45"/>
      <c r="J63" s="44"/>
      <c r="K63" s="14"/>
      <c r="L63" s="14"/>
      <c r="M63" s="14"/>
      <c r="N63" s="14"/>
      <c r="O63" s="14"/>
      <c r="P63" s="14"/>
      <c r="Q63" s="14"/>
      <c r="R63" s="45"/>
    </row>
    <row r="64" spans="1:18" s="42" customFormat="1" ht="17.25" customHeight="1">
      <c r="A64" s="44"/>
      <c r="B64" s="14"/>
      <c r="C64" s="14"/>
      <c r="D64" s="14"/>
      <c r="E64" s="14"/>
      <c r="F64" s="14"/>
      <c r="G64" s="14"/>
      <c r="H64" s="14"/>
      <c r="I64" s="45"/>
      <c r="J64" s="44"/>
      <c r="K64" s="14"/>
      <c r="L64" s="14"/>
      <c r="M64" s="14"/>
      <c r="N64" s="14"/>
      <c r="O64" s="14"/>
      <c r="P64" s="14"/>
      <c r="Q64" s="14"/>
      <c r="R64" s="45"/>
    </row>
    <row r="65" spans="1:18" s="40" customFormat="1" ht="15.95" customHeight="1">
      <c r="A65" s="44"/>
      <c r="B65" s="14"/>
      <c r="C65" s="14"/>
      <c r="D65" s="14"/>
      <c r="E65" s="14"/>
      <c r="F65" s="14"/>
      <c r="G65" s="14"/>
      <c r="H65" s="14"/>
      <c r="I65" s="45"/>
      <c r="J65" s="44"/>
      <c r="K65" s="14"/>
      <c r="L65" s="14"/>
      <c r="M65" s="14"/>
      <c r="N65" s="14"/>
      <c r="O65" s="14"/>
      <c r="P65" s="14"/>
      <c r="Q65" s="14"/>
      <c r="R65" s="45"/>
    </row>
    <row r="66" spans="1:18" s="40" customFormat="1" ht="15.95" customHeight="1">
      <c r="A66" s="44"/>
      <c r="B66" s="14"/>
      <c r="C66" s="14"/>
      <c r="D66" s="14"/>
      <c r="E66" s="14"/>
      <c r="F66" s="14"/>
      <c r="G66" s="14"/>
      <c r="H66" s="14"/>
      <c r="I66" s="45"/>
      <c r="J66" s="44"/>
      <c r="K66" s="14"/>
      <c r="L66" s="14"/>
      <c r="M66" s="14"/>
      <c r="N66" s="14"/>
      <c r="O66" s="14"/>
      <c r="P66" s="14"/>
      <c r="Q66" s="14"/>
      <c r="R66" s="45"/>
    </row>
    <row r="67" spans="1:18" s="40" customFormat="1" ht="15.95" customHeight="1">
      <c r="A67" s="44"/>
      <c r="B67" s="14"/>
      <c r="C67" s="14"/>
      <c r="D67" s="14"/>
      <c r="E67" s="14"/>
      <c r="F67" s="14"/>
      <c r="G67" s="14"/>
      <c r="H67" s="14"/>
      <c r="I67" s="45"/>
      <c r="J67" s="44"/>
      <c r="K67" s="14"/>
      <c r="L67" s="14"/>
      <c r="M67" s="14"/>
      <c r="N67" s="14"/>
      <c r="O67" s="14"/>
      <c r="P67" s="14"/>
      <c r="Q67" s="14"/>
      <c r="R67" s="45"/>
    </row>
    <row r="68" spans="1:18" s="40" customFormat="1" ht="15.95" customHeight="1">
      <c r="A68" s="44"/>
      <c r="B68" s="14"/>
      <c r="C68" s="14"/>
      <c r="D68" s="14"/>
      <c r="E68" s="14"/>
      <c r="F68" s="14"/>
      <c r="G68" s="14"/>
      <c r="H68" s="14"/>
      <c r="I68" s="45"/>
      <c r="J68" s="44"/>
      <c r="K68" s="14"/>
      <c r="L68" s="14"/>
      <c r="M68" s="14"/>
      <c r="N68" s="14"/>
      <c r="O68" s="14"/>
      <c r="P68" s="14"/>
      <c r="Q68" s="14"/>
      <c r="R68" s="45"/>
    </row>
    <row r="69" spans="1:18" s="40" customFormat="1" ht="15.95" customHeight="1">
      <c r="A69" s="44"/>
      <c r="B69" s="14"/>
      <c r="C69" s="14"/>
      <c r="D69" s="14"/>
      <c r="E69" s="14"/>
      <c r="F69" s="14"/>
      <c r="G69" s="14"/>
      <c r="H69" s="14"/>
      <c r="I69" s="45"/>
      <c r="J69" s="44"/>
      <c r="K69" s="14"/>
      <c r="L69" s="14"/>
      <c r="M69" s="14"/>
      <c r="N69" s="14"/>
      <c r="O69" s="14"/>
      <c r="P69" s="14"/>
      <c r="Q69" s="14"/>
      <c r="R69" s="45"/>
    </row>
    <row r="70" spans="1:18" s="40" customFormat="1" ht="15.95" customHeight="1">
      <c r="A70" s="44"/>
      <c r="B70" s="14"/>
      <c r="C70" s="14"/>
      <c r="D70" s="14"/>
      <c r="E70" s="14"/>
      <c r="F70" s="14"/>
      <c r="G70" s="14"/>
      <c r="H70" s="14"/>
      <c r="I70" s="45"/>
      <c r="J70" s="44"/>
      <c r="K70" s="14"/>
      <c r="L70" s="14"/>
      <c r="M70" s="14"/>
      <c r="N70" s="14"/>
      <c r="O70" s="14"/>
      <c r="P70" s="14"/>
      <c r="Q70" s="14"/>
      <c r="R70" s="45"/>
    </row>
    <row r="71" spans="1:18" s="40" customFormat="1" ht="15.95" customHeight="1">
      <c r="A71" s="44"/>
      <c r="B71" s="14"/>
      <c r="C71" s="14"/>
      <c r="D71" s="14"/>
      <c r="E71" s="14"/>
      <c r="F71" s="14"/>
      <c r="G71" s="14"/>
      <c r="H71" s="14"/>
      <c r="I71" s="45"/>
      <c r="J71" s="44"/>
      <c r="K71" s="14"/>
      <c r="L71" s="14"/>
      <c r="M71" s="14"/>
      <c r="N71" s="14"/>
      <c r="O71" s="14"/>
      <c r="P71" s="14"/>
      <c r="Q71" s="14"/>
      <c r="R71" s="45"/>
    </row>
    <row r="72" spans="1:18" s="46" customFormat="1" ht="21.75" customHeight="1">
      <c r="A72" s="44"/>
      <c r="B72" s="14"/>
      <c r="C72" s="14"/>
      <c r="D72" s="14"/>
      <c r="E72" s="14"/>
      <c r="F72" s="14"/>
      <c r="G72" s="14"/>
      <c r="H72" s="14"/>
      <c r="I72" s="45"/>
      <c r="J72" s="44"/>
      <c r="K72" s="14"/>
      <c r="L72" s="14"/>
      <c r="M72" s="14"/>
      <c r="N72" s="14"/>
      <c r="O72" s="14"/>
      <c r="P72" s="14"/>
      <c r="Q72" s="14"/>
      <c r="R72" s="45"/>
    </row>
    <row r="73" spans="1:18" s="42" customFormat="1" ht="17.25" customHeight="1">
      <c r="A73" s="14"/>
      <c r="B73" s="14"/>
      <c r="C73" s="14"/>
      <c r="D73" s="14"/>
      <c r="E73" s="14"/>
      <c r="F73" s="14"/>
      <c r="G73" s="14"/>
      <c r="H73" s="14"/>
      <c r="I73" s="45"/>
      <c r="J73" s="44"/>
      <c r="K73" s="14"/>
      <c r="L73" s="14"/>
      <c r="M73" s="14"/>
      <c r="N73" s="14"/>
      <c r="O73" s="14"/>
      <c r="P73" s="14"/>
      <c r="Q73" s="14"/>
      <c r="R73" s="45"/>
    </row>
    <row r="74" spans="1:18" s="40" customFormat="1" ht="16.5" customHeight="1">
      <c r="A74" s="14"/>
      <c r="B74" s="14"/>
      <c r="C74" s="14"/>
      <c r="D74" s="14"/>
      <c r="E74" s="14"/>
      <c r="F74" s="14"/>
      <c r="G74" s="14"/>
      <c r="H74" s="14"/>
      <c r="I74" s="45"/>
      <c r="J74" s="44"/>
      <c r="K74" s="14"/>
      <c r="L74" s="14"/>
      <c r="M74" s="14"/>
      <c r="N74" s="14"/>
      <c r="O74" s="14"/>
      <c r="P74" s="14"/>
      <c r="Q74" s="14"/>
      <c r="R74" s="45"/>
    </row>
    <row r="75" spans="1:18" s="40" customFormat="1" ht="16.5" customHeight="1">
      <c r="A75" s="14"/>
      <c r="B75" s="14"/>
      <c r="C75" s="14"/>
      <c r="D75" s="14"/>
      <c r="E75" s="14"/>
      <c r="F75" s="14"/>
      <c r="G75" s="14"/>
      <c r="H75" s="14"/>
      <c r="I75" s="45"/>
      <c r="J75" s="44"/>
      <c r="K75" s="14"/>
      <c r="L75" s="14"/>
      <c r="M75" s="14"/>
      <c r="N75" s="14"/>
      <c r="O75" s="14"/>
      <c r="P75" s="14"/>
      <c r="Q75" s="14"/>
      <c r="R75" s="45"/>
    </row>
    <row r="76" spans="1:18" s="40" customFormat="1" ht="16.5" customHeight="1">
      <c r="A76" s="14"/>
      <c r="B76" s="14"/>
      <c r="C76" s="14"/>
      <c r="D76" s="14"/>
      <c r="E76" s="14"/>
      <c r="F76" s="14"/>
      <c r="G76" s="14"/>
      <c r="H76" s="14"/>
      <c r="I76" s="45"/>
      <c r="J76" s="44"/>
      <c r="K76" s="14"/>
      <c r="L76" s="14"/>
      <c r="M76" s="14"/>
      <c r="N76" s="14"/>
      <c r="O76" s="14"/>
      <c r="P76" s="14"/>
      <c r="Q76" s="14"/>
      <c r="R76" s="45"/>
    </row>
    <row r="77" spans="1:18" s="46" customFormat="1" ht="24.75" customHeight="1">
      <c r="A77" s="14"/>
      <c r="B77" s="14"/>
      <c r="C77" s="14"/>
      <c r="D77" s="14"/>
      <c r="E77" s="14"/>
      <c r="F77" s="14"/>
      <c r="G77" s="14"/>
      <c r="H77" s="14"/>
      <c r="I77" s="45"/>
      <c r="J77" s="44"/>
      <c r="K77" s="14"/>
      <c r="L77" s="14"/>
      <c r="M77" s="14"/>
      <c r="N77" s="14"/>
      <c r="O77" s="14"/>
      <c r="P77" s="14"/>
      <c r="Q77" s="14"/>
      <c r="R77" s="45"/>
    </row>
    <row r="78" spans="1:18" s="42" customFormat="1" ht="17.25" customHeight="1">
      <c r="A78" s="14"/>
      <c r="B78" s="14"/>
      <c r="C78" s="14"/>
      <c r="D78" s="14"/>
      <c r="E78" s="14"/>
      <c r="F78" s="14"/>
      <c r="G78" s="14"/>
      <c r="H78" s="14"/>
      <c r="I78" s="45"/>
      <c r="J78" s="44"/>
      <c r="K78" s="14"/>
      <c r="L78" s="14"/>
      <c r="M78" s="14"/>
      <c r="N78" s="14"/>
      <c r="O78" s="14"/>
      <c r="P78" s="14"/>
      <c r="Q78" s="14"/>
      <c r="R78" s="45"/>
    </row>
    <row r="79" spans="1:18" s="40" customFormat="1" ht="16.5" customHeight="1">
      <c r="A79" s="14"/>
      <c r="B79" s="14"/>
      <c r="C79" s="14"/>
      <c r="D79" s="14"/>
      <c r="E79" s="14"/>
      <c r="F79" s="14"/>
      <c r="G79" s="14"/>
      <c r="H79" s="14"/>
      <c r="I79" s="45"/>
      <c r="J79" s="44"/>
      <c r="K79" s="14"/>
      <c r="L79" s="14"/>
      <c r="M79" s="14"/>
      <c r="N79" s="14"/>
      <c r="O79" s="14"/>
      <c r="P79" s="14"/>
      <c r="Q79" s="14"/>
      <c r="R79" s="45"/>
    </row>
    <row r="80" spans="1:18" s="40" customFormat="1" ht="16.5" customHeight="1">
      <c r="A80" s="14"/>
      <c r="B80" s="14"/>
      <c r="C80" s="14"/>
      <c r="D80" s="14"/>
      <c r="E80" s="14"/>
      <c r="F80" s="14"/>
      <c r="G80" s="14"/>
      <c r="H80" s="14"/>
      <c r="I80" s="45"/>
      <c r="J80" s="44"/>
      <c r="K80" s="14"/>
      <c r="L80" s="14"/>
      <c r="M80" s="14"/>
      <c r="N80" s="14"/>
      <c r="O80" s="14"/>
      <c r="P80" s="14"/>
      <c r="Q80" s="14"/>
      <c r="R80" s="45"/>
    </row>
    <row r="81" spans="1:18" s="40" customFormat="1" ht="16.5" customHeight="1">
      <c r="A81" s="14"/>
      <c r="B81" s="14"/>
      <c r="C81" s="14"/>
      <c r="D81" s="14"/>
      <c r="E81" s="14"/>
      <c r="F81" s="14"/>
      <c r="G81" s="14"/>
      <c r="H81" s="14"/>
      <c r="I81" s="45"/>
      <c r="J81" s="44"/>
      <c r="K81" s="14"/>
      <c r="L81" s="14"/>
      <c r="M81" s="14"/>
      <c r="N81" s="14"/>
      <c r="O81" s="14"/>
      <c r="P81" s="14"/>
      <c r="Q81" s="14"/>
      <c r="R81" s="45"/>
    </row>
    <row r="82" spans="1:18" s="40" customFormat="1" ht="16.5" customHeight="1">
      <c r="A82" s="14"/>
      <c r="B82" s="14"/>
      <c r="C82" s="14"/>
      <c r="D82" s="14"/>
      <c r="E82" s="14"/>
      <c r="F82" s="14"/>
      <c r="G82" s="14"/>
      <c r="H82" s="14"/>
      <c r="I82" s="45"/>
      <c r="J82" s="44"/>
      <c r="K82" s="14"/>
      <c r="L82" s="14"/>
      <c r="M82" s="14"/>
      <c r="N82" s="14"/>
      <c r="O82" s="14"/>
      <c r="P82" s="14"/>
      <c r="Q82" s="14"/>
      <c r="R82" s="45"/>
    </row>
    <row r="83" spans="1:18" s="40" customFormat="1" ht="16.5" customHeight="1">
      <c r="A83" s="14"/>
      <c r="B83" s="14"/>
      <c r="C83" s="14"/>
      <c r="D83" s="14"/>
      <c r="E83" s="14"/>
      <c r="F83" s="14"/>
      <c r="G83" s="14"/>
      <c r="H83" s="14"/>
      <c r="I83" s="45"/>
      <c r="J83" s="44"/>
      <c r="K83" s="14"/>
      <c r="L83" s="14"/>
      <c r="M83" s="14"/>
      <c r="N83" s="14"/>
      <c r="O83" s="14"/>
      <c r="P83" s="14"/>
      <c r="Q83" s="14"/>
      <c r="R83" s="45"/>
    </row>
    <row r="84" spans="1:18" s="46" customFormat="1" ht="18" customHeight="1">
      <c r="A84" s="14"/>
      <c r="B84" s="14"/>
      <c r="C84" s="14"/>
      <c r="D84" s="14"/>
      <c r="E84" s="14"/>
      <c r="F84" s="14"/>
      <c r="G84" s="14"/>
      <c r="H84" s="14"/>
      <c r="I84" s="45"/>
      <c r="J84" s="44"/>
      <c r="K84" s="14"/>
      <c r="L84" s="14"/>
      <c r="M84" s="14"/>
      <c r="N84" s="14"/>
      <c r="O84" s="14"/>
      <c r="P84" s="14"/>
      <c r="Q84" s="14"/>
      <c r="R84" s="45"/>
    </row>
    <row r="85" spans="1:18" s="42" customFormat="1" ht="17.25" customHeight="1">
      <c r="A85" s="14"/>
      <c r="B85" s="14"/>
      <c r="C85" s="14"/>
      <c r="D85" s="14"/>
      <c r="E85" s="14"/>
      <c r="F85" s="14"/>
      <c r="G85" s="14"/>
      <c r="H85" s="14"/>
      <c r="I85" s="45"/>
      <c r="J85" s="44"/>
      <c r="K85" s="14"/>
      <c r="L85" s="14"/>
      <c r="M85" s="14"/>
      <c r="N85" s="14"/>
      <c r="O85" s="14"/>
      <c r="P85" s="14"/>
      <c r="Q85" s="14"/>
      <c r="R85" s="45"/>
    </row>
    <row r="86" spans="1:18" s="40" customFormat="1" ht="16.5" customHeight="1">
      <c r="A86" s="14"/>
      <c r="B86" s="14"/>
      <c r="C86" s="14"/>
      <c r="D86" s="14"/>
      <c r="E86" s="14"/>
      <c r="F86" s="14"/>
      <c r="G86" s="14"/>
      <c r="H86" s="14"/>
      <c r="I86" s="45"/>
      <c r="J86" s="44"/>
      <c r="K86" s="14"/>
      <c r="L86" s="14"/>
      <c r="M86" s="14"/>
      <c r="N86" s="14"/>
      <c r="O86" s="14"/>
      <c r="P86" s="14"/>
      <c r="Q86" s="14"/>
      <c r="R86" s="45"/>
    </row>
    <row r="87" spans="1:18" s="39" customFormat="1" ht="16.5" customHeight="1">
      <c r="A87" s="14"/>
      <c r="B87" s="14"/>
      <c r="C87" s="14"/>
      <c r="D87" s="14"/>
      <c r="E87" s="14"/>
      <c r="F87" s="14"/>
      <c r="G87" s="14"/>
      <c r="H87" s="14"/>
      <c r="I87" s="45"/>
      <c r="J87" s="44"/>
      <c r="K87" s="14"/>
      <c r="L87" s="14"/>
      <c r="M87" s="14"/>
      <c r="N87" s="14"/>
      <c r="O87" s="14"/>
      <c r="P87" s="14"/>
      <c r="Q87" s="14"/>
      <c r="R87" s="45"/>
    </row>
    <row r="88" spans="1:18" s="39" customFormat="1" ht="18.75" customHeight="1">
      <c r="A88" s="14"/>
      <c r="B88" s="14"/>
      <c r="C88" s="14"/>
      <c r="D88" s="14"/>
      <c r="E88" s="14"/>
      <c r="F88" s="14"/>
      <c r="G88" s="14"/>
      <c r="H88" s="14"/>
      <c r="I88" s="45"/>
      <c r="J88" s="44"/>
      <c r="K88" s="14"/>
      <c r="L88" s="14"/>
      <c r="M88" s="14"/>
      <c r="N88" s="14"/>
      <c r="O88" s="14"/>
      <c r="P88" s="14"/>
      <c r="Q88" s="14"/>
      <c r="R88" s="45"/>
    </row>
    <row r="89" spans="1:18">
      <c r="J89" s="44"/>
    </row>
    <row r="90" spans="1:18" ht="12" customHeight="1">
      <c r="J90" s="44"/>
    </row>
    <row r="91" spans="1:18" ht="12" customHeight="1">
      <c r="J91" s="44"/>
    </row>
    <row r="92" spans="1:18">
      <c r="J92" s="44"/>
    </row>
    <row r="93" spans="1:18">
      <c r="J93" s="44"/>
    </row>
    <row r="94" spans="1:18">
      <c r="J94" s="44"/>
    </row>
    <row r="95" spans="1:18">
      <c r="J95" s="44"/>
    </row>
    <row r="96" spans="1:18">
      <c r="J96" s="44"/>
    </row>
    <row r="97" spans="10:10">
      <c r="J97" s="44"/>
    </row>
    <row r="98" spans="10:10">
      <c r="J98" s="44"/>
    </row>
    <row r="99" spans="10:10">
      <c r="J99" s="44"/>
    </row>
    <row r="100" spans="10:10">
      <c r="J100" s="44"/>
    </row>
    <row r="101" spans="10:10">
      <c r="J101" s="44"/>
    </row>
    <row r="102" spans="10:10">
      <c r="J102" s="44"/>
    </row>
    <row r="103" spans="10:10">
      <c r="J103" s="44"/>
    </row>
    <row r="104" spans="10:10">
      <c r="J104" s="44"/>
    </row>
    <row r="105" spans="10:10">
      <c r="J105" s="44"/>
    </row>
    <row r="106" spans="10:10">
      <c r="J106" s="44"/>
    </row>
    <row r="107" spans="10:10">
      <c r="J107" s="44"/>
    </row>
    <row r="108" spans="10:10">
      <c r="J108" s="44"/>
    </row>
    <row r="109" spans="10:10">
      <c r="J109" s="44"/>
    </row>
    <row r="110" spans="10:10">
      <c r="J110" s="44"/>
    </row>
    <row r="111" spans="10:10">
      <c r="J111" s="44"/>
    </row>
    <row r="112" spans="10:10">
      <c r="J112" s="44"/>
    </row>
    <row r="113" spans="10:10">
      <c r="J113" s="44"/>
    </row>
    <row r="114" spans="10:10">
      <c r="J114" s="44"/>
    </row>
    <row r="115" spans="10:10">
      <c r="J115" s="44"/>
    </row>
    <row r="116" spans="10:10">
      <c r="J116" s="44"/>
    </row>
    <row r="117" spans="10:10">
      <c r="J117" s="44"/>
    </row>
    <row r="118" spans="10:10">
      <c r="J118" s="44"/>
    </row>
    <row r="119" spans="10:10">
      <c r="J119" s="44"/>
    </row>
    <row r="120" spans="10:10">
      <c r="J120" s="44"/>
    </row>
    <row r="121" spans="10:10">
      <c r="J121" s="44"/>
    </row>
    <row r="122" spans="10:10">
      <c r="J122" s="44"/>
    </row>
    <row r="123" spans="10:10">
      <c r="J123" s="44"/>
    </row>
    <row r="124" spans="10:10">
      <c r="J124" s="44"/>
    </row>
    <row r="125" spans="10:10">
      <c r="J125" s="44"/>
    </row>
    <row r="126" spans="10:10">
      <c r="J126" s="44"/>
    </row>
    <row r="127" spans="10:10">
      <c r="J127" s="44"/>
    </row>
    <row r="128" spans="10:10">
      <c r="J128" s="44"/>
    </row>
    <row r="129" spans="10:10">
      <c r="J129" s="44"/>
    </row>
    <row r="130" spans="10:10">
      <c r="J130" s="44"/>
    </row>
    <row r="131" spans="10:10">
      <c r="J131" s="44"/>
    </row>
  </sheetData>
  <mergeCells count="22">
    <mergeCell ref="A5:A11"/>
    <mergeCell ref="I5:I11"/>
    <mergeCell ref="J5:J11"/>
    <mergeCell ref="R5:R11"/>
    <mergeCell ref="A22:A23"/>
    <mergeCell ref="B22:B23"/>
    <mergeCell ref="C22:C23"/>
    <mergeCell ref="D22:D23"/>
    <mergeCell ref="E22:E23"/>
    <mergeCell ref="F22:F23"/>
    <mergeCell ref="R23:R24"/>
    <mergeCell ref="G22:G23"/>
    <mergeCell ref="H22:H23"/>
    <mergeCell ref="I22:I23"/>
    <mergeCell ref="J23:J24"/>
    <mergeCell ref="K23:K24"/>
    <mergeCell ref="Q23:Q24"/>
    <mergeCell ref="L23:L24"/>
    <mergeCell ref="M23:M24"/>
    <mergeCell ref="N23:N24"/>
    <mergeCell ref="O23:O24"/>
    <mergeCell ref="P23:P24"/>
  </mergeCells>
  <phoneticPr fontId="56" type="noConversion"/>
  <printOptions horizontalCentered="1"/>
  <pageMargins left="0.39347222447395325" right="0.39347222447395325" top="0.55097222328186035" bottom="0.55097222328186035" header="0.51166665554046631" footer="0.51166665554046631"/>
  <pageSetup paperSize="9" scale="93" pageOrder="overThenDown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0"/>
  <sheetViews>
    <sheetView view="pageBreakPreview" zoomScaleNormal="100" zoomScaleSheetLayoutView="100"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A2" sqref="A2"/>
    </sheetView>
  </sheetViews>
  <sheetFormatPr defaultRowHeight="12"/>
  <cols>
    <col min="1" max="1" width="12.85546875" style="14" customWidth="1"/>
    <col min="2" max="2" width="13" style="14" customWidth="1"/>
    <col min="3" max="3" width="12" style="14" customWidth="1"/>
    <col min="4" max="4" width="13" style="14" customWidth="1"/>
    <col min="5" max="5" width="11.28515625" style="14" customWidth="1"/>
    <col min="6" max="6" width="11.7109375" style="14" customWidth="1"/>
    <col min="7" max="7" width="9" style="14" customWidth="1"/>
    <col min="8" max="8" width="13.28515625" style="14" customWidth="1"/>
    <col min="9" max="9" width="10.42578125" style="14" customWidth="1"/>
    <col min="10" max="10" width="13" style="14" customWidth="1"/>
    <col min="11" max="11" width="8.5703125" style="14" customWidth="1"/>
    <col min="12" max="12" width="12" style="14" customWidth="1"/>
    <col min="13" max="13" width="11.140625" style="14" customWidth="1"/>
    <col min="14" max="14" width="13.42578125" style="14" customWidth="1"/>
    <col min="15" max="15" width="13.5703125" style="14" customWidth="1"/>
    <col min="16" max="16" width="11.28515625" style="14" customWidth="1"/>
    <col min="17" max="17" width="9.42578125" style="14" customWidth="1"/>
    <col min="18" max="18" width="14.140625" style="14" customWidth="1"/>
    <col min="19" max="19" width="11.42578125" style="14" customWidth="1"/>
    <col min="20" max="20" width="11.28515625" style="14" customWidth="1"/>
    <col min="21" max="21" width="9.42578125" style="14" customWidth="1"/>
    <col min="22" max="22" width="13.85546875" style="14" customWidth="1"/>
    <col min="23" max="23" width="13" style="14" customWidth="1"/>
    <col min="24" max="25" width="12.42578125" style="14" customWidth="1"/>
    <col min="26" max="27" width="11.28515625" style="14" customWidth="1"/>
    <col min="28" max="28" width="12.140625" style="14" customWidth="1"/>
    <col min="29" max="29" width="10.85546875" style="14" customWidth="1"/>
    <col min="30" max="30" width="11.140625" style="14" customWidth="1"/>
    <col min="31" max="31" width="10.7109375" style="14" customWidth="1"/>
    <col min="32" max="33" width="13" style="14" customWidth="1"/>
    <col min="34" max="34" width="11.42578125" style="14" customWidth="1"/>
    <col min="35" max="35" width="10.28515625" style="14" customWidth="1"/>
    <col min="36" max="36" width="14" style="14" customWidth="1"/>
    <col min="37" max="37" width="10.7109375" style="14" customWidth="1"/>
    <col min="38" max="39" width="11.7109375" style="14" customWidth="1"/>
    <col min="40" max="41" width="12.7109375" style="14" customWidth="1"/>
    <col min="42" max="45" width="11.7109375" style="14" customWidth="1"/>
    <col min="46" max="53" width="11.28515625" style="14" customWidth="1"/>
    <col min="54" max="55" width="13.85546875" style="14" customWidth="1"/>
    <col min="56" max="56" width="16.140625" style="14" customWidth="1"/>
    <col min="57" max="16384" width="9.140625" style="14"/>
  </cols>
  <sheetData>
    <row r="1" spans="1:56" s="34" customFormat="1" ht="24.95" customHeight="1">
      <c r="A1" s="34" t="s">
        <v>539</v>
      </c>
      <c r="B1" s="119"/>
      <c r="C1" s="120"/>
      <c r="R1" s="121" t="s">
        <v>434</v>
      </c>
      <c r="S1" s="34" t="s">
        <v>435</v>
      </c>
      <c r="AJ1" s="121" t="s">
        <v>436</v>
      </c>
      <c r="AK1" s="34" t="s">
        <v>437</v>
      </c>
      <c r="BD1" s="121" t="s">
        <v>438</v>
      </c>
    </row>
    <row r="2" spans="1:56" s="13" customFormat="1" ht="24.95" customHeight="1">
      <c r="A2" s="94" t="s">
        <v>439</v>
      </c>
      <c r="B2" s="95"/>
      <c r="C2" s="122"/>
      <c r="D2" s="95"/>
      <c r="E2" s="95"/>
      <c r="F2" s="95"/>
      <c r="G2" s="95"/>
      <c r="H2" s="95"/>
      <c r="I2" s="95"/>
      <c r="J2" s="98" t="s">
        <v>204</v>
      </c>
      <c r="K2" s="95"/>
      <c r="L2" s="95"/>
      <c r="M2" s="97"/>
      <c r="N2" s="95"/>
      <c r="O2" s="95"/>
      <c r="P2" s="95"/>
      <c r="Q2" s="95"/>
      <c r="R2" s="95"/>
      <c r="S2" s="94" t="s">
        <v>440</v>
      </c>
      <c r="T2" s="95"/>
      <c r="U2" s="95"/>
      <c r="V2" s="95"/>
      <c r="W2" s="95"/>
      <c r="X2" s="95"/>
      <c r="Y2" s="95"/>
      <c r="Z2" s="95"/>
      <c r="AA2" s="95"/>
      <c r="AB2" s="559" t="s">
        <v>33</v>
      </c>
      <c r="AC2" s="560"/>
      <c r="AD2" s="560"/>
      <c r="AE2" s="560"/>
      <c r="AF2" s="560"/>
      <c r="AG2" s="560"/>
      <c r="AH2" s="560"/>
      <c r="AI2" s="560"/>
      <c r="AJ2" s="560"/>
      <c r="AK2" s="524" t="s">
        <v>440</v>
      </c>
      <c r="AL2" s="525"/>
      <c r="AM2" s="525"/>
      <c r="AN2" s="525"/>
      <c r="AO2" s="525"/>
      <c r="AP2" s="525"/>
      <c r="AQ2" s="525"/>
      <c r="AR2" s="525"/>
      <c r="AS2" s="525"/>
      <c r="AT2" s="559" t="s">
        <v>33</v>
      </c>
      <c r="AU2" s="561"/>
      <c r="AV2" s="561"/>
      <c r="AW2" s="561"/>
      <c r="AX2" s="561"/>
      <c r="AY2" s="561"/>
      <c r="AZ2" s="561"/>
      <c r="BA2" s="561"/>
      <c r="BB2" s="561"/>
      <c r="BC2" s="561"/>
      <c r="BD2" s="561"/>
    </row>
    <row r="3" spans="1:56" ht="23.1" customHeight="1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8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</row>
    <row r="4" spans="1:56" s="37" customFormat="1" ht="13.5" customHeight="1" thickBot="1">
      <c r="A4" s="61" t="s">
        <v>453</v>
      </c>
      <c r="B4" s="61"/>
      <c r="C4" s="61"/>
      <c r="D4" s="61"/>
      <c r="E4" s="61" t="s">
        <v>231</v>
      </c>
      <c r="F4" s="61"/>
      <c r="G4" s="61" t="s">
        <v>231</v>
      </c>
      <c r="H4" s="61" t="s">
        <v>231</v>
      </c>
      <c r="I4" s="61"/>
      <c r="J4" s="61" t="s">
        <v>231</v>
      </c>
      <c r="K4" s="61"/>
      <c r="L4" s="61" t="s">
        <v>231</v>
      </c>
      <c r="M4" s="61"/>
      <c r="N4" s="61" t="s">
        <v>231</v>
      </c>
      <c r="O4" s="61"/>
      <c r="P4" s="61" t="s">
        <v>231</v>
      </c>
      <c r="Q4" s="61"/>
      <c r="R4" s="62" t="s">
        <v>454</v>
      </c>
      <c r="S4" s="562" t="s">
        <v>453</v>
      </c>
      <c r="T4" s="562"/>
      <c r="U4" s="61"/>
      <c r="V4" s="61" t="s">
        <v>231</v>
      </c>
      <c r="W4" s="61"/>
      <c r="X4" s="61" t="s">
        <v>231</v>
      </c>
      <c r="Y4" s="61"/>
      <c r="Z4" s="61" t="s">
        <v>231</v>
      </c>
      <c r="AA4" s="61"/>
      <c r="AB4" s="61" t="s">
        <v>231</v>
      </c>
      <c r="AC4" s="61"/>
      <c r="AD4" s="61" t="s">
        <v>231</v>
      </c>
      <c r="AE4" s="61"/>
      <c r="AF4" s="61" t="s">
        <v>231</v>
      </c>
      <c r="AG4" s="61"/>
      <c r="AH4" s="61" t="s">
        <v>231</v>
      </c>
      <c r="AI4" s="61"/>
      <c r="AJ4" s="62" t="s">
        <v>454</v>
      </c>
      <c r="AK4" s="563" t="s">
        <v>453</v>
      </c>
      <c r="AL4" s="564"/>
      <c r="AM4" s="61"/>
      <c r="AN4" s="61"/>
      <c r="AO4" s="61" t="s">
        <v>231</v>
      </c>
      <c r="AP4" s="61" t="s">
        <v>231</v>
      </c>
      <c r="AQ4" s="61"/>
      <c r="AR4" s="61" t="s">
        <v>231</v>
      </c>
      <c r="AS4" s="61"/>
      <c r="AT4" s="61" t="s">
        <v>231</v>
      </c>
      <c r="AU4" s="61"/>
      <c r="AV4" s="61" t="s">
        <v>231</v>
      </c>
      <c r="AW4" s="61"/>
      <c r="AX4" s="61" t="s">
        <v>231</v>
      </c>
      <c r="AY4" s="61"/>
      <c r="AZ4" s="61" t="s">
        <v>231</v>
      </c>
      <c r="BA4" s="61"/>
      <c r="BB4" s="61"/>
      <c r="BC4" s="61"/>
      <c r="BD4" s="62" t="s">
        <v>454</v>
      </c>
    </row>
    <row r="5" spans="1:56" s="13" customFormat="1" ht="12.75" customHeight="1">
      <c r="A5" s="418" t="s">
        <v>192</v>
      </c>
      <c r="B5" s="123" t="s">
        <v>298</v>
      </c>
      <c r="C5" s="124"/>
      <c r="D5" s="123" t="s">
        <v>158</v>
      </c>
      <c r="E5" s="124"/>
      <c r="F5" s="123" t="s">
        <v>201</v>
      </c>
      <c r="G5" s="124"/>
      <c r="H5" s="123" t="s">
        <v>38</v>
      </c>
      <c r="I5" s="123"/>
      <c r="J5" s="123" t="s">
        <v>27</v>
      </c>
      <c r="K5" s="124"/>
      <c r="L5" s="123" t="s">
        <v>372</v>
      </c>
      <c r="M5" s="124"/>
      <c r="N5" s="123" t="s">
        <v>66</v>
      </c>
      <c r="O5" s="124"/>
      <c r="P5" s="557" t="s">
        <v>80</v>
      </c>
      <c r="Q5" s="528"/>
      <c r="R5" s="64" t="s">
        <v>118</v>
      </c>
      <c r="S5" s="418" t="s">
        <v>192</v>
      </c>
      <c r="T5" s="123" t="s">
        <v>82</v>
      </c>
      <c r="U5" s="124"/>
      <c r="V5" s="557" t="s">
        <v>60</v>
      </c>
      <c r="W5" s="528"/>
      <c r="X5" s="557" t="s">
        <v>72</v>
      </c>
      <c r="Y5" s="528"/>
      <c r="Z5" s="557" t="s">
        <v>54</v>
      </c>
      <c r="AA5" s="558"/>
      <c r="AB5" s="558" t="s">
        <v>150</v>
      </c>
      <c r="AC5" s="528"/>
      <c r="AD5" s="557" t="s">
        <v>81</v>
      </c>
      <c r="AE5" s="528"/>
      <c r="AF5" s="557" t="s">
        <v>29</v>
      </c>
      <c r="AG5" s="528"/>
      <c r="AH5" s="557" t="s">
        <v>20</v>
      </c>
      <c r="AI5" s="528"/>
      <c r="AJ5" s="64" t="s">
        <v>118</v>
      </c>
      <c r="AK5" s="418" t="s">
        <v>192</v>
      </c>
      <c r="AL5" s="123" t="s">
        <v>297</v>
      </c>
      <c r="AM5" s="124"/>
      <c r="AN5" s="123" t="s">
        <v>315</v>
      </c>
      <c r="AO5" s="124"/>
      <c r="AP5" s="123" t="s">
        <v>88</v>
      </c>
      <c r="AQ5" s="124"/>
      <c r="AR5" s="123" t="s">
        <v>112</v>
      </c>
      <c r="AS5" s="123"/>
      <c r="AT5" s="123" t="s">
        <v>26</v>
      </c>
      <c r="AU5" s="124"/>
      <c r="AV5" s="123" t="s">
        <v>69</v>
      </c>
      <c r="AW5" s="124"/>
      <c r="AX5" s="123" t="s">
        <v>116</v>
      </c>
      <c r="AY5" s="124"/>
      <c r="AZ5" s="557" t="s">
        <v>61</v>
      </c>
      <c r="BA5" s="528"/>
      <c r="BB5" s="557" t="s">
        <v>441</v>
      </c>
      <c r="BC5" s="528"/>
      <c r="BD5" s="125" t="s">
        <v>118</v>
      </c>
    </row>
    <row r="6" spans="1:56" s="13" customFormat="1" ht="12.75" customHeight="1">
      <c r="A6" s="412"/>
      <c r="B6" s="126"/>
      <c r="C6" s="127"/>
      <c r="D6" s="126"/>
      <c r="E6" s="127"/>
      <c r="F6" s="126"/>
      <c r="G6" s="127"/>
      <c r="H6" s="126" t="s">
        <v>151</v>
      </c>
      <c r="I6" s="126"/>
      <c r="J6" s="510" t="s">
        <v>63</v>
      </c>
      <c r="K6" s="511"/>
      <c r="L6" s="552" t="s">
        <v>172</v>
      </c>
      <c r="M6" s="511"/>
      <c r="N6" s="552" t="s">
        <v>24</v>
      </c>
      <c r="O6" s="511"/>
      <c r="P6" s="552" t="s">
        <v>48</v>
      </c>
      <c r="Q6" s="511"/>
      <c r="R6" s="128"/>
      <c r="S6" s="412"/>
      <c r="T6" s="552" t="s">
        <v>214</v>
      </c>
      <c r="U6" s="511"/>
      <c r="V6" s="552" t="s">
        <v>45</v>
      </c>
      <c r="W6" s="511"/>
      <c r="X6" s="552" t="s">
        <v>49</v>
      </c>
      <c r="Y6" s="511"/>
      <c r="Z6" s="552" t="s">
        <v>115</v>
      </c>
      <c r="AA6" s="556"/>
      <c r="AB6" s="510" t="s">
        <v>65</v>
      </c>
      <c r="AC6" s="511"/>
      <c r="AD6" s="552" t="s">
        <v>276</v>
      </c>
      <c r="AE6" s="511"/>
      <c r="AF6" s="411"/>
      <c r="AG6" s="412"/>
      <c r="AH6" s="552" t="s">
        <v>32</v>
      </c>
      <c r="AI6" s="511"/>
      <c r="AJ6" s="128"/>
      <c r="AK6" s="412"/>
      <c r="AL6" s="552" t="s">
        <v>373</v>
      </c>
      <c r="AM6" s="511"/>
      <c r="AN6" s="552" t="s">
        <v>51</v>
      </c>
      <c r="AO6" s="511"/>
      <c r="AP6" s="552"/>
      <c r="AQ6" s="511"/>
      <c r="AR6" s="552" t="s">
        <v>132</v>
      </c>
      <c r="AS6" s="510"/>
      <c r="AT6" s="554" t="s">
        <v>276</v>
      </c>
      <c r="AU6" s="555"/>
      <c r="AV6" s="510"/>
      <c r="AW6" s="511"/>
      <c r="AX6" s="552"/>
      <c r="AY6" s="511"/>
      <c r="AZ6" s="552"/>
      <c r="BA6" s="511"/>
      <c r="BB6" s="428"/>
      <c r="BC6" s="412"/>
      <c r="BD6" s="128"/>
    </row>
    <row r="7" spans="1:56" s="13" customFormat="1" ht="13.5" customHeight="1">
      <c r="A7" s="414"/>
      <c r="B7" s="67"/>
      <c r="C7" s="129"/>
      <c r="D7" s="67"/>
      <c r="E7" s="129"/>
      <c r="F7" s="67"/>
      <c r="G7" s="129"/>
      <c r="H7" s="67"/>
      <c r="I7" s="67"/>
      <c r="J7" s="512" t="s">
        <v>494</v>
      </c>
      <c r="K7" s="513"/>
      <c r="L7" s="530" t="s">
        <v>280</v>
      </c>
      <c r="M7" s="513"/>
      <c r="N7" s="530" t="s">
        <v>496</v>
      </c>
      <c r="O7" s="513"/>
      <c r="P7" s="413"/>
      <c r="Q7" s="414"/>
      <c r="R7" s="67"/>
      <c r="S7" s="414"/>
      <c r="T7" s="429"/>
      <c r="U7" s="414"/>
      <c r="V7" s="530" t="s">
        <v>499</v>
      </c>
      <c r="W7" s="546"/>
      <c r="X7" s="547" t="s">
        <v>502</v>
      </c>
      <c r="Y7" s="548"/>
      <c r="Z7" s="547" t="s">
        <v>505</v>
      </c>
      <c r="AA7" s="553"/>
      <c r="AB7" s="130"/>
      <c r="AC7" s="81"/>
      <c r="AD7" s="530"/>
      <c r="AE7" s="546"/>
      <c r="AF7" s="413"/>
      <c r="AG7" s="414"/>
      <c r="AH7" s="530" t="s">
        <v>510</v>
      </c>
      <c r="AI7" s="546"/>
      <c r="AJ7" s="128"/>
      <c r="AK7" s="420"/>
      <c r="AL7" s="547" t="s">
        <v>511</v>
      </c>
      <c r="AM7" s="548"/>
      <c r="AN7" s="455" t="s">
        <v>512</v>
      </c>
      <c r="AO7" s="131"/>
      <c r="AP7" s="456"/>
      <c r="AQ7" s="420"/>
      <c r="AR7" s="456"/>
      <c r="AS7" s="424"/>
      <c r="AT7" s="132"/>
      <c r="AU7" s="423"/>
      <c r="AV7" s="424"/>
      <c r="AW7" s="420"/>
      <c r="AX7" s="456"/>
      <c r="AY7" s="420"/>
      <c r="AZ7" s="456"/>
      <c r="BA7" s="420"/>
      <c r="BB7" s="456"/>
      <c r="BC7" s="420"/>
      <c r="BD7" s="128"/>
    </row>
    <row r="8" spans="1:56" s="39" customFormat="1" ht="13.5" customHeight="1">
      <c r="A8" s="414"/>
      <c r="B8" s="67"/>
      <c r="C8" s="129"/>
      <c r="D8" s="457"/>
      <c r="E8" s="129"/>
      <c r="F8" s="530"/>
      <c r="G8" s="546"/>
      <c r="H8" s="457" t="s">
        <v>493</v>
      </c>
      <c r="I8" s="67"/>
      <c r="J8" s="550" t="s">
        <v>96</v>
      </c>
      <c r="K8" s="548"/>
      <c r="L8" s="530" t="s">
        <v>495</v>
      </c>
      <c r="M8" s="513"/>
      <c r="N8" s="457" t="s">
        <v>288</v>
      </c>
      <c r="O8" s="129"/>
      <c r="P8" s="530" t="s">
        <v>498</v>
      </c>
      <c r="Q8" s="546"/>
      <c r="R8" s="133" t="s">
        <v>231</v>
      </c>
      <c r="S8" s="414"/>
      <c r="T8" s="457" t="s">
        <v>351</v>
      </c>
      <c r="U8" s="129"/>
      <c r="V8" s="530" t="s">
        <v>500</v>
      </c>
      <c r="W8" s="546"/>
      <c r="X8" s="547" t="s">
        <v>503</v>
      </c>
      <c r="Y8" s="548"/>
      <c r="Z8" s="530" t="s">
        <v>506</v>
      </c>
      <c r="AA8" s="525"/>
      <c r="AB8" s="512" t="s">
        <v>508</v>
      </c>
      <c r="AC8" s="546"/>
      <c r="AD8" s="547" t="s">
        <v>205</v>
      </c>
      <c r="AE8" s="551"/>
      <c r="AF8" s="530"/>
      <c r="AG8" s="546"/>
      <c r="AH8" s="530" t="s">
        <v>282</v>
      </c>
      <c r="AI8" s="546"/>
      <c r="AJ8" s="133" t="s">
        <v>231</v>
      </c>
      <c r="AK8" s="414"/>
      <c r="AL8" s="547" t="s">
        <v>343</v>
      </c>
      <c r="AM8" s="548"/>
      <c r="AN8" s="455" t="s">
        <v>208</v>
      </c>
      <c r="AO8" s="131"/>
      <c r="AP8" s="530"/>
      <c r="AQ8" s="546"/>
      <c r="AR8" s="530" t="s">
        <v>514</v>
      </c>
      <c r="AS8" s="549"/>
      <c r="AT8" s="550" t="s">
        <v>515</v>
      </c>
      <c r="AU8" s="551"/>
      <c r="AV8" s="67" t="s">
        <v>514</v>
      </c>
      <c r="AW8" s="129"/>
      <c r="AX8" s="530"/>
      <c r="AY8" s="513"/>
      <c r="AZ8" s="457"/>
      <c r="BA8" s="129"/>
      <c r="BB8" s="530" t="s">
        <v>442</v>
      </c>
      <c r="BC8" s="513"/>
      <c r="BD8" s="133" t="s">
        <v>231</v>
      </c>
    </row>
    <row r="9" spans="1:56" s="39" customFormat="1" ht="13.5" customHeight="1">
      <c r="A9" s="414"/>
      <c r="B9" s="83" t="s">
        <v>124</v>
      </c>
      <c r="C9" s="134"/>
      <c r="D9" s="135" t="s">
        <v>340</v>
      </c>
      <c r="E9" s="134"/>
      <c r="F9" s="135" t="s">
        <v>344</v>
      </c>
      <c r="G9" s="134"/>
      <c r="H9" s="135" t="s">
        <v>295</v>
      </c>
      <c r="I9" s="83"/>
      <c r="J9" s="514" t="s">
        <v>492</v>
      </c>
      <c r="K9" s="544"/>
      <c r="L9" s="531" t="s">
        <v>284</v>
      </c>
      <c r="M9" s="515"/>
      <c r="N9" s="135" t="s">
        <v>497</v>
      </c>
      <c r="O9" s="134"/>
      <c r="P9" s="531" t="s">
        <v>345</v>
      </c>
      <c r="Q9" s="541"/>
      <c r="R9" s="530"/>
      <c r="S9" s="414"/>
      <c r="T9" s="135" t="s">
        <v>338</v>
      </c>
      <c r="U9" s="134"/>
      <c r="V9" s="531" t="s">
        <v>501</v>
      </c>
      <c r="W9" s="541"/>
      <c r="X9" s="542" t="s">
        <v>504</v>
      </c>
      <c r="Y9" s="545"/>
      <c r="Z9" s="531" t="s">
        <v>507</v>
      </c>
      <c r="AA9" s="539"/>
      <c r="AB9" s="514" t="s">
        <v>332</v>
      </c>
      <c r="AC9" s="541"/>
      <c r="AD9" s="531" t="s">
        <v>330</v>
      </c>
      <c r="AE9" s="541"/>
      <c r="AF9" s="531" t="s">
        <v>509</v>
      </c>
      <c r="AG9" s="541"/>
      <c r="AH9" s="531" t="s">
        <v>281</v>
      </c>
      <c r="AI9" s="541"/>
      <c r="AJ9" s="530"/>
      <c r="AK9" s="414"/>
      <c r="AL9" s="542" t="s">
        <v>3</v>
      </c>
      <c r="AM9" s="543"/>
      <c r="AN9" s="135" t="s">
        <v>333</v>
      </c>
      <c r="AO9" s="134"/>
      <c r="AP9" s="531" t="s">
        <v>513</v>
      </c>
      <c r="AQ9" s="541"/>
      <c r="AR9" s="531" t="s">
        <v>279</v>
      </c>
      <c r="AS9" s="539"/>
      <c r="AT9" s="83" t="s">
        <v>350</v>
      </c>
      <c r="AU9" s="134"/>
      <c r="AV9" s="83" t="s">
        <v>334</v>
      </c>
      <c r="AW9" s="134"/>
      <c r="AX9" s="135" t="s">
        <v>516</v>
      </c>
      <c r="AY9" s="134"/>
      <c r="AZ9" s="531" t="s">
        <v>432</v>
      </c>
      <c r="BA9" s="515"/>
      <c r="BB9" s="530" t="s">
        <v>443</v>
      </c>
      <c r="BC9" s="513"/>
      <c r="BD9" s="512"/>
    </row>
    <row r="10" spans="1:56" s="39" customFormat="1" ht="12.75" customHeight="1">
      <c r="A10" s="414"/>
      <c r="B10" s="412" t="s">
        <v>135</v>
      </c>
      <c r="C10" s="412" t="s">
        <v>143</v>
      </c>
      <c r="D10" s="412" t="s">
        <v>135</v>
      </c>
      <c r="E10" s="412" t="s">
        <v>143</v>
      </c>
      <c r="F10" s="412" t="s">
        <v>135</v>
      </c>
      <c r="G10" s="412" t="s">
        <v>143</v>
      </c>
      <c r="H10" s="412" t="s">
        <v>135</v>
      </c>
      <c r="I10" s="70" t="s">
        <v>143</v>
      </c>
      <c r="J10" s="412" t="s">
        <v>135</v>
      </c>
      <c r="K10" s="412" t="s">
        <v>143</v>
      </c>
      <c r="L10" s="412" t="s">
        <v>135</v>
      </c>
      <c r="M10" s="412" t="s">
        <v>143</v>
      </c>
      <c r="N10" s="412" t="s">
        <v>135</v>
      </c>
      <c r="O10" s="412" t="s">
        <v>143</v>
      </c>
      <c r="P10" s="412" t="s">
        <v>135</v>
      </c>
      <c r="Q10" s="412" t="s">
        <v>143</v>
      </c>
      <c r="R10" s="530"/>
      <c r="S10" s="414"/>
      <c r="T10" s="412" t="s">
        <v>135</v>
      </c>
      <c r="U10" s="412" t="s">
        <v>143</v>
      </c>
      <c r="V10" s="412" t="s">
        <v>135</v>
      </c>
      <c r="W10" s="412" t="s">
        <v>143</v>
      </c>
      <c r="X10" s="412" t="s">
        <v>135</v>
      </c>
      <c r="Y10" s="412" t="s">
        <v>143</v>
      </c>
      <c r="Z10" s="412" t="s">
        <v>135</v>
      </c>
      <c r="AA10" s="70" t="s">
        <v>143</v>
      </c>
      <c r="AB10" s="412" t="s">
        <v>135</v>
      </c>
      <c r="AC10" s="66" t="s">
        <v>143</v>
      </c>
      <c r="AD10" s="412" t="s">
        <v>135</v>
      </c>
      <c r="AE10" s="412" t="s">
        <v>143</v>
      </c>
      <c r="AF10" s="412" t="s">
        <v>135</v>
      </c>
      <c r="AG10" s="412" t="s">
        <v>143</v>
      </c>
      <c r="AH10" s="412" t="s">
        <v>135</v>
      </c>
      <c r="AI10" s="412" t="s">
        <v>143</v>
      </c>
      <c r="AJ10" s="530"/>
      <c r="AK10" s="414"/>
      <c r="AL10" s="412" t="s">
        <v>135</v>
      </c>
      <c r="AM10" s="412" t="s">
        <v>143</v>
      </c>
      <c r="AN10" s="412" t="s">
        <v>135</v>
      </c>
      <c r="AO10" s="412" t="s">
        <v>143</v>
      </c>
      <c r="AP10" s="412" t="s">
        <v>135</v>
      </c>
      <c r="AQ10" s="412" t="s">
        <v>143</v>
      </c>
      <c r="AR10" s="412" t="s">
        <v>135</v>
      </c>
      <c r="AS10" s="70" t="s">
        <v>143</v>
      </c>
      <c r="AT10" s="412" t="s">
        <v>135</v>
      </c>
      <c r="AU10" s="66" t="s">
        <v>143</v>
      </c>
      <c r="AV10" s="412" t="s">
        <v>135</v>
      </c>
      <c r="AW10" s="412" t="s">
        <v>143</v>
      </c>
      <c r="AX10" s="412" t="s">
        <v>135</v>
      </c>
      <c r="AY10" s="412" t="s">
        <v>143</v>
      </c>
      <c r="AZ10" s="412" t="s">
        <v>135</v>
      </c>
      <c r="BA10" s="412" t="s">
        <v>143</v>
      </c>
      <c r="BB10" s="66" t="s">
        <v>135</v>
      </c>
      <c r="BC10" s="410" t="s">
        <v>143</v>
      </c>
      <c r="BD10" s="512"/>
    </row>
    <row r="11" spans="1:56" s="39" customFormat="1" ht="13.5" hidden="1" customHeight="1">
      <c r="A11" s="414"/>
      <c r="B11" s="458"/>
      <c r="C11" s="458"/>
      <c r="D11" s="458"/>
      <c r="E11" s="458"/>
      <c r="F11" s="458"/>
      <c r="G11" s="458"/>
      <c r="H11" s="458"/>
      <c r="I11" s="459"/>
      <c r="J11" s="458"/>
      <c r="K11" s="458"/>
      <c r="L11" s="458"/>
      <c r="M11" s="458"/>
      <c r="N11" s="458"/>
      <c r="O11" s="458"/>
      <c r="P11" s="458"/>
      <c r="Q11" s="458"/>
      <c r="R11" s="413"/>
      <c r="S11" s="414"/>
      <c r="T11" s="458"/>
      <c r="U11" s="458"/>
      <c r="V11" s="458"/>
      <c r="W11" s="458"/>
      <c r="X11" s="458"/>
      <c r="Y11" s="458"/>
      <c r="Z11" s="458"/>
      <c r="AA11" s="459"/>
      <c r="AB11" s="458"/>
      <c r="AC11" s="460"/>
      <c r="AD11" s="458"/>
      <c r="AE11" s="458"/>
      <c r="AF11" s="458"/>
      <c r="AG11" s="458"/>
      <c r="AH11" s="458"/>
      <c r="AI11" s="458"/>
      <c r="AJ11" s="413"/>
      <c r="AK11" s="414"/>
      <c r="AL11" s="458"/>
      <c r="AM11" s="458"/>
      <c r="AN11" s="458"/>
      <c r="AO11" s="458"/>
      <c r="AP11" s="458"/>
      <c r="AQ11" s="458"/>
      <c r="AR11" s="458"/>
      <c r="AS11" s="459"/>
      <c r="AT11" s="458"/>
      <c r="AU11" s="460"/>
      <c r="AV11" s="458"/>
      <c r="AW11" s="458"/>
      <c r="AX11" s="458"/>
      <c r="AY11" s="458"/>
      <c r="AZ11" s="458"/>
      <c r="BA11" s="458"/>
      <c r="BB11" s="460"/>
      <c r="BC11" s="458"/>
      <c r="BD11" s="413"/>
    </row>
    <row r="12" spans="1:56" s="39" customFormat="1" ht="13.5" customHeight="1">
      <c r="A12" s="417" t="s">
        <v>374</v>
      </c>
      <c r="B12" s="416" t="s">
        <v>317</v>
      </c>
      <c r="C12" s="416" t="s">
        <v>134</v>
      </c>
      <c r="D12" s="416" t="s">
        <v>317</v>
      </c>
      <c r="E12" s="416" t="s">
        <v>134</v>
      </c>
      <c r="F12" s="416" t="s">
        <v>317</v>
      </c>
      <c r="G12" s="416" t="s">
        <v>134</v>
      </c>
      <c r="H12" s="416" t="s">
        <v>317</v>
      </c>
      <c r="I12" s="419" t="s">
        <v>134</v>
      </c>
      <c r="J12" s="416" t="s">
        <v>317</v>
      </c>
      <c r="K12" s="416" t="s">
        <v>134</v>
      </c>
      <c r="L12" s="416" t="s">
        <v>317</v>
      </c>
      <c r="M12" s="416" t="s">
        <v>134</v>
      </c>
      <c r="N12" s="416" t="s">
        <v>317</v>
      </c>
      <c r="O12" s="416" t="s">
        <v>134</v>
      </c>
      <c r="P12" s="416" t="s">
        <v>317</v>
      </c>
      <c r="Q12" s="416" t="s">
        <v>134</v>
      </c>
      <c r="R12" s="83" t="s">
        <v>119</v>
      </c>
      <c r="S12" s="417" t="s">
        <v>374</v>
      </c>
      <c r="T12" s="425" t="s">
        <v>317</v>
      </c>
      <c r="U12" s="425" t="s">
        <v>134</v>
      </c>
      <c r="V12" s="416" t="s">
        <v>317</v>
      </c>
      <c r="W12" s="416" t="s">
        <v>134</v>
      </c>
      <c r="X12" s="416" t="s">
        <v>317</v>
      </c>
      <c r="Y12" s="416" t="s">
        <v>134</v>
      </c>
      <c r="Z12" s="416" t="s">
        <v>317</v>
      </c>
      <c r="AA12" s="419" t="s">
        <v>134</v>
      </c>
      <c r="AB12" s="416" t="s">
        <v>317</v>
      </c>
      <c r="AC12" s="416" t="s">
        <v>134</v>
      </c>
      <c r="AD12" s="416" t="s">
        <v>317</v>
      </c>
      <c r="AE12" s="416" t="s">
        <v>134</v>
      </c>
      <c r="AF12" s="416" t="s">
        <v>317</v>
      </c>
      <c r="AG12" s="416" t="s">
        <v>134</v>
      </c>
      <c r="AH12" s="416" t="s">
        <v>317</v>
      </c>
      <c r="AI12" s="416" t="s">
        <v>134</v>
      </c>
      <c r="AJ12" s="83" t="s">
        <v>119</v>
      </c>
      <c r="AK12" s="417" t="s">
        <v>374</v>
      </c>
      <c r="AL12" s="416" t="s">
        <v>317</v>
      </c>
      <c r="AM12" s="416" t="s">
        <v>134</v>
      </c>
      <c r="AN12" s="416" t="s">
        <v>317</v>
      </c>
      <c r="AO12" s="416" t="s">
        <v>134</v>
      </c>
      <c r="AP12" s="416" t="s">
        <v>317</v>
      </c>
      <c r="AQ12" s="416" t="s">
        <v>134</v>
      </c>
      <c r="AR12" s="416" t="s">
        <v>317</v>
      </c>
      <c r="AS12" s="419" t="s">
        <v>134</v>
      </c>
      <c r="AT12" s="416" t="s">
        <v>317</v>
      </c>
      <c r="AU12" s="416" t="s">
        <v>134</v>
      </c>
      <c r="AV12" s="416" t="s">
        <v>317</v>
      </c>
      <c r="AW12" s="416" t="s">
        <v>134</v>
      </c>
      <c r="AX12" s="416" t="s">
        <v>317</v>
      </c>
      <c r="AY12" s="416" t="s">
        <v>134</v>
      </c>
      <c r="AZ12" s="416" t="s">
        <v>317</v>
      </c>
      <c r="BA12" s="416" t="s">
        <v>134</v>
      </c>
      <c r="BB12" s="84" t="s">
        <v>317</v>
      </c>
      <c r="BC12" s="416" t="s">
        <v>134</v>
      </c>
      <c r="BD12" s="83" t="s">
        <v>119</v>
      </c>
    </row>
    <row r="13" spans="1:56" s="40" customFormat="1" ht="16.5" hidden="1" customHeight="1">
      <c r="A13" s="78"/>
      <c r="B13" s="461"/>
      <c r="C13" s="461"/>
      <c r="D13" s="461"/>
      <c r="E13" s="461"/>
      <c r="F13" s="461"/>
      <c r="G13" s="462"/>
      <c r="H13" s="461"/>
      <c r="I13" s="461"/>
      <c r="J13" s="461"/>
      <c r="K13" s="461"/>
      <c r="L13" s="461"/>
      <c r="M13" s="462"/>
      <c r="N13" s="461"/>
      <c r="O13" s="462"/>
      <c r="P13" s="461"/>
      <c r="Q13" s="461"/>
      <c r="R13" s="436"/>
      <c r="S13" s="78"/>
      <c r="T13" s="461"/>
      <c r="U13" s="461"/>
      <c r="V13" s="461"/>
      <c r="W13" s="461"/>
      <c r="X13" s="461"/>
      <c r="Y13" s="462"/>
      <c r="Z13" s="461"/>
      <c r="AA13" s="461"/>
      <c r="AB13" s="461"/>
      <c r="AC13" s="461"/>
      <c r="AD13" s="461"/>
      <c r="AE13" s="461"/>
      <c r="AF13" s="461"/>
      <c r="AG13" s="461"/>
      <c r="AH13" s="461"/>
      <c r="AI13" s="461"/>
      <c r="AJ13" s="436"/>
      <c r="AK13" s="78"/>
      <c r="AL13" s="461"/>
      <c r="AM13" s="461"/>
      <c r="AN13" s="461"/>
      <c r="AO13" s="461"/>
      <c r="AP13" s="461"/>
      <c r="AQ13" s="461"/>
      <c r="AR13" s="461"/>
      <c r="AS13" s="461"/>
      <c r="AT13" s="461"/>
      <c r="AU13" s="461"/>
      <c r="AV13" s="462"/>
      <c r="AW13" s="462"/>
      <c r="AX13" s="462"/>
      <c r="AY13" s="462"/>
      <c r="AZ13" s="462"/>
      <c r="BA13" s="462"/>
      <c r="BB13" s="462"/>
      <c r="BC13" s="462"/>
      <c r="BD13" s="436"/>
    </row>
    <row r="14" spans="1:56" s="40" customFormat="1" ht="18" customHeight="1">
      <c r="A14" s="78">
        <v>2015</v>
      </c>
      <c r="B14" s="437">
        <v>1676</v>
      </c>
      <c r="C14" s="437">
        <v>92920</v>
      </c>
      <c r="D14" s="437">
        <v>372</v>
      </c>
      <c r="E14" s="437">
        <v>10450</v>
      </c>
      <c r="F14" s="437">
        <v>7</v>
      </c>
      <c r="G14" s="437">
        <v>366</v>
      </c>
      <c r="H14" s="437">
        <v>26</v>
      </c>
      <c r="I14" s="437">
        <v>711</v>
      </c>
      <c r="J14" s="437">
        <v>12</v>
      </c>
      <c r="K14" s="437">
        <v>479</v>
      </c>
      <c r="L14" s="437">
        <v>1</v>
      </c>
      <c r="M14" s="437" t="s">
        <v>569</v>
      </c>
      <c r="N14" s="437">
        <v>25</v>
      </c>
      <c r="O14" s="437">
        <v>530</v>
      </c>
      <c r="P14" s="437">
        <v>21</v>
      </c>
      <c r="Q14" s="437">
        <v>738</v>
      </c>
      <c r="R14" s="436">
        <v>2015</v>
      </c>
      <c r="S14" s="78">
        <v>2015</v>
      </c>
      <c r="T14" s="437">
        <v>5</v>
      </c>
      <c r="U14" s="437">
        <v>81</v>
      </c>
      <c r="V14" s="437">
        <v>10</v>
      </c>
      <c r="W14" s="437">
        <v>2016</v>
      </c>
      <c r="X14" s="437">
        <v>122</v>
      </c>
      <c r="Y14" s="437">
        <v>13199</v>
      </c>
      <c r="Z14" s="437">
        <v>8</v>
      </c>
      <c r="AA14" s="437">
        <v>422</v>
      </c>
      <c r="AB14" s="437">
        <v>97</v>
      </c>
      <c r="AC14" s="437">
        <v>4408</v>
      </c>
      <c r="AD14" s="437">
        <v>181</v>
      </c>
      <c r="AE14" s="437">
        <v>4861</v>
      </c>
      <c r="AF14" s="437">
        <v>98</v>
      </c>
      <c r="AG14" s="437">
        <v>11280</v>
      </c>
      <c r="AH14" s="437">
        <v>195</v>
      </c>
      <c r="AI14" s="437">
        <v>7063</v>
      </c>
      <c r="AJ14" s="436">
        <v>2015</v>
      </c>
      <c r="AK14" s="78">
        <v>2015</v>
      </c>
      <c r="AL14" s="437">
        <v>11</v>
      </c>
      <c r="AM14" s="437">
        <v>670</v>
      </c>
      <c r="AN14" s="437">
        <v>12</v>
      </c>
      <c r="AO14" s="437">
        <v>187</v>
      </c>
      <c r="AP14" s="437">
        <v>53</v>
      </c>
      <c r="AQ14" s="437">
        <v>1569</v>
      </c>
      <c r="AR14" s="437">
        <v>91</v>
      </c>
      <c r="AS14" s="437">
        <v>2973</v>
      </c>
      <c r="AT14" s="437">
        <v>29</v>
      </c>
      <c r="AU14" s="437">
        <v>952</v>
      </c>
      <c r="AV14" s="437">
        <v>279</v>
      </c>
      <c r="AW14" s="437">
        <v>29531</v>
      </c>
      <c r="AX14" s="437">
        <v>7</v>
      </c>
      <c r="AY14" s="437">
        <v>208</v>
      </c>
      <c r="AZ14" s="437">
        <v>14</v>
      </c>
      <c r="BA14" s="437">
        <v>204</v>
      </c>
      <c r="BB14" s="437">
        <v>14</v>
      </c>
      <c r="BC14" s="437">
        <v>204</v>
      </c>
      <c r="BD14" s="436">
        <v>2015</v>
      </c>
    </row>
    <row r="15" spans="1:56" s="380" customFormat="1" ht="18" customHeight="1">
      <c r="A15" s="78">
        <v>2016</v>
      </c>
      <c r="B15" s="437">
        <v>1686</v>
      </c>
      <c r="C15" s="437">
        <v>90730</v>
      </c>
      <c r="D15" s="437">
        <v>356</v>
      </c>
      <c r="E15" s="437">
        <v>10516</v>
      </c>
      <c r="F15" s="437">
        <v>11</v>
      </c>
      <c r="G15" s="437">
        <v>422</v>
      </c>
      <c r="H15" s="437">
        <v>26</v>
      </c>
      <c r="I15" s="437">
        <v>733</v>
      </c>
      <c r="J15" s="437">
        <v>10</v>
      </c>
      <c r="K15" s="437">
        <v>416</v>
      </c>
      <c r="L15" s="437">
        <v>1</v>
      </c>
      <c r="M15" s="437" t="s">
        <v>532</v>
      </c>
      <c r="N15" s="437">
        <v>26</v>
      </c>
      <c r="O15" s="437">
        <v>625</v>
      </c>
      <c r="P15" s="437">
        <v>20</v>
      </c>
      <c r="Q15" s="437">
        <v>692</v>
      </c>
      <c r="R15" s="436">
        <v>2016</v>
      </c>
      <c r="S15" s="78">
        <v>2016</v>
      </c>
      <c r="T15" s="437">
        <v>5</v>
      </c>
      <c r="U15" s="437" t="s">
        <v>444</v>
      </c>
      <c r="V15" s="437">
        <v>10</v>
      </c>
      <c r="W15" s="437">
        <v>2071</v>
      </c>
      <c r="X15" s="437">
        <v>112</v>
      </c>
      <c r="Y15" s="437">
        <v>12885</v>
      </c>
      <c r="Z15" s="437">
        <v>8</v>
      </c>
      <c r="AA15" s="437">
        <v>497</v>
      </c>
      <c r="AB15" s="437">
        <v>100</v>
      </c>
      <c r="AC15" s="437">
        <v>4664</v>
      </c>
      <c r="AD15" s="437">
        <v>177</v>
      </c>
      <c r="AE15" s="437">
        <v>4820</v>
      </c>
      <c r="AF15" s="437">
        <v>102</v>
      </c>
      <c r="AG15" s="437">
        <v>11971</v>
      </c>
      <c r="AH15" s="437">
        <v>183</v>
      </c>
      <c r="AI15" s="437">
        <v>5855</v>
      </c>
      <c r="AJ15" s="436">
        <v>2016</v>
      </c>
      <c r="AK15" s="78">
        <v>2016</v>
      </c>
      <c r="AL15" s="437">
        <v>9</v>
      </c>
      <c r="AM15" s="437">
        <v>500</v>
      </c>
      <c r="AN15" s="437">
        <v>18</v>
      </c>
      <c r="AO15" s="437">
        <v>288</v>
      </c>
      <c r="AP15" s="437">
        <v>50</v>
      </c>
      <c r="AQ15" s="437">
        <v>1474</v>
      </c>
      <c r="AR15" s="437">
        <v>93</v>
      </c>
      <c r="AS15" s="437">
        <v>3353</v>
      </c>
      <c r="AT15" s="437">
        <v>25</v>
      </c>
      <c r="AU15" s="437">
        <v>831</v>
      </c>
      <c r="AV15" s="437">
        <v>275</v>
      </c>
      <c r="AW15" s="437">
        <v>25572</v>
      </c>
      <c r="AX15" s="437">
        <v>9</v>
      </c>
      <c r="AY15" s="437">
        <v>225</v>
      </c>
      <c r="AZ15" s="437">
        <v>15</v>
      </c>
      <c r="BA15" s="437">
        <v>239</v>
      </c>
      <c r="BB15" s="437">
        <v>45</v>
      </c>
      <c r="BC15" s="437">
        <v>1979</v>
      </c>
      <c r="BD15" s="436">
        <v>2016</v>
      </c>
    </row>
    <row r="16" spans="1:56" s="439" customFormat="1" ht="18" customHeight="1">
      <c r="A16" s="78">
        <v>2017</v>
      </c>
      <c r="B16" s="437">
        <v>1693</v>
      </c>
      <c r="C16" s="437">
        <v>88635</v>
      </c>
      <c r="D16" s="437">
        <v>394</v>
      </c>
      <c r="E16" s="437">
        <v>10542</v>
      </c>
      <c r="F16" s="437">
        <v>11</v>
      </c>
      <c r="G16" s="437">
        <v>346</v>
      </c>
      <c r="H16" s="437">
        <v>27</v>
      </c>
      <c r="I16" s="437">
        <v>776</v>
      </c>
      <c r="J16" s="437">
        <v>8</v>
      </c>
      <c r="K16" s="437">
        <v>350</v>
      </c>
      <c r="L16" s="437">
        <v>1</v>
      </c>
      <c r="M16" s="437" t="s">
        <v>538</v>
      </c>
      <c r="N16" s="437">
        <v>25</v>
      </c>
      <c r="O16" s="437">
        <v>553</v>
      </c>
      <c r="P16" s="437">
        <v>23</v>
      </c>
      <c r="Q16" s="437">
        <v>806</v>
      </c>
      <c r="R16" s="436">
        <v>2017</v>
      </c>
      <c r="S16" s="78">
        <v>2017</v>
      </c>
      <c r="T16" s="437">
        <v>3</v>
      </c>
      <c r="U16" s="437">
        <v>55</v>
      </c>
      <c r="V16" s="437">
        <v>9</v>
      </c>
      <c r="W16" s="437">
        <v>2068</v>
      </c>
      <c r="X16" s="437">
        <v>119</v>
      </c>
      <c r="Y16" s="437">
        <v>13280</v>
      </c>
      <c r="Z16" s="437">
        <v>7</v>
      </c>
      <c r="AA16" s="437">
        <v>448</v>
      </c>
      <c r="AB16" s="437">
        <v>100</v>
      </c>
      <c r="AC16" s="437">
        <v>4814</v>
      </c>
      <c r="AD16" s="437">
        <v>175</v>
      </c>
      <c r="AE16" s="437">
        <v>4972</v>
      </c>
      <c r="AF16" s="437">
        <v>101</v>
      </c>
      <c r="AG16" s="437">
        <v>12226</v>
      </c>
      <c r="AH16" s="437">
        <v>190</v>
      </c>
      <c r="AI16" s="437">
        <v>5742</v>
      </c>
      <c r="AJ16" s="436">
        <v>2017</v>
      </c>
      <c r="AK16" s="78">
        <v>2017</v>
      </c>
      <c r="AL16" s="437">
        <v>10</v>
      </c>
      <c r="AM16" s="437">
        <v>575</v>
      </c>
      <c r="AN16" s="437">
        <v>27</v>
      </c>
      <c r="AO16" s="437">
        <v>541</v>
      </c>
      <c r="AP16" s="437">
        <v>56</v>
      </c>
      <c r="AQ16" s="437">
        <v>1571</v>
      </c>
      <c r="AR16" s="437">
        <v>97</v>
      </c>
      <c r="AS16" s="437">
        <v>3608</v>
      </c>
      <c r="AT16" s="437">
        <v>25</v>
      </c>
      <c r="AU16" s="437">
        <v>788</v>
      </c>
      <c r="AV16" s="437">
        <v>222</v>
      </c>
      <c r="AW16" s="437">
        <v>21716</v>
      </c>
      <c r="AX16" s="437">
        <v>10</v>
      </c>
      <c r="AY16" s="437">
        <v>270</v>
      </c>
      <c r="AZ16" s="437">
        <v>13</v>
      </c>
      <c r="BA16" s="437">
        <v>218</v>
      </c>
      <c r="BB16" s="437">
        <v>40</v>
      </c>
      <c r="BC16" s="437">
        <v>2350</v>
      </c>
      <c r="BD16" s="436">
        <v>2017</v>
      </c>
    </row>
    <row r="17" spans="1:56" s="439" customFormat="1" ht="18" customHeight="1">
      <c r="A17" s="78">
        <v>2018</v>
      </c>
      <c r="B17" s="437">
        <v>1774</v>
      </c>
      <c r="C17" s="437">
        <v>90887</v>
      </c>
      <c r="D17" s="437">
        <v>409</v>
      </c>
      <c r="E17" s="437">
        <v>10980</v>
      </c>
      <c r="F17" s="437">
        <v>11</v>
      </c>
      <c r="G17" s="437">
        <v>395</v>
      </c>
      <c r="H17" s="437">
        <v>27</v>
      </c>
      <c r="I17" s="437">
        <v>712</v>
      </c>
      <c r="J17" s="437">
        <v>7</v>
      </c>
      <c r="K17" s="437">
        <v>295</v>
      </c>
      <c r="L17" s="437">
        <v>1</v>
      </c>
      <c r="M17" s="437" t="s">
        <v>538</v>
      </c>
      <c r="N17" s="437">
        <v>24</v>
      </c>
      <c r="O17" s="437">
        <v>424</v>
      </c>
      <c r="P17" s="437">
        <v>25</v>
      </c>
      <c r="Q17" s="437">
        <v>631</v>
      </c>
      <c r="R17" s="436">
        <v>2018</v>
      </c>
      <c r="S17" s="78">
        <v>2018</v>
      </c>
      <c r="T17" s="437">
        <v>3</v>
      </c>
      <c r="U17" s="437">
        <v>47</v>
      </c>
      <c r="V17" s="437">
        <v>9</v>
      </c>
      <c r="W17" s="437">
        <v>2059</v>
      </c>
      <c r="X17" s="437">
        <v>126</v>
      </c>
      <c r="Y17" s="437">
        <v>14997</v>
      </c>
      <c r="Z17" s="437">
        <v>7</v>
      </c>
      <c r="AA17" s="437">
        <v>462</v>
      </c>
      <c r="AB17" s="437">
        <v>106</v>
      </c>
      <c r="AC17" s="437">
        <v>5028</v>
      </c>
      <c r="AD17" s="437">
        <v>183</v>
      </c>
      <c r="AE17" s="437">
        <v>5017</v>
      </c>
      <c r="AF17" s="437">
        <v>106</v>
      </c>
      <c r="AG17" s="437">
        <v>12318</v>
      </c>
      <c r="AH17" s="437">
        <v>193</v>
      </c>
      <c r="AI17" s="437">
        <v>6034</v>
      </c>
      <c r="AJ17" s="436">
        <v>2018</v>
      </c>
      <c r="AK17" s="78">
        <v>2018</v>
      </c>
      <c r="AL17" s="437">
        <v>11</v>
      </c>
      <c r="AM17" s="437">
        <v>517</v>
      </c>
      <c r="AN17" s="437">
        <v>28</v>
      </c>
      <c r="AO17" s="437">
        <v>550</v>
      </c>
      <c r="AP17" s="437">
        <v>64</v>
      </c>
      <c r="AQ17" s="437">
        <v>2127</v>
      </c>
      <c r="AR17" s="437">
        <v>99</v>
      </c>
      <c r="AS17" s="437">
        <v>2703</v>
      </c>
      <c r="AT17" s="437">
        <v>25</v>
      </c>
      <c r="AU17" s="437">
        <v>722</v>
      </c>
      <c r="AV17" s="437">
        <v>244</v>
      </c>
      <c r="AW17" s="437">
        <v>21666</v>
      </c>
      <c r="AX17" s="437">
        <v>8</v>
      </c>
      <c r="AY17" s="437">
        <v>249</v>
      </c>
      <c r="AZ17" s="437">
        <v>13</v>
      </c>
      <c r="BA17" s="437">
        <v>219</v>
      </c>
      <c r="BB17" s="437">
        <v>45</v>
      </c>
      <c r="BC17" s="437">
        <v>2715</v>
      </c>
      <c r="BD17" s="436">
        <v>2018</v>
      </c>
    </row>
    <row r="18" spans="1:56" s="380" customFormat="1" ht="18" customHeight="1">
      <c r="A18" s="78">
        <v>2019</v>
      </c>
      <c r="B18" s="437">
        <v>1797</v>
      </c>
      <c r="C18" s="437">
        <v>93173</v>
      </c>
      <c r="D18" s="437">
        <v>438</v>
      </c>
      <c r="E18" s="437">
        <v>11281</v>
      </c>
      <c r="F18" s="437">
        <v>12</v>
      </c>
      <c r="G18" s="437">
        <v>396</v>
      </c>
      <c r="H18" s="437">
        <v>25</v>
      </c>
      <c r="I18" s="437">
        <v>590</v>
      </c>
      <c r="J18" s="437">
        <v>5</v>
      </c>
      <c r="K18" s="437">
        <v>241</v>
      </c>
      <c r="L18" s="437">
        <v>1</v>
      </c>
      <c r="M18" s="437" t="s">
        <v>538</v>
      </c>
      <c r="N18" s="437">
        <v>25</v>
      </c>
      <c r="O18" s="437">
        <v>442</v>
      </c>
      <c r="P18" s="437">
        <v>28</v>
      </c>
      <c r="Q18" s="437">
        <v>784</v>
      </c>
      <c r="R18" s="436">
        <v>2019</v>
      </c>
      <c r="S18" s="78">
        <v>2019</v>
      </c>
      <c r="T18" s="437">
        <v>3</v>
      </c>
      <c r="U18" s="437">
        <v>44</v>
      </c>
      <c r="V18" s="437">
        <v>11</v>
      </c>
      <c r="W18" s="437">
        <v>2343</v>
      </c>
      <c r="X18" s="437">
        <v>130</v>
      </c>
      <c r="Y18" s="437">
        <v>15742</v>
      </c>
      <c r="Z18" s="437">
        <v>3</v>
      </c>
      <c r="AA18" s="437">
        <v>415</v>
      </c>
      <c r="AB18" s="437">
        <v>109</v>
      </c>
      <c r="AC18" s="437">
        <v>4808</v>
      </c>
      <c r="AD18" s="437">
        <v>185</v>
      </c>
      <c r="AE18" s="437">
        <v>4993</v>
      </c>
      <c r="AF18" s="437">
        <v>101</v>
      </c>
      <c r="AG18" s="437">
        <v>11592</v>
      </c>
      <c r="AH18" s="437">
        <v>193</v>
      </c>
      <c r="AI18" s="437">
        <v>6019</v>
      </c>
      <c r="AJ18" s="436">
        <v>2019</v>
      </c>
      <c r="AK18" s="78">
        <v>2019</v>
      </c>
      <c r="AL18" s="437">
        <v>9</v>
      </c>
      <c r="AM18" s="437">
        <v>480</v>
      </c>
      <c r="AN18" s="437">
        <v>27</v>
      </c>
      <c r="AO18" s="437">
        <v>633</v>
      </c>
      <c r="AP18" s="437">
        <v>69</v>
      </c>
      <c r="AQ18" s="437">
        <v>2306</v>
      </c>
      <c r="AR18" s="437">
        <v>106</v>
      </c>
      <c r="AS18" s="437">
        <v>2982</v>
      </c>
      <c r="AT18" s="437">
        <v>22</v>
      </c>
      <c r="AU18" s="437">
        <v>604</v>
      </c>
      <c r="AV18" s="437">
        <v>231</v>
      </c>
      <c r="AW18" s="437">
        <v>23568</v>
      </c>
      <c r="AX18" s="437">
        <v>9</v>
      </c>
      <c r="AY18" s="437">
        <v>234</v>
      </c>
      <c r="AZ18" s="437">
        <v>12</v>
      </c>
      <c r="BA18" s="437">
        <v>213</v>
      </c>
      <c r="BB18" s="437">
        <v>43</v>
      </c>
      <c r="BC18" s="437">
        <v>2450</v>
      </c>
      <c r="BD18" s="436">
        <v>2019</v>
      </c>
    </row>
    <row r="19" spans="1:56" s="380" customFormat="1" ht="39.950000000000003" customHeight="1">
      <c r="A19" s="85">
        <v>2020</v>
      </c>
      <c r="B19" s="87">
        <v>1950</v>
      </c>
      <c r="C19" s="87">
        <v>90853</v>
      </c>
      <c r="D19" s="87">
        <v>452</v>
      </c>
      <c r="E19" s="87">
        <v>11847</v>
      </c>
      <c r="F19" s="87">
        <v>12</v>
      </c>
      <c r="G19" s="87">
        <v>395</v>
      </c>
      <c r="H19" s="87">
        <v>31</v>
      </c>
      <c r="I19" s="87">
        <v>706</v>
      </c>
      <c r="J19" s="87">
        <v>6</v>
      </c>
      <c r="K19" s="87">
        <v>262</v>
      </c>
      <c r="L19" s="87">
        <v>1</v>
      </c>
      <c r="M19" s="87" t="s">
        <v>538</v>
      </c>
      <c r="N19" s="87">
        <v>22</v>
      </c>
      <c r="O19" s="87">
        <v>355</v>
      </c>
      <c r="P19" s="87">
        <v>30</v>
      </c>
      <c r="Q19" s="87">
        <v>835</v>
      </c>
      <c r="R19" s="463">
        <v>2020</v>
      </c>
      <c r="S19" s="85">
        <v>2020</v>
      </c>
      <c r="T19" s="87">
        <v>3</v>
      </c>
      <c r="U19" s="87">
        <v>61</v>
      </c>
      <c r="V19" s="87">
        <v>9</v>
      </c>
      <c r="W19" s="87">
        <v>2086</v>
      </c>
      <c r="X19" s="87">
        <v>144</v>
      </c>
      <c r="Y19" s="87">
        <v>15653</v>
      </c>
      <c r="Z19" s="87">
        <v>8</v>
      </c>
      <c r="AA19" s="87">
        <v>565</v>
      </c>
      <c r="AB19" s="87">
        <v>111</v>
      </c>
      <c r="AC19" s="87">
        <v>4571</v>
      </c>
      <c r="AD19" s="87">
        <v>189</v>
      </c>
      <c r="AE19" s="87">
        <v>5142</v>
      </c>
      <c r="AF19" s="87">
        <v>100</v>
      </c>
      <c r="AG19" s="87">
        <v>12067</v>
      </c>
      <c r="AH19" s="87">
        <v>230</v>
      </c>
      <c r="AI19" s="87">
        <v>6300</v>
      </c>
      <c r="AJ19" s="463">
        <v>2020</v>
      </c>
      <c r="AK19" s="85">
        <v>2020</v>
      </c>
      <c r="AL19" s="87">
        <v>13</v>
      </c>
      <c r="AM19" s="87">
        <v>557</v>
      </c>
      <c r="AN19" s="87">
        <v>25</v>
      </c>
      <c r="AO19" s="87">
        <v>517</v>
      </c>
      <c r="AP19" s="87">
        <v>88</v>
      </c>
      <c r="AQ19" s="87">
        <v>2422</v>
      </c>
      <c r="AR19" s="87">
        <v>113</v>
      </c>
      <c r="AS19" s="87">
        <v>3200</v>
      </c>
      <c r="AT19" s="87">
        <v>24</v>
      </c>
      <c r="AU19" s="87">
        <v>853</v>
      </c>
      <c r="AV19" s="87">
        <v>262</v>
      </c>
      <c r="AW19" s="87">
        <v>19652</v>
      </c>
      <c r="AX19" s="87">
        <v>10</v>
      </c>
      <c r="AY19" s="87">
        <v>142</v>
      </c>
      <c r="AZ19" s="87">
        <v>13</v>
      </c>
      <c r="BA19" s="87">
        <v>200</v>
      </c>
      <c r="BB19" s="87">
        <v>54</v>
      </c>
      <c r="BC19" s="87">
        <v>2452</v>
      </c>
      <c r="BD19" s="463">
        <v>2020</v>
      </c>
    </row>
    <row r="20" spans="1:56" s="40" customFormat="1" ht="15" customHeight="1">
      <c r="A20" s="442" t="s">
        <v>249</v>
      </c>
      <c r="B20" s="437">
        <v>75</v>
      </c>
      <c r="C20" s="437" t="s">
        <v>588</v>
      </c>
      <c r="D20" s="437">
        <v>22</v>
      </c>
      <c r="E20" s="437">
        <v>790</v>
      </c>
      <c r="F20" s="437">
        <v>1</v>
      </c>
      <c r="G20" s="437" t="s">
        <v>538</v>
      </c>
      <c r="H20" s="437">
        <v>6</v>
      </c>
      <c r="I20" s="437">
        <v>79</v>
      </c>
      <c r="J20" s="437">
        <v>0</v>
      </c>
      <c r="K20" s="437">
        <v>0</v>
      </c>
      <c r="L20" s="437">
        <v>0</v>
      </c>
      <c r="M20" s="437">
        <v>0</v>
      </c>
      <c r="N20" s="437">
        <v>2</v>
      </c>
      <c r="O20" s="437" t="s">
        <v>538</v>
      </c>
      <c r="P20" s="437">
        <v>0</v>
      </c>
      <c r="Q20" s="437">
        <v>0</v>
      </c>
      <c r="R20" s="464" t="s">
        <v>93</v>
      </c>
      <c r="S20" s="442" t="s">
        <v>249</v>
      </c>
      <c r="T20" s="437">
        <v>0</v>
      </c>
      <c r="U20" s="437">
        <v>0</v>
      </c>
      <c r="V20" s="437">
        <v>0</v>
      </c>
      <c r="W20" s="437">
        <v>0</v>
      </c>
      <c r="X20" s="437">
        <v>0</v>
      </c>
      <c r="Y20" s="437">
        <v>0</v>
      </c>
      <c r="Z20" s="437">
        <v>0</v>
      </c>
      <c r="AA20" s="437">
        <v>0</v>
      </c>
      <c r="AB20" s="437">
        <v>1</v>
      </c>
      <c r="AC20" s="437" t="s">
        <v>538</v>
      </c>
      <c r="AD20" s="437">
        <v>6</v>
      </c>
      <c r="AE20" s="437">
        <v>108</v>
      </c>
      <c r="AF20" s="437">
        <v>1</v>
      </c>
      <c r="AG20" s="437" t="s">
        <v>538</v>
      </c>
      <c r="AH20" s="437">
        <v>1</v>
      </c>
      <c r="AI20" s="437" t="s">
        <v>538</v>
      </c>
      <c r="AJ20" s="464" t="s">
        <v>93</v>
      </c>
      <c r="AK20" s="442" t="s">
        <v>249</v>
      </c>
      <c r="AL20" s="437">
        <v>0</v>
      </c>
      <c r="AM20" s="437">
        <v>0</v>
      </c>
      <c r="AN20" s="437">
        <v>3</v>
      </c>
      <c r="AO20" s="437">
        <v>44</v>
      </c>
      <c r="AP20" s="437">
        <v>1</v>
      </c>
      <c r="AQ20" s="437" t="s">
        <v>538</v>
      </c>
      <c r="AR20" s="437">
        <v>4</v>
      </c>
      <c r="AS20" s="437">
        <v>60</v>
      </c>
      <c r="AT20" s="437">
        <v>0</v>
      </c>
      <c r="AU20" s="437">
        <v>0</v>
      </c>
      <c r="AV20" s="437">
        <v>23</v>
      </c>
      <c r="AW20" s="437">
        <v>346</v>
      </c>
      <c r="AX20" s="437">
        <v>1</v>
      </c>
      <c r="AY20" s="437" t="s">
        <v>538</v>
      </c>
      <c r="AZ20" s="437">
        <v>3</v>
      </c>
      <c r="BA20" s="437">
        <v>40</v>
      </c>
      <c r="BB20" s="437">
        <v>0</v>
      </c>
      <c r="BC20" s="437">
        <v>0</v>
      </c>
      <c r="BD20" s="464" t="s">
        <v>93</v>
      </c>
    </row>
    <row r="21" spans="1:56" s="40" customFormat="1" ht="15" customHeight="1">
      <c r="A21" s="442" t="s">
        <v>248</v>
      </c>
      <c r="B21" s="437">
        <v>277</v>
      </c>
      <c r="C21" s="437" t="s">
        <v>589</v>
      </c>
      <c r="D21" s="437">
        <v>54</v>
      </c>
      <c r="E21" s="437">
        <v>1192</v>
      </c>
      <c r="F21" s="437">
        <v>3</v>
      </c>
      <c r="G21" s="437">
        <v>49</v>
      </c>
      <c r="H21" s="437">
        <v>1</v>
      </c>
      <c r="I21" s="437" t="s">
        <v>538</v>
      </c>
      <c r="J21" s="437">
        <v>2</v>
      </c>
      <c r="K21" s="437" t="s">
        <v>538</v>
      </c>
      <c r="L21" s="437">
        <v>0</v>
      </c>
      <c r="M21" s="437">
        <v>0</v>
      </c>
      <c r="N21" s="437">
        <v>5</v>
      </c>
      <c r="O21" s="437">
        <v>111</v>
      </c>
      <c r="P21" s="437">
        <v>0</v>
      </c>
      <c r="Q21" s="437">
        <v>0</v>
      </c>
      <c r="R21" s="464" t="s">
        <v>84</v>
      </c>
      <c r="S21" s="442" t="s">
        <v>248</v>
      </c>
      <c r="T21" s="437">
        <v>1</v>
      </c>
      <c r="U21" s="437" t="s">
        <v>538</v>
      </c>
      <c r="V21" s="437">
        <v>4</v>
      </c>
      <c r="W21" s="437">
        <v>1872</v>
      </c>
      <c r="X21" s="437">
        <v>83</v>
      </c>
      <c r="Y21" s="437">
        <v>13660</v>
      </c>
      <c r="Z21" s="437">
        <v>2</v>
      </c>
      <c r="AA21" s="437" t="s">
        <v>538</v>
      </c>
      <c r="AB21" s="437">
        <v>6</v>
      </c>
      <c r="AC21" s="437">
        <v>133</v>
      </c>
      <c r="AD21" s="437">
        <v>14</v>
      </c>
      <c r="AE21" s="437">
        <v>642</v>
      </c>
      <c r="AF21" s="437">
        <v>3</v>
      </c>
      <c r="AG21" s="437">
        <v>102</v>
      </c>
      <c r="AH21" s="437">
        <v>42</v>
      </c>
      <c r="AI21" s="437">
        <v>1236</v>
      </c>
      <c r="AJ21" s="464" t="s">
        <v>84</v>
      </c>
      <c r="AK21" s="442" t="s">
        <v>248</v>
      </c>
      <c r="AL21" s="437">
        <v>1</v>
      </c>
      <c r="AM21" s="437" t="s">
        <v>538</v>
      </c>
      <c r="AN21" s="437">
        <v>4</v>
      </c>
      <c r="AO21" s="437">
        <v>55</v>
      </c>
      <c r="AP21" s="437">
        <v>5</v>
      </c>
      <c r="AQ21" s="437">
        <v>111</v>
      </c>
      <c r="AR21" s="437">
        <v>11</v>
      </c>
      <c r="AS21" s="437">
        <v>410</v>
      </c>
      <c r="AT21" s="437">
        <v>1</v>
      </c>
      <c r="AU21" s="437" t="s">
        <v>538</v>
      </c>
      <c r="AV21" s="437">
        <v>17</v>
      </c>
      <c r="AW21" s="437">
        <v>306</v>
      </c>
      <c r="AX21" s="437">
        <v>0</v>
      </c>
      <c r="AY21" s="437">
        <v>0</v>
      </c>
      <c r="AZ21" s="437">
        <v>1</v>
      </c>
      <c r="BA21" s="437" t="s">
        <v>538</v>
      </c>
      <c r="BB21" s="437">
        <v>17</v>
      </c>
      <c r="BC21" s="437">
        <v>511</v>
      </c>
      <c r="BD21" s="464" t="s">
        <v>84</v>
      </c>
    </row>
    <row r="22" spans="1:56" s="40" customFormat="1" ht="15" customHeight="1">
      <c r="A22" s="442" t="s">
        <v>244</v>
      </c>
      <c r="B22" s="437">
        <v>157</v>
      </c>
      <c r="C22" s="437" t="s">
        <v>590</v>
      </c>
      <c r="D22" s="437">
        <v>16</v>
      </c>
      <c r="E22" s="437">
        <v>504</v>
      </c>
      <c r="F22" s="437">
        <v>0</v>
      </c>
      <c r="G22" s="437">
        <v>0</v>
      </c>
      <c r="H22" s="437">
        <v>3</v>
      </c>
      <c r="I22" s="437">
        <v>54</v>
      </c>
      <c r="J22" s="437">
        <v>1</v>
      </c>
      <c r="K22" s="437" t="s">
        <v>538</v>
      </c>
      <c r="L22" s="437">
        <v>0</v>
      </c>
      <c r="M22" s="437">
        <v>0</v>
      </c>
      <c r="N22" s="437">
        <v>1</v>
      </c>
      <c r="O22" s="437" t="s">
        <v>538</v>
      </c>
      <c r="P22" s="437">
        <v>2</v>
      </c>
      <c r="Q22" s="437" t="s">
        <v>538</v>
      </c>
      <c r="R22" s="464" t="s">
        <v>87</v>
      </c>
      <c r="S22" s="442" t="s">
        <v>244</v>
      </c>
      <c r="T22" s="437">
        <v>0</v>
      </c>
      <c r="U22" s="437">
        <v>0</v>
      </c>
      <c r="V22" s="437">
        <v>1</v>
      </c>
      <c r="W22" s="437" t="s">
        <v>538</v>
      </c>
      <c r="X22" s="437">
        <v>12</v>
      </c>
      <c r="Y22" s="437">
        <v>210</v>
      </c>
      <c r="Z22" s="437">
        <v>0</v>
      </c>
      <c r="AA22" s="437">
        <v>0</v>
      </c>
      <c r="AB22" s="437">
        <v>5</v>
      </c>
      <c r="AC22" s="437">
        <v>78</v>
      </c>
      <c r="AD22" s="437">
        <v>14</v>
      </c>
      <c r="AE22" s="437">
        <v>393</v>
      </c>
      <c r="AF22" s="437">
        <v>25</v>
      </c>
      <c r="AG22" s="437">
        <v>1087</v>
      </c>
      <c r="AH22" s="437">
        <v>30</v>
      </c>
      <c r="AI22" s="437">
        <v>1033</v>
      </c>
      <c r="AJ22" s="464" t="s">
        <v>87</v>
      </c>
      <c r="AK22" s="442" t="s">
        <v>244</v>
      </c>
      <c r="AL22" s="437">
        <v>3</v>
      </c>
      <c r="AM22" s="437">
        <v>245</v>
      </c>
      <c r="AN22" s="437">
        <v>5</v>
      </c>
      <c r="AO22" s="437">
        <v>111</v>
      </c>
      <c r="AP22" s="437">
        <v>11</v>
      </c>
      <c r="AQ22" s="437">
        <v>232</v>
      </c>
      <c r="AR22" s="437">
        <v>14</v>
      </c>
      <c r="AS22" s="437">
        <v>348</v>
      </c>
      <c r="AT22" s="437">
        <v>3</v>
      </c>
      <c r="AU22" s="437">
        <v>115</v>
      </c>
      <c r="AV22" s="437">
        <v>6</v>
      </c>
      <c r="AW22" s="437">
        <v>230</v>
      </c>
      <c r="AX22" s="437">
        <v>2</v>
      </c>
      <c r="AY22" s="437" t="s">
        <v>538</v>
      </c>
      <c r="AZ22" s="437">
        <v>1</v>
      </c>
      <c r="BA22" s="437" t="s">
        <v>538</v>
      </c>
      <c r="BB22" s="437">
        <v>2</v>
      </c>
      <c r="BC22" s="437" t="s">
        <v>538</v>
      </c>
      <c r="BD22" s="464" t="s">
        <v>87</v>
      </c>
    </row>
    <row r="23" spans="1:56" s="40" customFormat="1" ht="15" customHeight="1">
      <c r="A23" s="442" t="s">
        <v>215</v>
      </c>
      <c r="B23" s="437">
        <v>171</v>
      </c>
      <c r="C23" s="437" t="s">
        <v>591</v>
      </c>
      <c r="D23" s="437">
        <v>43</v>
      </c>
      <c r="E23" s="437">
        <v>1956</v>
      </c>
      <c r="F23" s="437">
        <v>1</v>
      </c>
      <c r="G23" s="437" t="s">
        <v>538</v>
      </c>
      <c r="H23" s="437">
        <v>2</v>
      </c>
      <c r="I23" s="437" t="s">
        <v>538</v>
      </c>
      <c r="J23" s="437">
        <v>0</v>
      </c>
      <c r="K23" s="437">
        <v>0</v>
      </c>
      <c r="L23" s="437">
        <v>0</v>
      </c>
      <c r="M23" s="437">
        <v>0</v>
      </c>
      <c r="N23" s="437">
        <v>3</v>
      </c>
      <c r="O23" s="437">
        <v>53</v>
      </c>
      <c r="P23" s="437">
        <v>7</v>
      </c>
      <c r="Q23" s="437">
        <v>170</v>
      </c>
      <c r="R23" s="464" t="s">
        <v>195</v>
      </c>
      <c r="S23" s="442" t="s">
        <v>215</v>
      </c>
      <c r="T23" s="437">
        <v>2</v>
      </c>
      <c r="U23" s="437" t="s">
        <v>538</v>
      </c>
      <c r="V23" s="437">
        <v>0</v>
      </c>
      <c r="W23" s="437">
        <v>0</v>
      </c>
      <c r="X23" s="437">
        <v>9</v>
      </c>
      <c r="Y23" s="437">
        <v>432</v>
      </c>
      <c r="Z23" s="437">
        <v>0</v>
      </c>
      <c r="AA23" s="437">
        <v>0</v>
      </c>
      <c r="AB23" s="437">
        <v>12</v>
      </c>
      <c r="AC23" s="437">
        <v>585</v>
      </c>
      <c r="AD23" s="437">
        <v>21</v>
      </c>
      <c r="AE23" s="437">
        <v>397</v>
      </c>
      <c r="AF23" s="437">
        <v>2</v>
      </c>
      <c r="AG23" s="437" t="s">
        <v>538</v>
      </c>
      <c r="AH23" s="437">
        <v>10</v>
      </c>
      <c r="AI23" s="437">
        <v>166</v>
      </c>
      <c r="AJ23" s="464" t="s">
        <v>195</v>
      </c>
      <c r="AK23" s="442" t="s">
        <v>215</v>
      </c>
      <c r="AL23" s="437">
        <v>3</v>
      </c>
      <c r="AM23" s="437">
        <v>56</v>
      </c>
      <c r="AN23" s="437">
        <v>3</v>
      </c>
      <c r="AO23" s="437">
        <v>57</v>
      </c>
      <c r="AP23" s="437">
        <v>32</v>
      </c>
      <c r="AQ23" s="437">
        <v>777</v>
      </c>
      <c r="AR23" s="437">
        <v>14</v>
      </c>
      <c r="AS23" s="437">
        <v>246</v>
      </c>
      <c r="AT23" s="437">
        <v>0</v>
      </c>
      <c r="AU23" s="437">
        <v>0</v>
      </c>
      <c r="AV23" s="437">
        <v>0</v>
      </c>
      <c r="AW23" s="437">
        <v>0</v>
      </c>
      <c r="AX23" s="437">
        <v>3</v>
      </c>
      <c r="AY23" s="437">
        <v>37</v>
      </c>
      <c r="AZ23" s="437">
        <v>3</v>
      </c>
      <c r="BA23" s="437">
        <v>36</v>
      </c>
      <c r="BB23" s="437">
        <v>1</v>
      </c>
      <c r="BC23" s="437" t="s">
        <v>538</v>
      </c>
      <c r="BD23" s="464" t="s">
        <v>195</v>
      </c>
    </row>
    <row r="24" spans="1:56" s="40" customFormat="1" ht="15" customHeight="1">
      <c r="A24" s="442" t="s">
        <v>251</v>
      </c>
      <c r="B24" s="437">
        <v>245</v>
      </c>
      <c r="C24" s="437" t="s">
        <v>592</v>
      </c>
      <c r="D24" s="437">
        <v>6</v>
      </c>
      <c r="E24" s="437">
        <v>126</v>
      </c>
      <c r="F24" s="437">
        <v>2</v>
      </c>
      <c r="G24" s="437" t="s">
        <v>538</v>
      </c>
      <c r="H24" s="437">
        <v>0</v>
      </c>
      <c r="I24" s="437">
        <v>0</v>
      </c>
      <c r="J24" s="437">
        <v>1</v>
      </c>
      <c r="K24" s="437" t="s">
        <v>538</v>
      </c>
      <c r="L24" s="437">
        <v>0</v>
      </c>
      <c r="M24" s="437">
        <v>0</v>
      </c>
      <c r="N24" s="437">
        <v>2</v>
      </c>
      <c r="O24" s="437" t="s">
        <v>538</v>
      </c>
      <c r="P24" s="437">
        <v>2</v>
      </c>
      <c r="Q24" s="437" t="s">
        <v>538</v>
      </c>
      <c r="R24" s="464" t="s">
        <v>303</v>
      </c>
      <c r="S24" s="442" t="s">
        <v>251</v>
      </c>
      <c r="T24" s="437">
        <v>0</v>
      </c>
      <c r="U24" s="437">
        <v>0</v>
      </c>
      <c r="V24" s="437">
        <v>4</v>
      </c>
      <c r="W24" s="437">
        <v>202</v>
      </c>
      <c r="X24" s="437">
        <v>9</v>
      </c>
      <c r="Y24" s="437">
        <v>508</v>
      </c>
      <c r="Z24" s="437">
        <v>0</v>
      </c>
      <c r="AA24" s="437">
        <v>0</v>
      </c>
      <c r="AB24" s="437">
        <v>4</v>
      </c>
      <c r="AC24" s="437">
        <v>59</v>
      </c>
      <c r="AD24" s="437">
        <v>28</v>
      </c>
      <c r="AE24" s="437">
        <v>1146</v>
      </c>
      <c r="AF24" s="437">
        <v>37</v>
      </c>
      <c r="AG24" s="437">
        <v>9964</v>
      </c>
      <c r="AH24" s="437">
        <v>71</v>
      </c>
      <c r="AI24" s="437">
        <v>1927</v>
      </c>
      <c r="AJ24" s="464" t="s">
        <v>303</v>
      </c>
      <c r="AK24" s="442" t="s">
        <v>251</v>
      </c>
      <c r="AL24" s="437">
        <v>1</v>
      </c>
      <c r="AM24" s="437" t="s">
        <v>538</v>
      </c>
      <c r="AN24" s="437">
        <v>2</v>
      </c>
      <c r="AO24" s="437" t="s">
        <v>538</v>
      </c>
      <c r="AP24" s="437">
        <v>14</v>
      </c>
      <c r="AQ24" s="437">
        <v>478</v>
      </c>
      <c r="AR24" s="437">
        <v>17</v>
      </c>
      <c r="AS24" s="437">
        <v>972</v>
      </c>
      <c r="AT24" s="437">
        <v>0</v>
      </c>
      <c r="AU24" s="437">
        <v>0</v>
      </c>
      <c r="AV24" s="437">
        <v>12</v>
      </c>
      <c r="AW24" s="437">
        <v>367</v>
      </c>
      <c r="AX24" s="437">
        <v>0</v>
      </c>
      <c r="AY24" s="437">
        <v>0</v>
      </c>
      <c r="AZ24" s="437">
        <v>1</v>
      </c>
      <c r="BA24" s="437" t="s">
        <v>538</v>
      </c>
      <c r="BB24" s="437">
        <v>32</v>
      </c>
      <c r="BC24" s="437">
        <v>1740</v>
      </c>
      <c r="BD24" s="464" t="s">
        <v>303</v>
      </c>
    </row>
    <row r="25" spans="1:56" s="40" customFormat="1" ht="27.95" customHeight="1">
      <c r="A25" s="442" t="s">
        <v>245</v>
      </c>
      <c r="B25" s="437">
        <v>92</v>
      </c>
      <c r="C25" s="437" t="s">
        <v>593</v>
      </c>
      <c r="D25" s="437">
        <v>19</v>
      </c>
      <c r="E25" s="437">
        <v>564</v>
      </c>
      <c r="F25" s="437">
        <v>2</v>
      </c>
      <c r="G25" s="437" t="s">
        <v>538</v>
      </c>
      <c r="H25" s="437">
        <v>3</v>
      </c>
      <c r="I25" s="437">
        <v>36</v>
      </c>
      <c r="J25" s="437">
        <v>0</v>
      </c>
      <c r="K25" s="437">
        <v>0</v>
      </c>
      <c r="L25" s="437">
        <v>0</v>
      </c>
      <c r="M25" s="437">
        <v>0</v>
      </c>
      <c r="N25" s="437">
        <v>1</v>
      </c>
      <c r="O25" s="437" t="s">
        <v>538</v>
      </c>
      <c r="P25" s="437">
        <v>6</v>
      </c>
      <c r="Q25" s="437">
        <v>224</v>
      </c>
      <c r="R25" s="464" t="s">
        <v>94</v>
      </c>
      <c r="S25" s="442" t="s">
        <v>245</v>
      </c>
      <c r="T25" s="437">
        <v>0</v>
      </c>
      <c r="U25" s="437">
        <v>0</v>
      </c>
      <c r="V25" s="437">
        <v>0</v>
      </c>
      <c r="W25" s="437">
        <v>0</v>
      </c>
      <c r="X25" s="437">
        <v>2</v>
      </c>
      <c r="Y25" s="437" t="s">
        <v>538</v>
      </c>
      <c r="Z25" s="437">
        <v>0</v>
      </c>
      <c r="AA25" s="437">
        <v>0</v>
      </c>
      <c r="AB25" s="437">
        <v>13</v>
      </c>
      <c r="AC25" s="437">
        <v>328</v>
      </c>
      <c r="AD25" s="437">
        <v>12</v>
      </c>
      <c r="AE25" s="437">
        <v>222</v>
      </c>
      <c r="AF25" s="437">
        <v>4</v>
      </c>
      <c r="AG25" s="437">
        <v>73</v>
      </c>
      <c r="AH25" s="437">
        <v>8</v>
      </c>
      <c r="AI25" s="437">
        <v>156</v>
      </c>
      <c r="AJ25" s="464" t="s">
        <v>94</v>
      </c>
      <c r="AK25" s="442" t="s">
        <v>245</v>
      </c>
      <c r="AL25" s="437">
        <v>2</v>
      </c>
      <c r="AM25" s="437" t="s">
        <v>538</v>
      </c>
      <c r="AN25" s="437">
        <v>2</v>
      </c>
      <c r="AO25" s="437" t="s">
        <v>538</v>
      </c>
      <c r="AP25" s="437">
        <v>1</v>
      </c>
      <c r="AQ25" s="437" t="s">
        <v>538</v>
      </c>
      <c r="AR25" s="437">
        <v>10</v>
      </c>
      <c r="AS25" s="437">
        <v>310</v>
      </c>
      <c r="AT25" s="437">
        <v>5</v>
      </c>
      <c r="AU25" s="437">
        <v>95</v>
      </c>
      <c r="AV25" s="437">
        <v>0</v>
      </c>
      <c r="AW25" s="437">
        <v>0</v>
      </c>
      <c r="AX25" s="437">
        <v>2</v>
      </c>
      <c r="AY25" s="437" t="s">
        <v>538</v>
      </c>
      <c r="AZ25" s="437">
        <v>0</v>
      </c>
      <c r="BA25" s="437">
        <v>0</v>
      </c>
      <c r="BB25" s="437">
        <v>0</v>
      </c>
      <c r="BC25" s="437">
        <v>0</v>
      </c>
      <c r="BD25" s="464" t="s">
        <v>94</v>
      </c>
    </row>
    <row r="26" spans="1:56" s="40" customFormat="1" ht="15" customHeight="1">
      <c r="A26" s="442" t="s">
        <v>242</v>
      </c>
      <c r="B26" s="437">
        <v>29</v>
      </c>
      <c r="C26" s="437" t="s">
        <v>594</v>
      </c>
      <c r="D26" s="437">
        <v>1</v>
      </c>
      <c r="E26" s="437" t="s">
        <v>538</v>
      </c>
      <c r="F26" s="437">
        <v>0</v>
      </c>
      <c r="G26" s="437">
        <v>0</v>
      </c>
      <c r="H26" s="437">
        <v>0</v>
      </c>
      <c r="I26" s="437">
        <v>0</v>
      </c>
      <c r="J26" s="437">
        <v>0</v>
      </c>
      <c r="K26" s="437">
        <v>0</v>
      </c>
      <c r="L26" s="437">
        <v>0</v>
      </c>
      <c r="M26" s="437">
        <v>0</v>
      </c>
      <c r="N26" s="437">
        <v>0</v>
      </c>
      <c r="O26" s="437">
        <v>0</v>
      </c>
      <c r="P26" s="437">
        <v>2</v>
      </c>
      <c r="Q26" s="437" t="s">
        <v>538</v>
      </c>
      <c r="R26" s="464" t="s">
        <v>319</v>
      </c>
      <c r="S26" s="442" t="s">
        <v>242</v>
      </c>
      <c r="T26" s="437">
        <v>0</v>
      </c>
      <c r="U26" s="437">
        <v>0</v>
      </c>
      <c r="V26" s="437">
        <v>0</v>
      </c>
      <c r="W26" s="437">
        <v>0</v>
      </c>
      <c r="X26" s="437">
        <v>1</v>
      </c>
      <c r="Y26" s="437" t="s">
        <v>538</v>
      </c>
      <c r="Z26" s="437">
        <v>0</v>
      </c>
      <c r="AA26" s="437">
        <v>0</v>
      </c>
      <c r="AB26" s="437">
        <v>3</v>
      </c>
      <c r="AC26" s="437">
        <v>1835</v>
      </c>
      <c r="AD26" s="437">
        <v>6</v>
      </c>
      <c r="AE26" s="437">
        <v>184</v>
      </c>
      <c r="AF26" s="437">
        <v>2</v>
      </c>
      <c r="AG26" s="437" t="s">
        <v>538</v>
      </c>
      <c r="AH26" s="437">
        <v>8</v>
      </c>
      <c r="AI26" s="437">
        <v>143</v>
      </c>
      <c r="AJ26" s="464" t="s">
        <v>319</v>
      </c>
      <c r="AK26" s="442" t="s">
        <v>242</v>
      </c>
      <c r="AL26" s="437">
        <v>0</v>
      </c>
      <c r="AM26" s="437">
        <v>0</v>
      </c>
      <c r="AN26" s="437">
        <v>1</v>
      </c>
      <c r="AO26" s="437" t="s">
        <v>538</v>
      </c>
      <c r="AP26" s="437">
        <v>1</v>
      </c>
      <c r="AQ26" s="437" t="s">
        <v>538</v>
      </c>
      <c r="AR26" s="437">
        <v>1</v>
      </c>
      <c r="AS26" s="437" t="s">
        <v>538</v>
      </c>
      <c r="AT26" s="437">
        <v>2</v>
      </c>
      <c r="AU26" s="437" t="s">
        <v>538</v>
      </c>
      <c r="AV26" s="437">
        <v>0</v>
      </c>
      <c r="AW26" s="437">
        <v>0</v>
      </c>
      <c r="AX26" s="437">
        <v>0</v>
      </c>
      <c r="AY26" s="437">
        <v>0</v>
      </c>
      <c r="AZ26" s="437">
        <v>0</v>
      </c>
      <c r="BA26" s="437">
        <v>0</v>
      </c>
      <c r="BB26" s="437">
        <v>1</v>
      </c>
      <c r="BC26" s="437" t="s">
        <v>538</v>
      </c>
      <c r="BD26" s="464" t="s">
        <v>319</v>
      </c>
    </row>
    <row r="27" spans="1:56" s="40" customFormat="1" ht="15" customHeight="1">
      <c r="A27" s="442" t="s">
        <v>243</v>
      </c>
      <c r="B27" s="437">
        <v>16</v>
      </c>
      <c r="C27" s="437" t="s">
        <v>595</v>
      </c>
      <c r="D27" s="437">
        <v>11</v>
      </c>
      <c r="E27" s="437">
        <v>340</v>
      </c>
      <c r="F27" s="437">
        <v>0</v>
      </c>
      <c r="G27" s="437">
        <v>0</v>
      </c>
      <c r="H27" s="437">
        <v>0</v>
      </c>
      <c r="I27" s="437">
        <v>0</v>
      </c>
      <c r="J27" s="437">
        <v>0</v>
      </c>
      <c r="K27" s="437">
        <v>0</v>
      </c>
      <c r="L27" s="437">
        <v>1</v>
      </c>
      <c r="M27" s="437" t="s">
        <v>538</v>
      </c>
      <c r="N27" s="437">
        <v>0</v>
      </c>
      <c r="O27" s="437">
        <v>0</v>
      </c>
      <c r="P27" s="437">
        <v>0</v>
      </c>
      <c r="Q27" s="437">
        <v>0</v>
      </c>
      <c r="R27" s="464" t="s">
        <v>67</v>
      </c>
      <c r="S27" s="442" t="s">
        <v>243</v>
      </c>
      <c r="T27" s="437">
        <v>0</v>
      </c>
      <c r="U27" s="437">
        <v>0</v>
      </c>
      <c r="V27" s="437">
        <v>0</v>
      </c>
      <c r="W27" s="437">
        <v>0</v>
      </c>
      <c r="X27" s="437">
        <v>0</v>
      </c>
      <c r="Y27" s="437">
        <v>0</v>
      </c>
      <c r="Z27" s="437">
        <v>0</v>
      </c>
      <c r="AA27" s="437">
        <v>0</v>
      </c>
      <c r="AB27" s="437">
        <v>0</v>
      </c>
      <c r="AC27" s="437">
        <v>0</v>
      </c>
      <c r="AD27" s="437">
        <v>4</v>
      </c>
      <c r="AE27" s="437">
        <v>65</v>
      </c>
      <c r="AF27" s="437">
        <v>0</v>
      </c>
      <c r="AG27" s="437">
        <v>0</v>
      </c>
      <c r="AH27" s="437">
        <v>0</v>
      </c>
      <c r="AI27" s="437">
        <v>0</v>
      </c>
      <c r="AJ27" s="464" t="s">
        <v>67</v>
      </c>
      <c r="AK27" s="442" t="s">
        <v>243</v>
      </c>
      <c r="AL27" s="437">
        <v>0</v>
      </c>
      <c r="AM27" s="437">
        <v>0</v>
      </c>
      <c r="AN27" s="437">
        <v>0</v>
      </c>
      <c r="AO27" s="437">
        <v>0</v>
      </c>
      <c r="AP27" s="437">
        <v>0</v>
      </c>
      <c r="AQ27" s="437">
        <v>0</v>
      </c>
      <c r="AR27" s="437">
        <v>0</v>
      </c>
      <c r="AS27" s="437">
        <v>0</v>
      </c>
      <c r="AT27" s="437">
        <v>0</v>
      </c>
      <c r="AU27" s="437">
        <v>0</v>
      </c>
      <c r="AV27" s="437">
        <v>0</v>
      </c>
      <c r="AW27" s="437">
        <v>0</v>
      </c>
      <c r="AX27" s="437">
        <v>0</v>
      </c>
      <c r="AY27" s="437">
        <v>0</v>
      </c>
      <c r="AZ27" s="437">
        <v>0</v>
      </c>
      <c r="BA27" s="437">
        <v>0</v>
      </c>
      <c r="BB27" s="437">
        <v>0</v>
      </c>
      <c r="BC27" s="437">
        <v>0</v>
      </c>
      <c r="BD27" s="464" t="s">
        <v>67</v>
      </c>
    </row>
    <row r="28" spans="1:56" s="40" customFormat="1" ht="15" customHeight="1">
      <c r="A28" s="442" t="s">
        <v>228</v>
      </c>
      <c r="B28" s="437">
        <v>72</v>
      </c>
      <c r="C28" s="437" t="s">
        <v>596</v>
      </c>
      <c r="D28" s="437">
        <v>54</v>
      </c>
      <c r="E28" s="437">
        <v>1313</v>
      </c>
      <c r="F28" s="437">
        <v>0</v>
      </c>
      <c r="G28" s="437">
        <v>0</v>
      </c>
      <c r="H28" s="437">
        <v>0</v>
      </c>
      <c r="I28" s="437">
        <v>0</v>
      </c>
      <c r="J28" s="437">
        <v>0</v>
      </c>
      <c r="K28" s="437">
        <v>0</v>
      </c>
      <c r="L28" s="437">
        <v>0</v>
      </c>
      <c r="M28" s="437">
        <v>0</v>
      </c>
      <c r="N28" s="437">
        <v>0</v>
      </c>
      <c r="O28" s="437">
        <v>0</v>
      </c>
      <c r="P28" s="437">
        <v>0</v>
      </c>
      <c r="Q28" s="437">
        <v>0</v>
      </c>
      <c r="R28" s="464" t="s">
        <v>92</v>
      </c>
      <c r="S28" s="442" t="s">
        <v>228</v>
      </c>
      <c r="T28" s="437">
        <v>0</v>
      </c>
      <c r="U28" s="437">
        <v>0</v>
      </c>
      <c r="V28" s="437">
        <v>0</v>
      </c>
      <c r="W28" s="437">
        <v>0</v>
      </c>
      <c r="X28" s="437">
        <v>0</v>
      </c>
      <c r="Y28" s="437">
        <v>0</v>
      </c>
      <c r="Z28" s="437">
        <v>0</v>
      </c>
      <c r="AA28" s="437">
        <v>0</v>
      </c>
      <c r="AB28" s="437">
        <v>2</v>
      </c>
      <c r="AC28" s="437" t="s">
        <v>538</v>
      </c>
      <c r="AD28" s="437">
        <v>7</v>
      </c>
      <c r="AE28" s="437">
        <v>102</v>
      </c>
      <c r="AF28" s="437">
        <v>0</v>
      </c>
      <c r="AG28" s="437">
        <v>0</v>
      </c>
      <c r="AH28" s="437">
        <v>0</v>
      </c>
      <c r="AI28" s="437">
        <v>0</v>
      </c>
      <c r="AJ28" s="464" t="s">
        <v>92</v>
      </c>
      <c r="AK28" s="442" t="s">
        <v>228</v>
      </c>
      <c r="AL28" s="437">
        <v>0</v>
      </c>
      <c r="AM28" s="437">
        <v>0</v>
      </c>
      <c r="AN28" s="437">
        <v>0</v>
      </c>
      <c r="AO28" s="437">
        <v>0</v>
      </c>
      <c r="AP28" s="437">
        <v>0</v>
      </c>
      <c r="AQ28" s="437">
        <v>0</v>
      </c>
      <c r="AR28" s="437">
        <v>0</v>
      </c>
      <c r="AS28" s="437">
        <v>0</v>
      </c>
      <c r="AT28" s="437">
        <v>0</v>
      </c>
      <c r="AU28" s="437">
        <v>0</v>
      </c>
      <c r="AV28" s="437">
        <v>9</v>
      </c>
      <c r="AW28" s="437">
        <v>150</v>
      </c>
      <c r="AX28" s="437">
        <v>0</v>
      </c>
      <c r="AY28" s="437">
        <v>0</v>
      </c>
      <c r="AZ28" s="437">
        <v>0</v>
      </c>
      <c r="BA28" s="437">
        <v>0</v>
      </c>
      <c r="BB28" s="437">
        <v>0</v>
      </c>
      <c r="BC28" s="437">
        <v>0</v>
      </c>
      <c r="BD28" s="464" t="s">
        <v>92</v>
      </c>
    </row>
    <row r="29" spans="1:56" s="40" customFormat="1" ht="27.95" customHeight="1">
      <c r="A29" s="442" t="s">
        <v>232</v>
      </c>
      <c r="B29" s="437">
        <v>22</v>
      </c>
      <c r="C29" s="437" t="s">
        <v>597</v>
      </c>
      <c r="D29" s="437">
        <v>7</v>
      </c>
      <c r="E29" s="437">
        <v>140</v>
      </c>
      <c r="F29" s="437">
        <v>0</v>
      </c>
      <c r="G29" s="437">
        <v>0</v>
      </c>
      <c r="H29" s="437">
        <v>0</v>
      </c>
      <c r="I29" s="437">
        <v>0</v>
      </c>
      <c r="J29" s="437">
        <v>1</v>
      </c>
      <c r="K29" s="437" t="s">
        <v>538</v>
      </c>
      <c r="L29" s="437">
        <v>0</v>
      </c>
      <c r="M29" s="437">
        <v>0</v>
      </c>
      <c r="N29" s="437">
        <v>0</v>
      </c>
      <c r="O29" s="437">
        <v>0</v>
      </c>
      <c r="P29" s="437">
        <v>0</v>
      </c>
      <c r="Q29" s="437">
        <v>0</v>
      </c>
      <c r="R29" s="464" t="s">
        <v>73</v>
      </c>
      <c r="S29" s="442" t="s">
        <v>232</v>
      </c>
      <c r="T29" s="437">
        <v>0</v>
      </c>
      <c r="U29" s="437">
        <v>0</v>
      </c>
      <c r="V29" s="437">
        <v>0</v>
      </c>
      <c r="W29" s="437">
        <v>0</v>
      </c>
      <c r="X29" s="437">
        <v>3</v>
      </c>
      <c r="Y29" s="437">
        <v>52</v>
      </c>
      <c r="Z29" s="437">
        <v>0</v>
      </c>
      <c r="AA29" s="437">
        <v>0</v>
      </c>
      <c r="AB29" s="437">
        <v>4</v>
      </c>
      <c r="AC29" s="437">
        <v>70</v>
      </c>
      <c r="AD29" s="437">
        <v>4</v>
      </c>
      <c r="AE29" s="437">
        <v>81</v>
      </c>
      <c r="AF29" s="437">
        <v>0</v>
      </c>
      <c r="AG29" s="437">
        <v>0</v>
      </c>
      <c r="AH29" s="437">
        <v>1</v>
      </c>
      <c r="AI29" s="437" t="s">
        <v>538</v>
      </c>
      <c r="AJ29" s="464" t="s">
        <v>73</v>
      </c>
      <c r="AK29" s="442" t="s">
        <v>232</v>
      </c>
      <c r="AL29" s="437">
        <v>0</v>
      </c>
      <c r="AM29" s="437">
        <v>0</v>
      </c>
      <c r="AN29" s="437">
        <v>0</v>
      </c>
      <c r="AO29" s="437">
        <v>0</v>
      </c>
      <c r="AP29" s="437">
        <v>0</v>
      </c>
      <c r="AQ29" s="437">
        <v>0</v>
      </c>
      <c r="AR29" s="437">
        <v>1</v>
      </c>
      <c r="AS29" s="437" t="s">
        <v>538</v>
      </c>
      <c r="AT29" s="437">
        <v>0</v>
      </c>
      <c r="AU29" s="437">
        <v>0</v>
      </c>
      <c r="AV29" s="437">
        <v>1</v>
      </c>
      <c r="AW29" s="437" t="s">
        <v>538</v>
      </c>
      <c r="AX29" s="437">
        <v>0</v>
      </c>
      <c r="AY29" s="437">
        <v>0</v>
      </c>
      <c r="AZ29" s="437">
        <v>0</v>
      </c>
      <c r="BA29" s="437">
        <v>0</v>
      </c>
      <c r="BB29" s="437">
        <v>0</v>
      </c>
      <c r="BC29" s="437">
        <v>0</v>
      </c>
      <c r="BD29" s="464" t="s">
        <v>73</v>
      </c>
    </row>
    <row r="30" spans="1:56" s="40" customFormat="1" ht="15" customHeight="1">
      <c r="A30" s="442" t="s">
        <v>240</v>
      </c>
      <c r="B30" s="437">
        <v>74</v>
      </c>
      <c r="C30" s="437" t="s">
        <v>598</v>
      </c>
      <c r="D30" s="437">
        <v>12</v>
      </c>
      <c r="E30" s="437">
        <v>266</v>
      </c>
      <c r="F30" s="437">
        <v>1</v>
      </c>
      <c r="G30" s="437" t="s">
        <v>538</v>
      </c>
      <c r="H30" s="437">
        <v>5</v>
      </c>
      <c r="I30" s="437">
        <v>89</v>
      </c>
      <c r="J30" s="437">
        <v>0</v>
      </c>
      <c r="K30" s="437">
        <v>0</v>
      </c>
      <c r="L30" s="437">
        <v>0</v>
      </c>
      <c r="M30" s="437">
        <v>0</v>
      </c>
      <c r="N30" s="437">
        <v>1</v>
      </c>
      <c r="O30" s="437" t="s">
        <v>538</v>
      </c>
      <c r="P30" s="437">
        <v>5</v>
      </c>
      <c r="Q30" s="437">
        <v>119</v>
      </c>
      <c r="R30" s="464" t="s">
        <v>83</v>
      </c>
      <c r="S30" s="442" t="s">
        <v>240</v>
      </c>
      <c r="T30" s="437">
        <v>0</v>
      </c>
      <c r="U30" s="437">
        <v>0</v>
      </c>
      <c r="V30" s="437">
        <v>0</v>
      </c>
      <c r="W30" s="437">
        <v>0</v>
      </c>
      <c r="X30" s="437">
        <v>2</v>
      </c>
      <c r="Y30" s="437" t="s">
        <v>538</v>
      </c>
      <c r="Z30" s="437">
        <v>3</v>
      </c>
      <c r="AA30" s="437">
        <v>374</v>
      </c>
      <c r="AB30" s="437">
        <v>17</v>
      </c>
      <c r="AC30" s="437">
        <v>388</v>
      </c>
      <c r="AD30" s="437">
        <v>9</v>
      </c>
      <c r="AE30" s="437">
        <v>228</v>
      </c>
      <c r="AF30" s="437">
        <v>2</v>
      </c>
      <c r="AG30" s="437" t="s">
        <v>538</v>
      </c>
      <c r="AH30" s="437">
        <v>9</v>
      </c>
      <c r="AI30" s="437">
        <v>203</v>
      </c>
      <c r="AJ30" s="464" t="s">
        <v>83</v>
      </c>
      <c r="AK30" s="442" t="s">
        <v>240</v>
      </c>
      <c r="AL30" s="437">
        <v>0</v>
      </c>
      <c r="AM30" s="437">
        <v>0</v>
      </c>
      <c r="AN30" s="437">
        <v>1</v>
      </c>
      <c r="AO30" s="437" t="s">
        <v>538</v>
      </c>
      <c r="AP30" s="437">
        <v>3</v>
      </c>
      <c r="AQ30" s="437">
        <v>36</v>
      </c>
      <c r="AR30" s="437">
        <v>2</v>
      </c>
      <c r="AS30" s="437" t="s">
        <v>538</v>
      </c>
      <c r="AT30" s="437">
        <v>1</v>
      </c>
      <c r="AU30" s="437" t="s">
        <v>538</v>
      </c>
      <c r="AV30" s="437">
        <v>0</v>
      </c>
      <c r="AW30" s="437">
        <v>0</v>
      </c>
      <c r="AX30" s="437">
        <v>0</v>
      </c>
      <c r="AY30" s="437">
        <v>0</v>
      </c>
      <c r="AZ30" s="437">
        <v>1</v>
      </c>
      <c r="BA30" s="437" t="s">
        <v>538</v>
      </c>
      <c r="BB30" s="437">
        <v>0</v>
      </c>
      <c r="BC30" s="437">
        <v>0</v>
      </c>
      <c r="BD30" s="464" t="s">
        <v>83</v>
      </c>
    </row>
    <row r="31" spans="1:56" s="40" customFormat="1" ht="15" customHeight="1">
      <c r="A31" s="442" t="s">
        <v>213</v>
      </c>
      <c r="B31" s="437">
        <v>39</v>
      </c>
      <c r="C31" s="437" t="s">
        <v>599</v>
      </c>
      <c r="D31" s="437">
        <v>26</v>
      </c>
      <c r="E31" s="437">
        <v>654</v>
      </c>
      <c r="F31" s="437">
        <v>0</v>
      </c>
      <c r="G31" s="437">
        <v>0</v>
      </c>
      <c r="H31" s="437">
        <v>0</v>
      </c>
      <c r="I31" s="437">
        <v>0</v>
      </c>
      <c r="J31" s="437">
        <v>0</v>
      </c>
      <c r="K31" s="437">
        <v>0</v>
      </c>
      <c r="L31" s="437">
        <v>0</v>
      </c>
      <c r="M31" s="437">
        <v>0</v>
      </c>
      <c r="N31" s="437">
        <v>2</v>
      </c>
      <c r="O31" s="437" t="s">
        <v>538</v>
      </c>
      <c r="P31" s="437">
        <v>0</v>
      </c>
      <c r="Q31" s="437">
        <v>0</v>
      </c>
      <c r="R31" s="464" t="s">
        <v>294</v>
      </c>
      <c r="S31" s="442" t="s">
        <v>213</v>
      </c>
      <c r="T31" s="437">
        <v>0</v>
      </c>
      <c r="U31" s="437">
        <v>0</v>
      </c>
      <c r="V31" s="437">
        <v>0</v>
      </c>
      <c r="W31" s="437">
        <v>0</v>
      </c>
      <c r="X31" s="437">
        <v>2</v>
      </c>
      <c r="Y31" s="437" t="s">
        <v>538</v>
      </c>
      <c r="Z31" s="437">
        <v>0</v>
      </c>
      <c r="AA31" s="437">
        <v>0</v>
      </c>
      <c r="AB31" s="437">
        <v>1</v>
      </c>
      <c r="AC31" s="437" t="s">
        <v>538</v>
      </c>
      <c r="AD31" s="437">
        <v>6</v>
      </c>
      <c r="AE31" s="437">
        <v>140</v>
      </c>
      <c r="AF31" s="437">
        <v>0</v>
      </c>
      <c r="AG31" s="437">
        <v>0</v>
      </c>
      <c r="AH31" s="437">
        <v>1</v>
      </c>
      <c r="AI31" s="437" t="s">
        <v>538</v>
      </c>
      <c r="AJ31" s="464" t="s">
        <v>294</v>
      </c>
      <c r="AK31" s="442" t="s">
        <v>213</v>
      </c>
      <c r="AL31" s="437">
        <v>0</v>
      </c>
      <c r="AM31" s="437">
        <v>0</v>
      </c>
      <c r="AN31" s="437">
        <v>0</v>
      </c>
      <c r="AO31" s="437">
        <v>0</v>
      </c>
      <c r="AP31" s="437">
        <v>0</v>
      </c>
      <c r="AQ31" s="437">
        <v>0</v>
      </c>
      <c r="AR31" s="437">
        <v>1</v>
      </c>
      <c r="AS31" s="437" t="s">
        <v>538</v>
      </c>
      <c r="AT31" s="437">
        <v>0</v>
      </c>
      <c r="AU31" s="437">
        <v>0</v>
      </c>
      <c r="AV31" s="437">
        <v>0</v>
      </c>
      <c r="AW31" s="437">
        <v>0</v>
      </c>
      <c r="AX31" s="437">
        <v>0</v>
      </c>
      <c r="AY31" s="437">
        <v>0</v>
      </c>
      <c r="AZ31" s="437">
        <v>0</v>
      </c>
      <c r="BA31" s="437">
        <v>0</v>
      </c>
      <c r="BB31" s="437">
        <v>0</v>
      </c>
      <c r="BC31" s="437">
        <v>0</v>
      </c>
      <c r="BD31" s="464" t="s">
        <v>294</v>
      </c>
    </row>
    <row r="32" spans="1:56" s="40" customFormat="1" ht="15" customHeight="1">
      <c r="A32" s="442" t="s">
        <v>241</v>
      </c>
      <c r="B32" s="437">
        <v>16</v>
      </c>
      <c r="C32" s="437" t="s">
        <v>600</v>
      </c>
      <c r="D32" s="437">
        <v>10</v>
      </c>
      <c r="E32" s="437">
        <v>280</v>
      </c>
      <c r="F32" s="437">
        <v>0</v>
      </c>
      <c r="G32" s="437">
        <v>0</v>
      </c>
      <c r="H32" s="437">
        <v>0</v>
      </c>
      <c r="I32" s="437">
        <v>0</v>
      </c>
      <c r="J32" s="437">
        <v>0</v>
      </c>
      <c r="K32" s="437">
        <v>0</v>
      </c>
      <c r="L32" s="437">
        <v>0</v>
      </c>
      <c r="M32" s="437">
        <v>0</v>
      </c>
      <c r="N32" s="437">
        <v>0</v>
      </c>
      <c r="O32" s="437">
        <v>0</v>
      </c>
      <c r="P32" s="437">
        <v>0</v>
      </c>
      <c r="Q32" s="437">
        <v>0</v>
      </c>
      <c r="R32" s="464" t="s">
        <v>78</v>
      </c>
      <c r="S32" s="442" t="s">
        <v>241</v>
      </c>
      <c r="T32" s="437">
        <v>0</v>
      </c>
      <c r="U32" s="437">
        <v>0</v>
      </c>
      <c r="V32" s="437">
        <v>0</v>
      </c>
      <c r="W32" s="437">
        <v>0</v>
      </c>
      <c r="X32" s="437">
        <v>1</v>
      </c>
      <c r="Y32" s="437" t="s">
        <v>538</v>
      </c>
      <c r="Z32" s="437">
        <v>0</v>
      </c>
      <c r="AA32" s="437">
        <v>0</v>
      </c>
      <c r="AB32" s="437">
        <v>0</v>
      </c>
      <c r="AC32" s="437">
        <v>0</v>
      </c>
      <c r="AD32" s="437">
        <v>4</v>
      </c>
      <c r="AE32" s="437">
        <v>74</v>
      </c>
      <c r="AF32" s="437">
        <v>0</v>
      </c>
      <c r="AG32" s="437">
        <v>0</v>
      </c>
      <c r="AH32" s="437">
        <v>0</v>
      </c>
      <c r="AI32" s="437">
        <v>0</v>
      </c>
      <c r="AJ32" s="464" t="s">
        <v>78</v>
      </c>
      <c r="AK32" s="442" t="s">
        <v>241</v>
      </c>
      <c r="AL32" s="437">
        <v>0</v>
      </c>
      <c r="AM32" s="437">
        <v>0</v>
      </c>
      <c r="AN32" s="437">
        <v>0</v>
      </c>
      <c r="AO32" s="437">
        <v>0</v>
      </c>
      <c r="AP32" s="437">
        <v>0</v>
      </c>
      <c r="AQ32" s="437">
        <v>0</v>
      </c>
      <c r="AR32" s="437">
        <v>0</v>
      </c>
      <c r="AS32" s="437">
        <v>0</v>
      </c>
      <c r="AT32" s="437">
        <v>0</v>
      </c>
      <c r="AU32" s="437">
        <v>0</v>
      </c>
      <c r="AV32" s="437">
        <v>1</v>
      </c>
      <c r="AW32" s="437" t="s">
        <v>538</v>
      </c>
      <c r="AX32" s="437">
        <v>0</v>
      </c>
      <c r="AY32" s="437">
        <v>0</v>
      </c>
      <c r="AZ32" s="437">
        <v>0</v>
      </c>
      <c r="BA32" s="437">
        <v>0</v>
      </c>
      <c r="BB32" s="437">
        <v>0</v>
      </c>
      <c r="BC32" s="437">
        <v>0</v>
      </c>
      <c r="BD32" s="464" t="s">
        <v>78</v>
      </c>
    </row>
    <row r="33" spans="1:56" s="40" customFormat="1" ht="27.95" customHeight="1">
      <c r="A33" s="442" t="s">
        <v>229</v>
      </c>
      <c r="B33" s="437">
        <v>101</v>
      </c>
      <c r="C33" s="437" t="s">
        <v>601</v>
      </c>
      <c r="D33" s="437">
        <v>73</v>
      </c>
      <c r="E33" s="437">
        <v>1254</v>
      </c>
      <c r="F33" s="437">
        <v>0</v>
      </c>
      <c r="G33" s="437">
        <v>0</v>
      </c>
      <c r="H33" s="437">
        <v>2</v>
      </c>
      <c r="I33" s="437" t="s">
        <v>538</v>
      </c>
      <c r="J33" s="437">
        <v>0</v>
      </c>
      <c r="K33" s="437">
        <v>0</v>
      </c>
      <c r="L33" s="437">
        <v>0</v>
      </c>
      <c r="M33" s="437">
        <v>0</v>
      </c>
      <c r="N33" s="437">
        <v>0</v>
      </c>
      <c r="O33" s="437">
        <v>0</v>
      </c>
      <c r="P33" s="437">
        <v>0</v>
      </c>
      <c r="Q33" s="437">
        <v>0</v>
      </c>
      <c r="R33" s="464" t="s">
        <v>52</v>
      </c>
      <c r="S33" s="442" t="s">
        <v>229</v>
      </c>
      <c r="T33" s="437">
        <v>0</v>
      </c>
      <c r="U33" s="437">
        <v>0</v>
      </c>
      <c r="V33" s="437">
        <v>0</v>
      </c>
      <c r="W33" s="437">
        <v>0</v>
      </c>
      <c r="X33" s="437">
        <v>0</v>
      </c>
      <c r="Y33" s="437">
        <v>0</v>
      </c>
      <c r="Z33" s="437">
        <v>0</v>
      </c>
      <c r="AA33" s="437">
        <v>0</v>
      </c>
      <c r="AB33" s="437">
        <v>2</v>
      </c>
      <c r="AC33" s="437" t="s">
        <v>538</v>
      </c>
      <c r="AD33" s="437">
        <v>8</v>
      </c>
      <c r="AE33" s="437">
        <v>152</v>
      </c>
      <c r="AF33" s="437">
        <v>0</v>
      </c>
      <c r="AG33" s="437">
        <v>0</v>
      </c>
      <c r="AH33" s="437">
        <v>2</v>
      </c>
      <c r="AI33" s="437" t="s">
        <v>538</v>
      </c>
      <c r="AJ33" s="464" t="s">
        <v>52</v>
      </c>
      <c r="AK33" s="442" t="s">
        <v>229</v>
      </c>
      <c r="AL33" s="437">
        <v>0</v>
      </c>
      <c r="AM33" s="437">
        <v>0</v>
      </c>
      <c r="AN33" s="437">
        <v>0</v>
      </c>
      <c r="AO33" s="437">
        <v>0</v>
      </c>
      <c r="AP33" s="437">
        <v>0</v>
      </c>
      <c r="AQ33" s="437">
        <v>0</v>
      </c>
      <c r="AR33" s="437">
        <v>1</v>
      </c>
      <c r="AS33" s="437" t="s">
        <v>538</v>
      </c>
      <c r="AT33" s="437">
        <v>0</v>
      </c>
      <c r="AU33" s="437">
        <v>0</v>
      </c>
      <c r="AV33" s="437">
        <v>13</v>
      </c>
      <c r="AW33" s="437">
        <v>840</v>
      </c>
      <c r="AX33" s="437">
        <v>0</v>
      </c>
      <c r="AY33" s="437">
        <v>0</v>
      </c>
      <c r="AZ33" s="437">
        <v>0</v>
      </c>
      <c r="BA33" s="437">
        <v>0</v>
      </c>
      <c r="BB33" s="437">
        <v>0</v>
      </c>
      <c r="BC33" s="437">
        <v>0</v>
      </c>
      <c r="BD33" s="464" t="s">
        <v>52</v>
      </c>
    </row>
    <row r="34" spans="1:56" s="40" customFormat="1" ht="15" customHeight="1">
      <c r="A34" s="442" t="s">
        <v>222</v>
      </c>
      <c r="B34" s="437">
        <v>239</v>
      </c>
      <c r="C34" s="437" t="s">
        <v>602</v>
      </c>
      <c r="D34" s="437">
        <v>5</v>
      </c>
      <c r="E34" s="437">
        <v>141</v>
      </c>
      <c r="F34" s="437">
        <v>0</v>
      </c>
      <c r="G34" s="437">
        <v>0</v>
      </c>
      <c r="H34" s="437">
        <v>4</v>
      </c>
      <c r="I34" s="437">
        <v>155</v>
      </c>
      <c r="J34" s="437">
        <v>1</v>
      </c>
      <c r="K34" s="437" t="s">
        <v>538</v>
      </c>
      <c r="L34" s="437">
        <v>0</v>
      </c>
      <c r="M34" s="437">
        <v>0</v>
      </c>
      <c r="N34" s="437">
        <v>0</v>
      </c>
      <c r="O34" s="437">
        <v>0</v>
      </c>
      <c r="P34" s="437">
        <v>0</v>
      </c>
      <c r="Q34" s="437">
        <v>0</v>
      </c>
      <c r="R34" s="464" t="s">
        <v>55</v>
      </c>
      <c r="S34" s="442" t="s">
        <v>222</v>
      </c>
      <c r="T34" s="437">
        <v>0</v>
      </c>
      <c r="U34" s="437">
        <v>0</v>
      </c>
      <c r="V34" s="437">
        <v>0</v>
      </c>
      <c r="W34" s="437">
        <v>0</v>
      </c>
      <c r="X34" s="437">
        <v>5</v>
      </c>
      <c r="Y34" s="437">
        <v>331</v>
      </c>
      <c r="Z34" s="437">
        <v>0</v>
      </c>
      <c r="AA34" s="437">
        <v>0</v>
      </c>
      <c r="AB34" s="437">
        <v>1</v>
      </c>
      <c r="AC34" s="437" t="s">
        <v>538</v>
      </c>
      <c r="AD34" s="437">
        <v>14</v>
      </c>
      <c r="AE34" s="437">
        <v>247</v>
      </c>
      <c r="AF34" s="437">
        <v>9</v>
      </c>
      <c r="AG34" s="437">
        <v>344</v>
      </c>
      <c r="AH34" s="437">
        <v>21</v>
      </c>
      <c r="AI34" s="437">
        <v>718</v>
      </c>
      <c r="AJ34" s="464" t="s">
        <v>55</v>
      </c>
      <c r="AK34" s="442" t="s">
        <v>222</v>
      </c>
      <c r="AL34" s="437">
        <v>0</v>
      </c>
      <c r="AM34" s="437">
        <v>0</v>
      </c>
      <c r="AN34" s="437">
        <v>0</v>
      </c>
      <c r="AO34" s="437">
        <v>0</v>
      </c>
      <c r="AP34" s="437">
        <v>0</v>
      </c>
      <c r="AQ34" s="437">
        <v>0</v>
      </c>
      <c r="AR34" s="437">
        <v>3</v>
      </c>
      <c r="AS34" s="437">
        <v>63</v>
      </c>
      <c r="AT34" s="437">
        <v>3</v>
      </c>
      <c r="AU34" s="437">
        <v>107</v>
      </c>
      <c r="AV34" s="437">
        <v>172</v>
      </c>
      <c r="AW34" s="437">
        <v>17237</v>
      </c>
      <c r="AX34" s="437">
        <v>0</v>
      </c>
      <c r="AY34" s="437">
        <v>0</v>
      </c>
      <c r="AZ34" s="437">
        <v>1</v>
      </c>
      <c r="BA34" s="437" t="s">
        <v>538</v>
      </c>
      <c r="BB34" s="437">
        <v>0</v>
      </c>
      <c r="BC34" s="437">
        <v>0</v>
      </c>
      <c r="BD34" s="464" t="s">
        <v>55</v>
      </c>
    </row>
    <row r="35" spans="1:56" s="40" customFormat="1" ht="15" customHeight="1">
      <c r="A35" s="442" t="s">
        <v>270</v>
      </c>
      <c r="B35" s="437">
        <v>56</v>
      </c>
      <c r="C35" s="437" t="s">
        <v>603</v>
      </c>
      <c r="D35" s="437">
        <v>17</v>
      </c>
      <c r="E35" s="437">
        <v>509</v>
      </c>
      <c r="F35" s="437">
        <v>0</v>
      </c>
      <c r="G35" s="437">
        <v>0</v>
      </c>
      <c r="H35" s="437">
        <v>3</v>
      </c>
      <c r="I35" s="437">
        <v>35</v>
      </c>
      <c r="J35" s="437">
        <v>0</v>
      </c>
      <c r="K35" s="437">
        <v>0</v>
      </c>
      <c r="L35" s="437">
        <v>0</v>
      </c>
      <c r="M35" s="437">
        <v>0</v>
      </c>
      <c r="N35" s="437">
        <v>2</v>
      </c>
      <c r="O35" s="437" t="s">
        <v>538</v>
      </c>
      <c r="P35" s="437">
        <v>0</v>
      </c>
      <c r="Q35" s="437">
        <v>0</v>
      </c>
      <c r="R35" s="464" t="s">
        <v>56</v>
      </c>
      <c r="S35" s="442" t="s">
        <v>270</v>
      </c>
      <c r="T35" s="437">
        <v>0</v>
      </c>
      <c r="U35" s="437">
        <v>0</v>
      </c>
      <c r="V35" s="437">
        <v>0</v>
      </c>
      <c r="W35" s="437">
        <v>0</v>
      </c>
      <c r="X35" s="437">
        <v>3</v>
      </c>
      <c r="Y35" s="437">
        <v>45</v>
      </c>
      <c r="Z35" s="437">
        <v>0</v>
      </c>
      <c r="AA35" s="437">
        <v>0</v>
      </c>
      <c r="AB35" s="437">
        <v>3</v>
      </c>
      <c r="AC35" s="437">
        <v>102</v>
      </c>
      <c r="AD35" s="437">
        <v>15</v>
      </c>
      <c r="AE35" s="437">
        <v>446</v>
      </c>
      <c r="AF35" s="437">
        <v>1</v>
      </c>
      <c r="AG35" s="437" t="s">
        <v>538</v>
      </c>
      <c r="AH35" s="437">
        <v>6</v>
      </c>
      <c r="AI35" s="437">
        <v>139</v>
      </c>
      <c r="AJ35" s="464" t="s">
        <v>56</v>
      </c>
      <c r="AK35" s="442" t="s">
        <v>270</v>
      </c>
      <c r="AL35" s="437">
        <v>0</v>
      </c>
      <c r="AM35" s="437">
        <v>0</v>
      </c>
      <c r="AN35" s="437">
        <v>0</v>
      </c>
      <c r="AO35" s="437">
        <v>0</v>
      </c>
      <c r="AP35" s="437">
        <v>1</v>
      </c>
      <c r="AQ35" s="437" t="s">
        <v>538</v>
      </c>
      <c r="AR35" s="437">
        <v>0</v>
      </c>
      <c r="AS35" s="437">
        <v>0</v>
      </c>
      <c r="AT35" s="437">
        <v>0</v>
      </c>
      <c r="AU35" s="437">
        <v>0</v>
      </c>
      <c r="AV35" s="437">
        <v>5</v>
      </c>
      <c r="AW35" s="437">
        <v>70</v>
      </c>
      <c r="AX35" s="437">
        <v>0</v>
      </c>
      <c r="AY35" s="437">
        <v>0</v>
      </c>
      <c r="AZ35" s="437">
        <v>0</v>
      </c>
      <c r="BA35" s="437">
        <v>0</v>
      </c>
      <c r="BB35" s="437">
        <v>0</v>
      </c>
      <c r="BC35" s="437">
        <v>0</v>
      </c>
      <c r="BD35" s="464" t="s">
        <v>56</v>
      </c>
    </row>
    <row r="36" spans="1:56" s="40" customFormat="1" ht="15" customHeight="1">
      <c r="A36" s="442" t="s">
        <v>250</v>
      </c>
      <c r="B36" s="437">
        <v>40</v>
      </c>
      <c r="C36" s="437" t="s">
        <v>604</v>
      </c>
      <c r="D36" s="437">
        <v>8</v>
      </c>
      <c r="E36" s="437">
        <v>175</v>
      </c>
      <c r="F36" s="437">
        <v>0</v>
      </c>
      <c r="G36" s="437">
        <v>0</v>
      </c>
      <c r="H36" s="437">
        <v>0</v>
      </c>
      <c r="I36" s="437">
        <v>0</v>
      </c>
      <c r="J36" s="437">
        <v>0</v>
      </c>
      <c r="K36" s="437">
        <v>0</v>
      </c>
      <c r="L36" s="437">
        <v>0</v>
      </c>
      <c r="M36" s="437">
        <v>0</v>
      </c>
      <c r="N36" s="437">
        <v>1</v>
      </c>
      <c r="O36" s="437" t="s">
        <v>538</v>
      </c>
      <c r="P36" s="437">
        <v>3</v>
      </c>
      <c r="Q36" s="437">
        <v>79</v>
      </c>
      <c r="R36" s="464" t="s">
        <v>314</v>
      </c>
      <c r="S36" s="442" t="s">
        <v>250</v>
      </c>
      <c r="T36" s="437">
        <v>0</v>
      </c>
      <c r="U36" s="437">
        <v>0</v>
      </c>
      <c r="V36" s="437">
        <v>0</v>
      </c>
      <c r="W36" s="437">
        <v>0</v>
      </c>
      <c r="X36" s="437">
        <v>0</v>
      </c>
      <c r="Y36" s="437">
        <v>0</v>
      </c>
      <c r="Z36" s="437">
        <v>0</v>
      </c>
      <c r="AA36" s="437">
        <v>0</v>
      </c>
      <c r="AB36" s="437">
        <v>8</v>
      </c>
      <c r="AC36" s="437">
        <v>169</v>
      </c>
      <c r="AD36" s="437">
        <v>4</v>
      </c>
      <c r="AE36" s="437">
        <v>206</v>
      </c>
      <c r="AF36" s="437">
        <v>1</v>
      </c>
      <c r="AG36" s="437" t="s">
        <v>538</v>
      </c>
      <c r="AH36" s="437">
        <v>5</v>
      </c>
      <c r="AI36" s="437">
        <v>86</v>
      </c>
      <c r="AJ36" s="464" t="s">
        <v>314</v>
      </c>
      <c r="AK36" s="442" t="s">
        <v>250</v>
      </c>
      <c r="AL36" s="437">
        <v>0</v>
      </c>
      <c r="AM36" s="437">
        <v>0</v>
      </c>
      <c r="AN36" s="437">
        <v>0</v>
      </c>
      <c r="AO36" s="437">
        <v>0</v>
      </c>
      <c r="AP36" s="437">
        <v>2</v>
      </c>
      <c r="AQ36" s="437" t="s">
        <v>538</v>
      </c>
      <c r="AR36" s="437">
        <v>5</v>
      </c>
      <c r="AS36" s="437">
        <v>112</v>
      </c>
      <c r="AT36" s="437">
        <v>1</v>
      </c>
      <c r="AU36" s="437" t="s">
        <v>538</v>
      </c>
      <c r="AV36" s="437">
        <v>0</v>
      </c>
      <c r="AW36" s="437">
        <v>0</v>
      </c>
      <c r="AX36" s="437">
        <v>1</v>
      </c>
      <c r="AY36" s="437" t="s">
        <v>538</v>
      </c>
      <c r="AZ36" s="437">
        <v>1</v>
      </c>
      <c r="BA36" s="437" t="s">
        <v>538</v>
      </c>
      <c r="BB36" s="437">
        <v>0</v>
      </c>
      <c r="BC36" s="437">
        <v>0</v>
      </c>
      <c r="BD36" s="464" t="s">
        <v>314</v>
      </c>
    </row>
    <row r="37" spans="1:56" s="40" customFormat="1" ht="27.95" customHeight="1">
      <c r="A37" s="442" t="s">
        <v>233</v>
      </c>
      <c r="B37" s="437">
        <v>33</v>
      </c>
      <c r="C37" s="437" t="s">
        <v>605</v>
      </c>
      <c r="D37" s="437">
        <v>15</v>
      </c>
      <c r="E37" s="437">
        <v>352</v>
      </c>
      <c r="F37" s="437">
        <v>1</v>
      </c>
      <c r="G37" s="437" t="s">
        <v>538</v>
      </c>
      <c r="H37" s="437">
        <v>1</v>
      </c>
      <c r="I37" s="437" t="s">
        <v>538</v>
      </c>
      <c r="J37" s="437">
        <v>0</v>
      </c>
      <c r="K37" s="437">
        <v>0</v>
      </c>
      <c r="L37" s="437">
        <v>0</v>
      </c>
      <c r="M37" s="437">
        <v>0</v>
      </c>
      <c r="N37" s="437">
        <v>0</v>
      </c>
      <c r="O37" s="437">
        <v>0</v>
      </c>
      <c r="P37" s="437">
        <v>0</v>
      </c>
      <c r="Q37" s="437">
        <v>0</v>
      </c>
      <c r="R37" s="464" t="s">
        <v>302</v>
      </c>
      <c r="S37" s="442" t="s">
        <v>233</v>
      </c>
      <c r="T37" s="437">
        <v>0</v>
      </c>
      <c r="U37" s="437">
        <v>0</v>
      </c>
      <c r="V37" s="437">
        <v>0</v>
      </c>
      <c r="W37" s="437">
        <v>0</v>
      </c>
      <c r="X37" s="437">
        <v>2</v>
      </c>
      <c r="Y37" s="437" t="s">
        <v>538</v>
      </c>
      <c r="Z37" s="437">
        <v>0</v>
      </c>
      <c r="AA37" s="437">
        <v>0</v>
      </c>
      <c r="AB37" s="437">
        <v>1</v>
      </c>
      <c r="AC37" s="437" t="s">
        <v>538</v>
      </c>
      <c r="AD37" s="437">
        <v>3</v>
      </c>
      <c r="AE37" s="437">
        <v>56</v>
      </c>
      <c r="AF37" s="437">
        <v>1</v>
      </c>
      <c r="AG37" s="437" t="s">
        <v>538</v>
      </c>
      <c r="AH37" s="437">
        <v>1</v>
      </c>
      <c r="AI37" s="437" t="s">
        <v>538</v>
      </c>
      <c r="AJ37" s="464" t="s">
        <v>302</v>
      </c>
      <c r="AK37" s="442" t="s">
        <v>233</v>
      </c>
      <c r="AL37" s="437">
        <v>0</v>
      </c>
      <c r="AM37" s="437">
        <v>0</v>
      </c>
      <c r="AN37" s="437">
        <v>0</v>
      </c>
      <c r="AO37" s="437">
        <v>0</v>
      </c>
      <c r="AP37" s="437">
        <v>1</v>
      </c>
      <c r="AQ37" s="437" t="s">
        <v>538</v>
      </c>
      <c r="AR37" s="437">
        <v>1</v>
      </c>
      <c r="AS37" s="437" t="s">
        <v>538</v>
      </c>
      <c r="AT37" s="437">
        <v>3</v>
      </c>
      <c r="AU37" s="437">
        <v>189</v>
      </c>
      <c r="AV37" s="437">
        <v>1</v>
      </c>
      <c r="AW37" s="437" t="s">
        <v>538</v>
      </c>
      <c r="AX37" s="437">
        <v>1</v>
      </c>
      <c r="AY37" s="437" t="s">
        <v>538</v>
      </c>
      <c r="AZ37" s="437">
        <v>0</v>
      </c>
      <c r="BA37" s="437">
        <v>0</v>
      </c>
      <c r="BB37" s="437">
        <v>1</v>
      </c>
      <c r="BC37" s="437" t="s">
        <v>538</v>
      </c>
      <c r="BD37" s="464" t="s">
        <v>302</v>
      </c>
    </row>
    <row r="38" spans="1:56" s="40" customFormat="1" ht="15" customHeight="1">
      <c r="A38" s="442" t="s">
        <v>253</v>
      </c>
      <c r="B38" s="437">
        <v>147</v>
      </c>
      <c r="C38" s="437" t="s">
        <v>606</v>
      </c>
      <c r="D38" s="437">
        <v>12</v>
      </c>
      <c r="E38" s="437">
        <v>428</v>
      </c>
      <c r="F38" s="437">
        <v>1</v>
      </c>
      <c r="G38" s="437" t="s">
        <v>538</v>
      </c>
      <c r="H38" s="437">
        <v>1</v>
      </c>
      <c r="I38" s="437" t="s">
        <v>538</v>
      </c>
      <c r="J38" s="437">
        <v>0</v>
      </c>
      <c r="K38" s="437">
        <v>0</v>
      </c>
      <c r="L38" s="437">
        <v>0</v>
      </c>
      <c r="M38" s="437">
        <v>0</v>
      </c>
      <c r="N38" s="437">
        <v>2</v>
      </c>
      <c r="O38" s="437" t="s">
        <v>538</v>
      </c>
      <c r="P38" s="437">
        <v>3</v>
      </c>
      <c r="Q38" s="437">
        <v>120</v>
      </c>
      <c r="R38" s="464" t="s">
        <v>316</v>
      </c>
      <c r="S38" s="442" t="s">
        <v>253</v>
      </c>
      <c r="T38" s="437">
        <v>0</v>
      </c>
      <c r="U38" s="437">
        <v>0</v>
      </c>
      <c r="V38" s="437">
        <v>0</v>
      </c>
      <c r="W38" s="437">
        <v>0</v>
      </c>
      <c r="X38" s="437">
        <v>8</v>
      </c>
      <c r="Y38" s="437">
        <v>142</v>
      </c>
      <c r="Z38" s="437">
        <v>3</v>
      </c>
      <c r="AA38" s="437">
        <v>93</v>
      </c>
      <c r="AB38" s="437">
        <v>28</v>
      </c>
      <c r="AC38" s="437">
        <v>644</v>
      </c>
      <c r="AD38" s="437">
        <v>5</v>
      </c>
      <c r="AE38" s="437">
        <v>182</v>
      </c>
      <c r="AF38" s="437">
        <v>12</v>
      </c>
      <c r="AG38" s="437">
        <v>270</v>
      </c>
      <c r="AH38" s="437">
        <v>14</v>
      </c>
      <c r="AI38" s="437">
        <v>332</v>
      </c>
      <c r="AJ38" s="464" t="s">
        <v>316</v>
      </c>
      <c r="AK38" s="442" t="s">
        <v>253</v>
      </c>
      <c r="AL38" s="437">
        <v>3</v>
      </c>
      <c r="AM38" s="437">
        <v>117</v>
      </c>
      <c r="AN38" s="437">
        <v>4</v>
      </c>
      <c r="AO38" s="437">
        <v>129</v>
      </c>
      <c r="AP38" s="437">
        <v>16</v>
      </c>
      <c r="AQ38" s="437">
        <v>576</v>
      </c>
      <c r="AR38" s="437">
        <v>28</v>
      </c>
      <c r="AS38" s="437">
        <v>529</v>
      </c>
      <c r="AT38" s="437">
        <v>5</v>
      </c>
      <c r="AU38" s="437">
        <v>181</v>
      </c>
      <c r="AV38" s="437">
        <v>1</v>
      </c>
      <c r="AW38" s="437" t="s">
        <v>538</v>
      </c>
      <c r="AX38" s="437">
        <v>0</v>
      </c>
      <c r="AY38" s="437">
        <v>0</v>
      </c>
      <c r="AZ38" s="437">
        <v>1</v>
      </c>
      <c r="BA38" s="437" t="s">
        <v>538</v>
      </c>
      <c r="BB38" s="437">
        <v>0</v>
      </c>
      <c r="BC38" s="437">
        <v>0</v>
      </c>
      <c r="BD38" s="464" t="s">
        <v>316</v>
      </c>
    </row>
    <row r="39" spans="1:56" s="40" customFormat="1" ht="15" customHeight="1">
      <c r="A39" s="442" t="s">
        <v>278</v>
      </c>
      <c r="B39" s="437">
        <v>29</v>
      </c>
      <c r="C39" s="437" t="s">
        <v>607</v>
      </c>
      <c r="D39" s="437">
        <v>27</v>
      </c>
      <c r="E39" s="437">
        <v>474</v>
      </c>
      <c r="F39" s="437">
        <v>0</v>
      </c>
      <c r="G39" s="437">
        <v>0</v>
      </c>
      <c r="H39" s="437">
        <v>0</v>
      </c>
      <c r="I39" s="437">
        <v>0</v>
      </c>
      <c r="J39" s="437">
        <v>0</v>
      </c>
      <c r="K39" s="437">
        <v>0</v>
      </c>
      <c r="L39" s="437">
        <v>0</v>
      </c>
      <c r="M39" s="437">
        <v>0</v>
      </c>
      <c r="N39" s="437">
        <v>0</v>
      </c>
      <c r="O39" s="437">
        <v>0</v>
      </c>
      <c r="P39" s="437">
        <v>0</v>
      </c>
      <c r="Q39" s="437">
        <v>0</v>
      </c>
      <c r="R39" s="464" t="s">
        <v>86</v>
      </c>
      <c r="S39" s="442" t="s">
        <v>278</v>
      </c>
      <c r="T39" s="437">
        <v>0</v>
      </c>
      <c r="U39" s="437">
        <v>0</v>
      </c>
      <c r="V39" s="437">
        <v>0</v>
      </c>
      <c r="W39" s="437">
        <v>0</v>
      </c>
      <c r="X39" s="437">
        <v>1</v>
      </c>
      <c r="Y39" s="437" t="s">
        <v>538</v>
      </c>
      <c r="Z39" s="437">
        <v>0</v>
      </c>
      <c r="AA39" s="437">
        <v>0</v>
      </c>
      <c r="AB39" s="437">
        <v>0</v>
      </c>
      <c r="AC39" s="437">
        <v>0</v>
      </c>
      <c r="AD39" s="437">
        <v>0</v>
      </c>
      <c r="AE39" s="437">
        <v>0</v>
      </c>
      <c r="AF39" s="437">
        <v>0</v>
      </c>
      <c r="AG39" s="437">
        <v>0</v>
      </c>
      <c r="AH39" s="437">
        <v>0</v>
      </c>
      <c r="AI39" s="437">
        <v>0</v>
      </c>
      <c r="AJ39" s="464" t="s">
        <v>86</v>
      </c>
      <c r="AK39" s="442" t="s">
        <v>278</v>
      </c>
      <c r="AL39" s="437">
        <v>0</v>
      </c>
      <c r="AM39" s="437">
        <v>0</v>
      </c>
      <c r="AN39" s="437">
        <v>0</v>
      </c>
      <c r="AO39" s="437">
        <v>0</v>
      </c>
      <c r="AP39" s="437">
        <v>0</v>
      </c>
      <c r="AQ39" s="437">
        <v>0</v>
      </c>
      <c r="AR39" s="437">
        <v>0</v>
      </c>
      <c r="AS39" s="437">
        <v>0</v>
      </c>
      <c r="AT39" s="437">
        <v>0</v>
      </c>
      <c r="AU39" s="437">
        <v>0</v>
      </c>
      <c r="AV39" s="437">
        <v>1</v>
      </c>
      <c r="AW39" s="437" t="s">
        <v>538</v>
      </c>
      <c r="AX39" s="437">
        <v>0</v>
      </c>
      <c r="AY39" s="437">
        <v>0</v>
      </c>
      <c r="AZ39" s="437">
        <v>0</v>
      </c>
      <c r="BA39" s="437">
        <v>0</v>
      </c>
      <c r="BB39" s="437">
        <v>0</v>
      </c>
      <c r="BC39" s="437">
        <v>0</v>
      </c>
      <c r="BD39" s="464" t="s">
        <v>86</v>
      </c>
    </row>
    <row r="40" spans="1:56" s="40" customFormat="1" ht="15" customHeight="1">
      <c r="A40" s="442" t="s">
        <v>238</v>
      </c>
      <c r="B40" s="437">
        <v>6</v>
      </c>
      <c r="C40" s="437" t="s">
        <v>608</v>
      </c>
      <c r="D40" s="437">
        <v>4</v>
      </c>
      <c r="E40" s="437">
        <v>66</v>
      </c>
      <c r="F40" s="437">
        <v>0</v>
      </c>
      <c r="G40" s="437">
        <v>0</v>
      </c>
      <c r="H40" s="437">
        <v>0</v>
      </c>
      <c r="I40" s="437">
        <v>0</v>
      </c>
      <c r="J40" s="437">
        <v>0</v>
      </c>
      <c r="K40" s="437">
        <v>0</v>
      </c>
      <c r="L40" s="437">
        <v>0</v>
      </c>
      <c r="M40" s="437">
        <v>0</v>
      </c>
      <c r="N40" s="437">
        <v>0</v>
      </c>
      <c r="O40" s="437">
        <v>0</v>
      </c>
      <c r="P40" s="437">
        <v>0</v>
      </c>
      <c r="Q40" s="437">
        <v>0</v>
      </c>
      <c r="R40" s="464" t="s">
        <v>43</v>
      </c>
      <c r="S40" s="442" t="s">
        <v>238</v>
      </c>
      <c r="T40" s="437">
        <v>0</v>
      </c>
      <c r="U40" s="437">
        <v>0</v>
      </c>
      <c r="V40" s="437">
        <v>0</v>
      </c>
      <c r="W40" s="437">
        <v>0</v>
      </c>
      <c r="X40" s="437">
        <v>0</v>
      </c>
      <c r="Y40" s="437">
        <v>0</v>
      </c>
      <c r="Z40" s="437">
        <v>0</v>
      </c>
      <c r="AA40" s="437">
        <v>0</v>
      </c>
      <c r="AB40" s="437">
        <v>0</v>
      </c>
      <c r="AC40" s="437">
        <v>0</v>
      </c>
      <c r="AD40" s="437">
        <v>2</v>
      </c>
      <c r="AE40" s="437" t="s">
        <v>538</v>
      </c>
      <c r="AF40" s="437">
        <v>0</v>
      </c>
      <c r="AG40" s="437">
        <v>0</v>
      </c>
      <c r="AH40" s="437">
        <v>0</v>
      </c>
      <c r="AI40" s="437">
        <v>0</v>
      </c>
      <c r="AJ40" s="464" t="s">
        <v>43</v>
      </c>
      <c r="AK40" s="442" t="s">
        <v>238</v>
      </c>
      <c r="AL40" s="437">
        <v>0</v>
      </c>
      <c r="AM40" s="437">
        <v>0</v>
      </c>
      <c r="AN40" s="437">
        <v>0</v>
      </c>
      <c r="AO40" s="437">
        <v>0</v>
      </c>
      <c r="AP40" s="437">
        <v>0</v>
      </c>
      <c r="AQ40" s="437">
        <v>0</v>
      </c>
      <c r="AR40" s="437">
        <v>0</v>
      </c>
      <c r="AS40" s="437">
        <v>0</v>
      </c>
      <c r="AT40" s="437">
        <v>0</v>
      </c>
      <c r="AU40" s="437">
        <v>0</v>
      </c>
      <c r="AV40" s="437">
        <v>0</v>
      </c>
      <c r="AW40" s="437">
        <v>0</v>
      </c>
      <c r="AX40" s="437">
        <v>0</v>
      </c>
      <c r="AY40" s="437">
        <v>0</v>
      </c>
      <c r="AZ40" s="437">
        <v>0</v>
      </c>
      <c r="BA40" s="437">
        <v>0</v>
      </c>
      <c r="BB40" s="437">
        <v>0</v>
      </c>
      <c r="BC40" s="437">
        <v>0</v>
      </c>
      <c r="BD40" s="464" t="s">
        <v>43</v>
      </c>
    </row>
    <row r="41" spans="1:56" s="40" customFormat="1" ht="15" customHeight="1">
      <c r="A41" s="442" t="s">
        <v>269</v>
      </c>
      <c r="B41" s="437">
        <v>14</v>
      </c>
      <c r="C41" s="437" t="s">
        <v>609</v>
      </c>
      <c r="D41" s="437">
        <v>10</v>
      </c>
      <c r="E41" s="437">
        <v>308</v>
      </c>
      <c r="F41" s="437">
        <v>0</v>
      </c>
      <c r="G41" s="437">
        <v>0</v>
      </c>
      <c r="H41" s="437">
        <v>0</v>
      </c>
      <c r="I41" s="437">
        <v>0</v>
      </c>
      <c r="J41" s="437">
        <v>0</v>
      </c>
      <c r="K41" s="437">
        <v>0</v>
      </c>
      <c r="L41" s="437">
        <v>0</v>
      </c>
      <c r="M41" s="437">
        <v>0</v>
      </c>
      <c r="N41" s="437">
        <v>0</v>
      </c>
      <c r="O41" s="437">
        <v>0</v>
      </c>
      <c r="P41" s="437">
        <v>0</v>
      </c>
      <c r="Q41" s="437">
        <v>0</v>
      </c>
      <c r="R41" s="464" t="s">
        <v>46</v>
      </c>
      <c r="S41" s="442" t="s">
        <v>269</v>
      </c>
      <c r="T41" s="437">
        <v>0</v>
      </c>
      <c r="U41" s="437">
        <v>0</v>
      </c>
      <c r="V41" s="437">
        <v>0</v>
      </c>
      <c r="W41" s="437">
        <v>0</v>
      </c>
      <c r="X41" s="437">
        <v>1</v>
      </c>
      <c r="Y41" s="437" t="s">
        <v>538</v>
      </c>
      <c r="Z41" s="437">
        <v>0</v>
      </c>
      <c r="AA41" s="437">
        <v>0</v>
      </c>
      <c r="AB41" s="437">
        <v>0</v>
      </c>
      <c r="AC41" s="437">
        <v>0</v>
      </c>
      <c r="AD41" s="437">
        <v>3</v>
      </c>
      <c r="AE41" s="437">
        <v>40</v>
      </c>
      <c r="AF41" s="437">
        <v>0</v>
      </c>
      <c r="AG41" s="437">
        <v>0</v>
      </c>
      <c r="AH41" s="437">
        <v>0</v>
      </c>
      <c r="AI41" s="437">
        <v>0</v>
      </c>
      <c r="AJ41" s="464" t="s">
        <v>46</v>
      </c>
      <c r="AK41" s="442" t="s">
        <v>269</v>
      </c>
      <c r="AL41" s="437">
        <v>0</v>
      </c>
      <c r="AM41" s="437">
        <v>0</v>
      </c>
      <c r="AN41" s="437">
        <v>0</v>
      </c>
      <c r="AO41" s="437">
        <v>0</v>
      </c>
      <c r="AP41" s="437">
        <v>0</v>
      </c>
      <c r="AQ41" s="437">
        <v>0</v>
      </c>
      <c r="AR41" s="437">
        <v>0</v>
      </c>
      <c r="AS41" s="437">
        <v>0</v>
      </c>
      <c r="AT41" s="437">
        <v>0</v>
      </c>
      <c r="AU41" s="437">
        <v>0</v>
      </c>
      <c r="AV41" s="437">
        <v>0</v>
      </c>
      <c r="AW41" s="437">
        <v>0</v>
      </c>
      <c r="AX41" s="437">
        <v>0</v>
      </c>
      <c r="AY41" s="437">
        <v>0</v>
      </c>
      <c r="AZ41" s="437">
        <v>0</v>
      </c>
      <c r="BA41" s="437">
        <v>0</v>
      </c>
      <c r="BB41" s="437">
        <v>0</v>
      </c>
      <c r="BC41" s="437">
        <v>0</v>
      </c>
      <c r="BD41" s="464" t="s">
        <v>46</v>
      </c>
    </row>
    <row r="42" spans="1:56" s="40" customFormat="1" ht="6.75" customHeight="1">
      <c r="A42" s="137"/>
      <c r="B42" s="138"/>
      <c r="C42" s="13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140"/>
      <c r="Q42" s="140"/>
      <c r="R42" s="142"/>
      <c r="S42" s="137"/>
      <c r="T42" s="140"/>
      <c r="U42" s="140"/>
      <c r="V42" s="140"/>
      <c r="W42" s="140"/>
      <c r="X42" s="140"/>
      <c r="Y42" s="141"/>
      <c r="Z42" s="140"/>
      <c r="AA42" s="141"/>
      <c r="AB42" s="140"/>
      <c r="AC42" s="140"/>
      <c r="AD42" s="140"/>
      <c r="AE42" s="140"/>
      <c r="AF42" s="140"/>
      <c r="AG42" s="141"/>
      <c r="AH42" s="140"/>
      <c r="AI42" s="140"/>
      <c r="AJ42" s="142"/>
      <c r="AK42" s="137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3"/>
    </row>
    <row r="43" spans="1:56" s="41" customFormat="1" ht="14.25" customHeight="1">
      <c r="A43" s="92" t="s">
        <v>457</v>
      </c>
      <c r="B43" s="89"/>
      <c r="C43" s="89"/>
      <c r="D43" s="89"/>
      <c r="E43" s="89"/>
      <c r="F43" s="89"/>
      <c r="G43" s="89"/>
      <c r="H43" s="89"/>
      <c r="I43" s="89"/>
      <c r="J43" s="89"/>
      <c r="K43" s="426"/>
      <c r="L43" s="90"/>
      <c r="M43" s="90"/>
      <c r="N43" s="540" t="s">
        <v>37</v>
      </c>
      <c r="O43" s="540"/>
      <c r="P43" s="540"/>
      <c r="Q43" s="540"/>
      <c r="R43" s="540"/>
      <c r="S43" s="92" t="s">
        <v>457</v>
      </c>
      <c r="T43" s="89"/>
      <c r="U43" s="89"/>
      <c r="V43" s="89"/>
      <c r="W43" s="89"/>
      <c r="X43" s="89"/>
      <c r="Y43" s="90"/>
      <c r="Z43" s="90"/>
      <c r="AA43" s="90"/>
      <c r="AB43" s="90"/>
      <c r="AC43" s="90"/>
      <c r="AD43" s="90"/>
      <c r="AE43" s="90"/>
      <c r="AF43" s="540" t="s">
        <v>458</v>
      </c>
      <c r="AG43" s="540"/>
      <c r="AH43" s="540"/>
      <c r="AI43" s="540"/>
      <c r="AJ43" s="540"/>
      <c r="AK43" s="92" t="s">
        <v>457</v>
      </c>
      <c r="AL43" s="92"/>
      <c r="AM43" s="92"/>
      <c r="AN43" s="89"/>
      <c r="AO43" s="89"/>
      <c r="AP43" s="89"/>
      <c r="AQ43" s="89"/>
      <c r="AR43" s="89"/>
      <c r="AS43" s="90"/>
      <c r="AT43" s="90"/>
      <c r="AU43" s="90"/>
      <c r="AV43" s="90"/>
      <c r="AW43" s="90"/>
      <c r="AX43" s="90"/>
      <c r="AY43" s="90"/>
      <c r="AZ43" s="540" t="s">
        <v>455</v>
      </c>
      <c r="BA43" s="540"/>
      <c r="BB43" s="540"/>
      <c r="BC43" s="540"/>
      <c r="BD43" s="540"/>
    </row>
    <row r="44" spans="1:56" s="41" customFormat="1" ht="14.25" customHeight="1">
      <c r="A44" s="92" t="s">
        <v>450</v>
      </c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90"/>
      <c r="O44" s="426"/>
      <c r="P44" s="426"/>
      <c r="Q44" s="426"/>
      <c r="R44" s="426"/>
      <c r="S44" s="92" t="s">
        <v>450</v>
      </c>
      <c r="T44" s="426"/>
      <c r="U44" s="426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538"/>
      <c r="AG44" s="538"/>
      <c r="AH44" s="538"/>
      <c r="AI44" s="538"/>
      <c r="AJ44" s="538"/>
      <c r="AK44" s="92" t="s">
        <v>450</v>
      </c>
      <c r="AL44" s="92"/>
      <c r="AM44" s="92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538"/>
      <c r="BA44" s="538"/>
      <c r="BB44" s="538"/>
      <c r="BC44" s="538"/>
      <c r="BD44" s="538"/>
    </row>
    <row r="45" spans="1:56" s="41" customFormat="1" ht="15" hidden="1" customHeight="1">
      <c r="A45" s="92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90"/>
      <c r="O45" s="426"/>
      <c r="P45" s="426"/>
      <c r="Q45" s="426"/>
      <c r="R45" s="426"/>
      <c r="S45" s="92"/>
      <c r="T45" s="426"/>
      <c r="U45" s="426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426"/>
      <c r="AG45" s="426"/>
      <c r="AH45" s="426"/>
      <c r="AI45" s="426"/>
      <c r="AJ45" s="426"/>
      <c r="AK45" s="92"/>
      <c r="AL45" s="426"/>
      <c r="AM45" s="426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426"/>
      <c r="BA45" s="426"/>
      <c r="BB45" s="426"/>
      <c r="BC45" s="426"/>
      <c r="BD45" s="426"/>
    </row>
    <row r="46" spans="1:56" s="39" customFormat="1" ht="15" customHeight="1">
      <c r="A46" s="92" t="s">
        <v>610</v>
      </c>
      <c r="B46" s="144"/>
      <c r="C46" s="144"/>
      <c r="D46" s="144"/>
      <c r="E46" s="144"/>
      <c r="F46" s="144"/>
      <c r="G46" s="144"/>
      <c r="H46" s="144"/>
      <c r="I46" s="144"/>
      <c r="J46" s="144"/>
      <c r="K46" s="145"/>
      <c r="L46" s="144"/>
      <c r="M46" s="144"/>
      <c r="N46" s="144"/>
      <c r="O46" s="144"/>
      <c r="P46" s="144"/>
      <c r="Q46" s="144"/>
      <c r="R46" s="62" t="s">
        <v>346</v>
      </c>
      <c r="S46" s="92" t="s">
        <v>456</v>
      </c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62" t="s">
        <v>452</v>
      </c>
      <c r="AK46" s="92" t="s">
        <v>529</v>
      </c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62" t="s">
        <v>530</v>
      </c>
    </row>
    <row r="47" spans="1:56">
      <c r="A47" s="13"/>
      <c r="B47" s="47"/>
      <c r="C47" s="47"/>
    </row>
    <row r="50" spans="2:3">
      <c r="B50" s="47"/>
      <c r="C50" s="47"/>
    </row>
  </sheetData>
  <mergeCells count="83">
    <mergeCell ref="AB2:AJ2"/>
    <mergeCell ref="AK2:AS2"/>
    <mergeCell ref="AT2:BD2"/>
    <mergeCell ref="S4:T4"/>
    <mergeCell ref="AK4:AL4"/>
    <mergeCell ref="BB5:BC5"/>
    <mergeCell ref="J6:K6"/>
    <mergeCell ref="L6:M6"/>
    <mergeCell ref="N6:O6"/>
    <mergeCell ref="P6:Q6"/>
    <mergeCell ref="T6:U6"/>
    <mergeCell ref="P5:Q5"/>
    <mergeCell ref="V5:W5"/>
    <mergeCell ref="X5:Y5"/>
    <mergeCell ref="Z5:AA5"/>
    <mergeCell ref="AB5:AC5"/>
    <mergeCell ref="AH6:AI6"/>
    <mergeCell ref="AD5:AE5"/>
    <mergeCell ref="AF5:AG5"/>
    <mergeCell ref="AH5:AI5"/>
    <mergeCell ref="AZ5:BA5"/>
    <mergeCell ref="V6:W6"/>
    <mergeCell ref="X6:Y6"/>
    <mergeCell ref="Z6:AA6"/>
    <mergeCell ref="AB6:AC6"/>
    <mergeCell ref="AD6:AE6"/>
    <mergeCell ref="AX6:AY6"/>
    <mergeCell ref="AZ6:BA6"/>
    <mergeCell ref="J7:K7"/>
    <mergeCell ref="L7:M7"/>
    <mergeCell ref="N7:O7"/>
    <mergeCell ref="V7:W7"/>
    <mergeCell ref="X7:Y7"/>
    <mergeCell ref="Z7:AA7"/>
    <mergeCell ref="AD7:AE7"/>
    <mergeCell ref="AH7:AI7"/>
    <mergeCell ref="AL6:AM6"/>
    <mergeCell ref="AN6:AO6"/>
    <mergeCell ref="AP6:AQ6"/>
    <mergeCell ref="AR6:AS6"/>
    <mergeCell ref="AT6:AU6"/>
    <mergeCell ref="AV6:AW6"/>
    <mergeCell ref="AL7:AM7"/>
    <mergeCell ref="F8:G8"/>
    <mergeCell ref="J8:K8"/>
    <mergeCell ref="L8:M8"/>
    <mergeCell ref="P8:Q8"/>
    <mergeCell ref="V8:W8"/>
    <mergeCell ref="X8:Y8"/>
    <mergeCell ref="Z8:AA8"/>
    <mergeCell ref="AB8:AC8"/>
    <mergeCell ref="AD8:AE8"/>
    <mergeCell ref="AX8:AY8"/>
    <mergeCell ref="BB8:BC8"/>
    <mergeCell ref="J9:K9"/>
    <mergeCell ref="L9:M9"/>
    <mergeCell ref="P9:Q9"/>
    <mergeCell ref="R9:R10"/>
    <mergeCell ref="V9:W9"/>
    <mergeCell ref="X9:Y9"/>
    <mergeCell ref="Z9:AA9"/>
    <mergeCell ref="AB9:AC9"/>
    <mergeCell ref="AF8:AG8"/>
    <mergeCell ref="AH8:AI8"/>
    <mergeCell ref="AL8:AM8"/>
    <mergeCell ref="AP8:AQ8"/>
    <mergeCell ref="AR8:AS8"/>
    <mergeCell ref="AT8:AU8"/>
    <mergeCell ref="N43:R43"/>
    <mergeCell ref="AF43:AJ43"/>
    <mergeCell ref="AZ43:BD43"/>
    <mergeCell ref="AD9:AE9"/>
    <mergeCell ref="AF9:AG9"/>
    <mergeCell ref="AH9:AI9"/>
    <mergeCell ref="AJ9:AJ10"/>
    <mergeCell ref="AL9:AM9"/>
    <mergeCell ref="AP9:AQ9"/>
    <mergeCell ref="AF44:AJ44"/>
    <mergeCell ref="AZ44:BD44"/>
    <mergeCell ref="AR9:AS9"/>
    <mergeCell ref="AZ9:BA9"/>
    <mergeCell ref="BB9:BC9"/>
    <mergeCell ref="BD9:BD10"/>
  </mergeCells>
  <phoneticPr fontId="56" type="noConversion"/>
  <printOptions horizontalCentered="1"/>
  <pageMargins left="0.39347222447395325" right="0.39347222447395325" top="0.55097222328186035" bottom="0.55097222328186035" header="0.51166665554046631" footer="0.51166665554046631"/>
  <pageSetup paperSize="9" scale="69" pageOrder="overThenDown" orientation="portrait" blackAndWhite="1" r:id="rId1"/>
  <headerFooter alignWithMargins="0"/>
  <colBreaks count="5" manualBreakCount="5">
    <brk id="9" max="45" man="1"/>
    <brk id="18" max="45" man="1"/>
    <brk id="27" max="45" man="1"/>
    <brk id="36" max="45" man="1"/>
    <brk id="45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1"/>
  <sheetViews>
    <sheetView view="pageBreakPreview" zoomScale="85" zoomScaleNormal="100" zoomScaleSheetLayoutView="85" workbookViewId="0">
      <selection activeCell="A2" sqref="A2:F2"/>
    </sheetView>
  </sheetViews>
  <sheetFormatPr defaultRowHeight="12"/>
  <cols>
    <col min="1" max="1" width="14.7109375" style="9" customWidth="1"/>
    <col min="2" max="6" width="18.28515625" style="9" customWidth="1"/>
    <col min="7" max="11" width="15.140625" style="9" customWidth="1"/>
    <col min="12" max="12" width="14.85546875" style="9" customWidth="1"/>
    <col min="13" max="13" width="13.7109375" style="9" customWidth="1"/>
    <col min="14" max="14" width="14.7109375" style="9" customWidth="1"/>
    <col min="15" max="15" width="26.5703125" style="9" bestFit="1" customWidth="1"/>
    <col min="16" max="18" width="14.7109375" style="9" customWidth="1"/>
    <col min="19" max="24" width="13.42578125" style="9" customWidth="1"/>
    <col min="25" max="25" width="14.7109375" style="9" customWidth="1"/>
    <col min="26" max="26" width="11.7109375" style="9" customWidth="1"/>
    <col min="27" max="27" width="38.28515625" style="9" customWidth="1"/>
    <col min="28" max="30" width="11.7109375" style="9" customWidth="1"/>
    <col min="31" max="31" width="13.42578125" style="9" customWidth="1"/>
    <col min="32" max="32" width="12.140625" style="9" customWidth="1"/>
    <col min="33" max="33" width="13.140625" style="9" customWidth="1"/>
    <col min="34" max="34" width="18.28515625" style="9" customWidth="1"/>
    <col min="35" max="36" width="11.85546875" style="9" customWidth="1"/>
    <col min="37" max="37" width="10.140625" style="9" customWidth="1"/>
    <col min="38" max="40" width="6.85546875" style="9" customWidth="1"/>
    <col min="41" max="41" width="7.5703125" style="9" customWidth="1"/>
    <col min="42" max="45" width="9" style="9" customWidth="1"/>
    <col min="46" max="47" width="7" style="9" customWidth="1"/>
    <col min="48" max="48" width="8.5703125" style="9" customWidth="1"/>
    <col min="49" max="49" width="0.85546875" style="9" hidden="1" customWidth="1"/>
    <col min="50" max="51" width="9.140625" style="9" hidden="1" customWidth="1"/>
    <col min="52" max="52" width="10.140625" style="9" customWidth="1"/>
    <col min="53" max="53" width="9.140625" style="9" hidden="1" customWidth="1"/>
    <col min="54" max="16384" width="9.140625" style="9"/>
  </cols>
  <sheetData>
    <row r="1" spans="1:48" s="27" customFormat="1" ht="24.95" customHeight="1">
      <c r="A1" s="27" t="s">
        <v>355</v>
      </c>
      <c r="B1" s="146"/>
      <c r="C1" s="147"/>
      <c r="L1" s="148" t="s">
        <v>360</v>
      </c>
      <c r="M1" s="27" t="s">
        <v>356</v>
      </c>
      <c r="X1" s="148" t="s">
        <v>361</v>
      </c>
      <c r="Y1" s="27" t="s">
        <v>547</v>
      </c>
      <c r="AJ1" s="148" t="s">
        <v>357</v>
      </c>
      <c r="AK1" s="149" t="s">
        <v>548</v>
      </c>
      <c r="AV1" s="148"/>
    </row>
    <row r="2" spans="1:48" ht="24.95" customHeight="1">
      <c r="A2" s="566" t="s">
        <v>549</v>
      </c>
      <c r="B2" s="566"/>
      <c r="C2" s="566"/>
      <c r="D2" s="566"/>
      <c r="E2" s="566"/>
      <c r="F2" s="566"/>
      <c r="G2" s="567" t="s">
        <v>531</v>
      </c>
      <c r="H2" s="567"/>
      <c r="I2" s="567"/>
      <c r="J2" s="567"/>
      <c r="K2" s="567"/>
      <c r="L2" s="567"/>
      <c r="M2" s="566" t="s">
        <v>561</v>
      </c>
      <c r="N2" s="566"/>
      <c r="O2" s="566"/>
      <c r="P2" s="566"/>
      <c r="Q2" s="566"/>
      <c r="R2" s="566"/>
      <c r="S2" s="567" t="s">
        <v>550</v>
      </c>
      <c r="T2" s="567"/>
      <c r="U2" s="567"/>
      <c r="V2" s="567"/>
      <c r="W2" s="567"/>
      <c r="X2" s="567"/>
      <c r="Y2" s="566" t="s">
        <v>543</v>
      </c>
      <c r="Z2" s="566"/>
      <c r="AA2" s="566"/>
      <c r="AB2" s="566"/>
      <c r="AC2" s="566"/>
      <c r="AD2" s="566"/>
      <c r="AE2" s="567" t="s">
        <v>551</v>
      </c>
      <c r="AF2" s="567"/>
      <c r="AG2" s="567"/>
      <c r="AH2" s="567"/>
      <c r="AI2" s="567"/>
      <c r="AJ2" s="567"/>
      <c r="AK2" s="566" t="s">
        <v>552</v>
      </c>
      <c r="AL2" s="566"/>
      <c r="AM2" s="566"/>
      <c r="AN2" s="566"/>
      <c r="AO2" s="566"/>
      <c r="AP2" s="566"/>
      <c r="AQ2" s="566"/>
      <c r="AR2" s="566"/>
      <c r="AS2" s="566"/>
      <c r="AT2" s="566"/>
      <c r="AU2" s="566"/>
      <c r="AV2" s="566"/>
    </row>
    <row r="3" spans="1:48" ht="23.1" customHeight="1"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1"/>
      <c r="M3" s="150"/>
      <c r="N3" s="151"/>
      <c r="O3" s="151"/>
      <c r="P3" s="151"/>
      <c r="Q3" s="151"/>
      <c r="R3" s="151"/>
      <c r="S3" s="151"/>
      <c r="T3" s="151"/>
      <c r="U3" s="152"/>
      <c r="V3" s="152"/>
      <c r="W3" s="152"/>
      <c r="X3" s="151"/>
      <c r="Y3" s="150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567" t="s">
        <v>551</v>
      </c>
      <c r="AL3" s="567"/>
      <c r="AM3" s="567"/>
      <c r="AN3" s="567"/>
      <c r="AO3" s="567"/>
      <c r="AP3" s="567"/>
      <c r="AQ3" s="567"/>
      <c r="AR3" s="567"/>
      <c r="AS3" s="567"/>
      <c r="AT3" s="567"/>
      <c r="AU3" s="567"/>
      <c r="AV3" s="567"/>
    </row>
    <row r="4" spans="1:48" s="28" customFormat="1" ht="15" customHeight="1" thickBot="1">
      <c r="A4" s="28" t="s">
        <v>575</v>
      </c>
      <c r="L4" s="365" t="s">
        <v>579</v>
      </c>
      <c r="M4" s="28" t="s">
        <v>578</v>
      </c>
      <c r="X4" s="374" t="s">
        <v>579</v>
      </c>
      <c r="Y4" s="28" t="s">
        <v>578</v>
      </c>
      <c r="AJ4" s="374" t="s">
        <v>579</v>
      </c>
      <c r="AK4" s="28" t="s">
        <v>578</v>
      </c>
      <c r="AV4" s="374" t="s">
        <v>579</v>
      </c>
    </row>
    <row r="5" spans="1:48" s="29" customFormat="1" ht="15" customHeight="1">
      <c r="A5" s="154" t="s">
        <v>383</v>
      </c>
      <c r="B5" s="569" t="s">
        <v>384</v>
      </c>
      <c r="C5" s="570"/>
      <c r="D5" s="570"/>
      <c r="E5" s="570"/>
      <c r="F5" s="570"/>
      <c r="G5" s="568" t="s">
        <v>342</v>
      </c>
      <c r="H5" s="568"/>
      <c r="I5" s="568"/>
      <c r="J5" s="568"/>
      <c r="K5" s="568"/>
      <c r="L5" s="155" t="s">
        <v>118</v>
      </c>
      <c r="M5" s="154" t="s">
        <v>383</v>
      </c>
      <c r="N5" s="569" t="s">
        <v>385</v>
      </c>
      <c r="O5" s="570"/>
      <c r="P5" s="570"/>
      <c r="Q5" s="570"/>
      <c r="R5" s="570"/>
      <c r="S5" s="568" t="s">
        <v>349</v>
      </c>
      <c r="T5" s="568"/>
      <c r="U5" s="568"/>
      <c r="V5" s="568"/>
      <c r="W5" s="568"/>
      <c r="X5" s="155" t="s">
        <v>118</v>
      </c>
      <c r="Y5" s="154" t="s">
        <v>383</v>
      </c>
      <c r="Z5" s="569" t="s">
        <v>386</v>
      </c>
      <c r="AA5" s="570"/>
      <c r="AB5" s="570"/>
      <c r="AC5" s="570"/>
      <c r="AD5" s="570"/>
      <c r="AE5" s="568" t="s">
        <v>207</v>
      </c>
      <c r="AF5" s="568"/>
      <c r="AG5" s="568"/>
      <c r="AH5" s="568"/>
      <c r="AI5" s="568"/>
      <c r="AJ5" s="155" t="s">
        <v>118</v>
      </c>
      <c r="AK5" s="156" t="s">
        <v>383</v>
      </c>
      <c r="AL5" s="569" t="s">
        <v>489</v>
      </c>
      <c r="AM5" s="570"/>
      <c r="AN5" s="570"/>
      <c r="AO5" s="570"/>
      <c r="AP5" s="570"/>
      <c r="AQ5" s="568"/>
      <c r="AR5" s="568"/>
      <c r="AS5" s="568"/>
      <c r="AT5" s="568"/>
      <c r="AU5" s="568"/>
      <c r="AV5" s="157" t="s">
        <v>118</v>
      </c>
    </row>
    <row r="6" spans="1:48" s="29" customFormat="1" ht="15" customHeight="1">
      <c r="A6" s="158"/>
      <c r="B6" s="159" t="s">
        <v>387</v>
      </c>
      <c r="C6" s="160" t="s">
        <v>388</v>
      </c>
      <c r="D6" s="159" t="s">
        <v>389</v>
      </c>
      <c r="E6" s="161" t="s">
        <v>144</v>
      </c>
      <c r="F6" s="162"/>
      <c r="G6" s="160" t="s">
        <v>174</v>
      </c>
      <c r="H6" s="160"/>
      <c r="I6" s="163"/>
      <c r="J6" s="160" t="s">
        <v>101</v>
      </c>
      <c r="K6" s="159" t="s">
        <v>262</v>
      </c>
      <c r="L6" s="565"/>
      <c r="M6" s="158"/>
      <c r="N6" s="159" t="s">
        <v>387</v>
      </c>
      <c r="O6" s="160" t="s">
        <v>388</v>
      </c>
      <c r="P6" s="159" t="s">
        <v>389</v>
      </c>
      <c r="Q6" s="161" t="s">
        <v>144</v>
      </c>
      <c r="R6" s="164"/>
      <c r="S6" s="165" t="s">
        <v>174</v>
      </c>
      <c r="T6" s="165"/>
      <c r="U6" s="166"/>
      <c r="V6" s="160" t="s">
        <v>101</v>
      </c>
      <c r="W6" s="159" t="s">
        <v>262</v>
      </c>
      <c r="X6" s="565"/>
      <c r="Y6" s="158"/>
      <c r="Z6" s="159" t="s">
        <v>387</v>
      </c>
      <c r="AA6" s="160" t="s">
        <v>388</v>
      </c>
      <c r="AB6" s="159" t="s">
        <v>389</v>
      </c>
      <c r="AC6" s="161" t="s">
        <v>144</v>
      </c>
      <c r="AD6" s="166"/>
      <c r="AE6" s="160" t="s">
        <v>174</v>
      </c>
      <c r="AF6" s="160"/>
      <c r="AG6" s="163"/>
      <c r="AH6" s="160" t="s">
        <v>390</v>
      </c>
      <c r="AI6" s="159" t="s">
        <v>262</v>
      </c>
      <c r="AJ6" s="565"/>
      <c r="AK6" s="167"/>
      <c r="AL6" s="168" t="s">
        <v>387</v>
      </c>
      <c r="AM6" s="169" t="s">
        <v>388</v>
      </c>
      <c r="AN6" s="168" t="s">
        <v>389</v>
      </c>
      <c r="AO6" s="168" t="s">
        <v>144</v>
      </c>
      <c r="AP6" s="162"/>
      <c r="AQ6" s="161" t="s">
        <v>174</v>
      </c>
      <c r="AR6" s="160"/>
      <c r="AS6" s="163"/>
      <c r="AT6" s="160" t="s">
        <v>101</v>
      </c>
      <c r="AU6" s="159" t="s">
        <v>262</v>
      </c>
      <c r="AV6" s="565"/>
    </row>
    <row r="7" spans="1:48" s="29" customFormat="1" ht="15" customHeight="1">
      <c r="A7" s="170"/>
      <c r="B7" s="366"/>
      <c r="C7" s="171"/>
      <c r="D7" s="366" t="s">
        <v>574</v>
      </c>
      <c r="E7" s="367" t="s">
        <v>576</v>
      </c>
      <c r="F7" s="172" t="s">
        <v>577</v>
      </c>
      <c r="G7" s="170" t="s">
        <v>76</v>
      </c>
      <c r="H7" s="159" t="s">
        <v>173</v>
      </c>
      <c r="I7" s="172" t="s">
        <v>517</v>
      </c>
      <c r="J7" s="173" t="s">
        <v>393</v>
      </c>
      <c r="K7" s="173" t="s">
        <v>394</v>
      </c>
      <c r="L7" s="565"/>
      <c r="M7" s="170"/>
      <c r="N7" s="366"/>
      <c r="O7" s="171"/>
      <c r="P7" s="366" t="s">
        <v>391</v>
      </c>
      <c r="Q7" s="174" t="s">
        <v>392</v>
      </c>
      <c r="R7" s="172" t="s">
        <v>148</v>
      </c>
      <c r="S7" s="182" t="s">
        <v>76</v>
      </c>
      <c r="T7" s="176" t="s">
        <v>173</v>
      </c>
      <c r="U7" s="172" t="s">
        <v>227</v>
      </c>
      <c r="V7" s="173" t="s">
        <v>393</v>
      </c>
      <c r="W7" s="173" t="s">
        <v>394</v>
      </c>
      <c r="X7" s="565"/>
      <c r="Y7" s="170"/>
      <c r="Z7" s="366"/>
      <c r="AA7" s="171"/>
      <c r="AB7" s="366" t="s">
        <v>391</v>
      </c>
      <c r="AC7" s="367" t="s">
        <v>392</v>
      </c>
      <c r="AD7" s="367" t="s">
        <v>148</v>
      </c>
      <c r="AE7" s="170" t="s">
        <v>76</v>
      </c>
      <c r="AF7" s="161" t="s">
        <v>173</v>
      </c>
      <c r="AG7" s="172" t="s">
        <v>227</v>
      </c>
      <c r="AH7" s="173"/>
      <c r="AI7" s="173" t="s">
        <v>394</v>
      </c>
      <c r="AJ7" s="565"/>
      <c r="AK7" s="366"/>
      <c r="AL7" s="175"/>
      <c r="AM7" s="177"/>
      <c r="AN7" s="175" t="s">
        <v>391</v>
      </c>
      <c r="AO7" s="71" t="s">
        <v>392</v>
      </c>
      <c r="AP7" s="172" t="s">
        <v>148</v>
      </c>
      <c r="AQ7" s="178" t="s">
        <v>76</v>
      </c>
      <c r="AR7" s="159" t="s">
        <v>173</v>
      </c>
      <c r="AS7" s="172" t="s">
        <v>227</v>
      </c>
      <c r="AT7" s="173" t="s">
        <v>393</v>
      </c>
      <c r="AU7" s="173" t="s">
        <v>394</v>
      </c>
      <c r="AV7" s="565"/>
    </row>
    <row r="8" spans="1:48" s="29" customFormat="1" ht="15" customHeight="1">
      <c r="A8" s="170"/>
      <c r="B8" s="366"/>
      <c r="C8" s="171"/>
      <c r="D8" s="366"/>
      <c r="E8" s="33"/>
      <c r="F8" s="364"/>
      <c r="G8" s="170" t="s">
        <v>308</v>
      </c>
      <c r="H8" s="170" t="s">
        <v>76</v>
      </c>
      <c r="I8" s="171"/>
      <c r="J8" s="364"/>
      <c r="K8" s="364"/>
      <c r="L8" s="364"/>
      <c r="M8" s="170"/>
      <c r="N8" s="366"/>
      <c r="O8" s="171"/>
      <c r="P8" s="366"/>
      <c r="Q8" s="179"/>
      <c r="R8" s="364"/>
      <c r="S8" s="182" t="s">
        <v>308</v>
      </c>
      <c r="T8" s="180" t="s">
        <v>76</v>
      </c>
      <c r="U8" s="170"/>
      <c r="V8" s="171"/>
      <c r="W8" s="364"/>
      <c r="X8" s="364"/>
      <c r="Y8" s="170"/>
      <c r="Z8" s="170"/>
      <c r="AA8" s="171"/>
      <c r="AB8" s="366"/>
      <c r="AD8" s="366"/>
      <c r="AE8" s="170" t="s">
        <v>308</v>
      </c>
      <c r="AF8" s="171" t="s">
        <v>76</v>
      </c>
      <c r="AG8" s="171"/>
      <c r="AH8" s="364"/>
      <c r="AI8" s="364"/>
      <c r="AJ8" s="364"/>
      <c r="AK8" s="366"/>
      <c r="AL8" s="175"/>
      <c r="AM8" s="177"/>
      <c r="AN8" s="175"/>
      <c r="AO8" s="181"/>
      <c r="AP8" s="364"/>
      <c r="AQ8" s="175" t="s">
        <v>308</v>
      </c>
      <c r="AR8" s="170" t="s">
        <v>76</v>
      </c>
      <c r="AS8" s="171"/>
      <c r="AT8" s="364"/>
      <c r="AU8" s="364"/>
      <c r="AV8" s="364"/>
    </row>
    <row r="9" spans="1:48" s="29" customFormat="1" ht="15" customHeight="1">
      <c r="A9" s="170"/>
      <c r="B9" s="366" t="s">
        <v>76</v>
      </c>
      <c r="C9" s="171" t="s">
        <v>154</v>
      </c>
      <c r="D9" s="366"/>
      <c r="E9" s="170"/>
      <c r="F9" s="171"/>
      <c r="G9" s="170" t="s">
        <v>311</v>
      </c>
      <c r="H9" s="366" t="s">
        <v>68</v>
      </c>
      <c r="I9" s="171" t="s">
        <v>95</v>
      </c>
      <c r="J9" s="364" t="s">
        <v>76</v>
      </c>
      <c r="K9" s="364" t="s">
        <v>127</v>
      </c>
      <c r="L9" s="364"/>
      <c r="M9" s="170"/>
      <c r="N9" s="366" t="s">
        <v>76</v>
      </c>
      <c r="O9" s="171" t="s">
        <v>154</v>
      </c>
      <c r="P9" s="366"/>
      <c r="Q9" s="366"/>
      <c r="R9" s="171"/>
      <c r="S9" s="182" t="s">
        <v>311</v>
      </c>
      <c r="T9" s="177" t="s">
        <v>68</v>
      </c>
      <c r="U9" s="171" t="s">
        <v>95</v>
      </c>
      <c r="V9" s="364" t="s">
        <v>76</v>
      </c>
      <c r="W9" s="364"/>
      <c r="X9" s="364"/>
      <c r="Y9" s="170"/>
      <c r="Z9" s="170" t="s">
        <v>76</v>
      </c>
      <c r="AA9" s="171" t="s">
        <v>154</v>
      </c>
      <c r="AB9" s="366"/>
      <c r="AC9" s="170"/>
      <c r="AD9" s="170"/>
      <c r="AE9" s="170" t="s">
        <v>311</v>
      </c>
      <c r="AF9" s="171" t="s">
        <v>68</v>
      </c>
      <c r="AG9" s="171" t="s">
        <v>95</v>
      </c>
      <c r="AH9" s="364" t="s">
        <v>76</v>
      </c>
      <c r="AI9" s="364"/>
      <c r="AJ9" s="364"/>
      <c r="AK9" s="366"/>
      <c r="AL9" s="175" t="s">
        <v>76</v>
      </c>
      <c r="AM9" s="177" t="s">
        <v>154</v>
      </c>
      <c r="AN9" s="175"/>
      <c r="AO9" s="182"/>
      <c r="AP9" s="171"/>
      <c r="AQ9" s="175" t="s">
        <v>311</v>
      </c>
      <c r="AR9" s="366" t="s">
        <v>68</v>
      </c>
      <c r="AS9" s="171" t="s">
        <v>95</v>
      </c>
      <c r="AT9" s="364" t="s">
        <v>76</v>
      </c>
      <c r="AU9" s="364" t="s">
        <v>127</v>
      </c>
      <c r="AV9" s="364"/>
    </row>
    <row r="10" spans="1:48" s="29" customFormat="1" ht="15" customHeight="1">
      <c r="A10" s="183" t="s">
        <v>382</v>
      </c>
      <c r="B10" s="184" t="s">
        <v>23</v>
      </c>
      <c r="C10" s="185" t="s">
        <v>23</v>
      </c>
      <c r="D10" s="184" t="s">
        <v>71</v>
      </c>
      <c r="E10" s="186" t="s">
        <v>64</v>
      </c>
      <c r="F10" s="187" t="s">
        <v>77</v>
      </c>
      <c r="G10" s="188" t="s">
        <v>89</v>
      </c>
      <c r="H10" s="189" t="s">
        <v>308</v>
      </c>
      <c r="I10" s="190" t="s">
        <v>518</v>
      </c>
      <c r="J10" s="191" t="s">
        <v>57</v>
      </c>
      <c r="K10" s="191" t="s">
        <v>109</v>
      </c>
      <c r="L10" s="192" t="s">
        <v>119</v>
      </c>
      <c r="M10" s="183" t="s">
        <v>382</v>
      </c>
      <c r="N10" s="184" t="s">
        <v>23</v>
      </c>
      <c r="O10" s="185" t="s">
        <v>23</v>
      </c>
      <c r="P10" s="184" t="s">
        <v>71</v>
      </c>
      <c r="Q10" s="193" t="s">
        <v>64</v>
      </c>
      <c r="R10" s="187" t="s">
        <v>77</v>
      </c>
      <c r="S10" s="186" t="s">
        <v>89</v>
      </c>
      <c r="T10" s="187" t="s">
        <v>308</v>
      </c>
      <c r="U10" s="190" t="s">
        <v>91</v>
      </c>
      <c r="V10" s="191" t="s">
        <v>57</v>
      </c>
      <c r="W10" s="191" t="s">
        <v>321</v>
      </c>
      <c r="X10" s="192" t="s">
        <v>119</v>
      </c>
      <c r="Y10" s="183" t="s">
        <v>382</v>
      </c>
      <c r="Z10" s="194" t="s">
        <v>23</v>
      </c>
      <c r="AA10" s="185" t="s">
        <v>23</v>
      </c>
      <c r="AB10" s="184" t="s">
        <v>71</v>
      </c>
      <c r="AC10" s="186" t="s">
        <v>64</v>
      </c>
      <c r="AD10" s="186" t="s">
        <v>77</v>
      </c>
      <c r="AE10" s="188" t="s">
        <v>89</v>
      </c>
      <c r="AF10" s="190" t="s">
        <v>308</v>
      </c>
      <c r="AG10" s="190" t="s">
        <v>91</v>
      </c>
      <c r="AH10" s="191" t="s">
        <v>57</v>
      </c>
      <c r="AI10" s="191" t="s">
        <v>321</v>
      </c>
      <c r="AJ10" s="192" t="s">
        <v>119</v>
      </c>
      <c r="AK10" s="195" t="s">
        <v>382</v>
      </c>
      <c r="AL10" s="193" t="s">
        <v>23</v>
      </c>
      <c r="AM10" s="187" t="s">
        <v>23</v>
      </c>
      <c r="AN10" s="193" t="s">
        <v>71</v>
      </c>
      <c r="AO10" s="186" t="s">
        <v>64</v>
      </c>
      <c r="AP10" s="187" t="s">
        <v>77</v>
      </c>
      <c r="AQ10" s="193" t="s">
        <v>89</v>
      </c>
      <c r="AR10" s="189" t="s">
        <v>308</v>
      </c>
      <c r="AS10" s="190" t="s">
        <v>91</v>
      </c>
      <c r="AT10" s="191" t="s">
        <v>57</v>
      </c>
      <c r="AU10" s="191" t="s">
        <v>109</v>
      </c>
      <c r="AV10" s="191" t="s">
        <v>119</v>
      </c>
    </row>
    <row r="11" spans="1:48" s="383" customFormat="1" ht="18.95" customHeight="1">
      <c r="A11" s="387">
        <v>2016</v>
      </c>
      <c r="B11" s="388">
        <v>5</v>
      </c>
      <c r="C11" s="388">
        <v>0</v>
      </c>
      <c r="D11" s="388">
        <v>174323</v>
      </c>
      <c r="E11" s="388">
        <v>50995</v>
      </c>
      <c r="F11" s="388">
        <v>49999</v>
      </c>
      <c r="G11" s="388">
        <v>782</v>
      </c>
      <c r="H11" s="388">
        <v>705</v>
      </c>
      <c r="I11" s="389">
        <v>90.2</v>
      </c>
      <c r="J11" s="388">
        <v>40972</v>
      </c>
      <c r="K11" s="388">
        <v>818797</v>
      </c>
      <c r="L11" s="390">
        <v>2016</v>
      </c>
      <c r="M11" s="387">
        <v>2016</v>
      </c>
      <c r="N11" s="388">
        <v>31</v>
      </c>
      <c r="O11" s="388"/>
      <c r="P11" s="388">
        <v>52273</v>
      </c>
      <c r="Q11" s="388">
        <v>31784</v>
      </c>
      <c r="R11" s="388">
        <v>12460</v>
      </c>
      <c r="S11" s="388">
        <v>671</v>
      </c>
      <c r="T11" s="391">
        <v>0</v>
      </c>
      <c r="U11" s="389">
        <v>38</v>
      </c>
      <c r="V11" s="388">
        <v>14943</v>
      </c>
      <c r="W11" s="388">
        <v>73280</v>
      </c>
      <c r="X11" s="390">
        <v>2016</v>
      </c>
      <c r="Y11" s="387">
        <v>2016</v>
      </c>
      <c r="Z11" s="388">
        <v>68</v>
      </c>
      <c r="AA11" s="388">
        <v>0</v>
      </c>
      <c r="AB11" s="388">
        <v>11448</v>
      </c>
      <c r="AC11" s="388">
        <v>8581</v>
      </c>
      <c r="AD11" s="388">
        <v>7069</v>
      </c>
      <c r="AE11" s="388">
        <v>1218</v>
      </c>
      <c r="AF11" s="388">
        <v>0</v>
      </c>
      <c r="AG11" s="389">
        <v>87.1</v>
      </c>
      <c r="AH11" s="388">
        <v>15802</v>
      </c>
      <c r="AI11" s="388">
        <v>60791</v>
      </c>
      <c r="AJ11" s="392">
        <v>2016</v>
      </c>
      <c r="AK11" s="393">
        <v>2016</v>
      </c>
      <c r="AL11" s="388">
        <v>0</v>
      </c>
      <c r="AM11" s="388">
        <v>0</v>
      </c>
      <c r="AN11" s="388">
        <v>0</v>
      </c>
      <c r="AO11" s="388">
        <v>0</v>
      </c>
      <c r="AP11" s="388">
        <v>0</v>
      </c>
      <c r="AQ11" s="388">
        <v>0</v>
      </c>
      <c r="AR11" s="388">
        <v>0</v>
      </c>
      <c r="AS11" s="388">
        <v>0</v>
      </c>
      <c r="AT11" s="388">
        <v>0</v>
      </c>
      <c r="AU11" s="388">
        <v>0</v>
      </c>
      <c r="AV11" s="386">
        <v>2016</v>
      </c>
    </row>
    <row r="12" spans="1:48" s="29" customFormat="1" ht="18.95" customHeight="1">
      <c r="A12" s="196">
        <v>2017</v>
      </c>
      <c r="B12" s="197">
        <v>5</v>
      </c>
      <c r="C12" s="197">
        <v>0</v>
      </c>
      <c r="D12" s="197">
        <v>174890</v>
      </c>
      <c r="E12" s="197">
        <v>50333</v>
      </c>
      <c r="F12" s="197">
        <v>49914</v>
      </c>
      <c r="G12" s="197">
        <v>818</v>
      </c>
      <c r="H12" s="197">
        <v>717</v>
      </c>
      <c r="I12" s="198">
        <v>87.652811735941313</v>
      </c>
      <c r="J12" s="197">
        <v>38828</v>
      </c>
      <c r="K12" s="197">
        <v>953810</v>
      </c>
      <c r="L12" s="199">
        <v>2017</v>
      </c>
      <c r="M12" s="196">
        <v>2017</v>
      </c>
      <c r="N12" s="197">
        <v>31</v>
      </c>
      <c r="O12" s="197"/>
      <c r="P12" s="197">
        <v>52043</v>
      </c>
      <c r="Q12" s="197">
        <v>18328</v>
      </c>
      <c r="R12" s="197">
        <v>12264</v>
      </c>
      <c r="S12" s="197">
        <v>559</v>
      </c>
      <c r="T12" s="200">
        <v>406</v>
      </c>
      <c r="U12" s="198">
        <v>72.629695885509832</v>
      </c>
      <c r="V12" s="197">
        <v>15799</v>
      </c>
      <c r="W12" s="197">
        <v>94324</v>
      </c>
      <c r="X12" s="199">
        <v>2017</v>
      </c>
      <c r="Y12" s="196">
        <v>2017</v>
      </c>
      <c r="Z12" s="197">
        <v>68</v>
      </c>
      <c r="AA12" s="197">
        <v>0</v>
      </c>
      <c r="AB12" s="197">
        <v>11488</v>
      </c>
      <c r="AC12" s="197">
        <v>7511</v>
      </c>
      <c r="AD12" s="197">
        <v>7072</v>
      </c>
      <c r="AE12" s="197">
        <v>1269</v>
      </c>
      <c r="AF12" s="197">
        <v>1077</v>
      </c>
      <c r="AG12" s="198">
        <v>84.869976359338068</v>
      </c>
      <c r="AH12" s="197">
        <v>15645</v>
      </c>
      <c r="AI12" s="197">
        <v>55609</v>
      </c>
      <c r="AJ12" s="201">
        <v>2017</v>
      </c>
      <c r="AK12" s="366">
        <v>2017</v>
      </c>
      <c r="AL12" s="197">
        <v>1</v>
      </c>
      <c r="AM12" s="197">
        <v>0</v>
      </c>
      <c r="AN12" s="197">
        <v>190</v>
      </c>
      <c r="AO12" s="197">
        <v>0</v>
      </c>
      <c r="AP12" s="197">
        <v>0</v>
      </c>
      <c r="AQ12" s="197">
        <v>0</v>
      </c>
      <c r="AR12" s="197">
        <v>0</v>
      </c>
      <c r="AS12" s="197">
        <v>0</v>
      </c>
      <c r="AT12" s="197">
        <v>0</v>
      </c>
      <c r="AU12" s="197">
        <v>0</v>
      </c>
      <c r="AV12" s="180">
        <v>2017</v>
      </c>
    </row>
    <row r="13" spans="1:48" s="12" customFormat="1" ht="18.95" customHeight="1">
      <c r="A13" s="196">
        <v>2018</v>
      </c>
      <c r="B13" s="197">
        <v>5</v>
      </c>
      <c r="C13" s="197">
        <v>0</v>
      </c>
      <c r="D13" s="197">
        <v>174890</v>
      </c>
      <c r="E13" s="197">
        <v>50309</v>
      </c>
      <c r="F13" s="197">
        <v>49910</v>
      </c>
      <c r="G13" s="197">
        <v>832</v>
      </c>
      <c r="H13" s="197">
        <v>727</v>
      </c>
      <c r="I13" s="200">
        <v>87.379807692307693</v>
      </c>
      <c r="J13" s="197">
        <v>42166</v>
      </c>
      <c r="K13" s="197">
        <v>1007308.7</v>
      </c>
      <c r="L13" s="199">
        <v>2018</v>
      </c>
      <c r="M13" s="196">
        <v>2018</v>
      </c>
      <c r="N13" s="197">
        <v>31</v>
      </c>
      <c r="O13" s="197"/>
      <c r="P13" s="197">
        <v>51695</v>
      </c>
      <c r="Q13" s="197">
        <v>18333</v>
      </c>
      <c r="R13" s="197">
        <v>13254</v>
      </c>
      <c r="S13" s="197">
        <v>900</v>
      </c>
      <c r="T13" s="200">
        <v>633</v>
      </c>
      <c r="U13" s="200">
        <v>70.333333333333343</v>
      </c>
      <c r="V13" s="197">
        <v>16218</v>
      </c>
      <c r="W13" s="197">
        <v>141754</v>
      </c>
      <c r="X13" s="199">
        <v>2018</v>
      </c>
      <c r="Y13" s="196">
        <v>2018</v>
      </c>
      <c r="Z13" s="197">
        <v>68</v>
      </c>
      <c r="AA13" s="197">
        <v>0</v>
      </c>
      <c r="AB13" s="197">
        <v>11415</v>
      </c>
      <c r="AC13" s="197">
        <v>7667</v>
      </c>
      <c r="AD13" s="197">
        <v>7232</v>
      </c>
      <c r="AE13" s="197">
        <v>1323</v>
      </c>
      <c r="AF13" s="197">
        <v>1174</v>
      </c>
      <c r="AG13" s="198">
        <v>88.737717309145879</v>
      </c>
      <c r="AH13" s="197">
        <v>16007</v>
      </c>
      <c r="AI13" s="197">
        <v>49581.89</v>
      </c>
      <c r="AJ13" s="201">
        <v>2018</v>
      </c>
      <c r="AK13" s="366">
        <v>2018</v>
      </c>
      <c r="AL13" s="197">
        <v>1</v>
      </c>
      <c r="AM13" s="197">
        <v>0</v>
      </c>
      <c r="AN13" s="197">
        <v>190</v>
      </c>
      <c r="AO13" s="197">
        <v>0</v>
      </c>
      <c r="AP13" s="197">
        <v>0</v>
      </c>
      <c r="AQ13" s="197">
        <v>0</v>
      </c>
      <c r="AR13" s="197">
        <v>0</v>
      </c>
      <c r="AS13" s="197">
        <v>0</v>
      </c>
      <c r="AT13" s="197">
        <v>0</v>
      </c>
      <c r="AU13" s="197">
        <v>0</v>
      </c>
      <c r="AV13" s="180">
        <v>2018</v>
      </c>
    </row>
    <row r="14" spans="1:48" s="12" customFormat="1" ht="18.95" customHeight="1">
      <c r="A14" s="196">
        <v>2019</v>
      </c>
      <c r="B14" s="197">
        <v>5</v>
      </c>
      <c r="C14" s="197">
        <v>0</v>
      </c>
      <c r="D14" s="197">
        <v>174890</v>
      </c>
      <c r="E14" s="197">
        <v>50252</v>
      </c>
      <c r="F14" s="197">
        <v>50005</v>
      </c>
      <c r="G14" s="197">
        <v>832</v>
      </c>
      <c r="H14" s="197">
        <v>737</v>
      </c>
      <c r="I14" s="200">
        <v>88.581730769230774</v>
      </c>
      <c r="J14" s="197">
        <v>43230</v>
      </c>
      <c r="K14" s="197">
        <v>787572</v>
      </c>
      <c r="L14" s="199">
        <v>2019</v>
      </c>
      <c r="M14" s="196">
        <v>2019</v>
      </c>
      <c r="N14" s="197">
        <v>31</v>
      </c>
      <c r="O14" s="197"/>
      <c r="P14" s="197">
        <v>51696</v>
      </c>
      <c r="Q14" s="197">
        <v>19014</v>
      </c>
      <c r="R14" s="197">
        <v>13584</v>
      </c>
      <c r="S14" s="197">
        <v>994</v>
      </c>
      <c r="T14" s="200">
        <v>719</v>
      </c>
      <c r="U14" s="200">
        <v>72.334004024144875</v>
      </c>
      <c r="V14" s="197">
        <v>20751</v>
      </c>
      <c r="W14" s="197">
        <v>169537</v>
      </c>
      <c r="X14" s="199">
        <v>2019</v>
      </c>
      <c r="Y14" s="196">
        <v>2019</v>
      </c>
      <c r="Z14" s="197">
        <v>68</v>
      </c>
      <c r="AA14" s="197">
        <v>0</v>
      </c>
      <c r="AB14" s="197">
        <v>11488</v>
      </c>
      <c r="AC14" s="197">
        <v>7694</v>
      </c>
      <c r="AD14" s="197">
        <v>7304</v>
      </c>
      <c r="AE14" s="197">
        <v>1380</v>
      </c>
      <c r="AF14" s="197">
        <v>1185</v>
      </c>
      <c r="AG14" s="198">
        <v>85.869565217391312</v>
      </c>
      <c r="AH14" s="197">
        <v>16220</v>
      </c>
      <c r="AI14" s="197">
        <v>47101</v>
      </c>
      <c r="AJ14" s="201">
        <v>2019</v>
      </c>
      <c r="AK14" s="366">
        <v>2019</v>
      </c>
      <c r="AL14" s="197">
        <v>1</v>
      </c>
      <c r="AM14" s="197">
        <v>0</v>
      </c>
      <c r="AN14" s="197">
        <v>190</v>
      </c>
      <c r="AO14" s="197">
        <v>0</v>
      </c>
      <c r="AP14" s="197">
        <v>0</v>
      </c>
      <c r="AQ14" s="197">
        <v>0</v>
      </c>
      <c r="AR14" s="197">
        <v>0</v>
      </c>
      <c r="AS14" s="197">
        <v>0</v>
      </c>
      <c r="AT14" s="197">
        <v>0</v>
      </c>
      <c r="AU14" s="197">
        <v>0</v>
      </c>
      <c r="AV14" s="180">
        <v>2019</v>
      </c>
    </row>
    <row r="15" spans="1:48" s="12" customFormat="1" ht="18.95" customHeight="1">
      <c r="A15" s="196">
        <v>2020</v>
      </c>
      <c r="B15" s="197">
        <v>5</v>
      </c>
      <c r="C15" s="197">
        <v>0</v>
      </c>
      <c r="D15" s="197">
        <v>174890</v>
      </c>
      <c r="E15" s="197">
        <v>50281</v>
      </c>
      <c r="F15" s="197">
        <v>50036</v>
      </c>
      <c r="G15" s="197">
        <v>843</v>
      </c>
      <c r="H15" s="197">
        <v>750</v>
      </c>
      <c r="I15" s="200">
        <v>88.967971530249116</v>
      </c>
      <c r="J15" s="197">
        <v>45744</v>
      </c>
      <c r="K15" s="197">
        <v>653432</v>
      </c>
      <c r="L15" s="199">
        <v>2020</v>
      </c>
      <c r="M15" s="196">
        <v>2020</v>
      </c>
      <c r="N15" s="197">
        <v>30</v>
      </c>
      <c r="O15" s="197"/>
      <c r="P15" s="197">
        <v>42278</v>
      </c>
      <c r="Q15" s="197">
        <v>19135</v>
      </c>
      <c r="R15" s="197">
        <v>14530</v>
      </c>
      <c r="S15" s="197">
        <v>1124</v>
      </c>
      <c r="T15" s="200">
        <v>837</v>
      </c>
      <c r="U15" s="200">
        <v>74.466192170818502</v>
      </c>
      <c r="V15" s="197">
        <v>19573</v>
      </c>
      <c r="W15" s="197">
        <v>90232</v>
      </c>
      <c r="X15" s="199">
        <v>2020</v>
      </c>
      <c r="Y15" s="196">
        <v>2020</v>
      </c>
      <c r="Z15" s="197">
        <v>68</v>
      </c>
      <c r="AA15" s="197">
        <v>0</v>
      </c>
      <c r="AB15" s="197">
        <v>11488</v>
      </c>
      <c r="AC15" s="197">
        <v>7708</v>
      </c>
      <c r="AD15" s="197">
        <v>7423</v>
      </c>
      <c r="AE15" s="197">
        <v>1399</v>
      </c>
      <c r="AF15" s="197">
        <v>1250</v>
      </c>
      <c r="AG15" s="198">
        <v>89.349535382416008</v>
      </c>
      <c r="AH15" s="197">
        <v>13784</v>
      </c>
      <c r="AI15" s="197">
        <v>40610</v>
      </c>
      <c r="AJ15" s="201">
        <v>2020</v>
      </c>
      <c r="AK15" s="366">
        <v>2020</v>
      </c>
      <c r="AL15" s="197">
        <v>1</v>
      </c>
      <c r="AM15" s="197">
        <v>0</v>
      </c>
      <c r="AN15" s="197">
        <v>190</v>
      </c>
      <c r="AO15" s="197">
        <v>0</v>
      </c>
      <c r="AP15" s="197">
        <v>0</v>
      </c>
      <c r="AQ15" s="197">
        <v>0</v>
      </c>
      <c r="AR15" s="197">
        <v>0</v>
      </c>
      <c r="AS15" s="197">
        <v>0</v>
      </c>
      <c r="AT15" s="197">
        <v>0</v>
      </c>
      <c r="AU15" s="197">
        <v>0</v>
      </c>
      <c r="AV15" s="180">
        <v>2020</v>
      </c>
    </row>
    <row r="16" spans="1:48" s="30" customFormat="1" ht="39" customHeight="1">
      <c r="A16" s="202">
        <v>2021</v>
      </c>
      <c r="B16" s="203">
        <v>5</v>
      </c>
      <c r="C16" s="203">
        <v>0</v>
      </c>
      <c r="D16" s="203">
        <f>SUM(D17:D38)</f>
        <v>174906</v>
      </c>
      <c r="E16" s="203">
        <f>SUM(E17:E38)</f>
        <v>50758</v>
      </c>
      <c r="F16" s="203">
        <f>SUM(F17:F38)</f>
        <v>50273</v>
      </c>
      <c r="G16" s="203">
        <f t="shared" ref="G16:K16" si="0">SUM(G17:G38)</f>
        <v>860</v>
      </c>
      <c r="H16" s="203">
        <f t="shared" si="0"/>
        <v>753</v>
      </c>
      <c r="I16" s="368">
        <f>H16/G16*100</f>
        <v>87.558139534883722</v>
      </c>
      <c r="J16" s="203">
        <f t="shared" si="0"/>
        <v>45624</v>
      </c>
      <c r="K16" s="203">
        <f t="shared" si="0"/>
        <v>946371.13</v>
      </c>
      <c r="L16" s="204">
        <f>A16</f>
        <v>2021</v>
      </c>
      <c r="M16" s="202">
        <f>L16</f>
        <v>2021</v>
      </c>
      <c r="N16" s="203">
        <f>SUM(N17:N38)</f>
        <v>30</v>
      </c>
      <c r="O16" s="197"/>
      <c r="P16" s="203">
        <f>SUM(P17:P38)</f>
        <v>39943</v>
      </c>
      <c r="Q16" s="203">
        <f>SUM(Q17:Q38)</f>
        <v>19260</v>
      </c>
      <c r="R16" s="203">
        <f>SUM(R17:R38)</f>
        <v>15699</v>
      </c>
      <c r="S16" s="203">
        <f t="shared" ref="S16:T16" si="1">SUM(S17:S38)</f>
        <v>1184</v>
      </c>
      <c r="T16" s="203">
        <f t="shared" si="1"/>
        <v>931</v>
      </c>
      <c r="U16" s="368">
        <f>T16/S16*100</f>
        <v>78.631756756756758</v>
      </c>
      <c r="V16" s="203">
        <f>SUM(V17:V38)</f>
        <v>27364</v>
      </c>
      <c r="W16" s="203">
        <f>SUM(W17:W38)</f>
        <v>138765.96</v>
      </c>
      <c r="X16" s="204">
        <f>M16</f>
        <v>2021</v>
      </c>
      <c r="Y16" s="202">
        <f>X16</f>
        <v>2021</v>
      </c>
      <c r="Z16" s="203">
        <f>SUM(Z17:Z38)</f>
        <v>69</v>
      </c>
      <c r="AA16" s="408">
        <v>0</v>
      </c>
      <c r="AB16" s="203">
        <f>SUM(AB17:AB38)</f>
        <v>11715</v>
      </c>
      <c r="AC16" s="203">
        <f t="shared" ref="AC16:AI16" si="2">SUM(AC17:AC38)</f>
        <v>7740</v>
      </c>
      <c r="AD16" s="203">
        <f t="shared" si="2"/>
        <v>7457</v>
      </c>
      <c r="AE16" s="203">
        <f t="shared" si="2"/>
        <v>1438</v>
      </c>
      <c r="AF16" s="203">
        <f t="shared" si="2"/>
        <v>1302</v>
      </c>
      <c r="AG16" s="203">
        <f>AF16/AE16*100</f>
        <v>90.542420027816419</v>
      </c>
      <c r="AH16" s="203">
        <f t="shared" si="2"/>
        <v>16432</v>
      </c>
      <c r="AI16" s="203">
        <f t="shared" si="2"/>
        <v>51694.759999999995</v>
      </c>
      <c r="AJ16" s="205">
        <f>Y16</f>
        <v>2021</v>
      </c>
      <c r="AK16" s="206">
        <f>AJ16</f>
        <v>2021</v>
      </c>
      <c r="AL16" s="203">
        <f t="shared" ref="AL16" si="3">SUM(AL17:AL38)</f>
        <v>1</v>
      </c>
      <c r="AM16" s="203">
        <v>0</v>
      </c>
      <c r="AN16" s="203">
        <f t="shared" ref="AN16" si="4">SUM(AN17:AN38)</f>
        <v>190</v>
      </c>
      <c r="AO16" s="203">
        <v>0</v>
      </c>
      <c r="AP16" s="203">
        <v>0</v>
      </c>
      <c r="AQ16" s="203">
        <v>0</v>
      </c>
      <c r="AR16" s="203">
        <v>0</v>
      </c>
      <c r="AS16" s="203">
        <v>0</v>
      </c>
      <c r="AT16" s="203">
        <v>0</v>
      </c>
      <c r="AU16" s="203">
        <v>0</v>
      </c>
      <c r="AV16" s="205">
        <f>AK16</f>
        <v>2021</v>
      </c>
    </row>
    <row r="17" spans="1:48" s="12" customFormat="1" ht="16.5" customHeight="1">
      <c r="A17" s="207" t="s">
        <v>249</v>
      </c>
      <c r="B17" s="369"/>
      <c r="C17" s="213"/>
      <c r="D17" s="216"/>
      <c r="E17" s="216"/>
      <c r="F17" s="216"/>
      <c r="G17" s="216"/>
      <c r="H17" s="216"/>
      <c r="I17" s="371"/>
      <c r="J17" s="216"/>
      <c r="K17" s="216"/>
      <c r="L17" s="208" t="s">
        <v>466</v>
      </c>
      <c r="M17" s="207" t="s">
        <v>249</v>
      </c>
      <c r="N17" s="218">
        <v>3</v>
      </c>
      <c r="O17" s="209" t="s">
        <v>616</v>
      </c>
      <c r="P17" s="219">
        <v>1886</v>
      </c>
      <c r="Q17" s="219">
        <v>1105</v>
      </c>
      <c r="R17" s="219">
        <v>583</v>
      </c>
      <c r="S17" s="219">
        <v>158</v>
      </c>
      <c r="T17" s="219">
        <v>109</v>
      </c>
      <c r="U17" s="220">
        <v>68.987341772151893</v>
      </c>
      <c r="V17" s="219">
        <v>1543</v>
      </c>
      <c r="W17" s="219">
        <v>2044.72</v>
      </c>
      <c r="X17" s="210" t="s">
        <v>466</v>
      </c>
      <c r="Y17" s="207" t="s">
        <v>249</v>
      </c>
      <c r="Z17" s="218">
        <v>1</v>
      </c>
      <c r="AA17" s="209" t="s">
        <v>632</v>
      </c>
      <c r="AB17" s="215">
        <v>530</v>
      </c>
      <c r="AC17" s="216">
        <v>445</v>
      </c>
      <c r="AD17" s="216">
        <v>445</v>
      </c>
      <c r="AE17" s="216">
        <v>144</v>
      </c>
      <c r="AF17" s="216">
        <v>133</v>
      </c>
      <c r="AG17" s="214">
        <v>92.361111111111114</v>
      </c>
      <c r="AH17" s="215">
        <v>1152</v>
      </c>
      <c r="AI17" s="217">
        <v>2416.56</v>
      </c>
      <c r="AJ17" s="211" t="s">
        <v>466</v>
      </c>
      <c r="AK17" s="174" t="s">
        <v>249</v>
      </c>
      <c r="AL17" s="221"/>
      <c r="AM17" s="372"/>
      <c r="AN17" s="370"/>
      <c r="AO17" s="370"/>
      <c r="AP17" s="370"/>
      <c r="AQ17" s="370"/>
      <c r="AR17" s="370"/>
      <c r="AS17" s="370"/>
      <c r="AT17" s="370"/>
      <c r="AU17" s="370"/>
      <c r="AV17" s="360" t="s">
        <v>466</v>
      </c>
    </row>
    <row r="18" spans="1:48" s="12" customFormat="1" ht="16.5" customHeight="1">
      <c r="A18" s="207" t="s">
        <v>248</v>
      </c>
      <c r="B18" s="369">
        <v>2</v>
      </c>
      <c r="C18" s="213" t="s">
        <v>611</v>
      </c>
      <c r="D18" s="216">
        <v>55386</v>
      </c>
      <c r="E18" s="216">
        <v>26261</v>
      </c>
      <c r="F18" s="216">
        <v>26261</v>
      </c>
      <c r="G18" s="216">
        <v>299</v>
      </c>
      <c r="H18" s="216">
        <v>280</v>
      </c>
      <c r="I18" s="371"/>
      <c r="J18" s="216">
        <v>24787</v>
      </c>
      <c r="K18" s="216">
        <v>754319.46</v>
      </c>
      <c r="L18" s="208" t="s">
        <v>467</v>
      </c>
      <c r="M18" s="207" t="s">
        <v>248</v>
      </c>
      <c r="N18" s="218">
        <v>4</v>
      </c>
      <c r="O18" s="209" t="s">
        <v>617</v>
      </c>
      <c r="P18" s="219">
        <v>13833</v>
      </c>
      <c r="Q18" s="219">
        <v>6309</v>
      </c>
      <c r="R18" s="219">
        <v>5827</v>
      </c>
      <c r="S18" s="219">
        <v>187</v>
      </c>
      <c r="T18" s="219">
        <v>159</v>
      </c>
      <c r="U18" s="220">
        <v>85.026737967914428</v>
      </c>
      <c r="V18" s="219">
        <v>6345</v>
      </c>
      <c r="W18" s="219">
        <v>37461.9</v>
      </c>
      <c r="X18" s="210" t="s">
        <v>467</v>
      </c>
      <c r="Y18" s="207" t="s">
        <v>248</v>
      </c>
      <c r="Z18" s="218">
        <v>2</v>
      </c>
      <c r="AA18" s="209" t="s">
        <v>633</v>
      </c>
      <c r="AB18" s="215">
        <v>153</v>
      </c>
      <c r="AC18" s="216">
        <v>96</v>
      </c>
      <c r="AD18" s="216">
        <v>96</v>
      </c>
      <c r="AE18" s="216">
        <v>16</v>
      </c>
      <c r="AF18" s="216">
        <v>15</v>
      </c>
      <c r="AG18" s="214">
        <v>93.75</v>
      </c>
      <c r="AH18" s="215">
        <v>242</v>
      </c>
      <c r="AI18" s="217">
        <v>385.77</v>
      </c>
      <c r="AJ18" s="211" t="s">
        <v>467</v>
      </c>
      <c r="AK18" s="174" t="s">
        <v>248</v>
      </c>
      <c r="AL18" s="221"/>
      <c r="AM18" s="372"/>
      <c r="AN18" s="370"/>
      <c r="AO18" s="370"/>
      <c r="AP18" s="370"/>
      <c r="AQ18" s="370"/>
      <c r="AR18" s="370"/>
      <c r="AS18" s="370"/>
      <c r="AT18" s="370"/>
      <c r="AU18" s="370"/>
      <c r="AV18" s="360" t="s">
        <v>467</v>
      </c>
    </row>
    <row r="19" spans="1:48" s="12" customFormat="1" ht="16.5" customHeight="1">
      <c r="A19" s="207" t="s">
        <v>244</v>
      </c>
      <c r="B19" s="369"/>
      <c r="C19" s="213"/>
      <c r="D19" s="216"/>
      <c r="E19" s="216"/>
      <c r="F19" s="216"/>
      <c r="G19" s="216"/>
      <c r="H19" s="216"/>
      <c r="I19" s="371"/>
      <c r="J19" s="216"/>
      <c r="K19" s="216"/>
      <c r="L19" s="208" t="s">
        <v>468</v>
      </c>
      <c r="M19" s="207" t="s">
        <v>244</v>
      </c>
      <c r="N19" s="218">
        <v>2</v>
      </c>
      <c r="O19" s="209" t="s">
        <v>618</v>
      </c>
      <c r="P19" s="219">
        <v>2175</v>
      </c>
      <c r="Q19" s="219">
        <v>1086</v>
      </c>
      <c r="R19" s="219">
        <v>1039</v>
      </c>
      <c r="S19" s="219">
        <v>85</v>
      </c>
      <c r="T19" s="219">
        <v>85</v>
      </c>
      <c r="U19" s="220">
        <v>100</v>
      </c>
      <c r="V19" s="219">
        <v>1571</v>
      </c>
      <c r="W19" s="219">
        <v>5501.83</v>
      </c>
      <c r="X19" s="210" t="s">
        <v>468</v>
      </c>
      <c r="Y19" s="207" t="s">
        <v>244</v>
      </c>
      <c r="Z19" s="218">
        <v>2</v>
      </c>
      <c r="AA19" s="209" t="s">
        <v>634</v>
      </c>
      <c r="AB19" s="215">
        <v>250</v>
      </c>
      <c r="AC19" s="216">
        <v>145</v>
      </c>
      <c r="AD19" s="216">
        <v>145</v>
      </c>
      <c r="AE19" s="216">
        <v>36</v>
      </c>
      <c r="AF19" s="216">
        <v>35</v>
      </c>
      <c r="AG19" s="214">
        <v>97.222222222222214</v>
      </c>
      <c r="AH19" s="215">
        <v>279</v>
      </c>
      <c r="AI19" s="217">
        <v>792.62</v>
      </c>
      <c r="AJ19" s="211" t="s">
        <v>468</v>
      </c>
      <c r="AK19" s="174" t="s">
        <v>244</v>
      </c>
      <c r="AL19" s="221">
        <v>1</v>
      </c>
      <c r="AM19" s="372" t="s">
        <v>653</v>
      </c>
      <c r="AN19" s="370">
        <v>190</v>
      </c>
      <c r="AO19" s="370" t="s">
        <v>615</v>
      </c>
      <c r="AP19" s="370" t="s">
        <v>615</v>
      </c>
      <c r="AQ19" s="370" t="s">
        <v>615</v>
      </c>
      <c r="AR19" s="370" t="s">
        <v>615</v>
      </c>
      <c r="AS19" s="370" t="s">
        <v>615</v>
      </c>
      <c r="AT19" s="370" t="s">
        <v>615</v>
      </c>
      <c r="AU19" s="370" t="s">
        <v>615</v>
      </c>
      <c r="AV19" s="360" t="s">
        <v>468</v>
      </c>
    </row>
    <row r="20" spans="1:48" s="12" customFormat="1" ht="16.5" customHeight="1">
      <c r="A20" s="207" t="s">
        <v>215</v>
      </c>
      <c r="B20" s="369"/>
      <c r="C20" s="213"/>
      <c r="D20" s="216"/>
      <c r="E20" s="216"/>
      <c r="F20" s="216"/>
      <c r="G20" s="216"/>
      <c r="H20" s="216"/>
      <c r="I20" s="371"/>
      <c r="J20" s="216"/>
      <c r="K20" s="216"/>
      <c r="L20" s="208" t="s">
        <v>469</v>
      </c>
      <c r="M20" s="207" t="s">
        <v>215</v>
      </c>
      <c r="N20" s="218">
        <v>4</v>
      </c>
      <c r="O20" s="209" t="s">
        <v>619</v>
      </c>
      <c r="P20" s="219">
        <v>2959</v>
      </c>
      <c r="Q20" s="219">
        <v>2087</v>
      </c>
      <c r="R20" s="219">
        <v>1707</v>
      </c>
      <c r="S20" s="219">
        <v>179</v>
      </c>
      <c r="T20" s="219">
        <v>126</v>
      </c>
      <c r="U20" s="220">
        <v>70.391061452513966</v>
      </c>
      <c r="V20" s="219">
        <v>2192</v>
      </c>
      <c r="W20" s="219">
        <v>7006.68</v>
      </c>
      <c r="X20" s="210" t="s">
        <v>469</v>
      </c>
      <c r="Y20" s="207" t="s">
        <v>215</v>
      </c>
      <c r="Z20" s="218">
        <v>7</v>
      </c>
      <c r="AA20" s="209" t="s">
        <v>635</v>
      </c>
      <c r="AB20" s="215">
        <v>963</v>
      </c>
      <c r="AC20" s="216">
        <v>667</v>
      </c>
      <c r="AD20" s="216">
        <v>667</v>
      </c>
      <c r="AE20" s="216">
        <v>143</v>
      </c>
      <c r="AF20" s="216">
        <v>143</v>
      </c>
      <c r="AG20" s="214">
        <v>100</v>
      </c>
      <c r="AH20" s="215">
        <v>1655</v>
      </c>
      <c r="AI20" s="217">
        <v>3574.52</v>
      </c>
      <c r="AJ20" s="211" t="s">
        <v>469</v>
      </c>
      <c r="AK20" s="174" t="s">
        <v>215</v>
      </c>
      <c r="AL20" s="221"/>
      <c r="AM20" s="372"/>
      <c r="AN20" s="370"/>
      <c r="AO20" s="370"/>
      <c r="AP20" s="370"/>
      <c r="AQ20" s="370"/>
      <c r="AR20" s="370"/>
      <c r="AS20" s="370"/>
      <c r="AT20" s="370"/>
      <c r="AU20" s="370"/>
      <c r="AV20" s="360" t="s">
        <v>469</v>
      </c>
    </row>
    <row r="21" spans="1:48" s="12" customFormat="1" ht="16.5" customHeight="1">
      <c r="A21" s="207" t="s">
        <v>251</v>
      </c>
      <c r="B21" s="369">
        <v>1</v>
      </c>
      <c r="C21" s="405" t="s">
        <v>612</v>
      </c>
      <c r="D21" s="216">
        <v>96405</v>
      </c>
      <c r="E21" s="216">
        <v>17404</v>
      </c>
      <c r="F21" s="216">
        <v>17404</v>
      </c>
      <c r="G21" s="216">
        <v>188</v>
      </c>
      <c r="H21" s="216">
        <v>151</v>
      </c>
      <c r="I21" s="371"/>
      <c r="J21" s="216">
        <v>14101</v>
      </c>
      <c r="K21" s="216">
        <v>170166.39999999999</v>
      </c>
      <c r="L21" s="208" t="s">
        <v>470</v>
      </c>
      <c r="M21" s="207" t="s">
        <v>251</v>
      </c>
      <c r="N21" s="218">
        <v>4</v>
      </c>
      <c r="O21" s="209" t="s">
        <v>620</v>
      </c>
      <c r="P21" s="219">
        <v>4413</v>
      </c>
      <c r="Q21" s="219">
        <v>1612</v>
      </c>
      <c r="R21" s="219">
        <v>762</v>
      </c>
      <c r="S21" s="219">
        <v>86</v>
      </c>
      <c r="T21" s="219">
        <v>71</v>
      </c>
      <c r="U21" s="220">
        <v>82.558139534883722</v>
      </c>
      <c r="V21" s="219">
        <v>704</v>
      </c>
      <c r="W21" s="219">
        <v>1225.6099999999999</v>
      </c>
      <c r="X21" s="210" t="s">
        <v>470</v>
      </c>
      <c r="Y21" s="207" t="s">
        <v>251</v>
      </c>
      <c r="Z21" s="218"/>
      <c r="AA21" s="209"/>
      <c r="AB21" s="215"/>
      <c r="AC21" s="216"/>
      <c r="AD21" s="216"/>
      <c r="AE21" s="216"/>
      <c r="AF21" s="216"/>
      <c r="AG21" s="214"/>
      <c r="AH21" s="215"/>
      <c r="AI21" s="217"/>
      <c r="AJ21" s="211" t="s">
        <v>470</v>
      </c>
      <c r="AK21" s="174" t="s">
        <v>251</v>
      </c>
      <c r="AL21" s="221"/>
      <c r="AM21" s="372"/>
      <c r="AN21" s="370"/>
      <c r="AO21" s="370"/>
      <c r="AP21" s="370"/>
      <c r="AQ21" s="370"/>
      <c r="AR21" s="370"/>
      <c r="AS21" s="370"/>
      <c r="AT21" s="370"/>
      <c r="AU21" s="370"/>
      <c r="AV21" s="360" t="s">
        <v>470</v>
      </c>
    </row>
    <row r="22" spans="1:48" s="12" customFormat="1" ht="16.5" customHeight="1">
      <c r="A22" s="207" t="s">
        <v>245</v>
      </c>
      <c r="B22" s="369"/>
      <c r="C22" s="213"/>
      <c r="D22" s="216"/>
      <c r="E22" s="216"/>
      <c r="F22" s="216"/>
      <c r="G22" s="216"/>
      <c r="H22" s="216"/>
      <c r="I22" s="371"/>
      <c r="J22" s="216"/>
      <c r="K22" s="216"/>
      <c r="L22" s="208" t="s">
        <v>471</v>
      </c>
      <c r="M22" s="207" t="s">
        <v>245</v>
      </c>
      <c r="N22" s="218">
        <v>1</v>
      </c>
      <c r="O22" s="209" t="s">
        <v>621</v>
      </c>
      <c r="P22" s="219">
        <v>581</v>
      </c>
      <c r="Q22" s="219">
        <v>337</v>
      </c>
      <c r="R22" s="219">
        <v>337</v>
      </c>
      <c r="S22" s="219">
        <v>104</v>
      </c>
      <c r="T22" s="219">
        <v>95</v>
      </c>
      <c r="U22" s="220">
        <v>91.34615384615384</v>
      </c>
      <c r="V22" s="219">
        <v>741</v>
      </c>
      <c r="W22" s="219">
        <v>1467.99</v>
      </c>
      <c r="X22" s="210" t="s">
        <v>471</v>
      </c>
      <c r="Y22" s="207" t="s">
        <v>245</v>
      </c>
      <c r="Z22" s="218">
        <v>3</v>
      </c>
      <c r="AA22" s="209" t="s">
        <v>636</v>
      </c>
      <c r="AB22" s="215">
        <v>752</v>
      </c>
      <c r="AC22" s="216">
        <v>574</v>
      </c>
      <c r="AD22" s="216">
        <v>574</v>
      </c>
      <c r="AE22" s="216">
        <v>103</v>
      </c>
      <c r="AF22" s="216">
        <v>102</v>
      </c>
      <c r="AG22" s="214">
        <v>99.029126213592235</v>
      </c>
      <c r="AH22" s="215">
        <v>1426</v>
      </c>
      <c r="AI22" s="217">
        <v>4081.2</v>
      </c>
      <c r="AJ22" s="211" t="s">
        <v>471</v>
      </c>
      <c r="AK22" s="174" t="s">
        <v>245</v>
      </c>
      <c r="AL22" s="221"/>
      <c r="AM22" s="372"/>
      <c r="AN22" s="370"/>
      <c r="AO22" s="370"/>
      <c r="AP22" s="370"/>
      <c r="AQ22" s="370"/>
      <c r="AR22" s="370"/>
      <c r="AS22" s="370"/>
      <c r="AT22" s="370"/>
      <c r="AU22" s="370"/>
      <c r="AV22" s="360" t="s">
        <v>471</v>
      </c>
    </row>
    <row r="23" spans="1:48" s="12" customFormat="1" ht="16.5" customHeight="1">
      <c r="A23" s="207" t="s">
        <v>242</v>
      </c>
      <c r="B23" s="369"/>
      <c r="C23" s="213"/>
      <c r="D23" s="216"/>
      <c r="E23" s="216"/>
      <c r="F23" s="216"/>
      <c r="G23" s="216"/>
      <c r="H23" s="216"/>
      <c r="I23" s="371"/>
      <c r="J23" s="216"/>
      <c r="K23" s="216"/>
      <c r="L23" s="208" t="s">
        <v>472</v>
      </c>
      <c r="M23" s="207" t="s">
        <v>242</v>
      </c>
      <c r="N23" s="218"/>
      <c r="O23" s="209"/>
      <c r="P23" s="219"/>
      <c r="Q23" s="219"/>
      <c r="R23" s="219"/>
      <c r="S23" s="219"/>
      <c r="T23" s="219"/>
      <c r="U23" s="220"/>
      <c r="V23" s="219"/>
      <c r="W23" s="219"/>
      <c r="X23" s="210" t="s">
        <v>472</v>
      </c>
      <c r="Y23" s="207" t="s">
        <v>242</v>
      </c>
      <c r="Z23" s="218">
        <v>4</v>
      </c>
      <c r="AA23" s="209" t="s">
        <v>637</v>
      </c>
      <c r="AB23" s="215">
        <v>1132</v>
      </c>
      <c r="AC23" s="216">
        <v>827</v>
      </c>
      <c r="AD23" s="216">
        <v>827</v>
      </c>
      <c r="AE23" s="216">
        <v>23</v>
      </c>
      <c r="AF23" s="216">
        <v>14</v>
      </c>
      <c r="AG23" s="214">
        <v>60.869565217391312</v>
      </c>
      <c r="AH23" s="215">
        <v>2050</v>
      </c>
      <c r="AI23" s="217">
        <v>9309.52</v>
      </c>
      <c r="AJ23" s="211" t="s">
        <v>472</v>
      </c>
      <c r="AK23" s="174" t="s">
        <v>242</v>
      </c>
      <c r="AL23" s="221"/>
      <c r="AM23" s="372"/>
      <c r="AN23" s="370"/>
      <c r="AO23" s="370"/>
      <c r="AP23" s="370"/>
      <c r="AQ23" s="370"/>
      <c r="AR23" s="370"/>
      <c r="AS23" s="370"/>
      <c r="AT23" s="370"/>
      <c r="AU23" s="370"/>
      <c r="AV23" s="360" t="s">
        <v>472</v>
      </c>
    </row>
    <row r="24" spans="1:48" s="12" customFormat="1" ht="16.5" customHeight="1">
      <c r="A24" s="207" t="s">
        <v>243</v>
      </c>
      <c r="B24" s="369"/>
      <c r="C24" s="213"/>
      <c r="D24" s="216"/>
      <c r="E24" s="216"/>
      <c r="F24" s="216"/>
      <c r="G24" s="216"/>
      <c r="H24" s="216"/>
      <c r="I24" s="371"/>
      <c r="J24" s="216"/>
      <c r="K24" s="216"/>
      <c r="L24" s="208" t="s">
        <v>473</v>
      </c>
      <c r="M24" s="207" t="s">
        <v>243</v>
      </c>
      <c r="N24" s="218"/>
      <c r="O24" s="209"/>
      <c r="P24" s="219"/>
      <c r="Q24" s="219"/>
      <c r="R24" s="219"/>
      <c r="S24" s="219"/>
      <c r="T24" s="219"/>
      <c r="U24" s="220"/>
      <c r="V24" s="219"/>
      <c r="W24" s="219"/>
      <c r="X24" s="210" t="s">
        <v>473</v>
      </c>
      <c r="Y24" s="207" t="s">
        <v>243</v>
      </c>
      <c r="Z24" s="218">
        <v>3</v>
      </c>
      <c r="AA24" s="209" t="s">
        <v>638</v>
      </c>
      <c r="AB24" s="215">
        <v>295</v>
      </c>
      <c r="AC24" s="216">
        <v>208</v>
      </c>
      <c r="AD24" s="216">
        <v>208</v>
      </c>
      <c r="AE24" s="216">
        <v>33</v>
      </c>
      <c r="AF24" s="216">
        <v>31</v>
      </c>
      <c r="AG24" s="214">
        <v>93.939393939393938</v>
      </c>
      <c r="AH24" s="215">
        <v>583</v>
      </c>
      <c r="AI24" s="217">
        <v>1446</v>
      </c>
      <c r="AJ24" s="211" t="s">
        <v>473</v>
      </c>
      <c r="AK24" s="174" t="s">
        <v>243</v>
      </c>
      <c r="AL24" s="221"/>
      <c r="AM24" s="372"/>
      <c r="AN24" s="370"/>
      <c r="AO24" s="370"/>
      <c r="AP24" s="370"/>
      <c r="AQ24" s="370"/>
      <c r="AR24" s="370"/>
      <c r="AS24" s="370"/>
      <c r="AT24" s="370"/>
      <c r="AU24" s="370"/>
      <c r="AV24" s="360" t="s">
        <v>473</v>
      </c>
    </row>
    <row r="25" spans="1:48" s="12" customFormat="1" ht="16.5" customHeight="1">
      <c r="A25" s="207" t="s">
        <v>228</v>
      </c>
      <c r="B25" s="369"/>
      <c r="C25" s="213"/>
      <c r="D25" s="216"/>
      <c r="E25" s="216"/>
      <c r="F25" s="216"/>
      <c r="G25" s="216"/>
      <c r="H25" s="216"/>
      <c r="I25" s="371"/>
      <c r="J25" s="216"/>
      <c r="K25" s="216"/>
      <c r="L25" s="208" t="s">
        <v>474</v>
      </c>
      <c r="M25" s="207" t="s">
        <v>228</v>
      </c>
      <c r="N25" s="218"/>
      <c r="O25" s="209"/>
      <c r="P25" s="219"/>
      <c r="Q25" s="219"/>
      <c r="R25" s="219"/>
      <c r="S25" s="219"/>
      <c r="T25" s="219"/>
      <c r="U25" s="220"/>
      <c r="V25" s="219"/>
      <c r="W25" s="219"/>
      <c r="X25" s="210" t="s">
        <v>474</v>
      </c>
      <c r="Y25" s="207" t="s">
        <v>228</v>
      </c>
      <c r="Z25" s="218">
        <v>4</v>
      </c>
      <c r="AA25" s="209" t="s">
        <v>639</v>
      </c>
      <c r="AB25" s="215">
        <v>649</v>
      </c>
      <c r="AC25" s="216">
        <v>137</v>
      </c>
      <c r="AD25" s="216">
        <v>137</v>
      </c>
      <c r="AE25" s="216">
        <v>29</v>
      </c>
      <c r="AF25" s="216">
        <v>23</v>
      </c>
      <c r="AG25" s="214">
        <v>79.310344827586206</v>
      </c>
      <c r="AH25" s="215">
        <v>236</v>
      </c>
      <c r="AI25" s="217">
        <v>563</v>
      </c>
      <c r="AJ25" s="211" t="s">
        <v>474</v>
      </c>
      <c r="AK25" s="174" t="s">
        <v>228</v>
      </c>
      <c r="AL25" s="221"/>
      <c r="AM25" s="372"/>
      <c r="AN25" s="370"/>
      <c r="AO25" s="370"/>
      <c r="AP25" s="370"/>
      <c r="AQ25" s="370"/>
      <c r="AR25" s="370"/>
      <c r="AS25" s="370"/>
      <c r="AT25" s="370"/>
      <c r="AU25" s="370"/>
      <c r="AV25" s="360" t="s">
        <v>474</v>
      </c>
    </row>
    <row r="26" spans="1:48" s="12" customFormat="1" ht="16.5" customHeight="1">
      <c r="A26" s="207" t="s">
        <v>232</v>
      </c>
      <c r="B26" s="369"/>
      <c r="C26" s="213"/>
      <c r="D26" s="216"/>
      <c r="E26" s="216"/>
      <c r="F26" s="216"/>
      <c r="G26" s="216"/>
      <c r="H26" s="216"/>
      <c r="I26" s="371"/>
      <c r="J26" s="216"/>
      <c r="K26" s="216"/>
      <c r="L26" s="208" t="s">
        <v>475</v>
      </c>
      <c r="M26" s="207" t="s">
        <v>232</v>
      </c>
      <c r="N26" s="218"/>
      <c r="O26" s="209"/>
      <c r="P26" s="219"/>
      <c r="Q26" s="219"/>
      <c r="R26" s="219"/>
      <c r="S26" s="219"/>
      <c r="T26" s="219"/>
      <c r="U26" s="220"/>
      <c r="V26" s="219"/>
      <c r="W26" s="219"/>
      <c r="X26" s="210" t="s">
        <v>475</v>
      </c>
      <c r="Y26" s="207" t="s">
        <v>232</v>
      </c>
      <c r="Z26" s="218">
        <v>3</v>
      </c>
      <c r="AA26" s="209" t="s">
        <v>640</v>
      </c>
      <c r="AB26" s="215">
        <v>398</v>
      </c>
      <c r="AC26" s="216">
        <v>282</v>
      </c>
      <c r="AD26" s="216">
        <v>282</v>
      </c>
      <c r="AE26" s="216">
        <v>61</v>
      </c>
      <c r="AF26" s="216">
        <v>58</v>
      </c>
      <c r="AG26" s="214">
        <v>95.081967213114751</v>
      </c>
      <c r="AH26" s="215">
        <v>411</v>
      </c>
      <c r="AI26" s="217">
        <v>296</v>
      </c>
      <c r="AJ26" s="211" t="s">
        <v>475</v>
      </c>
      <c r="AK26" s="174" t="s">
        <v>232</v>
      </c>
      <c r="AL26" s="221"/>
      <c r="AM26" s="372"/>
      <c r="AN26" s="370"/>
      <c r="AO26" s="370"/>
      <c r="AP26" s="370"/>
      <c r="AQ26" s="370"/>
      <c r="AR26" s="370"/>
      <c r="AS26" s="370"/>
      <c r="AT26" s="370"/>
      <c r="AU26" s="370"/>
      <c r="AV26" s="360" t="s">
        <v>475</v>
      </c>
    </row>
    <row r="27" spans="1:48" s="12" customFormat="1" ht="16.5" customHeight="1">
      <c r="A27" s="207" t="s">
        <v>240</v>
      </c>
      <c r="B27" s="369"/>
      <c r="C27" s="213"/>
      <c r="D27" s="216"/>
      <c r="E27" s="216"/>
      <c r="F27" s="216"/>
      <c r="G27" s="216"/>
      <c r="H27" s="216"/>
      <c r="I27" s="371"/>
      <c r="J27" s="216"/>
      <c r="K27" s="216"/>
      <c r="L27" s="208" t="s">
        <v>476</v>
      </c>
      <c r="M27" s="207" t="s">
        <v>240</v>
      </c>
      <c r="N27" s="218">
        <v>1</v>
      </c>
      <c r="O27" s="406" t="s">
        <v>622</v>
      </c>
      <c r="P27" s="219">
        <v>755</v>
      </c>
      <c r="Q27" s="219">
        <v>387</v>
      </c>
      <c r="R27" s="219">
        <v>303</v>
      </c>
      <c r="S27" s="219">
        <v>12</v>
      </c>
      <c r="T27" s="219">
        <v>12</v>
      </c>
      <c r="U27" s="220">
        <v>100</v>
      </c>
      <c r="V27" s="219">
        <v>507</v>
      </c>
      <c r="W27" s="219">
        <v>2206.5100000000002</v>
      </c>
      <c r="X27" s="210" t="s">
        <v>476</v>
      </c>
      <c r="Y27" s="207" t="s">
        <v>240</v>
      </c>
      <c r="Z27" s="218">
        <v>6</v>
      </c>
      <c r="AA27" s="209" t="s">
        <v>641</v>
      </c>
      <c r="AB27" s="215">
        <v>966</v>
      </c>
      <c r="AC27" s="216">
        <v>724</v>
      </c>
      <c r="AD27" s="216">
        <v>724</v>
      </c>
      <c r="AE27" s="216">
        <v>194</v>
      </c>
      <c r="AF27" s="216">
        <v>182</v>
      </c>
      <c r="AG27" s="214">
        <v>93.814432989690715</v>
      </c>
      <c r="AH27" s="215">
        <v>1614</v>
      </c>
      <c r="AI27" s="217">
        <v>4373.63</v>
      </c>
      <c r="AJ27" s="211" t="s">
        <v>476</v>
      </c>
      <c r="AK27" s="174" t="s">
        <v>240</v>
      </c>
      <c r="AL27" s="221"/>
      <c r="AM27" s="372"/>
      <c r="AN27" s="370"/>
      <c r="AO27" s="370"/>
      <c r="AP27" s="370"/>
      <c r="AQ27" s="370"/>
      <c r="AR27" s="370"/>
      <c r="AS27" s="370"/>
      <c r="AT27" s="370"/>
      <c r="AU27" s="370"/>
      <c r="AV27" s="360" t="s">
        <v>540</v>
      </c>
    </row>
    <row r="28" spans="1:48" s="12" customFormat="1" ht="16.5" customHeight="1">
      <c r="A28" s="207" t="s">
        <v>213</v>
      </c>
      <c r="B28" s="369"/>
      <c r="C28" s="213"/>
      <c r="D28" s="216"/>
      <c r="E28" s="216"/>
      <c r="F28" s="216"/>
      <c r="G28" s="216"/>
      <c r="H28" s="216"/>
      <c r="I28" s="371"/>
      <c r="J28" s="216"/>
      <c r="K28" s="216"/>
      <c r="L28" s="208" t="s">
        <v>477</v>
      </c>
      <c r="M28" s="207" t="s">
        <v>213</v>
      </c>
      <c r="N28" s="218">
        <v>1</v>
      </c>
      <c r="O28" s="406" t="s">
        <v>623</v>
      </c>
      <c r="P28" s="219">
        <v>2892</v>
      </c>
      <c r="Q28" s="219">
        <v>1206</v>
      </c>
      <c r="R28" s="219">
        <v>386</v>
      </c>
      <c r="S28" s="219">
        <v>65</v>
      </c>
      <c r="T28" s="219">
        <v>24</v>
      </c>
      <c r="U28" s="220">
        <v>36.923076923076927</v>
      </c>
      <c r="V28" s="219">
        <v>366</v>
      </c>
      <c r="W28" s="219">
        <v>29050</v>
      </c>
      <c r="X28" s="210" t="s">
        <v>477</v>
      </c>
      <c r="Y28" s="207" t="s">
        <v>213</v>
      </c>
      <c r="Z28" s="218">
        <v>3</v>
      </c>
      <c r="AA28" s="209" t="s">
        <v>642</v>
      </c>
      <c r="AB28" s="215">
        <v>300</v>
      </c>
      <c r="AC28" s="216">
        <v>213</v>
      </c>
      <c r="AD28" s="216">
        <v>119</v>
      </c>
      <c r="AE28" s="216">
        <v>23</v>
      </c>
      <c r="AF28" s="216">
        <v>16</v>
      </c>
      <c r="AG28" s="214">
        <v>69.565217391304344</v>
      </c>
      <c r="AH28" s="215">
        <v>159</v>
      </c>
      <c r="AI28" s="217">
        <v>222.6</v>
      </c>
      <c r="AJ28" s="211" t="s">
        <v>477</v>
      </c>
      <c r="AK28" s="174" t="s">
        <v>213</v>
      </c>
      <c r="AL28" s="221"/>
      <c r="AM28" s="372"/>
      <c r="AN28" s="370"/>
      <c r="AO28" s="370"/>
      <c r="AP28" s="370"/>
      <c r="AQ28" s="370"/>
      <c r="AR28" s="370"/>
      <c r="AS28" s="370"/>
      <c r="AT28" s="370"/>
      <c r="AU28" s="370"/>
      <c r="AV28" s="360" t="s">
        <v>541</v>
      </c>
    </row>
    <row r="29" spans="1:48" s="12" customFormat="1" ht="16.5" customHeight="1">
      <c r="A29" s="207" t="s">
        <v>241</v>
      </c>
      <c r="B29" s="369"/>
      <c r="C29" s="213"/>
      <c r="D29" s="216"/>
      <c r="E29" s="216"/>
      <c r="F29" s="216"/>
      <c r="G29" s="216"/>
      <c r="H29" s="216"/>
      <c r="I29" s="371"/>
      <c r="J29" s="216"/>
      <c r="K29" s="216"/>
      <c r="L29" s="208" t="s">
        <v>478</v>
      </c>
      <c r="M29" s="207" t="s">
        <v>241</v>
      </c>
      <c r="N29" s="218">
        <v>1</v>
      </c>
      <c r="O29" s="406" t="s">
        <v>624</v>
      </c>
      <c r="P29" s="219">
        <v>655</v>
      </c>
      <c r="Q29" s="219">
        <v>410</v>
      </c>
      <c r="R29" s="219">
        <v>249</v>
      </c>
      <c r="S29" s="219">
        <v>32</v>
      </c>
      <c r="T29" s="219">
        <v>5</v>
      </c>
      <c r="U29" s="220">
        <v>15.625</v>
      </c>
      <c r="V29" s="219">
        <v>89</v>
      </c>
      <c r="W29" s="219" t="s">
        <v>615</v>
      </c>
      <c r="X29" s="210" t="s">
        <v>478</v>
      </c>
      <c r="Y29" s="207" t="s">
        <v>241</v>
      </c>
      <c r="Z29" s="218">
        <v>2</v>
      </c>
      <c r="AA29" s="209" t="s">
        <v>643</v>
      </c>
      <c r="AB29" s="215">
        <v>205</v>
      </c>
      <c r="AC29" s="216">
        <v>147</v>
      </c>
      <c r="AD29" s="216">
        <v>147</v>
      </c>
      <c r="AE29" s="216">
        <v>38</v>
      </c>
      <c r="AF29" s="216">
        <v>37</v>
      </c>
      <c r="AG29" s="214">
        <v>97.368421052631575</v>
      </c>
      <c r="AH29" s="215">
        <v>325</v>
      </c>
      <c r="AI29" s="217">
        <v>341</v>
      </c>
      <c r="AJ29" s="211" t="s">
        <v>478</v>
      </c>
      <c r="AK29" s="174" t="s">
        <v>241</v>
      </c>
      <c r="AL29" s="221"/>
      <c r="AM29" s="372"/>
      <c r="AN29" s="370"/>
      <c r="AO29" s="370"/>
      <c r="AP29" s="370"/>
      <c r="AQ29" s="370"/>
      <c r="AR29" s="370"/>
      <c r="AS29" s="370"/>
      <c r="AT29" s="370"/>
      <c r="AU29" s="370"/>
      <c r="AV29" s="360" t="s">
        <v>478</v>
      </c>
    </row>
    <row r="30" spans="1:48" s="12" customFormat="1" ht="16.5" customHeight="1">
      <c r="A30" s="207" t="s">
        <v>229</v>
      </c>
      <c r="B30" s="369"/>
      <c r="C30" s="213"/>
      <c r="D30" s="216"/>
      <c r="E30" s="216"/>
      <c r="F30" s="216"/>
      <c r="G30" s="216"/>
      <c r="H30" s="216"/>
      <c r="I30" s="371"/>
      <c r="J30" s="216"/>
      <c r="K30" s="216"/>
      <c r="L30" s="208" t="s">
        <v>479</v>
      </c>
      <c r="M30" s="207" t="s">
        <v>229</v>
      </c>
      <c r="N30" s="218">
        <v>1</v>
      </c>
      <c r="O30" s="406" t="s">
        <v>625</v>
      </c>
      <c r="P30" s="219">
        <v>2058</v>
      </c>
      <c r="Q30" s="219">
        <v>123</v>
      </c>
      <c r="R30" s="219">
        <v>123</v>
      </c>
      <c r="S30" s="219" t="s">
        <v>615</v>
      </c>
      <c r="T30" s="219" t="s">
        <v>615</v>
      </c>
      <c r="U30" s="220"/>
      <c r="V30" s="219" t="s">
        <v>615</v>
      </c>
      <c r="W30" s="219" t="s">
        <v>615</v>
      </c>
      <c r="X30" s="210" t="s">
        <v>479</v>
      </c>
      <c r="Y30" s="207" t="s">
        <v>229</v>
      </c>
      <c r="Z30" s="218">
        <v>3</v>
      </c>
      <c r="AA30" s="209" t="s">
        <v>644</v>
      </c>
      <c r="AB30" s="215">
        <v>399</v>
      </c>
      <c r="AC30" s="216">
        <v>280</v>
      </c>
      <c r="AD30" s="216">
        <v>280</v>
      </c>
      <c r="AE30" s="216">
        <v>42</v>
      </c>
      <c r="AF30" s="216">
        <v>34</v>
      </c>
      <c r="AG30" s="214">
        <v>80.952380952380949</v>
      </c>
      <c r="AH30" s="215">
        <v>904</v>
      </c>
      <c r="AI30" s="217">
        <v>7688.5</v>
      </c>
      <c r="AJ30" s="211" t="s">
        <v>479</v>
      </c>
      <c r="AK30" s="174" t="s">
        <v>229</v>
      </c>
      <c r="AL30" s="221"/>
      <c r="AM30" s="372"/>
      <c r="AN30" s="370"/>
      <c r="AO30" s="370"/>
      <c r="AP30" s="370"/>
      <c r="AQ30" s="370"/>
      <c r="AR30" s="370"/>
      <c r="AS30" s="370"/>
      <c r="AT30" s="370"/>
      <c r="AU30" s="370"/>
      <c r="AV30" s="360" t="s">
        <v>479</v>
      </c>
    </row>
    <row r="31" spans="1:48" s="12" customFormat="1" ht="16.5" customHeight="1">
      <c r="A31" s="207" t="s">
        <v>222</v>
      </c>
      <c r="B31" s="369">
        <v>1</v>
      </c>
      <c r="C31" s="405" t="s">
        <v>613</v>
      </c>
      <c r="D31" s="216">
        <v>20886</v>
      </c>
      <c r="E31" s="216">
        <v>6616</v>
      </c>
      <c r="F31" s="216">
        <v>6364</v>
      </c>
      <c r="G31" s="216">
        <v>373</v>
      </c>
      <c r="H31" s="216">
        <v>322</v>
      </c>
      <c r="I31" s="371"/>
      <c r="J31" s="216">
        <v>6736</v>
      </c>
      <c r="K31" s="216">
        <v>21885.27</v>
      </c>
      <c r="L31" s="208" t="s">
        <v>480</v>
      </c>
      <c r="M31" s="207" t="s">
        <v>222</v>
      </c>
      <c r="N31" s="218">
        <v>2</v>
      </c>
      <c r="O31" s="209" t="s">
        <v>626</v>
      </c>
      <c r="P31" s="219">
        <v>3322</v>
      </c>
      <c r="Q31" s="219">
        <v>2153</v>
      </c>
      <c r="R31" s="219">
        <v>2153</v>
      </c>
      <c r="S31" s="219">
        <v>1</v>
      </c>
      <c r="T31" s="219">
        <v>1</v>
      </c>
      <c r="U31" s="220">
        <v>100</v>
      </c>
      <c r="V31" s="407">
        <v>10904</v>
      </c>
      <c r="W31" s="407">
        <v>45950.93</v>
      </c>
      <c r="X31" s="210" t="s">
        <v>480</v>
      </c>
      <c r="Y31" s="207" t="s">
        <v>222</v>
      </c>
      <c r="Z31" s="218">
        <v>3</v>
      </c>
      <c r="AA31" s="209" t="s">
        <v>645</v>
      </c>
      <c r="AB31" s="215">
        <v>389</v>
      </c>
      <c r="AC31" s="216">
        <v>301</v>
      </c>
      <c r="AD31" s="216">
        <v>301</v>
      </c>
      <c r="AE31" s="216">
        <v>45</v>
      </c>
      <c r="AF31" s="216">
        <v>37</v>
      </c>
      <c r="AG31" s="214">
        <v>82.222222222222214</v>
      </c>
      <c r="AH31" s="215">
        <v>429</v>
      </c>
      <c r="AI31" s="217">
        <v>1377.67</v>
      </c>
      <c r="AJ31" s="211" t="s">
        <v>480</v>
      </c>
      <c r="AK31" s="174" t="s">
        <v>222</v>
      </c>
      <c r="AL31" s="221"/>
      <c r="AM31" s="372"/>
      <c r="AN31" s="370"/>
      <c r="AO31" s="370"/>
      <c r="AP31" s="370"/>
      <c r="AQ31" s="370"/>
      <c r="AR31" s="370"/>
      <c r="AS31" s="370"/>
      <c r="AT31" s="370"/>
      <c r="AU31" s="370"/>
      <c r="AV31" s="360" t="s">
        <v>480</v>
      </c>
    </row>
    <row r="32" spans="1:48" s="12" customFormat="1" ht="16.5" customHeight="1">
      <c r="A32" s="207" t="s">
        <v>270</v>
      </c>
      <c r="B32" s="369"/>
      <c r="C32" s="213"/>
      <c r="D32" s="216"/>
      <c r="E32" s="216"/>
      <c r="F32" s="216"/>
      <c r="G32" s="216"/>
      <c r="H32" s="216"/>
      <c r="I32" s="371"/>
      <c r="J32" s="216"/>
      <c r="K32" s="216"/>
      <c r="L32" s="208" t="s">
        <v>481</v>
      </c>
      <c r="M32" s="207" t="s">
        <v>270</v>
      </c>
      <c r="N32" s="218">
        <v>2</v>
      </c>
      <c r="O32" s="209" t="s">
        <v>627</v>
      </c>
      <c r="P32" s="219">
        <v>436</v>
      </c>
      <c r="Q32" s="219" t="s">
        <v>615</v>
      </c>
      <c r="R32" s="219" t="s">
        <v>615</v>
      </c>
      <c r="S32" s="219" t="s">
        <v>615</v>
      </c>
      <c r="T32" s="219" t="s">
        <v>615</v>
      </c>
      <c r="U32" s="220"/>
      <c r="V32" s="219" t="s">
        <v>615</v>
      </c>
      <c r="W32" s="219" t="s">
        <v>615</v>
      </c>
      <c r="X32" s="210" t="s">
        <v>481</v>
      </c>
      <c r="Y32" s="207" t="s">
        <v>270</v>
      </c>
      <c r="Z32" s="218">
        <v>5</v>
      </c>
      <c r="AA32" s="209" t="s">
        <v>646</v>
      </c>
      <c r="AB32" s="215">
        <v>1091</v>
      </c>
      <c r="AC32" s="216">
        <v>819</v>
      </c>
      <c r="AD32" s="216">
        <v>779</v>
      </c>
      <c r="AE32" s="216">
        <v>142</v>
      </c>
      <c r="AF32" s="216">
        <v>128</v>
      </c>
      <c r="AG32" s="214">
        <v>90.140845070422543</v>
      </c>
      <c r="AH32" s="215">
        <v>1464</v>
      </c>
      <c r="AI32" s="217">
        <v>4177</v>
      </c>
      <c r="AJ32" s="211" t="s">
        <v>481</v>
      </c>
      <c r="AK32" s="174" t="s">
        <v>270</v>
      </c>
      <c r="AL32" s="221"/>
      <c r="AM32" s="372"/>
      <c r="AN32" s="370"/>
      <c r="AO32" s="370"/>
      <c r="AP32" s="370"/>
      <c r="AQ32" s="370"/>
      <c r="AR32" s="370"/>
      <c r="AS32" s="370"/>
      <c r="AT32" s="370"/>
      <c r="AU32" s="370"/>
      <c r="AV32" s="360" t="s">
        <v>542</v>
      </c>
    </row>
    <row r="33" spans="1:48" s="12" customFormat="1" ht="16.5" customHeight="1">
      <c r="A33" s="207" t="s">
        <v>250</v>
      </c>
      <c r="B33" s="369">
        <v>1</v>
      </c>
      <c r="C33" s="213" t="s">
        <v>614</v>
      </c>
      <c r="D33" s="216">
        <v>2229</v>
      </c>
      <c r="E33" s="216">
        <v>477</v>
      </c>
      <c r="F33" s="216">
        <v>244</v>
      </c>
      <c r="G33" s="216" t="s">
        <v>615</v>
      </c>
      <c r="H33" s="216" t="s">
        <v>615</v>
      </c>
      <c r="I33" s="216"/>
      <c r="J33" s="216" t="s">
        <v>615</v>
      </c>
      <c r="K33" s="216" t="s">
        <v>615</v>
      </c>
      <c r="L33" s="208" t="s">
        <v>482</v>
      </c>
      <c r="M33" s="207" t="s">
        <v>250</v>
      </c>
      <c r="N33" s="218">
        <v>1</v>
      </c>
      <c r="O33" s="406" t="s">
        <v>628</v>
      </c>
      <c r="P33" s="219">
        <v>739</v>
      </c>
      <c r="Q33" s="219">
        <v>489</v>
      </c>
      <c r="R33" s="219">
        <v>430</v>
      </c>
      <c r="S33" s="219">
        <v>77</v>
      </c>
      <c r="T33" s="219">
        <v>50</v>
      </c>
      <c r="U33" s="220">
        <v>64.935064935064929</v>
      </c>
      <c r="V33" s="219">
        <v>334</v>
      </c>
      <c r="W33" s="219">
        <v>1300.28</v>
      </c>
      <c r="X33" s="210" t="s">
        <v>482</v>
      </c>
      <c r="Y33" s="207" t="s">
        <v>250</v>
      </c>
      <c r="Z33" s="218">
        <v>4</v>
      </c>
      <c r="AA33" s="209" t="s">
        <v>647</v>
      </c>
      <c r="AB33" s="215">
        <v>657</v>
      </c>
      <c r="AC33" s="216">
        <v>386</v>
      </c>
      <c r="AD33" s="216">
        <v>381</v>
      </c>
      <c r="AE33" s="216">
        <v>71</v>
      </c>
      <c r="AF33" s="216">
        <v>62</v>
      </c>
      <c r="AG33" s="214">
        <v>87.323943661971825</v>
      </c>
      <c r="AH33" s="215">
        <v>717</v>
      </c>
      <c r="AI33" s="217">
        <v>845.4</v>
      </c>
      <c r="AJ33" s="211" t="s">
        <v>482</v>
      </c>
      <c r="AK33" s="174" t="s">
        <v>250</v>
      </c>
      <c r="AL33" s="221"/>
      <c r="AM33" s="372"/>
      <c r="AN33" s="370"/>
      <c r="AO33" s="370"/>
      <c r="AP33" s="370"/>
      <c r="AQ33" s="370"/>
      <c r="AR33" s="370"/>
      <c r="AS33" s="370"/>
      <c r="AT33" s="370"/>
      <c r="AU33" s="370"/>
      <c r="AV33" s="360" t="s">
        <v>553</v>
      </c>
    </row>
    <row r="34" spans="1:48" s="12" customFormat="1" ht="16.5" customHeight="1">
      <c r="A34" s="207" t="s">
        <v>233</v>
      </c>
      <c r="B34" s="369"/>
      <c r="C34" s="213"/>
      <c r="D34" s="216"/>
      <c r="E34" s="216"/>
      <c r="F34" s="216"/>
      <c r="G34" s="216"/>
      <c r="H34" s="216"/>
      <c r="I34" s="371"/>
      <c r="J34" s="216"/>
      <c r="K34" s="216"/>
      <c r="L34" s="208" t="s">
        <v>483</v>
      </c>
      <c r="M34" s="207" t="s">
        <v>233</v>
      </c>
      <c r="N34" s="218">
        <v>1</v>
      </c>
      <c r="O34" s="406" t="s">
        <v>629</v>
      </c>
      <c r="P34" s="219">
        <v>1652</v>
      </c>
      <c r="Q34" s="219">
        <v>1094</v>
      </c>
      <c r="R34" s="219">
        <v>938</v>
      </c>
      <c r="S34" s="219">
        <v>37</v>
      </c>
      <c r="T34" s="219">
        <v>35</v>
      </c>
      <c r="U34" s="220">
        <v>94.594594594594597</v>
      </c>
      <c r="V34" s="219">
        <v>449</v>
      </c>
      <c r="W34" s="219">
        <v>1954.99</v>
      </c>
      <c r="X34" s="210" t="s">
        <v>483</v>
      </c>
      <c r="Y34" s="207" t="s">
        <v>233</v>
      </c>
      <c r="Z34" s="218">
        <v>5</v>
      </c>
      <c r="AA34" s="209" t="s">
        <v>648</v>
      </c>
      <c r="AB34" s="215">
        <v>734</v>
      </c>
      <c r="AC34" s="216">
        <v>258</v>
      </c>
      <c r="AD34" s="216">
        <v>258</v>
      </c>
      <c r="AE34" s="216">
        <v>52</v>
      </c>
      <c r="AF34" s="216">
        <v>47</v>
      </c>
      <c r="AG34" s="214">
        <v>90.384615384615387</v>
      </c>
      <c r="AH34" s="215">
        <v>368</v>
      </c>
      <c r="AI34" s="217">
        <v>836.14</v>
      </c>
      <c r="AJ34" s="211" t="s">
        <v>483</v>
      </c>
      <c r="AK34" s="174" t="s">
        <v>233</v>
      </c>
      <c r="AL34" s="221"/>
      <c r="AM34" s="372"/>
      <c r="AN34" s="370"/>
      <c r="AO34" s="370"/>
      <c r="AP34" s="370"/>
      <c r="AQ34" s="370"/>
      <c r="AR34" s="370"/>
      <c r="AS34" s="370"/>
      <c r="AT34" s="370"/>
      <c r="AU34" s="370"/>
      <c r="AV34" s="360" t="s">
        <v>483</v>
      </c>
    </row>
    <row r="35" spans="1:48" s="12" customFormat="1" ht="16.5" customHeight="1">
      <c r="A35" s="207" t="s">
        <v>253</v>
      </c>
      <c r="B35" s="369"/>
      <c r="C35" s="213"/>
      <c r="D35" s="216"/>
      <c r="E35" s="216"/>
      <c r="F35" s="216"/>
      <c r="G35" s="216"/>
      <c r="H35" s="216"/>
      <c r="I35" s="371"/>
      <c r="J35" s="216"/>
      <c r="K35" s="216"/>
      <c r="L35" s="208" t="s">
        <v>484</v>
      </c>
      <c r="M35" s="207" t="s">
        <v>253</v>
      </c>
      <c r="N35" s="218">
        <v>1</v>
      </c>
      <c r="O35" s="406" t="s">
        <v>630</v>
      </c>
      <c r="P35" s="219">
        <v>901</v>
      </c>
      <c r="Q35" s="219">
        <v>480</v>
      </c>
      <c r="R35" s="219">
        <v>480</v>
      </c>
      <c r="S35" s="219">
        <v>160</v>
      </c>
      <c r="T35" s="219">
        <v>159</v>
      </c>
      <c r="U35" s="220">
        <v>99.375</v>
      </c>
      <c r="V35" s="219">
        <v>1619</v>
      </c>
      <c r="W35" s="219">
        <v>3594.52</v>
      </c>
      <c r="X35" s="210" t="s">
        <v>484</v>
      </c>
      <c r="Y35" s="207" t="s">
        <v>253</v>
      </c>
      <c r="Z35" s="218">
        <v>3</v>
      </c>
      <c r="AA35" s="209" t="s">
        <v>649</v>
      </c>
      <c r="AB35" s="215">
        <v>492</v>
      </c>
      <c r="AC35" s="216">
        <v>340</v>
      </c>
      <c r="AD35" s="216">
        <v>340</v>
      </c>
      <c r="AE35" s="216">
        <v>77</v>
      </c>
      <c r="AF35" s="216">
        <v>70</v>
      </c>
      <c r="AG35" s="214">
        <v>90.909090909090907</v>
      </c>
      <c r="AH35" s="215">
        <v>1547</v>
      </c>
      <c r="AI35" s="217">
        <v>6320.14</v>
      </c>
      <c r="AJ35" s="211" t="s">
        <v>484</v>
      </c>
      <c r="AK35" s="174" t="s">
        <v>253</v>
      </c>
      <c r="AL35" s="221"/>
      <c r="AM35" s="372"/>
      <c r="AN35" s="370"/>
      <c r="AO35" s="370"/>
      <c r="AP35" s="370"/>
      <c r="AQ35" s="370"/>
      <c r="AR35" s="370"/>
      <c r="AS35" s="370"/>
      <c r="AT35" s="370"/>
      <c r="AU35" s="370"/>
      <c r="AV35" s="360" t="s">
        <v>484</v>
      </c>
    </row>
    <row r="36" spans="1:48" s="12" customFormat="1" ht="16.5" customHeight="1">
      <c r="A36" s="207" t="s">
        <v>278</v>
      </c>
      <c r="B36" s="369"/>
      <c r="C36" s="213"/>
      <c r="D36" s="216"/>
      <c r="E36" s="216"/>
      <c r="F36" s="216"/>
      <c r="G36" s="216"/>
      <c r="H36" s="216"/>
      <c r="I36" s="371"/>
      <c r="J36" s="216"/>
      <c r="K36" s="216"/>
      <c r="L36" s="208" t="s">
        <v>485</v>
      </c>
      <c r="M36" s="207" t="s">
        <v>278</v>
      </c>
      <c r="N36" s="218"/>
      <c r="O36" s="209"/>
      <c r="P36" s="219"/>
      <c r="Q36" s="219"/>
      <c r="R36" s="219"/>
      <c r="S36" s="219"/>
      <c r="T36" s="219"/>
      <c r="U36" s="220"/>
      <c r="V36" s="219"/>
      <c r="W36" s="219"/>
      <c r="X36" s="210" t="s">
        <v>485</v>
      </c>
      <c r="Y36" s="207" t="s">
        <v>278</v>
      </c>
      <c r="Z36" s="218">
        <v>3</v>
      </c>
      <c r="AA36" s="209" t="s">
        <v>650</v>
      </c>
      <c r="AB36" s="215">
        <v>727</v>
      </c>
      <c r="AC36" s="216">
        <v>446</v>
      </c>
      <c r="AD36" s="216">
        <v>446</v>
      </c>
      <c r="AE36" s="216">
        <v>138</v>
      </c>
      <c r="AF36" s="216">
        <v>115</v>
      </c>
      <c r="AG36" s="214">
        <v>83.333333333333343</v>
      </c>
      <c r="AH36" s="215">
        <v>742</v>
      </c>
      <c r="AI36" s="217">
        <v>2169.3200000000002</v>
      </c>
      <c r="AJ36" s="211" t="s">
        <v>485</v>
      </c>
      <c r="AK36" s="174" t="s">
        <v>278</v>
      </c>
      <c r="AL36" s="221"/>
      <c r="AM36" s="372"/>
      <c r="AN36" s="370"/>
      <c r="AO36" s="370"/>
      <c r="AP36" s="370"/>
      <c r="AQ36" s="370"/>
      <c r="AR36" s="370"/>
      <c r="AS36" s="370"/>
      <c r="AT36" s="370"/>
      <c r="AU36" s="370"/>
      <c r="AV36" s="360" t="s">
        <v>485</v>
      </c>
    </row>
    <row r="37" spans="1:48" s="12" customFormat="1" ht="16.5" customHeight="1">
      <c r="A37" s="207" t="s">
        <v>238</v>
      </c>
      <c r="B37" s="369"/>
      <c r="C37" s="213"/>
      <c r="D37" s="216"/>
      <c r="E37" s="216"/>
      <c r="F37" s="216"/>
      <c r="G37" s="216"/>
      <c r="H37" s="216"/>
      <c r="I37" s="371"/>
      <c r="J37" s="216"/>
      <c r="K37" s="216"/>
      <c r="L37" s="208" t="s">
        <v>486</v>
      </c>
      <c r="M37" s="207" t="s">
        <v>238</v>
      </c>
      <c r="N37" s="218">
        <v>1</v>
      </c>
      <c r="O37" s="406" t="s">
        <v>631</v>
      </c>
      <c r="P37" s="219">
        <v>686</v>
      </c>
      <c r="Q37" s="219">
        <v>382</v>
      </c>
      <c r="R37" s="219">
        <v>382</v>
      </c>
      <c r="S37" s="219">
        <v>1</v>
      </c>
      <c r="T37" s="219" t="s">
        <v>615</v>
      </c>
      <c r="U37" s="220"/>
      <c r="V37" s="219" t="s">
        <v>615</v>
      </c>
      <c r="W37" s="219" t="s">
        <v>615</v>
      </c>
      <c r="X37" s="210" t="s">
        <v>486</v>
      </c>
      <c r="Y37" s="207" t="s">
        <v>238</v>
      </c>
      <c r="Z37" s="218">
        <v>2</v>
      </c>
      <c r="AA37" s="209" t="s">
        <v>651</v>
      </c>
      <c r="AB37" s="215">
        <v>361</v>
      </c>
      <c r="AC37" s="216">
        <v>240</v>
      </c>
      <c r="AD37" s="216">
        <v>96</v>
      </c>
      <c r="AE37" s="216">
        <v>27</v>
      </c>
      <c r="AF37" s="216">
        <v>19</v>
      </c>
      <c r="AG37" s="214">
        <v>70.370370370370367</v>
      </c>
      <c r="AH37" s="215">
        <v>119</v>
      </c>
      <c r="AI37" s="217">
        <v>60.72</v>
      </c>
      <c r="AJ37" s="211" t="s">
        <v>486</v>
      </c>
      <c r="AK37" s="174" t="s">
        <v>238</v>
      </c>
      <c r="AL37" s="221"/>
      <c r="AM37" s="372"/>
      <c r="AN37" s="370"/>
      <c r="AO37" s="370"/>
      <c r="AP37" s="370"/>
      <c r="AQ37" s="370"/>
      <c r="AR37" s="370"/>
      <c r="AS37" s="370"/>
      <c r="AT37" s="370"/>
      <c r="AU37" s="370"/>
      <c r="AV37" s="360" t="s">
        <v>486</v>
      </c>
    </row>
    <row r="38" spans="1:48" s="12" customFormat="1" ht="16.5" customHeight="1">
      <c r="A38" s="207" t="s">
        <v>269</v>
      </c>
      <c r="B38" s="369">
        <v>0</v>
      </c>
      <c r="C38" s="213">
        <v>0</v>
      </c>
      <c r="D38" s="216">
        <v>0</v>
      </c>
      <c r="E38" s="216">
        <v>0</v>
      </c>
      <c r="F38" s="216">
        <v>0</v>
      </c>
      <c r="G38" s="216">
        <v>0</v>
      </c>
      <c r="H38" s="216">
        <v>0</v>
      </c>
      <c r="I38" s="371">
        <v>0</v>
      </c>
      <c r="J38" s="216">
        <v>0</v>
      </c>
      <c r="K38" s="216">
        <v>0</v>
      </c>
      <c r="L38" s="208" t="s">
        <v>487</v>
      </c>
      <c r="M38" s="207" t="s">
        <v>269</v>
      </c>
      <c r="N38" s="218">
        <v>0</v>
      </c>
      <c r="O38" s="209">
        <v>0</v>
      </c>
      <c r="P38" s="219">
        <v>0</v>
      </c>
      <c r="Q38" s="219">
        <v>0</v>
      </c>
      <c r="R38" s="219">
        <v>0</v>
      </c>
      <c r="S38" s="219">
        <v>0</v>
      </c>
      <c r="T38" s="219">
        <v>0</v>
      </c>
      <c r="U38" s="220"/>
      <c r="V38" s="219">
        <v>0</v>
      </c>
      <c r="W38" s="219">
        <v>0</v>
      </c>
      <c r="X38" s="210" t="s">
        <v>487</v>
      </c>
      <c r="Y38" s="207" t="s">
        <v>269</v>
      </c>
      <c r="Z38" s="218">
        <v>1</v>
      </c>
      <c r="AA38" s="209" t="s">
        <v>652</v>
      </c>
      <c r="AB38" s="215">
        <v>272</v>
      </c>
      <c r="AC38" s="216">
        <v>205</v>
      </c>
      <c r="AD38" s="216">
        <v>205</v>
      </c>
      <c r="AE38" s="216">
        <v>1</v>
      </c>
      <c r="AF38" s="216">
        <v>1</v>
      </c>
      <c r="AG38" s="214">
        <v>100</v>
      </c>
      <c r="AH38" s="215">
        <v>10</v>
      </c>
      <c r="AI38" s="217">
        <v>417.45</v>
      </c>
      <c r="AJ38" s="211" t="s">
        <v>487</v>
      </c>
      <c r="AK38" s="174" t="s">
        <v>269</v>
      </c>
      <c r="AL38" s="221">
        <v>0</v>
      </c>
      <c r="AM38" s="372">
        <v>0</v>
      </c>
      <c r="AN38" s="370">
        <v>0</v>
      </c>
      <c r="AO38" s="370">
        <v>0</v>
      </c>
      <c r="AP38" s="370">
        <v>0</v>
      </c>
      <c r="AQ38" s="370">
        <v>0</v>
      </c>
      <c r="AR38" s="370">
        <v>0</v>
      </c>
      <c r="AS38" s="370">
        <v>0</v>
      </c>
      <c r="AT38" s="370">
        <v>0</v>
      </c>
      <c r="AU38" s="370">
        <v>0</v>
      </c>
      <c r="AV38" s="360" t="s">
        <v>487</v>
      </c>
    </row>
    <row r="39" spans="1:48" s="29" customFormat="1" ht="6.75" customHeight="1">
      <c r="A39" s="223"/>
      <c r="B39" s="224"/>
      <c r="C39" s="225"/>
      <c r="D39" s="225"/>
      <c r="E39" s="225"/>
      <c r="F39" s="225"/>
      <c r="G39" s="225"/>
      <c r="H39" s="225"/>
      <c r="I39" s="225"/>
      <c r="J39" s="225"/>
      <c r="K39" s="225"/>
      <c r="L39" s="226"/>
      <c r="M39" s="227"/>
      <c r="N39" s="225"/>
      <c r="O39" s="228"/>
      <c r="P39" s="225"/>
      <c r="Q39" s="225"/>
      <c r="R39" s="225"/>
      <c r="S39" s="225"/>
      <c r="T39" s="225"/>
      <c r="U39" s="229"/>
      <c r="V39" s="225"/>
      <c r="W39" s="225"/>
      <c r="X39" s="226"/>
      <c r="Y39" s="227"/>
      <c r="Z39" s="225"/>
      <c r="AA39" s="230"/>
      <c r="AB39" s="225"/>
      <c r="AC39" s="225"/>
      <c r="AD39" s="225"/>
      <c r="AE39" s="225"/>
      <c r="AF39" s="225"/>
      <c r="AG39" s="229"/>
      <c r="AH39" s="225"/>
      <c r="AI39" s="225"/>
      <c r="AJ39" s="226"/>
      <c r="AK39" s="231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32"/>
    </row>
    <row r="40" spans="1:48" s="31" customFormat="1" ht="15" customHeight="1">
      <c r="A40" s="233" t="s">
        <v>554</v>
      </c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365" t="s">
        <v>528</v>
      </c>
      <c r="M40" s="233" t="s">
        <v>554</v>
      </c>
      <c r="N40" s="28"/>
      <c r="O40" s="234"/>
      <c r="P40" s="234"/>
      <c r="Q40" s="234"/>
      <c r="R40" s="234"/>
      <c r="S40" s="234"/>
      <c r="T40" s="234"/>
      <c r="U40" s="234"/>
      <c r="V40" s="234"/>
      <c r="W40" s="234"/>
      <c r="X40" s="365" t="s">
        <v>527</v>
      </c>
      <c r="Y40" s="233" t="s">
        <v>445</v>
      </c>
      <c r="Z40" s="234"/>
      <c r="AA40" s="234"/>
      <c r="AB40" s="234"/>
      <c r="AC40" s="234"/>
      <c r="AD40" s="234"/>
      <c r="AE40" s="234"/>
      <c r="AF40" s="234"/>
      <c r="AG40" s="234"/>
      <c r="AH40" s="234"/>
      <c r="AI40" s="234"/>
      <c r="AJ40" s="235" t="s">
        <v>527</v>
      </c>
      <c r="AK40" s="233" t="s">
        <v>488</v>
      </c>
      <c r="AL40" s="365"/>
      <c r="AM40" s="365"/>
      <c r="AN40" s="365"/>
      <c r="AO40" s="365"/>
      <c r="AP40" s="365"/>
      <c r="AQ40" s="365"/>
      <c r="AR40" s="365"/>
      <c r="AS40" s="365"/>
      <c r="AT40" s="365"/>
      <c r="AU40" s="365"/>
      <c r="AV40" s="235" t="s">
        <v>527</v>
      </c>
    </row>
    <row r="41" spans="1:48">
      <c r="A41" s="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6"/>
      <c r="M41" s="5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6"/>
      <c r="Y41" s="5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6"/>
    </row>
  </sheetData>
  <mergeCells count="20">
    <mergeCell ref="A2:F2"/>
    <mergeCell ref="G2:L2"/>
    <mergeCell ref="M2:R2"/>
    <mergeCell ref="S2:X2"/>
    <mergeCell ref="Y2:AD2"/>
    <mergeCell ref="B5:F5"/>
    <mergeCell ref="G5:K5"/>
    <mergeCell ref="N5:R5"/>
    <mergeCell ref="S5:W5"/>
    <mergeCell ref="Z5:AD5"/>
    <mergeCell ref="L6:L7"/>
    <mergeCell ref="X6:X7"/>
    <mergeCell ref="AJ6:AJ7"/>
    <mergeCell ref="AV6:AV7"/>
    <mergeCell ref="AK2:AV2"/>
    <mergeCell ref="AK3:AV3"/>
    <mergeCell ref="AE5:AI5"/>
    <mergeCell ref="AL5:AP5"/>
    <mergeCell ref="AQ5:AU5"/>
    <mergeCell ref="AE2:AJ2"/>
  </mergeCells>
  <phoneticPr fontId="56" type="noConversion"/>
  <printOptions horizontalCentered="1"/>
  <pageMargins left="0.39370078740157483" right="0.39370078740157483" top="0.55118110236220474" bottom="0.55118110236220474" header="0.51181102362204722" footer="0.51181102362204722"/>
  <pageSetup paperSize="9" fitToWidth="0" pageOrder="overThenDown" orientation="portrait" blackAndWhite="1" r:id="rId1"/>
  <headerFooter alignWithMargins="0"/>
  <colBreaks count="7" manualBreakCount="7">
    <brk id="6" max="1048575" man="1"/>
    <brk id="12" max="41" man="1"/>
    <brk id="18" max="41" man="1"/>
    <brk id="24" max="41" man="1"/>
    <brk id="30" max="41" man="1"/>
    <brk id="36" max="1048575" man="1"/>
    <brk id="4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view="pageBreakPreview" zoomScale="85" zoomScaleNormal="100" zoomScaleSheetLayoutView="85" workbookViewId="0">
      <selection activeCell="A2" sqref="A2:I2"/>
    </sheetView>
  </sheetViews>
  <sheetFormatPr defaultRowHeight="12"/>
  <cols>
    <col min="1" max="1" width="11.42578125" style="10" customWidth="1"/>
    <col min="2" max="8" width="12" style="10" customWidth="1"/>
    <col min="9" max="9" width="11.140625" style="10" customWidth="1"/>
    <col min="10" max="16384" width="9.140625" style="10"/>
  </cols>
  <sheetData>
    <row r="1" spans="1:9" s="27" customFormat="1" ht="24.95" customHeight="1">
      <c r="B1" s="146"/>
      <c r="C1" s="147"/>
      <c r="I1" s="148" t="s">
        <v>362</v>
      </c>
    </row>
    <row r="2" spans="1:9" s="9" customFormat="1" ht="24.95" customHeight="1">
      <c r="A2" s="566" t="s">
        <v>544</v>
      </c>
      <c r="B2" s="566"/>
      <c r="C2" s="566"/>
      <c r="D2" s="566"/>
      <c r="E2" s="566"/>
      <c r="F2" s="566"/>
      <c r="G2" s="566"/>
      <c r="H2" s="566"/>
      <c r="I2" s="566"/>
    </row>
    <row r="3" spans="1:9" ht="23.1" customHeight="1">
      <c r="A3" s="571" t="s">
        <v>4</v>
      </c>
      <c r="B3" s="571"/>
      <c r="C3" s="571"/>
      <c r="D3" s="571"/>
      <c r="E3" s="571"/>
      <c r="F3" s="571"/>
      <c r="G3" s="571"/>
      <c r="H3" s="571"/>
      <c r="I3" s="571"/>
    </row>
    <row r="4" spans="1:9" s="16" customFormat="1" ht="15" customHeight="1" thickBot="1">
      <c r="A4" s="16" t="s">
        <v>460</v>
      </c>
      <c r="I4" s="153" t="s">
        <v>461</v>
      </c>
    </row>
    <row r="5" spans="1:9" s="29" customFormat="1" ht="20.100000000000001" customHeight="1">
      <c r="A5" s="154" t="s">
        <v>395</v>
      </c>
      <c r="B5" s="154" t="s">
        <v>265</v>
      </c>
      <c r="C5" s="154" t="s">
        <v>252</v>
      </c>
      <c r="D5" s="154" t="s">
        <v>375</v>
      </c>
      <c r="E5" s="154" t="s">
        <v>376</v>
      </c>
      <c r="F5" s="154" t="s">
        <v>396</v>
      </c>
      <c r="G5" s="572" t="s">
        <v>271</v>
      </c>
      <c r="H5" s="236" t="s">
        <v>397</v>
      </c>
      <c r="I5" s="157" t="s">
        <v>118</v>
      </c>
    </row>
    <row r="6" spans="1:9" s="29" customFormat="1" ht="20.100000000000001" customHeight="1">
      <c r="A6" s="183" t="s">
        <v>398</v>
      </c>
      <c r="B6" s="194" t="s">
        <v>124</v>
      </c>
      <c r="C6" s="194" t="s">
        <v>42</v>
      </c>
      <c r="D6" s="194" t="s">
        <v>79</v>
      </c>
      <c r="E6" s="194" t="s">
        <v>202</v>
      </c>
      <c r="F6" s="194" t="s">
        <v>85</v>
      </c>
      <c r="G6" s="573"/>
      <c r="H6" s="185" t="s">
        <v>122</v>
      </c>
      <c r="I6" s="191" t="s">
        <v>140</v>
      </c>
    </row>
    <row r="7" spans="1:9" s="385" customFormat="1" ht="24.95" customHeight="1">
      <c r="A7" s="395">
        <v>2016</v>
      </c>
      <c r="B7" s="4">
        <v>18074</v>
      </c>
      <c r="C7" s="3">
        <v>3074</v>
      </c>
      <c r="D7" s="3">
        <v>1697</v>
      </c>
      <c r="E7" s="3">
        <v>10246</v>
      </c>
      <c r="F7" s="3">
        <v>3057</v>
      </c>
      <c r="G7" s="3">
        <v>11777</v>
      </c>
      <c r="H7" s="2">
        <v>0</v>
      </c>
      <c r="I7" s="396">
        <v>2016</v>
      </c>
    </row>
    <row r="8" spans="1:9" s="29" customFormat="1" ht="24.95" customHeight="1">
      <c r="A8" s="170">
        <v>2017</v>
      </c>
      <c r="B8" s="4">
        <v>27225</v>
      </c>
      <c r="C8" s="3">
        <v>3237</v>
      </c>
      <c r="D8" s="3">
        <v>1739</v>
      </c>
      <c r="E8" s="3">
        <v>11043</v>
      </c>
      <c r="F8" s="3">
        <v>2622</v>
      </c>
      <c r="G8" s="3">
        <v>8584</v>
      </c>
      <c r="H8" s="2">
        <v>0</v>
      </c>
      <c r="I8" s="378">
        <v>2017</v>
      </c>
    </row>
    <row r="9" spans="1:9" s="30" customFormat="1" ht="24.95" customHeight="1">
      <c r="A9" s="170">
        <v>2018</v>
      </c>
      <c r="B9" s="4">
        <v>19389</v>
      </c>
      <c r="C9" s="3">
        <v>3180</v>
      </c>
      <c r="D9" s="3">
        <v>1706</v>
      </c>
      <c r="E9" s="3">
        <v>11284</v>
      </c>
      <c r="F9" s="3">
        <v>3219</v>
      </c>
      <c r="G9" s="3">
        <v>10234</v>
      </c>
      <c r="H9" s="3">
        <v>0</v>
      </c>
      <c r="I9" s="378">
        <v>2018</v>
      </c>
    </row>
    <row r="10" spans="1:9" s="30" customFormat="1" ht="24.95" customHeight="1">
      <c r="A10" s="170">
        <v>2019</v>
      </c>
      <c r="B10" s="4">
        <v>20621.75</v>
      </c>
      <c r="C10" s="3">
        <v>3328</v>
      </c>
      <c r="D10" s="3">
        <v>1662</v>
      </c>
      <c r="E10" s="3">
        <v>12083</v>
      </c>
      <c r="F10" s="3">
        <v>2902</v>
      </c>
      <c r="G10" s="3">
        <v>15391</v>
      </c>
      <c r="H10" s="3">
        <v>646.75</v>
      </c>
      <c r="I10" s="378">
        <v>2019</v>
      </c>
    </row>
    <row r="11" spans="1:9" s="30" customFormat="1" ht="24.95" customHeight="1">
      <c r="A11" s="170">
        <v>2020</v>
      </c>
      <c r="B11" s="4">
        <v>31810</v>
      </c>
      <c r="C11" s="3">
        <v>3264</v>
      </c>
      <c r="D11" s="3">
        <v>1783</v>
      </c>
      <c r="E11" s="3">
        <v>11943</v>
      </c>
      <c r="F11" s="3">
        <v>6207</v>
      </c>
      <c r="G11" s="3">
        <v>13509</v>
      </c>
      <c r="H11" s="3">
        <v>8613</v>
      </c>
      <c r="I11" s="378">
        <v>2020</v>
      </c>
    </row>
    <row r="12" spans="1:9" s="30" customFormat="1" ht="65.099999999999994" customHeight="1">
      <c r="A12" s="202">
        <v>2021</v>
      </c>
      <c r="B12" s="238">
        <f>SUM(B13:B24)</f>
        <v>31852</v>
      </c>
      <c r="C12" s="22">
        <f t="shared" ref="C12:H12" si="0">SUM(C13:C24)</f>
        <v>3451</v>
      </c>
      <c r="D12" s="22">
        <f>SUM(D13:D24)</f>
        <v>1659</v>
      </c>
      <c r="E12" s="22">
        <f t="shared" si="0"/>
        <v>12120</v>
      </c>
      <c r="F12" s="22">
        <f t="shared" si="0"/>
        <v>6091</v>
      </c>
      <c r="G12" s="22">
        <f t="shared" si="0"/>
        <v>11934</v>
      </c>
      <c r="H12" s="22">
        <f t="shared" si="0"/>
        <v>8531</v>
      </c>
      <c r="I12" s="204">
        <f>A12</f>
        <v>2021</v>
      </c>
    </row>
    <row r="13" spans="1:9" s="29" customFormat="1" ht="24.95" customHeight="1">
      <c r="A13" s="379" t="s">
        <v>260</v>
      </c>
      <c r="B13" s="1">
        <f>SUM(C13:F13,H13)</f>
        <v>2792</v>
      </c>
      <c r="C13" s="402">
        <v>234</v>
      </c>
      <c r="D13" s="402">
        <v>313</v>
      </c>
      <c r="E13" s="402">
        <v>946</v>
      </c>
      <c r="F13" s="402">
        <v>568</v>
      </c>
      <c r="G13" s="402">
        <v>687</v>
      </c>
      <c r="H13" s="402">
        <v>731</v>
      </c>
      <c r="I13" s="378" t="s">
        <v>193</v>
      </c>
    </row>
    <row r="14" spans="1:9" s="29" customFormat="1" ht="24.95" customHeight="1">
      <c r="A14" s="379" t="s">
        <v>225</v>
      </c>
      <c r="B14" s="1">
        <f t="shared" ref="B14:B24" si="1">SUM(C14:F14,H14)</f>
        <v>2542</v>
      </c>
      <c r="C14" s="402">
        <v>257</v>
      </c>
      <c r="D14" s="402">
        <v>217</v>
      </c>
      <c r="E14" s="402">
        <v>939</v>
      </c>
      <c r="F14" s="402">
        <v>453</v>
      </c>
      <c r="G14" s="402">
        <v>610</v>
      </c>
      <c r="H14" s="402">
        <v>676</v>
      </c>
      <c r="I14" s="378" t="s">
        <v>183</v>
      </c>
    </row>
    <row r="15" spans="1:9" s="29" customFormat="1" ht="24.95" customHeight="1">
      <c r="A15" s="379" t="s">
        <v>226</v>
      </c>
      <c r="B15" s="1">
        <f t="shared" si="1"/>
        <v>2622</v>
      </c>
      <c r="C15" s="402">
        <v>269</v>
      </c>
      <c r="D15" s="402">
        <v>131</v>
      </c>
      <c r="E15" s="402">
        <v>938</v>
      </c>
      <c r="F15" s="402">
        <v>541</v>
      </c>
      <c r="G15" s="402">
        <v>647</v>
      </c>
      <c r="H15" s="402">
        <v>743</v>
      </c>
      <c r="I15" s="378" t="s">
        <v>181</v>
      </c>
    </row>
    <row r="16" spans="1:9" s="29" customFormat="1" ht="24.95" customHeight="1">
      <c r="A16" s="379" t="s">
        <v>273</v>
      </c>
      <c r="B16" s="1">
        <f t="shared" si="1"/>
        <v>2612</v>
      </c>
      <c r="C16" s="402">
        <v>288</v>
      </c>
      <c r="D16" s="402">
        <v>96</v>
      </c>
      <c r="E16" s="402">
        <v>950</v>
      </c>
      <c r="F16" s="402">
        <v>554</v>
      </c>
      <c r="G16" s="402">
        <v>650</v>
      </c>
      <c r="H16" s="402">
        <v>724</v>
      </c>
      <c r="I16" s="378" t="s">
        <v>155</v>
      </c>
    </row>
    <row r="17" spans="1:9" s="29" customFormat="1" ht="24.95" customHeight="1">
      <c r="A17" s="379" t="s">
        <v>236</v>
      </c>
      <c r="B17" s="1">
        <f t="shared" si="1"/>
        <v>2921</v>
      </c>
      <c r="C17" s="402">
        <v>292</v>
      </c>
      <c r="D17" s="402">
        <v>61</v>
      </c>
      <c r="E17" s="402">
        <v>1133</v>
      </c>
      <c r="F17" s="402">
        <v>612</v>
      </c>
      <c r="G17" s="402">
        <v>1270</v>
      </c>
      <c r="H17" s="402">
        <v>823</v>
      </c>
      <c r="I17" s="378" t="s">
        <v>6</v>
      </c>
    </row>
    <row r="18" spans="1:9" s="29" customFormat="1" ht="24.95" customHeight="1">
      <c r="A18" s="379" t="s">
        <v>223</v>
      </c>
      <c r="B18" s="1">
        <f t="shared" si="1"/>
        <v>2695</v>
      </c>
      <c r="C18" s="402">
        <v>306</v>
      </c>
      <c r="D18" s="402">
        <v>44</v>
      </c>
      <c r="E18" s="402">
        <v>1116</v>
      </c>
      <c r="F18" s="402">
        <v>473</v>
      </c>
      <c r="G18" s="402">
        <v>1547</v>
      </c>
      <c r="H18" s="402">
        <v>756</v>
      </c>
      <c r="I18" s="378" t="s">
        <v>138</v>
      </c>
    </row>
    <row r="19" spans="1:9" s="29" customFormat="1" ht="24.95" customHeight="1">
      <c r="A19" s="379" t="s">
        <v>246</v>
      </c>
      <c r="B19" s="1">
        <f t="shared" si="1"/>
        <v>2715</v>
      </c>
      <c r="C19" s="402">
        <v>296</v>
      </c>
      <c r="D19" s="402">
        <v>40</v>
      </c>
      <c r="E19" s="402">
        <v>996</v>
      </c>
      <c r="F19" s="402">
        <v>606</v>
      </c>
      <c r="G19" s="402">
        <v>1463</v>
      </c>
      <c r="H19" s="402">
        <v>777</v>
      </c>
      <c r="I19" s="378" t="s">
        <v>120</v>
      </c>
    </row>
    <row r="20" spans="1:9" s="29" customFormat="1" ht="24.95" customHeight="1">
      <c r="A20" s="379" t="s">
        <v>254</v>
      </c>
      <c r="B20" s="1">
        <f t="shared" si="1"/>
        <v>2276</v>
      </c>
      <c r="C20" s="402">
        <v>306</v>
      </c>
      <c r="D20" s="402">
        <v>51</v>
      </c>
      <c r="E20" s="402">
        <v>860</v>
      </c>
      <c r="F20" s="402">
        <v>380</v>
      </c>
      <c r="G20" s="402">
        <v>1367</v>
      </c>
      <c r="H20" s="402">
        <v>679</v>
      </c>
      <c r="I20" s="378" t="s">
        <v>146</v>
      </c>
    </row>
    <row r="21" spans="1:9" s="29" customFormat="1" ht="24.95" customHeight="1">
      <c r="A21" s="379" t="s">
        <v>267</v>
      </c>
      <c r="B21" s="1">
        <f t="shared" si="1"/>
        <v>2643</v>
      </c>
      <c r="C21" s="402">
        <v>324</v>
      </c>
      <c r="D21" s="402">
        <v>108</v>
      </c>
      <c r="E21" s="402">
        <v>1053</v>
      </c>
      <c r="F21" s="402">
        <v>515</v>
      </c>
      <c r="G21" s="402">
        <v>1250</v>
      </c>
      <c r="H21" s="402">
        <v>643</v>
      </c>
      <c r="I21" s="378" t="s">
        <v>292</v>
      </c>
    </row>
    <row r="22" spans="1:9" s="29" customFormat="1" ht="24.95" customHeight="1">
      <c r="A22" s="379" t="s">
        <v>266</v>
      </c>
      <c r="B22" s="1">
        <f t="shared" si="1"/>
        <v>2587</v>
      </c>
      <c r="C22" s="402">
        <v>282</v>
      </c>
      <c r="D22" s="402">
        <v>162</v>
      </c>
      <c r="E22" s="402">
        <v>1083</v>
      </c>
      <c r="F22" s="402">
        <v>393</v>
      </c>
      <c r="G22" s="402">
        <v>951</v>
      </c>
      <c r="H22" s="402">
        <v>667</v>
      </c>
      <c r="I22" s="378" t="s">
        <v>104</v>
      </c>
    </row>
    <row r="23" spans="1:9" s="29" customFormat="1" ht="24.95" customHeight="1">
      <c r="A23" s="379" t="s">
        <v>257</v>
      </c>
      <c r="B23" s="1">
        <f t="shared" si="1"/>
        <v>2601</v>
      </c>
      <c r="C23" s="402">
        <v>280</v>
      </c>
      <c r="D23" s="402">
        <v>142</v>
      </c>
      <c r="E23" s="402">
        <v>1003</v>
      </c>
      <c r="F23" s="402">
        <v>544</v>
      </c>
      <c r="G23" s="402">
        <v>647</v>
      </c>
      <c r="H23" s="402">
        <v>632</v>
      </c>
      <c r="I23" s="378" t="s">
        <v>182</v>
      </c>
    </row>
    <row r="24" spans="1:9" s="29" customFormat="1" ht="24.95" customHeight="1">
      <c r="A24" s="379" t="s">
        <v>218</v>
      </c>
      <c r="B24" s="1">
        <f t="shared" si="1"/>
        <v>2846</v>
      </c>
      <c r="C24" s="402">
        <v>317</v>
      </c>
      <c r="D24" s="402">
        <v>294</v>
      </c>
      <c r="E24" s="402">
        <v>1103</v>
      </c>
      <c r="F24" s="402">
        <v>452</v>
      </c>
      <c r="G24" s="402">
        <v>845</v>
      </c>
      <c r="H24" s="402">
        <v>680</v>
      </c>
      <c r="I24" s="378" t="s">
        <v>114</v>
      </c>
    </row>
    <row r="25" spans="1:9" s="8" customFormat="1" ht="8.25" customHeight="1">
      <c r="A25" s="239"/>
      <c r="B25" s="361"/>
      <c r="C25" s="362"/>
      <c r="D25" s="362"/>
      <c r="E25" s="362"/>
      <c r="F25" s="362"/>
      <c r="G25" s="362"/>
      <c r="H25" s="363"/>
      <c r="I25" s="241"/>
    </row>
    <row r="26" spans="1:9" s="16" customFormat="1" ht="15" customHeight="1">
      <c r="A26" s="242" t="s">
        <v>462</v>
      </c>
      <c r="B26" s="242"/>
      <c r="C26" s="242"/>
      <c r="D26" s="242"/>
      <c r="E26" s="242"/>
      <c r="F26" s="242"/>
      <c r="G26" s="243"/>
      <c r="H26" s="243"/>
      <c r="I26" s="153"/>
    </row>
    <row r="27" spans="1:9" s="17" customFormat="1" ht="15" customHeight="1">
      <c r="A27" s="16" t="s">
        <v>563</v>
      </c>
      <c r="G27" s="153"/>
      <c r="I27" s="374" t="s">
        <v>567</v>
      </c>
    </row>
    <row r="28" spans="1:9" ht="12.75">
      <c r="A28" s="52"/>
      <c r="B28" s="22"/>
      <c r="C28" s="22"/>
      <c r="D28" s="22"/>
      <c r="E28" s="22"/>
      <c r="F28" s="22"/>
      <c r="G28" s="22"/>
      <c r="H28" s="22"/>
    </row>
    <row r="29" spans="1:9">
      <c r="A29" s="18"/>
      <c r="B29" s="24"/>
      <c r="C29" s="24"/>
      <c r="D29" s="24"/>
      <c r="E29" s="24"/>
      <c r="F29" s="24"/>
      <c r="G29" s="24"/>
      <c r="H29" s="24"/>
    </row>
  </sheetData>
  <sheetProtection formatCells="0" formatColumns="0" formatRows="0" insertColumns="0" insertRows="0" insertHyperlinks="0" deleteColumns="0" deleteRows="0" selectLockedCells="1" sort="0" autoFilter="0" pivotTables="0"/>
  <mergeCells count="3">
    <mergeCell ref="A2:I2"/>
    <mergeCell ref="A3:I3"/>
    <mergeCell ref="G5:G6"/>
  </mergeCells>
  <phoneticPr fontId="23" type="noConversion"/>
  <printOptions horizontalCentered="1"/>
  <pageMargins left="0.39347222447395325" right="0.39347222447395325" top="0.55097222328186035" bottom="0.55097222328186035" header="0.51166665554046631" footer="0.51166665554046631"/>
  <pageSetup paperSize="9" pageOrder="overThenDown" orientation="portrait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view="pageBreakPreview" zoomScale="85" zoomScaleNormal="100" zoomScaleSheetLayoutView="85" workbookViewId="0">
      <selection activeCell="A2" sqref="A2:F2"/>
    </sheetView>
  </sheetViews>
  <sheetFormatPr defaultRowHeight="12"/>
  <cols>
    <col min="1" max="1" width="12.85546875" style="10" customWidth="1"/>
    <col min="2" max="5" width="19.42578125" style="10" customWidth="1"/>
    <col min="6" max="6" width="16" style="10" customWidth="1"/>
    <col min="7" max="7" width="9.28515625" style="10" customWidth="1"/>
    <col min="8" max="16384" width="9.140625" style="10"/>
  </cols>
  <sheetData>
    <row r="1" spans="1:10" s="27" customFormat="1" ht="24.95" customHeight="1">
      <c r="A1" s="27" t="s">
        <v>358</v>
      </c>
      <c r="B1" s="146"/>
      <c r="C1" s="147"/>
    </row>
    <row r="2" spans="1:10" s="9" customFormat="1" ht="24.95" customHeight="1">
      <c r="A2" s="524" t="s">
        <v>545</v>
      </c>
      <c r="B2" s="524"/>
      <c r="C2" s="524"/>
      <c r="D2" s="524"/>
      <c r="E2" s="524"/>
      <c r="F2" s="524"/>
    </row>
    <row r="3" spans="1:10" ht="22.5" customHeight="1">
      <c r="A3" s="152" t="s">
        <v>305</v>
      </c>
      <c r="B3" s="151"/>
      <c r="C3" s="151"/>
      <c r="D3" s="151"/>
      <c r="E3" s="151"/>
      <c r="F3" s="151"/>
    </row>
    <row r="4" spans="1:10" s="16" customFormat="1" ht="17.25" customHeight="1" thickBot="1">
      <c r="A4" s="16" t="s">
        <v>519</v>
      </c>
      <c r="F4" s="153" t="s">
        <v>520</v>
      </c>
    </row>
    <row r="5" spans="1:10" s="29" customFormat="1" ht="17.25" customHeight="1">
      <c r="A5" s="154" t="s">
        <v>192</v>
      </c>
      <c r="B5" s="244" t="s">
        <v>412</v>
      </c>
      <c r="C5" s="569" t="s">
        <v>411</v>
      </c>
      <c r="D5" s="575"/>
      <c r="E5" s="576"/>
      <c r="F5" s="155" t="s">
        <v>157</v>
      </c>
    </row>
    <row r="6" spans="1:10" s="29" customFormat="1" ht="17.25" customHeight="1">
      <c r="A6" s="158"/>
      <c r="C6" s="577" t="s">
        <v>399</v>
      </c>
      <c r="D6" s="577" t="s">
        <v>400</v>
      </c>
      <c r="E6" s="577" t="s">
        <v>401</v>
      </c>
      <c r="F6" s="245"/>
    </row>
    <row r="7" spans="1:10" s="29" customFormat="1" ht="17.25" customHeight="1">
      <c r="A7" s="183" t="s">
        <v>382</v>
      </c>
      <c r="B7" s="184" t="s">
        <v>413</v>
      </c>
      <c r="C7" s="578"/>
      <c r="D7" s="578"/>
      <c r="E7" s="578"/>
      <c r="F7" s="246" t="s">
        <v>119</v>
      </c>
    </row>
    <row r="8" spans="1:10" s="394" customFormat="1" ht="20.25" customHeight="1">
      <c r="A8" s="397">
        <v>2016</v>
      </c>
      <c r="B8" s="399">
        <v>109</v>
      </c>
      <c r="C8" s="400">
        <v>45</v>
      </c>
      <c r="D8" s="400">
        <v>31</v>
      </c>
      <c r="E8" s="401">
        <v>33</v>
      </c>
      <c r="F8" s="398">
        <v>2016</v>
      </c>
    </row>
    <row r="9" spans="1:10" s="8" customFormat="1" ht="20.25" customHeight="1">
      <c r="A9" s="196">
        <v>2017</v>
      </c>
      <c r="B9" s="212">
        <v>106</v>
      </c>
      <c r="C9" s="222">
        <v>39</v>
      </c>
      <c r="D9" s="222">
        <v>35</v>
      </c>
      <c r="E9" s="237">
        <v>32</v>
      </c>
      <c r="F9" s="199">
        <v>2017</v>
      </c>
    </row>
    <row r="10" spans="1:10" s="30" customFormat="1" ht="20.25" customHeight="1">
      <c r="A10" s="196">
        <v>2018</v>
      </c>
      <c r="B10" s="222">
        <v>181</v>
      </c>
      <c r="C10" s="222">
        <v>66</v>
      </c>
      <c r="D10" s="222">
        <v>59</v>
      </c>
      <c r="E10" s="222">
        <v>56</v>
      </c>
      <c r="F10" s="199">
        <v>2018</v>
      </c>
      <c r="J10" s="23"/>
    </row>
    <row r="11" spans="1:10" s="30" customFormat="1" ht="20.25" customHeight="1">
      <c r="A11" s="196">
        <v>2019</v>
      </c>
      <c r="B11" s="222">
        <v>182</v>
      </c>
      <c r="C11" s="222">
        <v>69</v>
      </c>
      <c r="D11" s="222">
        <v>62</v>
      </c>
      <c r="E11" s="222">
        <v>51</v>
      </c>
      <c r="F11" s="199">
        <v>2019</v>
      </c>
      <c r="J11" s="23"/>
    </row>
    <row r="12" spans="1:10" s="30" customFormat="1" ht="20.25" customHeight="1">
      <c r="A12" s="196">
        <v>2020</v>
      </c>
      <c r="B12" s="222">
        <v>101</v>
      </c>
      <c r="C12" s="222">
        <v>35</v>
      </c>
      <c r="D12" s="222">
        <v>34</v>
      </c>
      <c r="E12" s="222">
        <v>32</v>
      </c>
      <c r="F12" s="199">
        <v>2020</v>
      </c>
      <c r="J12" s="23"/>
    </row>
    <row r="13" spans="1:10" s="30" customFormat="1" ht="36" customHeight="1">
      <c r="A13" s="202">
        <v>2021</v>
      </c>
      <c r="B13" s="22">
        <f>SUM(B14:B35)</f>
        <v>138</v>
      </c>
      <c r="C13" s="22">
        <f t="shared" ref="C13:E13" si="0">SUM(C14:C35)</f>
        <v>51</v>
      </c>
      <c r="D13" s="22">
        <f t="shared" si="0"/>
        <v>38</v>
      </c>
      <c r="E13" s="22">
        <f t="shared" si="0"/>
        <v>49</v>
      </c>
      <c r="F13" s="204">
        <f>A13</f>
        <v>2021</v>
      </c>
      <c r="J13" s="23"/>
    </row>
    <row r="14" spans="1:10" s="8" customFormat="1" ht="17.25" customHeight="1">
      <c r="A14" s="207" t="s">
        <v>249</v>
      </c>
      <c r="B14" s="247">
        <f>SUM(C14:E14)</f>
        <v>1</v>
      </c>
      <c r="C14" s="403">
        <v>1</v>
      </c>
      <c r="D14" s="403">
        <v>0</v>
      </c>
      <c r="E14" s="403"/>
      <c r="F14" s="210" t="s">
        <v>93</v>
      </c>
      <c r="J14" s="11"/>
    </row>
    <row r="15" spans="1:10" s="8" customFormat="1" ht="17.25" customHeight="1">
      <c r="A15" s="207" t="s">
        <v>248</v>
      </c>
      <c r="B15" s="247">
        <f t="shared" ref="B15:B35" si="1">SUM(C15:E15)</f>
        <v>91</v>
      </c>
      <c r="C15" s="403">
        <v>31</v>
      </c>
      <c r="D15" s="403">
        <v>25</v>
      </c>
      <c r="E15" s="404">
        <v>35</v>
      </c>
      <c r="F15" s="210" t="s">
        <v>84</v>
      </c>
      <c r="J15" s="11"/>
    </row>
    <row r="16" spans="1:10" s="8" customFormat="1" ht="17.25" customHeight="1">
      <c r="A16" s="207" t="s">
        <v>244</v>
      </c>
      <c r="B16" s="247">
        <f t="shared" si="1"/>
        <v>6</v>
      </c>
      <c r="C16" s="403">
        <v>4</v>
      </c>
      <c r="D16" s="403"/>
      <c r="E16" s="404">
        <v>2</v>
      </c>
      <c r="F16" s="210" t="s">
        <v>87</v>
      </c>
      <c r="J16" s="11"/>
    </row>
    <row r="17" spans="1:10" s="8" customFormat="1" ht="17.25" customHeight="1">
      <c r="A17" s="207" t="s">
        <v>215</v>
      </c>
      <c r="B17" s="247">
        <f t="shared" si="1"/>
        <v>7</v>
      </c>
      <c r="C17" s="403">
        <v>4</v>
      </c>
      <c r="D17" s="403">
        <v>2</v>
      </c>
      <c r="E17" s="404">
        <v>1</v>
      </c>
      <c r="F17" s="210" t="s">
        <v>195</v>
      </c>
      <c r="J17" s="11"/>
    </row>
    <row r="18" spans="1:10" s="8" customFormat="1" ht="17.25" customHeight="1">
      <c r="A18" s="207" t="s">
        <v>251</v>
      </c>
      <c r="B18" s="247">
        <f t="shared" si="1"/>
        <v>17</v>
      </c>
      <c r="C18" s="403">
        <v>4</v>
      </c>
      <c r="D18" s="403">
        <v>7</v>
      </c>
      <c r="E18" s="404">
        <v>6</v>
      </c>
      <c r="F18" s="210" t="s">
        <v>303</v>
      </c>
      <c r="J18" s="11"/>
    </row>
    <row r="19" spans="1:10" s="8" customFormat="1" ht="30" customHeight="1">
      <c r="A19" s="207" t="s">
        <v>245</v>
      </c>
      <c r="B19" s="247">
        <f t="shared" si="1"/>
        <v>2</v>
      </c>
      <c r="C19" s="403">
        <v>1</v>
      </c>
      <c r="D19" s="403">
        <v>1</v>
      </c>
      <c r="E19" s="403"/>
      <c r="F19" s="210" t="s">
        <v>94</v>
      </c>
      <c r="J19" s="11"/>
    </row>
    <row r="20" spans="1:10" s="8" customFormat="1" ht="17.25" customHeight="1">
      <c r="A20" s="207" t="s">
        <v>242</v>
      </c>
      <c r="B20" s="247">
        <f t="shared" si="1"/>
        <v>1</v>
      </c>
      <c r="C20" s="403"/>
      <c r="D20" s="403">
        <v>1</v>
      </c>
      <c r="E20" s="403"/>
      <c r="F20" s="210" t="s">
        <v>319</v>
      </c>
      <c r="J20" s="11"/>
    </row>
    <row r="21" spans="1:10" s="8" customFormat="1" ht="17.25" customHeight="1">
      <c r="A21" s="207" t="s">
        <v>243</v>
      </c>
      <c r="B21" s="247">
        <f t="shared" si="1"/>
        <v>0</v>
      </c>
      <c r="C21" s="403"/>
      <c r="D21" s="403"/>
      <c r="E21" s="403"/>
      <c r="F21" s="210" t="s">
        <v>67</v>
      </c>
      <c r="J21" s="11"/>
    </row>
    <row r="22" spans="1:10" s="8" customFormat="1" ht="17.25" customHeight="1">
      <c r="A22" s="207" t="s">
        <v>228</v>
      </c>
      <c r="B22" s="247">
        <f t="shared" si="1"/>
        <v>0</v>
      </c>
      <c r="C22" s="403"/>
      <c r="D22" s="403"/>
      <c r="E22" s="403"/>
      <c r="F22" s="210" t="s">
        <v>92</v>
      </c>
      <c r="J22" s="11"/>
    </row>
    <row r="23" spans="1:10" s="8" customFormat="1" ht="30" customHeight="1">
      <c r="A23" s="207" t="s">
        <v>232</v>
      </c>
      <c r="B23" s="247">
        <f t="shared" si="1"/>
        <v>0</v>
      </c>
      <c r="C23" s="403"/>
      <c r="D23" s="403"/>
      <c r="E23" s="403"/>
      <c r="F23" s="210" t="s">
        <v>73</v>
      </c>
      <c r="J23" s="11"/>
    </row>
    <row r="24" spans="1:10" s="8" customFormat="1" ht="17.25" customHeight="1">
      <c r="A24" s="207" t="s">
        <v>240</v>
      </c>
      <c r="B24" s="247">
        <f t="shared" si="1"/>
        <v>1</v>
      </c>
      <c r="C24" s="403">
        <v>1</v>
      </c>
      <c r="D24" s="403"/>
      <c r="E24" s="403"/>
      <c r="F24" s="210" t="s">
        <v>83</v>
      </c>
      <c r="J24" s="11"/>
    </row>
    <row r="25" spans="1:10" s="8" customFormat="1" ht="17.25" customHeight="1">
      <c r="A25" s="207" t="s">
        <v>213</v>
      </c>
      <c r="B25" s="247">
        <f t="shared" si="1"/>
        <v>0</v>
      </c>
      <c r="C25" s="403"/>
      <c r="D25" s="403"/>
      <c r="E25" s="403"/>
      <c r="F25" s="210" t="s">
        <v>294</v>
      </c>
      <c r="J25" s="11"/>
    </row>
    <row r="26" spans="1:10" s="8" customFormat="1" ht="17.25" customHeight="1">
      <c r="A26" s="207" t="s">
        <v>241</v>
      </c>
      <c r="B26" s="247">
        <f t="shared" si="1"/>
        <v>0</v>
      </c>
      <c r="C26" s="403"/>
      <c r="D26" s="403"/>
      <c r="E26" s="403"/>
      <c r="F26" s="210" t="s">
        <v>78</v>
      </c>
      <c r="J26" s="11"/>
    </row>
    <row r="27" spans="1:10" s="8" customFormat="1" ht="30" customHeight="1">
      <c r="A27" s="207" t="s">
        <v>229</v>
      </c>
      <c r="B27" s="247">
        <f t="shared" si="1"/>
        <v>0</v>
      </c>
      <c r="C27" s="403"/>
      <c r="D27" s="403"/>
      <c r="E27" s="403"/>
      <c r="F27" s="210" t="s">
        <v>52</v>
      </c>
      <c r="J27" s="11"/>
    </row>
    <row r="28" spans="1:10" s="8" customFormat="1" ht="17.25" customHeight="1">
      <c r="A28" s="207" t="s">
        <v>222</v>
      </c>
      <c r="B28" s="247">
        <f t="shared" si="1"/>
        <v>8</v>
      </c>
      <c r="C28" s="403">
        <v>3</v>
      </c>
      <c r="D28" s="403">
        <v>2</v>
      </c>
      <c r="E28" s="404">
        <v>3</v>
      </c>
      <c r="F28" s="210" t="s">
        <v>55</v>
      </c>
      <c r="J28" s="11"/>
    </row>
    <row r="29" spans="1:10" s="8" customFormat="1" ht="17.25" customHeight="1">
      <c r="A29" s="207" t="s">
        <v>270</v>
      </c>
      <c r="B29" s="247">
        <f t="shared" si="1"/>
        <v>0</v>
      </c>
      <c r="C29" s="403"/>
      <c r="D29" s="403"/>
      <c r="E29" s="403"/>
      <c r="F29" s="210" t="s">
        <v>56</v>
      </c>
      <c r="J29" s="7"/>
    </row>
    <row r="30" spans="1:10" s="8" customFormat="1" ht="17.25" customHeight="1">
      <c r="A30" s="207" t="s">
        <v>250</v>
      </c>
      <c r="B30" s="247">
        <f t="shared" si="1"/>
        <v>1</v>
      </c>
      <c r="C30" s="403">
        <v>1</v>
      </c>
      <c r="D30" s="403"/>
      <c r="E30" s="403"/>
      <c r="F30" s="210" t="s">
        <v>314</v>
      </c>
      <c r="J30" s="7"/>
    </row>
    <row r="31" spans="1:10" s="8" customFormat="1" ht="30" customHeight="1">
      <c r="A31" s="207" t="s">
        <v>233</v>
      </c>
      <c r="B31" s="247">
        <f t="shared" si="1"/>
        <v>1</v>
      </c>
      <c r="C31" s="403"/>
      <c r="D31" s="403"/>
      <c r="E31" s="403">
        <v>1</v>
      </c>
      <c r="F31" s="210" t="s">
        <v>302</v>
      </c>
      <c r="J31" s="7"/>
    </row>
    <row r="32" spans="1:10" s="8" customFormat="1" ht="17.25" customHeight="1">
      <c r="A32" s="207" t="s">
        <v>253</v>
      </c>
      <c r="B32" s="247">
        <f t="shared" si="1"/>
        <v>2</v>
      </c>
      <c r="C32" s="403">
        <v>1</v>
      </c>
      <c r="D32" s="403"/>
      <c r="E32" s="404">
        <v>1</v>
      </c>
      <c r="F32" s="210" t="s">
        <v>316</v>
      </c>
      <c r="J32" s="11"/>
    </row>
    <row r="33" spans="1:10" s="8" customFormat="1" ht="17.25" customHeight="1">
      <c r="A33" s="207" t="s">
        <v>278</v>
      </c>
      <c r="B33" s="247">
        <f t="shared" si="1"/>
        <v>0</v>
      </c>
      <c r="C33" s="403"/>
      <c r="D33" s="403"/>
      <c r="E33" s="403"/>
      <c r="F33" s="210" t="s">
        <v>86</v>
      </c>
      <c r="J33" s="11"/>
    </row>
    <row r="34" spans="1:10" s="8" customFormat="1" ht="17.25" customHeight="1">
      <c r="A34" s="207" t="s">
        <v>238</v>
      </c>
      <c r="B34" s="247">
        <f t="shared" si="1"/>
        <v>0</v>
      </c>
      <c r="C34" s="403"/>
      <c r="D34" s="403"/>
      <c r="E34" s="403"/>
      <c r="F34" s="210" t="s">
        <v>43</v>
      </c>
      <c r="J34" s="11"/>
    </row>
    <row r="35" spans="1:10" s="8" customFormat="1" ht="17.25" customHeight="1">
      <c r="A35" s="207" t="s">
        <v>269</v>
      </c>
      <c r="B35" s="247">
        <f t="shared" si="1"/>
        <v>0</v>
      </c>
      <c r="C35" s="403"/>
      <c r="D35" s="403"/>
      <c r="E35" s="403"/>
      <c r="F35" s="210" t="s">
        <v>46</v>
      </c>
      <c r="J35" s="7"/>
    </row>
    <row r="36" spans="1:10" s="8" customFormat="1" ht="9" customHeight="1">
      <c r="A36" s="227"/>
      <c r="B36" s="248"/>
      <c r="C36" s="248"/>
      <c r="D36" s="240"/>
      <c r="E36" s="240"/>
      <c r="F36" s="226"/>
    </row>
    <row r="37" spans="1:10" s="16" customFormat="1" ht="15" customHeight="1">
      <c r="A37" s="16" t="s">
        <v>459</v>
      </c>
      <c r="B37" s="249"/>
      <c r="C37" s="242"/>
      <c r="D37" s="242"/>
      <c r="E37" s="574" t="s">
        <v>526</v>
      </c>
      <c r="F37" s="574"/>
    </row>
    <row r="38" spans="1:10" ht="12.75">
      <c r="A38" s="52"/>
      <c r="B38" s="32"/>
      <c r="C38" s="32"/>
      <c r="D38" s="32"/>
      <c r="E38" s="32"/>
    </row>
    <row r="39" spans="1:10">
      <c r="B39" s="24"/>
      <c r="C39" s="24"/>
      <c r="D39" s="24"/>
      <c r="E39" s="24"/>
    </row>
  </sheetData>
  <sheetProtection formatCells="0" formatColumns="0" formatRows="0" insertColumns="0" insertRows="0" insertHyperlinks="0" deleteColumns="0" deleteRows="0" selectLockedCells="1" sort="0" autoFilter="0" pivotTables="0"/>
  <mergeCells count="6">
    <mergeCell ref="E37:F37"/>
    <mergeCell ref="A2:F2"/>
    <mergeCell ref="C5:E5"/>
    <mergeCell ref="C6:C7"/>
    <mergeCell ref="D6:D7"/>
    <mergeCell ref="E6:E7"/>
  </mergeCells>
  <phoneticPr fontId="23" type="noConversion"/>
  <printOptions horizontalCentered="1"/>
  <pageMargins left="0.39347222447395325" right="0.39347222447395325" top="0.55097222328186035" bottom="0.55097222328186035" header="0.51166665554046631" footer="0.51166665554046631"/>
  <pageSetup paperSize="9" pageOrder="overThenDown" orientation="portrait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view="pageBreakPreview" zoomScale="85" zoomScaleNormal="82" zoomScaleSheetLayoutView="85" workbookViewId="0">
      <selection activeCell="A2" sqref="A2:O2"/>
    </sheetView>
  </sheetViews>
  <sheetFormatPr defaultRowHeight="12.75"/>
  <cols>
    <col min="1" max="1" width="4.7109375" style="40" customWidth="1"/>
    <col min="2" max="2" width="7.5703125" style="40" customWidth="1"/>
    <col min="3" max="3" width="9.28515625" style="40" customWidth="1"/>
    <col min="4" max="5" width="7.7109375" style="40" customWidth="1"/>
    <col min="6" max="7" width="7.28515625" style="40" customWidth="1"/>
    <col min="8" max="10" width="7.7109375" style="40" customWidth="1"/>
    <col min="11" max="11" width="6.28515625" style="40" customWidth="1"/>
    <col min="12" max="12" width="6.5703125" style="40" customWidth="1"/>
    <col min="13" max="13" width="7" style="40" customWidth="1"/>
    <col min="14" max="14" width="7.42578125" style="40" customWidth="1"/>
    <col min="15" max="15" width="4.7109375" style="40" customWidth="1"/>
    <col min="16" max="16" width="14.140625" style="49" customWidth="1"/>
    <col min="17" max="21" width="9.140625" style="40" customWidth="1"/>
    <col min="22" max="22" width="10.7109375" style="40" customWidth="1"/>
    <col min="23" max="16384" width="9.140625" style="40"/>
  </cols>
  <sheetData>
    <row r="1" spans="1:16" s="34" customFormat="1" ht="24.95" customHeight="1">
      <c r="O1" s="121" t="s">
        <v>555</v>
      </c>
      <c r="P1" s="250"/>
    </row>
    <row r="2" spans="1:16" s="39" customFormat="1" ht="24.95" customHeight="1">
      <c r="A2" s="524" t="s">
        <v>556</v>
      </c>
      <c r="B2" s="524"/>
      <c r="C2" s="524"/>
      <c r="D2" s="524"/>
      <c r="E2" s="524"/>
      <c r="F2" s="524"/>
      <c r="G2" s="524"/>
      <c r="H2" s="525"/>
      <c r="I2" s="525"/>
      <c r="J2" s="525"/>
      <c r="K2" s="525"/>
      <c r="L2" s="524"/>
      <c r="M2" s="524"/>
      <c r="N2" s="525"/>
      <c r="O2" s="525"/>
    </row>
    <row r="3" spans="1:16" ht="23.1" customHeight="1">
      <c r="A3" s="590" t="s">
        <v>410</v>
      </c>
      <c r="B3" s="590"/>
      <c r="C3" s="590"/>
      <c r="D3" s="590"/>
      <c r="E3" s="590"/>
      <c r="F3" s="590"/>
      <c r="G3" s="590"/>
      <c r="H3" s="591"/>
      <c r="I3" s="591"/>
      <c r="J3" s="591"/>
      <c r="K3" s="591"/>
      <c r="L3" s="590"/>
      <c r="M3" s="590"/>
      <c r="N3" s="591"/>
      <c r="O3" s="591"/>
      <c r="P3" s="40"/>
    </row>
    <row r="4" spans="1:16" s="48" customFormat="1" ht="15" customHeight="1" thickBot="1">
      <c r="A4" s="37" t="s">
        <v>557</v>
      </c>
      <c r="O4" s="251" t="s">
        <v>558</v>
      </c>
    </row>
    <row r="5" spans="1:16" s="39" customFormat="1" ht="18.75" customHeight="1">
      <c r="A5" s="252"/>
      <c r="B5" s="156" t="s">
        <v>277</v>
      </c>
      <c r="C5" s="154" t="s">
        <v>261</v>
      </c>
      <c r="D5" s="592" t="s">
        <v>380</v>
      </c>
      <c r="E5" s="575"/>
      <c r="F5" s="575"/>
      <c r="G5" s="575"/>
      <c r="H5" s="575"/>
      <c r="I5" s="575"/>
      <c r="J5" s="575"/>
      <c r="K5" s="575"/>
      <c r="L5" s="253"/>
      <c r="M5" s="491"/>
      <c r="N5" s="254" t="s">
        <v>264</v>
      </c>
      <c r="O5" s="255"/>
    </row>
    <row r="6" spans="1:16" s="39" customFormat="1" ht="11.25" hidden="1" customHeight="1">
      <c r="A6" s="256"/>
      <c r="B6" s="257"/>
      <c r="C6" s="257"/>
      <c r="D6" s="258"/>
      <c r="E6" s="259"/>
      <c r="F6" s="259"/>
      <c r="G6" s="260"/>
      <c r="H6" s="259"/>
      <c r="I6" s="259"/>
      <c r="J6" s="259"/>
      <c r="K6" s="261"/>
      <c r="L6" s="261"/>
      <c r="M6" s="261"/>
      <c r="N6" s="257"/>
      <c r="O6" s="262"/>
    </row>
    <row r="7" spans="1:16" s="39" customFormat="1" ht="11.25" hidden="1" customHeight="1">
      <c r="A7" s="256"/>
      <c r="B7" s="256"/>
      <c r="C7" s="256"/>
      <c r="D7" s="263"/>
      <c r="E7" s="264"/>
      <c r="F7" s="264"/>
      <c r="G7" s="265"/>
      <c r="H7" s="264"/>
      <c r="I7" s="264"/>
      <c r="J7" s="264"/>
      <c r="K7" s="263"/>
      <c r="L7" s="263"/>
      <c r="M7" s="263"/>
      <c r="N7" s="256"/>
      <c r="O7" s="262"/>
    </row>
    <row r="8" spans="1:16" s="39" customFormat="1" ht="11.25" customHeight="1">
      <c r="A8" s="256"/>
      <c r="B8" s="256"/>
      <c r="C8" s="256"/>
      <c r="D8" s="500" t="s">
        <v>11</v>
      </c>
      <c r="E8" s="266" t="s">
        <v>381</v>
      </c>
      <c r="F8" s="71" t="s">
        <v>11</v>
      </c>
      <c r="G8" s="267" t="s">
        <v>272</v>
      </c>
      <c r="H8" s="71" t="s">
        <v>255</v>
      </c>
      <c r="I8" s="71" t="s">
        <v>108</v>
      </c>
      <c r="J8" s="71" t="s">
        <v>139</v>
      </c>
      <c r="K8" s="267" t="s">
        <v>274</v>
      </c>
      <c r="L8" s="267" t="s">
        <v>268</v>
      </c>
      <c r="M8" s="267" t="s">
        <v>2</v>
      </c>
      <c r="N8" s="256"/>
      <c r="O8" s="262"/>
    </row>
    <row r="9" spans="1:16" s="39" customFormat="1" ht="11.25" customHeight="1">
      <c r="A9" s="256"/>
      <c r="B9" s="256"/>
      <c r="C9" s="256"/>
      <c r="D9" s="501" t="s">
        <v>7</v>
      </c>
      <c r="E9" s="268" t="s">
        <v>7</v>
      </c>
      <c r="F9" s="492" t="s">
        <v>10</v>
      </c>
      <c r="G9" s="174"/>
      <c r="H9" s="492"/>
      <c r="I9" s="492"/>
      <c r="J9" s="492"/>
      <c r="K9" s="174"/>
      <c r="L9" s="174"/>
      <c r="M9" s="267" t="s">
        <v>237</v>
      </c>
      <c r="N9" s="256"/>
      <c r="O9" s="262"/>
    </row>
    <row r="10" spans="1:16" s="39" customFormat="1" ht="11.25" customHeight="1">
      <c r="A10" s="492" t="s">
        <v>259</v>
      </c>
      <c r="B10" s="256"/>
      <c r="C10" s="256"/>
      <c r="D10" s="174"/>
      <c r="E10" s="492"/>
      <c r="F10" s="207"/>
      <c r="G10" s="268"/>
      <c r="H10" s="207"/>
      <c r="I10" s="207"/>
      <c r="J10" s="207"/>
      <c r="K10" s="174"/>
      <c r="L10" s="174"/>
      <c r="M10" s="267" t="s">
        <v>178</v>
      </c>
      <c r="N10" s="256"/>
      <c r="O10" s="269" t="s">
        <v>157</v>
      </c>
    </row>
    <row r="11" spans="1:16" s="39" customFormat="1" ht="11.25" customHeight="1">
      <c r="A11" s="256"/>
      <c r="B11" s="256" t="s">
        <v>414</v>
      </c>
      <c r="C11" s="256" t="s">
        <v>419</v>
      </c>
      <c r="D11" s="270" t="s">
        <v>416</v>
      </c>
      <c r="E11" s="264" t="s">
        <v>416</v>
      </c>
      <c r="F11" s="256" t="s">
        <v>418</v>
      </c>
      <c r="G11" s="256" t="s">
        <v>418</v>
      </c>
      <c r="H11" s="256" t="s">
        <v>418</v>
      </c>
      <c r="I11" s="256" t="s">
        <v>418</v>
      </c>
      <c r="J11" s="256" t="s">
        <v>418</v>
      </c>
      <c r="K11" s="270" t="s">
        <v>416</v>
      </c>
      <c r="L11" s="263" t="s">
        <v>418</v>
      </c>
      <c r="M11" s="263" t="s">
        <v>418</v>
      </c>
      <c r="N11" s="256" t="s">
        <v>415</v>
      </c>
      <c r="O11" s="262"/>
    </row>
    <row r="12" spans="1:16" s="39" customFormat="1" ht="11.25" customHeight="1">
      <c r="A12" s="271"/>
      <c r="B12" s="256"/>
      <c r="C12" s="256"/>
      <c r="D12" s="263"/>
      <c r="E12" s="256"/>
      <c r="F12" s="256"/>
      <c r="G12" s="263"/>
      <c r="H12" s="256"/>
      <c r="I12" s="256"/>
      <c r="J12" s="256"/>
      <c r="K12" s="263"/>
      <c r="L12" s="263"/>
      <c r="M12" s="263"/>
      <c r="N12" s="256"/>
      <c r="O12" s="272"/>
    </row>
    <row r="13" spans="1:16" s="49" customFormat="1" ht="11.25" customHeight="1">
      <c r="A13" s="262"/>
      <c r="B13" s="273" t="s">
        <v>559</v>
      </c>
      <c r="C13" s="273" t="s">
        <v>196</v>
      </c>
      <c r="D13" s="273" t="s">
        <v>234</v>
      </c>
      <c r="E13" s="273"/>
      <c r="F13" s="495" t="s">
        <v>234</v>
      </c>
      <c r="G13" s="273" t="s">
        <v>166</v>
      </c>
      <c r="H13" s="495" t="s">
        <v>107</v>
      </c>
      <c r="I13" s="273" t="s">
        <v>136</v>
      </c>
      <c r="J13" s="273" t="s">
        <v>107</v>
      </c>
      <c r="K13" s="273"/>
      <c r="L13" s="273"/>
      <c r="M13" s="273"/>
      <c r="N13" s="273" t="s">
        <v>168</v>
      </c>
      <c r="O13" s="262"/>
    </row>
    <row r="14" spans="1:16" ht="15" customHeight="1">
      <c r="A14" s="274"/>
      <c r="B14" s="275" t="s">
        <v>152</v>
      </c>
      <c r="C14" s="275" t="s">
        <v>318</v>
      </c>
      <c r="D14" s="275" t="s">
        <v>230</v>
      </c>
      <c r="E14" s="275" t="s">
        <v>359</v>
      </c>
      <c r="F14" s="496" t="s">
        <v>202</v>
      </c>
      <c r="G14" s="275" t="s">
        <v>111</v>
      </c>
      <c r="H14" s="496" t="s">
        <v>31</v>
      </c>
      <c r="I14" s="275" t="s">
        <v>166</v>
      </c>
      <c r="J14" s="275" t="s">
        <v>137</v>
      </c>
      <c r="K14" s="275" t="s">
        <v>22</v>
      </c>
      <c r="L14" s="275" t="s">
        <v>377</v>
      </c>
      <c r="M14" s="275" t="s">
        <v>378</v>
      </c>
      <c r="N14" s="275" t="s">
        <v>189</v>
      </c>
      <c r="O14" s="274"/>
      <c r="P14" s="40"/>
    </row>
    <row r="15" spans="1:16" ht="18" customHeight="1">
      <c r="A15" s="262"/>
      <c r="B15" s="502"/>
      <c r="C15" s="276"/>
      <c r="D15" s="276"/>
      <c r="E15" s="276"/>
      <c r="F15" s="276"/>
      <c r="G15" s="276"/>
      <c r="H15" s="276"/>
      <c r="I15" s="276"/>
      <c r="J15" s="276"/>
      <c r="K15" s="276"/>
      <c r="L15" s="276"/>
      <c r="M15" s="276"/>
      <c r="N15" s="277"/>
      <c r="O15" s="262"/>
      <c r="P15" s="40"/>
    </row>
    <row r="16" spans="1:16" ht="39.950000000000003" customHeight="1">
      <c r="A16" s="256">
        <v>2019</v>
      </c>
      <c r="B16" s="278">
        <v>2935</v>
      </c>
      <c r="C16" s="278">
        <v>2628123</v>
      </c>
      <c r="D16" s="278">
        <v>12</v>
      </c>
      <c r="E16" s="278">
        <v>28</v>
      </c>
      <c r="F16" s="278">
        <v>371</v>
      </c>
      <c r="G16" s="278">
        <v>8</v>
      </c>
      <c r="H16" s="278">
        <v>6</v>
      </c>
      <c r="I16" s="278">
        <v>127</v>
      </c>
      <c r="J16" s="278">
        <v>1442</v>
      </c>
      <c r="K16" s="278" t="s">
        <v>275</v>
      </c>
      <c r="L16" s="278" t="s">
        <v>275</v>
      </c>
      <c r="M16" s="278" t="s">
        <v>275</v>
      </c>
      <c r="N16" s="279">
        <v>488837</v>
      </c>
      <c r="O16" s="262">
        <v>2019</v>
      </c>
      <c r="P16" s="40"/>
    </row>
    <row r="17" spans="1:16" ht="18" customHeight="1">
      <c r="A17" s="262"/>
      <c r="B17" s="503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1"/>
      <c r="O17" s="262"/>
      <c r="P17" s="40"/>
    </row>
    <row r="18" spans="1:16" ht="39.950000000000003" customHeight="1">
      <c r="A18" s="282">
        <v>2020</v>
      </c>
      <c r="B18" s="278">
        <v>3102.5063679999503</v>
      </c>
      <c r="C18" s="278">
        <v>3969762.1520435885</v>
      </c>
      <c r="D18" s="278">
        <v>7.8658578932504621</v>
      </c>
      <c r="E18" s="278">
        <v>27.547957954564005</v>
      </c>
      <c r="F18" s="278">
        <v>370.59639861735968</v>
      </c>
      <c r="G18" s="278">
        <v>40.499249884199997</v>
      </c>
      <c r="H18" s="278">
        <v>4.397040456423742</v>
      </c>
      <c r="I18" s="278">
        <v>75.462800000000001</v>
      </c>
      <c r="J18" s="278">
        <v>165.50219835651987</v>
      </c>
      <c r="K18" s="278" t="s">
        <v>275</v>
      </c>
      <c r="L18" s="278" t="s">
        <v>275</v>
      </c>
      <c r="M18" s="278" t="s">
        <v>275</v>
      </c>
      <c r="N18" s="279">
        <v>576229.41036683484</v>
      </c>
      <c r="O18" s="262">
        <v>2020</v>
      </c>
      <c r="P18" s="40"/>
    </row>
    <row r="19" spans="1:16" ht="18" customHeight="1">
      <c r="A19" s="284"/>
      <c r="B19" s="285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6"/>
      <c r="O19" s="287"/>
      <c r="P19" s="40"/>
    </row>
    <row r="20" spans="1:16" ht="35.1" customHeight="1">
      <c r="A20" s="288">
        <v>2021</v>
      </c>
      <c r="B20" s="465">
        <v>3296</v>
      </c>
      <c r="C20" s="465">
        <v>5198465.62</v>
      </c>
      <c r="D20" s="465">
        <v>8.8859999999999992</v>
      </c>
      <c r="E20" s="465">
        <v>24.065000000000001</v>
      </c>
      <c r="F20" s="465">
        <v>331.64499999999998</v>
      </c>
      <c r="G20" s="465">
        <v>80.084999999999994</v>
      </c>
      <c r="H20" s="465">
        <v>4.0670000000000002</v>
      </c>
      <c r="I20" s="465">
        <v>67.036000000000001</v>
      </c>
      <c r="J20" s="465">
        <v>165.38499999999999</v>
      </c>
      <c r="K20" s="465" t="s">
        <v>654</v>
      </c>
      <c r="L20" s="465" t="s">
        <v>654</v>
      </c>
      <c r="M20" s="466" t="s">
        <v>654</v>
      </c>
      <c r="N20" s="467">
        <v>525511.07400000002</v>
      </c>
      <c r="O20" s="287">
        <f>A20</f>
        <v>2021</v>
      </c>
      <c r="P20" s="40"/>
    </row>
    <row r="21" spans="1:16" ht="15" customHeight="1" thickBot="1">
      <c r="A21" s="262"/>
      <c r="B21" s="504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89"/>
      <c r="N21" s="290"/>
      <c r="O21" s="262"/>
      <c r="P21" s="40"/>
    </row>
    <row r="22" spans="1:16" s="39" customFormat="1" ht="18.75" customHeight="1">
      <c r="A22" s="154"/>
      <c r="B22" s="154" t="s">
        <v>176</v>
      </c>
      <c r="C22" s="291" t="s">
        <v>169</v>
      </c>
      <c r="D22" s="592" t="s">
        <v>379</v>
      </c>
      <c r="E22" s="575"/>
      <c r="F22" s="575"/>
      <c r="G22" s="575"/>
      <c r="H22" s="575"/>
      <c r="I22" s="575"/>
      <c r="J22" s="576"/>
      <c r="K22" s="292"/>
      <c r="L22" s="293"/>
      <c r="M22" s="294"/>
      <c r="N22" s="295"/>
      <c r="O22" s="255"/>
    </row>
    <row r="23" spans="1:16" s="39" customFormat="1" ht="11.25" hidden="1" customHeight="1">
      <c r="A23" s="492"/>
      <c r="B23" s="71"/>
      <c r="C23" s="71"/>
      <c r="D23" s="296"/>
      <c r="E23" s="259"/>
      <c r="F23" s="259"/>
      <c r="G23" s="260"/>
      <c r="H23" s="259"/>
      <c r="I23" s="259"/>
      <c r="J23" s="259"/>
      <c r="K23" s="272"/>
      <c r="L23" s="297"/>
      <c r="M23" s="298"/>
      <c r="N23" s="271"/>
      <c r="O23" s="262"/>
    </row>
    <row r="24" spans="1:16" s="39" customFormat="1" ht="11.25" hidden="1" customHeight="1">
      <c r="A24" s="492"/>
      <c r="B24" s="492"/>
      <c r="C24" s="492"/>
      <c r="D24" s="256"/>
      <c r="E24" s="271"/>
      <c r="F24" s="264"/>
      <c r="G24" s="265"/>
      <c r="H24" s="264"/>
      <c r="I24" s="264"/>
      <c r="J24" s="264"/>
      <c r="K24" s="265"/>
      <c r="L24" s="299"/>
      <c r="M24" s="300"/>
      <c r="N24" s="264"/>
      <c r="O24" s="262"/>
    </row>
    <row r="25" spans="1:16" s="39" customFormat="1" ht="11.25" customHeight="1">
      <c r="A25" s="492"/>
      <c r="B25" s="492"/>
      <c r="C25" s="492"/>
      <c r="D25" s="71" t="s">
        <v>217</v>
      </c>
      <c r="E25" s="71" t="s">
        <v>9</v>
      </c>
      <c r="F25" s="71" t="s">
        <v>8</v>
      </c>
      <c r="G25" s="267" t="s">
        <v>186</v>
      </c>
      <c r="H25" s="71" t="s">
        <v>197</v>
      </c>
      <c r="I25" s="71" t="s">
        <v>562</v>
      </c>
      <c r="J25" s="492" t="s">
        <v>221</v>
      </c>
      <c r="K25" s="593" t="s">
        <v>293</v>
      </c>
      <c r="L25" s="594"/>
      <c r="M25" s="595" t="s">
        <v>327</v>
      </c>
      <c r="N25" s="596"/>
      <c r="O25" s="262"/>
    </row>
    <row r="26" spans="1:16" s="39" customFormat="1" ht="11.25" customHeight="1">
      <c r="A26" s="492"/>
      <c r="B26" s="492"/>
      <c r="C26" s="492"/>
      <c r="D26" s="492"/>
      <c r="E26" s="492" t="s">
        <v>13</v>
      </c>
      <c r="F26" s="492" t="s">
        <v>13</v>
      </c>
      <c r="G26" s="174" t="s">
        <v>256</v>
      </c>
      <c r="H26" s="71" t="s">
        <v>141</v>
      </c>
      <c r="I26" s="71"/>
      <c r="J26" s="492" t="s">
        <v>247</v>
      </c>
      <c r="K26" s="172"/>
      <c r="L26" s="493"/>
      <c r="M26" s="301"/>
      <c r="N26" s="492"/>
      <c r="O26" s="262"/>
    </row>
    <row r="27" spans="1:16" s="39" customFormat="1" ht="11.25" customHeight="1">
      <c r="A27" s="492" t="s">
        <v>259</v>
      </c>
      <c r="B27" s="492" t="s">
        <v>415</v>
      </c>
      <c r="C27" s="492" t="s">
        <v>415</v>
      </c>
      <c r="D27" s="264" t="s">
        <v>416</v>
      </c>
      <c r="E27" s="264" t="s">
        <v>416</v>
      </c>
      <c r="F27" s="264" t="s">
        <v>416</v>
      </c>
      <c r="G27" s="264" t="s">
        <v>418</v>
      </c>
      <c r="H27" s="264" t="s">
        <v>416</v>
      </c>
      <c r="I27" s="264" t="s">
        <v>418</v>
      </c>
      <c r="J27" s="494" t="s">
        <v>417</v>
      </c>
      <c r="K27" s="580" t="s">
        <v>414</v>
      </c>
      <c r="L27" s="581"/>
      <c r="M27" s="582" t="s">
        <v>415</v>
      </c>
      <c r="N27" s="583"/>
      <c r="O27" s="269" t="s">
        <v>157</v>
      </c>
    </row>
    <row r="28" spans="1:16" s="39" customFormat="1" ht="11.25" customHeight="1">
      <c r="A28" s="256"/>
      <c r="B28" s="256"/>
      <c r="C28" s="256"/>
      <c r="D28" s="256"/>
      <c r="E28" s="256"/>
      <c r="F28" s="256"/>
      <c r="G28" s="263"/>
      <c r="H28" s="256"/>
      <c r="I28" s="373"/>
      <c r="J28" s="256"/>
      <c r="K28" s="262"/>
      <c r="L28" s="282"/>
      <c r="M28" s="302"/>
      <c r="N28" s="256"/>
      <c r="O28" s="262"/>
    </row>
    <row r="29" spans="1:16" s="39" customFormat="1" ht="11.25" customHeight="1">
      <c r="A29" s="271"/>
      <c r="B29" s="256"/>
      <c r="C29" s="256"/>
      <c r="D29" s="256"/>
      <c r="E29" s="256"/>
      <c r="F29" s="256"/>
      <c r="G29" s="270" t="s">
        <v>74</v>
      </c>
      <c r="H29" s="256"/>
      <c r="I29" s="494"/>
      <c r="J29" s="256"/>
      <c r="K29" s="262"/>
      <c r="L29" s="282"/>
      <c r="M29" s="302"/>
      <c r="N29" s="256"/>
      <c r="O29" s="272"/>
    </row>
    <row r="30" spans="1:16" s="49" customFormat="1" ht="11.25" customHeight="1">
      <c r="A30" s="262"/>
      <c r="B30" s="273" t="s">
        <v>171</v>
      </c>
      <c r="C30" s="273" t="s">
        <v>113</v>
      </c>
      <c r="D30" s="273" t="s">
        <v>175</v>
      </c>
      <c r="E30" s="273" t="s">
        <v>50</v>
      </c>
      <c r="F30" s="273" t="s">
        <v>179</v>
      </c>
      <c r="G30" s="273" t="s">
        <v>185</v>
      </c>
      <c r="H30" s="495" t="s">
        <v>313</v>
      </c>
      <c r="I30" s="273"/>
      <c r="J30" s="273" t="s">
        <v>44</v>
      </c>
      <c r="K30" s="584" t="s">
        <v>28</v>
      </c>
      <c r="L30" s="585"/>
      <c r="M30" s="586" t="s">
        <v>165</v>
      </c>
      <c r="N30" s="587"/>
      <c r="O30" s="262"/>
    </row>
    <row r="31" spans="1:16" ht="11.25" customHeight="1">
      <c r="A31" s="274"/>
      <c r="B31" s="275" t="s">
        <v>189</v>
      </c>
      <c r="C31" s="275" t="s">
        <v>180</v>
      </c>
      <c r="D31" s="275" t="s">
        <v>230</v>
      </c>
      <c r="E31" s="275" t="s">
        <v>187</v>
      </c>
      <c r="F31" s="275" t="s">
        <v>187</v>
      </c>
      <c r="G31" s="275" t="s">
        <v>187</v>
      </c>
      <c r="H31" s="496" t="s">
        <v>103</v>
      </c>
      <c r="I31" s="275"/>
      <c r="J31" s="275" t="s">
        <v>30</v>
      </c>
      <c r="K31" s="588" t="s">
        <v>110</v>
      </c>
      <c r="L31" s="589"/>
      <c r="M31" s="588" t="s">
        <v>110</v>
      </c>
      <c r="N31" s="589"/>
      <c r="O31" s="274"/>
      <c r="P31" s="40"/>
    </row>
    <row r="32" spans="1:16" ht="22.5" customHeight="1">
      <c r="A32" s="262"/>
      <c r="B32" s="303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5"/>
      <c r="O32" s="262"/>
      <c r="P32" s="40"/>
    </row>
    <row r="33" spans="1:16" ht="39.950000000000003" customHeight="1">
      <c r="A33" s="256">
        <v>2019</v>
      </c>
      <c r="B33" s="427">
        <v>94430</v>
      </c>
      <c r="C33" s="283">
        <v>180358</v>
      </c>
      <c r="D33" s="283">
        <v>30697</v>
      </c>
      <c r="E33" s="283">
        <v>589</v>
      </c>
      <c r="F33" s="283">
        <v>252</v>
      </c>
      <c r="G33" s="283">
        <v>0</v>
      </c>
      <c r="H33" s="283">
        <v>134</v>
      </c>
      <c r="I33" s="283">
        <v>1568</v>
      </c>
      <c r="J33" s="283">
        <v>0</v>
      </c>
      <c r="K33" s="306"/>
      <c r="L33" s="283">
        <v>15950</v>
      </c>
      <c r="M33" s="278"/>
      <c r="N33" s="279">
        <v>0</v>
      </c>
      <c r="O33" s="302">
        <v>2019</v>
      </c>
      <c r="P33" s="40"/>
    </row>
    <row r="34" spans="1:16" ht="18" customHeight="1">
      <c r="A34" s="262"/>
      <c r="B34" s="505"/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  <c r="N34" s="310"/>
      <c r="O34" s="302"/>
      <c r="P34" s="40"/>
    </row>
    <row r="35" spans="1:16" ht="39.950000000000003" customHeight="1">
      <c r="A35" s="282">
        <v>2020</v>
      </c>
      <c r="B35" s="506">
        <v>114120.082731</v>
      </c>
      <c r="C35" s="307">
        <v>168039.80828122084</v>
      </c>
      <c r="D35" s="307">
        <v>0</v>
      </c>
      <c r="E35" s="307">
        <v>225.65727990040261</v>
      </c>
      <c r="F35" s="307">
        <v>132.53726470430138</v>
      </c>
      <c r="G35" s="307">
        <v>0</v>
      </c>
      <c r="H35" s="307">
        <v>51.917202564890935</v>
      </c>
      <c r="I35" s="307">
        <v>626.30369526471611</v>
      </c>
      <c r="J35" s="307">
        <v>0</v>
      </c>
      <c r="K35" s="307"/>
      <c r="L35" s="307">
        <v>17205.625238579974</v>
      </c>
      <c r="M35" s="307"/>
      <c r="N35" s="308">
        <v>0</v>
      </c>
      <c r="O35" s="262">
        <v>2020</v>
      </c>
      <c r="P35" s="40"/>
    </row>
    <row r="36" spans="1:16" ht="20.100000000000001" customHeight="1">
      <c r="A36" s="284"/>
      <c r="B36" s="505"/>
      <c r="C36" s="309"/>
      <c r="D36" s="309"/>
      <c r="E36" s="309"/>
      <c r="F36" s="309"/>
      <c r="G36" s="309"/>
      <c r="H36" s="309"/>
      <c r="I36" s="309"/>
      <c r="J36" s="307"/>
      <c r="K36" s="309"/>
      <c r="L36" s="309"/>
      <c r="M36" s="309"/>
      <c r="N36" s="310"/>
      <c r="O36" s="287"/>
      <c r="P36" s="40"/>
    </row>
    <row r="37" spans="1:16" ht="39.950000000000003" customHeight="1">
      <c r="A37" s="288">
        <v>2021</v>
      </c>
      <c r="B37" s="506">
        <v>86132.247000000003</v>
      </c>
      <c r="C37" s="307">
        <v>229323.70499999999</v>
      </c>
      <c r="D37" s="307" t="s">
        <v>275</v>
      </c>
      <c r="E37" s="307">
        <v>284.52999999999997</v>
      </c>
      <c r="F37" s="307">
        <v>130.97399999999999</v>
      </c>
      <c r="G37" s="307">
        <v>0</v>
      </c>
      <c r="H37" s="307">
        <v>7.5789999999999997</v>
      </c>
      <c r="I37" s="307">
        <v>430.45499999999998</v>
      </c>
      <c r="J37" s="307">
        <v>0</v>
      </c>
      <c r="K37" s="307"/>
      <c r="L37" s="307">
        <v>18687.147000000001</v>
      </c>
      <c r="M37" s="307"/>
      <c r="N37" s="308">
        <v>0</v>
      </c>
      <c r="O37" s="287">
        <f>A37</f>
        <v>2021</v>
      </c>
      <c r="P37" s="40"/>
    </row>
    <row r="38" spans="1:16" s="50" customFormat="1" ht="20.100000000000001" customHeight="1">
      <c r="A38" s="287"/>
      <c r="B38" s="507"/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2"/>
      <c r="O38" s="287"/>
    </row>
    <row r="39" spans="1:16" ht="7.5" customHeight="1">
      <c r="A39" s="313"/>
      <c r="B39" s="314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6"/>
      <c r="O39" s="313"/>
      <c r="P39" s="40"/>
    </row>
    <row r="40" spans="1:16" s="51" customFormat="1" ht="15" customHeight="1">
      <c r="A40" s="317" t="s">
        <v>560</v>
      </c>
      <c r="N40" s="318"/>
      <c r="O40" s="318"/>
    </row>
    <row r="41" spans="1:16" s="51" customFormat="1" ht="15" customHeight="1">
      <c r="A41" s="317" t="s">
        <v>571</v>
      </c>
      <c r="O41" s="318"/>
    </row>
    <row r="42" spans="1:16" s="51" customFormat="1" ht="15" customHeight="1">
      <c r="A42" s="579" t="s">
        <v>573</v>
      </c>
      <c r="B42" s="579"/>
      <c r="C42" s="579"/>
      <c r="D42" s="579"/>
      <c r="E42" s="579"/>
      <c r="F42" s="579"/>
      <c r="G42" s="579"/>
      <c r="H42" s="579"/>
      <c r="I42" s="579"/>
      <c r="J42" s="579"/>
      <c r="O42" s="251" t="s">
        <v>564</v>
      </c>
    </row>
    <row r="43" spans="1:16">
      <c r="P43" s="40"/>
    </row>
  </sheetData>
  <mergeCells count="13">
    <mergeCell ref="A2:O2"/>
    <mergeCell ref="A3:O3"/>
    <mergeCell ref="D5:K5"/>
    <mergeCell ref="D22:J22"/>
    <mergeCell ref="K25:L25"/>
    <mergeCell ref="M25:N25"/>
    <mergeCell ref="A42:J42"/>
    <mergeCell ref="K27:L27"/>
    <mergeCell ref="M27:N27"/>
    <mergeCell ref="K30:L30"/>
    <mergeCell ref="M30:N30"/>
    <mergeCell ref="K31:L31"/>
    <mergeCell ref="M31:N31"/>
  </mergeCells>
  <phoneticPr fontId="56" type="noConversion"/>
  <printOptions horizontalCentered="1"/>
  <pageMargins left="0.39347222447395325" right="0.39347222447395325" top="0.55097222328186035" bottom="0.55097222328186035" header="0.51166665554046631" footer="0.51166665554046631"/>
  <pageSetup paperSize="9" scale="99" pageOrder="overThenDown" orientation="portrait" blackAndWhite="1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view="pageBreakPreview" zoomScale="85" zoomScaleNormal="75" zoomScaleSheetLayoutView="85" workbookViewId="0">
      <pane ySplit="7" topLeftCell="A8" activePane="bottomLeft" state="frozen"/>
      <selection pane="bottomLeft" activeCell="H14" sqref="H14"/>
    </sheetView>
  </sheetViews>
  <sheetFormatPr defaultRowHeight="12.75"/>
  <cols>
    <col min="1" max="1" width="15.7109375" style="40" customWidth="1"/>
    <col min="2" max="7" width="15.140625" style="40" customWidth="1"/>
    <col min="8" max="14" width="11" style="40" customWidth="1"/>
    <col min="15" max="15" width="13.85546875" style="40" customWidth="1"/>
    <col min="16" max="16" width="15.7109375" style="40" customWidth="1"/>
    <col min="17" max="18" width="9.140625" style="40" customWidth="1"/>
    <col min="19" max="19" width="18.5703125" style="40" customWidth="1"/>
    <col min="20" max="16384" width="9.140625" style="40"/>
  </cols>
  <sheetData>
    <row r="1" spans="1:20" ht="24.95" customHeight="1">
      <c r="A1" s="53" t="s">
        <v>402</v>
      </c>
      <c r="B1" s="54"/>
      <c r="C1" s="319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320" t="s">
        <v>403</v>
      </c>
    </row>
    <row r="2" spans="1:20" ht="24.95" customHeight="1">
      <c r="A2" s="94" t="s">
        <v>546</v>
      </c>
      <c r="B2" s="133"/>
      <c r="C2" s="133"/>
      <c r="D2" s="133"/>
      <c r="E2" s="133"/>
      <c r="F2" s="133"/>
      <c r="G2" s="133"/>
      <c r="H2" s="100" t="s">
        <v>210</v>
      </c>
      <c r="I2" s="99"/>
      <c r="J2" s="99"/>
      <c r="K2" s="99"/>
      <c r="L2" s="99"/>
      <c r="M2" s="99"/>
      <c r="N2" s="99"/>
      <c r="O2" s="99"/>
      <c r="P2" s="99"/>
    </row>
    <row r="3" spans="1:20" ht="23.25">
      <c r="A3" s="321"/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</row>
    <row r="4" spans="1:20" s="48" customFormat="1" ht="15" customHeight="1" thickBot="1">
      <c r="A4" s="61" t="s">
        <v>463</v>
      </c>
      <c r="B4" s="323"/>
      <c r="C4" s="323"/>
      <c r="D4" s="323"/>
      <c r="E4" s="323" t="s">
        <v>231</v>
      </c>
      <c r="F4" s="323"/>
      <c r="G4" s="323" t="s">
        <v>231</v>
      </c>
      <c r="H4" s="323"/>
      <c r="I4" s="323" t="s">
        <v>231</v>
      </c>
      <c r="J4" s="323"/>
      <c r="K4" s="323" t="s">
        <v>231</v>
      </c>
      <c r="L4" s="323"/>
      <c r="M4" s="323" t="s">
        <v>231</v>
      </c>
      <c r="N4" s="323"/>
      <c r="O4" s="323"/>
      <c r="P4" s="62" t="s">
        <v>464</v>
      </c>
    </row>
    <row r="5" spans="1:20" ht="30.75" customHeight="1">
      <c r="A5" s="324"/>
      <c r="B5" s="600" t="s">
        <v>408</v>
      </c>
      <c r="C5" s="603" t="s">
        <v>409</v>
      </c>
      <c r="D5" s="606" t="s">
        <v>404</v>
      </c>
      <c r="E5" s="607" t="s">
        <v>407</v>
      </c>
      <c r="F5" s="608"/>
      <c r="G5" s="608"/>
      <c r="H5" s="609" t="s">
        <v>405</v>
      </c>
      <c r="I5" s="608"/>
      <c r="J5" s="608"/>
      <c r="K5" s="610"/>
      <c r="L5" s="325" t="s">
        <v>565</v>
      </c>
      <c r="M5" s="325" t="s">
        <v>263</v>
      </c>
      <c r="N5" s="326" t="s">
        <v>102</v>
      </c>
      <c r="O5" s="327" t="s">
        <v>406</v>
      </c>
      <c r="P5" s="499"/>
    </row>
    <row r="6" spans="1:20" ht="30.75" customHeight="1">
      <c r="A6" s="485" t="s">
        <v>188</v>
      </c>
      <c r="B6" s="601"/>
      <c r="C6" s="604"/>
      <c r="D6" s="604"/>
      <c r="E6" s="328"/>
      <c r="F6" s="329" t="s">
        <v>5</v>
      </c>
      <c r="G6" s="330" t="s">
        <v>12</v>
      </c>
      <c r="H6" s="513"/>
      <c r="I6" s="331" t="s">
        <v>123</v>
      </c>
      <c r="J6" s="611" t="s">
        <v>271</v>
      </c>
      <c r="K6" s="375" t="s">
        <v>147</v>
      </c>
      <c r="L6" s="377" t="s">
        <v>566</v>
      </c>
      <c r="M6" s="376"/>
      <c r="N6" s="332"/>
      <c r="O6" s="333" t="s">
        <v>41</v>
      </c>
      <c r="P6" s="486" t="s">
        <v>157</v>
      </c>
    </row>
    <row r="7" spans="1:20" ht="37.5" customHeight="1">
      <c r="A7" s="488"/>
      <c r="B7" s="602"/>
      <c r="C7" s="605"/>
      <c r="D7" s="605"/>
      <c r="E7" s="334"/>
      <c r="F7" s="335" t="s">
        <v>326</v>
      </c>
      <c r="G7" s="336" t="s">
        <v>328</v>
      </c>
      <c r="H7" s="515"/>
      <c r="I7" s="498" t="s">
        <v>521</v>
      </c>
      <c r="J7" s="612"/>
      <c r="K7" s="498" t="s">
        <v>522</v>
      </c>
      <c r="L7" s="498" t="s">
        <v>53</v>
      </c>
      <c r="M7" s="498" t="s">
        <v>70</v>
      </c>
      <c r="N7" s="337" t="s">
        <v>523</v>
      </c>
      <c r="O7" s="338" t="s">
        <v>524</v>
      </c>
      <c r="P7" s="83"/>
    </row>
    <row r="8" spans="1:20" ht="18" customHeight="1">
      <c r="A8" s="78"/>
      <c r="B8" s="136"/>
      <c r="C8" s="339"/>
      <c r="D8" s="339"/>
      <c r="E8" s="339"/>
      <c r="F8" s="339"/>
      <c r="G8" s="340"/>
      <c r="H8" s="339"/>
      <c r="I8" s="339"/>
      <c r="J8" s="340"/>
      <c r="K8" s="339"/>
      <c r="L8" s="339"/>
      <c r="M8" s="339"/>
      <c r="N8" s="339"/>
      <c r="O8" s="341"/>
      <c r="P8" s="342"/>
    </row>
    <row r="9" spans="1:20" s="50" customFormat="1" ht="69.75" customHeight="1">
      <c r="A9" s="487">
        <v>2016</v>
      </c>
      <c r="B9" s="343">
        <v>39433</v>
      </c>
      <c r="C9" s="344">
        <v>1935664</v>
      </c>
      <c r="D9" s="345">
        <v>2.0371820729217465</v>
      </c>
      <c r="E9" s="346">
        <v>12007</v>
      </c>
      <c r="F9" s="346">
        <v>1112</v>
      </c>
      <c r="G9" s="346">
        <v>10895</v>
      </c>
      <c r="H9" s="346">
        <v>21141</v>
      </c>
      <c r="I9" s="346">
        <v>2610</v>
      </c>
      <c r="J9" s="346">
        <v>1171</v>
      </c>
      <c r="K9" s="346">
        <v>17360</v>
      </c>
      <c r="L9" s="346">
        <v>780</v>
      </c>
      <c r="M9" s="346">
        <v>2846</v>
      </c>
      <c r="N9" s="346">
        <v>6</v>
      </c>
      <c r="O9" s="347">
        <v>2652</v>
      </c>
      <c r="P9" s="486">
        <v>2016</v>
      </c>
      <c r="R9" s="348"/>
      <c r="T9" s="348"/>
    </row>
    <row r="10" spans="1:20" s="50" customFormat="1" ht="69.75" customHeight="1">
      <c r="A10" s="349">
        <v>2017</v>
      </c>
      <c r="B10" s="346">
        <v>42442</v>
      </c>
      <c r="C10" s="344">
        <v>1927645</v>
      </c>
      <c r="D10" s="345">
        <v>2.2017539536584798</v>
      </c>
      <c r="E10" s="346">
        <v>12262</v>
      </c>
      <c r="F10" s="346">
        <v>886</v>
      </c>
      <c r="G10" s="346">
        <v>11376</v>
      </c>
      <c r="H10" s="346">
        <v>23443</v>
      </c>
      <c r="I10" s="346">
        <v>2689</v>
      </c>
      <c r="J10" s="346">
        <v>853</v>
      </c>
      <c r="K10" s="346">
        <v>19901</v>
      </c>
      <c r="L10" s="346">
        <v>1081</v>
      </c>
      <c r="M10" s="346">
        <v>2886</v>
      </c>
      <c r="N10" s="346">
        <v>0</v>
      </c>
      <c r="O10" s="347">
        <v>2768.9360000000001</v>
      </c>
      <c r="P10" s="486">
        <v>2017</v>
      </c>
      <c r="R10" s="348"/>
      <c r="S10" s="348"/>
      <c r="T10" s="348"/>
    </row>
    <row r="11" spans="1:20" ht="69.75" customHeight="1">
      <c r="A11" s="349">
        <v>2018</v>
      </c>
      <c r="B11" s="346">
        <v>39747</v>
      </c>
      <c r="C11" s="344">
        <v>1916012</v>
      </c>
      <c r="D11" s="345">
        <v>2.0744650868574936</v>
      </c>
      <c r="E11" s="346">
        <v>11558</v>
      </c>
      <c r="F11" s="346">
        <v>1039</v>
      </c>
      <c r="G11" s="346">
        <v>10519</v>
      </c>
      <c r="H11" s="346">
        <v>21824</v>
      </c>
      <c r="I11" s="346">
        <v>2864</v>
      </c>
      <c r="J11" s="346">
        <v>1020</v>
      </c>
      <c r="K11" s="346">
        <v>17940</v>
      </c>
      <c r="L11" s="346">
        <v>1320</v>
      </c>
      <c r="M11" s="346">
        <v>2934</v>
      </c>
      <c r="N11" s="346">
        <v>0</v>
      </c>
      <c r="O11" s="347">
        <v>1538</v>
      </c>
      <c r="P11" s="486">
        <v>2018</v>
      </c>
      <c r="R11" s="350"/>
      <c r="S11" s="350"/>
      <c r="T11" s="350"/>
    </row>
    <row r="12" spans="1:20" ht="69.75" customHeight="1">
      <c r="A12" s="349">
        <v>2019</v>
      </c>
      <c r="B12" s="346">
        <v>40988.1</v>
      </c>
      <c r="C12" s="344">
        <v>1903383</v>
      </c>
      <c r="D12" s="345">
        <v>2.1534341748350174</v>
      </c>
      <c r="E12" s="346">
        <v>11339.6</v>
      </c>
      <c r="F12" s="346">
        <v>1022.5</v>
      </c>
      <c r="G12" s="346">
        <v>10317.1</v>
      </c>
      <c r="H12" s="346">
        <v>22777.600000000002</v>
      </c>
      <c r="I12" s="346">
        <v>2858.5</v>
      </c>
      <c r="J12" s="346">
        <v>1536.7</v>
      </c>
      <c r="K12" s="346">
        <v>18382.400000000001</v>
      </c>
      <c r="L12" s="346">
        <v>2015.7</v>
      </c>
      <c r="M12" s="346">
        <v>2785.1</v>
      </c>
      <c r="N12" s="346">
        <v>0</v>
      </c>
      <c r="O12" s="347">
        <v>2070</v>
      </c>
      <c r="P12" s="486">
        <v>2019</v>
      </c>
      <c r="R12" s="350"/>
      <c r="S12" s="350"/>
      <c r="T12" s="350"/>
    </row>
    <row r="13" spans="1:20" ht="69.75" customHeight="1">
      <c r="A13" s="349">
        <v>2020</v>
      </c>
      <c r="B13" s="346">
        <v>37540.400000000001</v>
      </c>
      <c r="C13" s="344">
        <v>1884455</v>
      </c>
      <c r="D13" s="345">
        <v>1.9921091243887492</v>
      </c>
      <c r="E13" s="346">
        <v>10713.4</v>
      </c>
      <c r="F13" s="346">
        <v>906.5</v>
      </c>
      <c r="G13" s="346">
        <v>9806.9</v>
      </c>
      <c r="H13" s="346">
        <v>19945</v>
      </c>
      <c r="I13" s="346">
        <v>3347.9</v>
      </c>
      <c r="J13" s="346">
        <v>1361.9</v>
      </c>
      <c r="K13" s="346">
        <v>15235.199999999999</v>
      </c>
      <c r="L13" s="346">
        <v>2231.9</v>
      </c>
      <c r="M13" s="346">
        <v>2663.8</v>
      </c>
      <c r="N13" s="346">
        <v>0</v>
      </c>
      <c r="O13" s="347">
        <v>1986.2</v>
      </c>
      <c r="P13" s="486">
        <v>2020</v>
      </c>
      <c r="R13" s="350"/>
      <c r="S13" s="350"/>
      <c r="T13" s="350"/>
    </row>
    <row r="14" spans="1:20" s="50" customFormat="1" ht="69.75" customHeight="1">
      <c r="A14" s="351">
        <v>2021</v>
      </c>
      <c r="B14" s="352">
        <v>46307.807000000001</v>
      </c>
      <c r="C14" s="353">
        <v>1865459</v>
      </c>
      <c r="D14" s="354">
        <f>B14/C14*100</f>
        <v>2.4823813871009759</v>
      </c>
      <c r="E14" s="352">
        <v>11310.406999999999</v>
      </c>
      <c r="F14" s="352">
        <v>937.37400000000002</v>
      </c>
      <c r="G14" s="352">
        <v>10373.032999999999</v>
      </c>
      <c r="H14" s="352">
        <v>27619.151999999998</v>
      </c>
      <c r="I14" s="352">
        <v>3353.326</v>
      </c>
      <c r="J14" s="352">
        <v>1201.08</v>
      </c>
      <c r="K14" s="352">
        <v>23064.744000000002</v>
      </c>
      <c r="L14" s="352">
        <v>2122.1219999999998</v>
      </c>
      <c r="M14" s="352">
        <v>2881.6930000000002</v>
      </c>
      <c r="N14" s="352">
        <v>0</v>
      </c>
      <c r="O14" s="355">
        <v>2374.433</v>
      </c>
      <c r="P14" s="489">
        <f t="shared" ref="P10:P14" si="0">A14</f>
        <v>2021</v>
      </c>
      <c r="R14" s="348"/>
      <c r="S14" s="348"/>
      <c r="T14" s="348"/>
    </row>
    <row r="15" spans="1:20" s="359" customFormat="1" ht="15" customHeight="1">
      <c r="A15" s="497" t="s">
        <v>465</v>
      </c>
      <c r="B15" s="497"/>
      <c r="C15" s="497"/>
      <c r="D15" s="497"/>
      <c r="E15" s="497"/>
      <c r="F15" s="497"/>
      <c r="G15" s="497"/>
      <c r="H15" s="356"/>
      <c r="I15" s="357"/>
      <c r="J15" s="357"/>
      <c r="K15" s="358"/>
      <c r="L15" s="358"/>
      <c r="M15" s="358"/>
      <c r="N15" s="358"/>
      <c r="O15" s="358"/>
      <c r="P15" s="358"/>
    </row>
    <row r="16" spans="1:20" s="359" customFormat="1" ht="15" customHeight="1">
      <c r="A16" s="497" t="s">
        <v>570</v>
      </c>
      <c r="B16" s="497"/>
      <c r="C16" s="497"/>
      <c r="D16" s="497"/>
      <c r="E16" s="497"/>
      <c r="F16" s="497"/>
      <c r="G16" s="497"/>
      <c r="H16" s="356"/>
      <c r="I16" s="357"/>
      <c r="J16" s="357"/>
      <c r="K16" s="358"/>
      <c r="L16" s="358"/>
      <c r="M16" s="358"/>
      <c r="N16" s="358"/>
      <c r="O16" s="358"/>
      <c r="P16" s="358"/>
    </row>
    <row r="17" spans="1:16" s="41" customFormat="1" ht="15" customHeight="1">
      <c r="A17" s="597" t="s">
        <v>572</v>
      </c>
      <c r="B17" s="598" t="s">
        <v>16</v>
      </c>
      <c r="C17" s="598" t="s">
        <v>16</v>
      </c>
      <c r="D17" s="598" t="s">
        <v>16</v>
      </c>
      <c r="E17" s="599"/>
      <c r="F17" s="599"/>
      <c r="G17" s="599"/>
      <c r="H17" s="490"/>
      <c r="I17" s="90"/>
      <c r="J17" s="90"/>
      <c r="K17" s="116"/>
      <c r="L17" s="116"/>
      <c r="M17" s="116"/>
      <c r="N17" s="116"/>
      <c r="O17" s="116"/>
      <c r="P17" s="116" t="s">
        <v>525</v>
      </c>
    </row>
    <row r="19" spans="1:16" ht="13.5">
      <c r="B19" s="468"/>
    </row>
  </sheetData>
  <mergeCells count="8">
    <mergeCell ref="H5:K5"/>
    <mergeCell ref="H6:H7"/>
    <mergeCell ref="J6:J7"/>
    <mergeCell ref="A17:G17"/>
    <mergeCell ref="B5:B7"/>
    <mergeCell ref="C5:C7"/>
    <mergeCell ref="D5:D7"/>
    <mergeCell ref="E5:G5"/>
  </mergeCells>
  <phoneticPr fontId="56" type="noConversion"/>
  <pageMargins left="0.39347222447395325" right="0.39347222447395325" top="0.55097222328186035" bottom="0.55097222328186035" header="0.51166665554046631" footer="0.51166665554046631"/>
  <pageSetup paperSize="9"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9</vt:i4>
      </vt:variant>
    </vt:vector>
  </HeadingPairs>
  <TitlesOfParts>
    <vt:vector size="18" baseType="lpstr">
      <vt:lpstr>7(2)</vt:lpstr>
      <vt:lpstr>7-1광업및제조업</vt:lpstr>
      <vt:lpstr>7-2사업체규모별(중분류별)광업및제조업</vt:lpstr>
      <vt:lpstr>7-3제조업중분류별사업체수및종사자수</vt:lpstr>
      <vt:lpstr>7-4산업및농공단지</vt:lpstr>
      <vt:lpstr>7-5석유류소비량</vt:lpstr>
      <vt:lpstr>7-6에너지관리대상현황</vt:lpstr>
      <vt:lpstr>7-7신재생에너지 지역별 설비 용량(고유단위)</vt:lpstr>
      <vt:lpstr>7-8 1인당 최종에너지 소비량</vt:lpstr>
      <vt:lpstr>'7-5석유류소비량'!_Builtin1</vt:lpstr>
      <vt:lpstr>'7-6에너지관리대상현황'!_Builtin1</vt:lpstr>
      <vt:lpstr>'7(2)'!Print_Area</vt:lpstr>
      <vt:lpstr>'7-1광업및제조업'!Print_Area</vt:lpstr>
      <vt:lpstr>'7-2사업체규모별(중분류별)광업및제조업'!Print_Area</vt:lpstr>
      <vt:lpstr>'7-3제조업중분류별사업체수및종사자수'!Print_Area</vt:lpstr>
      <vt:lpstr>'7-4산업및농공단지'!Print_Area</vt:lpstr>
      <vt:lpstr>'7-5석유류소비량'!Print_Area</vt:lpstr>
      <vt:lpstr>'7-6에너지관리대상현황'!Print_Area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7</cp:revision>
  <cp:lastPrinted>2021-12-29T05:35:46Z</cp:lastPrinted>
  <dcterms:created xsi:type="dcterms:W3CDTF">2003-01-07T02:52:25Z</dcterms:created>
  <dcterms:modified xsi:type="dcterms:W3CDTF">2023-05-22T05:37:29Z</dcterms:modified>
</cp:coreProperties>
</file>